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4DD008F0-CE4A-4768-96A1-442A17037F15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Q19" i="34"/>
  <c r="R19" i="34"/>
  <c r="O20" i="34"/>
  <c r="O21" i="34"/>
  <c r="P21" i="34" s="1"/>
  <c r="Q21" i="34"/>
  <c r="V21" i="34"/>
  <c r="O22" i="34"/>
  <c r="Q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U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7" i="53" l="1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Z4" i="40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W5" i="13" s="1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AF4" i="82" s="1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AG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W5" i="82" l="1"/>
  <c r="AE4" i="13"/>
  <c r="AG4" i="45"/>
  <c r="AG4" i="55"/>
  <c r="W5" i="76"/>
  <c r="Y5" i="76" s="1"/>
  <c r="AE4" i="85"/>
  <c r="W5" i="55"/>
  <c r="AG4" i="13"/>
  <c r="AF4" i="55"/>
  <c r="W5" i="80"/>
  <c r="AE4" i="82"/>
  <c r="AN4" i="82" s="1"/>
  <c r="AF4" i="13"/>
  <c r="AI4" i="13" s="1"/>
  <c r="AF4" i="90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O4" i="34" s="1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P4" i="85" s="1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Y5" i="67" s="1"/>
  <c r="W5" i="60"/>
  <c r="AF4" i="91"/>
  <c r="AI4" i="91" s="1"/>
  <c r="W5" i="25"/>
  <c r="W5" i="62"/>
  <c r="W5" i="91"/>
  <c r="Y5" i="91" s="1"/>
  <c r="AQ4" i="80"/>
  <c r="AG4" i="25"/>
  <c r="AI4" i="25" s="1"/>
  <c r="W5" i="66"/>
  <c r="AE4" i="71"/>
  <c r="AF4" i="75"/>
  <c r="AO4" i="75" s="1"/>
  <c r="AE4" i="17"/>
  <c r="AN4" i="17" s="1"/>
  <c r="W5" i="17"/>
  <c r="Y5" i="17" s="1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N4" i="60" s="1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Y5" i="85"/>
  <c r="AR3" i="84"/>
  <c r="Y5" i="84"/>
  <c r="AR3" i="83"/>
  <c r="Y5" i="83"/>
  <c r="AR3" i="82"/>
  <c r="AQ4" i="82"/>
  <c r="AO4" i="82"/>
  <c r="AP4" i="82"/>
  <c r="Y5" i="82"/>
  <c r="Y5" i="80"/>
  <c r="AN4" i="79"/>
  <c r="Y5" i="79"/>
  <c r="AN4" i="78"/>
  <c r="AR3" i="77"/>
  <c r="AN4" i="76"/>
  <c r="AI4" i="76"/>
  <c r="AN4" i="75"/>
  <c r="AI4" i="75"/>
  <c r="AN4" i="74"/>
  <c r="Y5" i="73"/>
  <c r="Y5" i="72"/>
  <c r="AN4" i="71"/>
  <c r="Y5" i="71"/>
  <c r="AR3" i="70"/>
  <c r="AN4" i="70"/>
  <c r="AR3" i="69"/>
  <c r="AN4" i="69"/>
  <c r="Y5" i="69"/>
  <c r="AN4" i="68"/>
  <c r="Y5" i="66"/>
  <c r="Y5" i="65"/>
  <c r="AN4" i="64"/>
  <c r="Y5" i="64"/>
  <c r="Y5" i="63"/>
  <c r="Y5" i="62"/>
  <c r="AR3" i="61"/>
  <c r="Y5" i="61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69" l="1"/>
  <c r="AI4" i="82"/>
  <c r="AI4" i="71"/>
  <c r="AI4" i="18"/>
  <c r="AR4" i="18" s="1"/>
  <c r="AI4" i="93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R4" i="81" s="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68" i="46"/>
  <c r="U88" i="49"/>
  <c r="U97" i="42"/>
  <c r="U22" i="66"/>
  <c r="U22" i="78"/>
  <c r="U78" i="88"/>
  <c r="U68" i="93"/>
  <c r="U88" i="99"/>
  <c r="U97" i="102"/>
  <c r="U22" i="37"/>
  <c r="U78" i="20"/>
  <c r="U22" i="14"/>
  <c r="U22" i="30"/>
  <c r="U97" i="10"/>
  <c r="U78" i="44"/>
  <c r="U68" i="53"/>
  <c r="U88" i="43"/>
  <c r="U22" i="61"/>
  <c r="U22" i="73"/>
  <c r="U97" i="82"/>
  <c r="U78" i="92"/>
  <c r="U68" i="97"/>
  <c r="U88" i="103"/>
  <c r="U21" i="73" l="1"/>
  <c r="U21" i="37"/>
  <c r="U67" i="93"/>
  <c r="U21" i="66"/>
  <c r="U67" i="46"/>
  <c r="U87" i="95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96" i="42"/>
  <c r="U21" i="65"/>
  <c r="U67" i="32"/>
  <c r="U21" i="22"/>
  <c r="U87" i="91"/>
  <c r="U77" i="45"/>
  <c r="U67" i="15"/>
  <c r="U77" i="100"/>
  <c r="U21" i="81"/>
  <c r="U77" i="51"/>
  <c r="U21" i="40"/>
  <c r="U77" i="96"/>
  <c r="U21" i="74"/>
  <c r="U77" i="54"/>
  <c r="U21" i="31"/>
  <c r="U67" i="53"/>
  <c r="U21" i="61"/>
  <c r="U21" i="14"/>
  <c r="U96" i="102"/>
  <c r="U21" i="23"/>
  <c r="U67" i="97"/>
  <c r="U21" i="30"/>
  <c r="U77" i="92"/>
  <c r="U77" i="44"/>
  <c r="U77" i="88"/>
  <c r="U67" i="89"/>
  <c r="U87" i="103"/>
  <c r="U96" i="82"/>
  <c r="U87" i="43"/>
  <c r="U96" i="10"/>
  <c r="U77" i="20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86" i="49"/>
  <c r="U76" i="20"/>
  <c r="U95" i="82"/>
  <c r="U76" i="88"/>
  <c r="U20" i="30"/>
  <c r="U95" i="102"/>
  <c r="U66" i="53"/>
  <c r="U20" i="74"/>
  <c r="U76" i="51"/>
  <c r="U66" i="15"/>
  <c r="U20" i="22"/>
  <c r="U95" i="42"/>
  <c r="U86" i="83"/>
  <c r="U66" i="47"/>
  <c r="U86" i="41"/>
  <c r="U20" i="36"/>
  <c r="U86" i="95"/>
  <c r="U85" i="95" s="1"/>
  <c r="U84" i="95" s="1"/>
  <c r="U66" i="93"/>
  <c r="U76" i="44"/>
  <c r="U20" i="31"/>
  <c r="U76" i="96"/>
  <c r="U75" i="96" s="1"/>
  <c r="U20" i="81"/>
  <c r="U76" i="45"/>
  <c r="U66" i="32"/>
  <c r="U86" i="11"/>
  <c r="U66" i="101"/>
  <c r="U86" i="87"/>
  <c r="U20" i="70"/>
  <c r="U86" i="55"/>
  <c r="U66" i="46"/>
  <c r="U20" i="37"/>
  <c r="U20" i="26"/>
  <c r="U95" i="48"/>
  <c r="U95" i="35"/>
  <c r="U76" i="104"/>
  <c r="U75" i="104" s="1"/>
  <c r="U20" i="78"/>
  <c r="U86" i="103"/>
  <c r="U66" i="97"/>
  <c r="U95" i="18"/>
  <c r="U66" i="86"/>
  <c r="U20" i="62"/>
  <c r="U20" i="27"/>
  <c r="U75" i="84"/>
  <c r="U74" i="84" s="1"/>
  <c r="U95" i="10"/>
  <c r="U20" i="14"/>
  <c r="U20" i="17"/>
  <c r="U94" i="85"/>
  <c r="U20" i="69"/>
  <c r="U95" i="50"/>
  <c r="U76" i="13"/>
  <c r="U95" i="98"/>
  <c r="U86" i="99"/>
  <c r="U86" i="43"/>
  <c r="U66" i="89"/>
  <c r="U76" i="92"/>
  <c r="U20" i="23"/>
  <c r="U20" i="61"/>
  <c r="U76" i="54"/>
  <c r="U20" i="40"/>
  <c r="U76" i="100"/>
  <c r="U86" i="91"/>
  <c r="U20" i="65"/>
  <c r="U66" i="52"/>
  <c r="U86" i="16"/>
  <c r="U66" i="105"/>
  <c r="U94" i="94"/>
  <c r="U20" i="77"/>
  <c r="U20" i="66"/>
  <c r="U20" i="73"/>
  <c r="U19" i="40" l="1"/>
  <c r="U75" i="13"/>
  <c r="U93" i="85"/>
  <c r="U94" i="10"/>
  <c r="U19" i="62"/>
  <c r="U65" i="97"/>
  <c r="U74" i="104"/>
  <c r="U19" i="26"/>
  <c r="U85" i="55"/>
  <c r="U65" i="101"/>
  <c r="U75" i="45"/>
  <c r="U19" i="31"/>
  <c r="U18" i="31" s="1"/>
  <c r="U83" i="95"/>
  <c r="U65" i="47"/>
  <c r="U19" i="22"/>
  <c r="U19" i="74"/>
  <c r="U19" i="30"/>
  <c r="U75" i="20"/>
  <c r="U73" i="84"/>
  <c r="U94" i="35"/>
  <c r="U19" i="37"/>
  <c r="U19" i="70"/>
  <c r="U85" i="11"/>
  <c r="U19" i="81"/>
  <c r="U75" i="44"/>
  <c r="U19" i="36"/>
  <c r="U85" i="83"/>
  <c r="U65" i="15"/>
  <c r="U65" i="53"/>
  <c r="U75" i="88"/>
  <c r="U85" i="49"/>
  <c r="U65" i="105"/>
  <c r="U85" i="43"/>
  <c r="U19" i="77"/>
  <c r="U85" i="91"/>
  <c r="U75" i="92"/>
  <c r="U85" i="99"/>
  <c r="U19" i="17"/>
  <c r="U65" i="86"/>
  <c r="U19" i="66"/>
  <c r="U19" i="65"/>
  <c r="U19" i="23"/>
  <c r="U85" i="16"/>
  <c r="U75" i="54"/>
  <c r="U74" i="54" s="1"/>
  <c r="U94" i="50"/>
  <c r="U85" i="103"/>
  <c r="U19" i="73"/>
  <c r="U93" i="94"/>
  <c r="U65" i="52"/>
  <c r="U75" i="100"/>
  <c r="U19" i="61"/>
  <c r="U65" i="89"/>
  <c r="U94" i="98"/>
  <c r="U19" i="69"/>
  <c r="U19" i="14"/>
  <c r="U19" i="27"/>
  <c r="U94" i="18"/>
  <c r="U19" i="78"/>
  <c r="U94" i="48"/>
  <c r="U65" i="46"/>
  <c r="U85" i="87"/>
  <c r="U65" i="32"/>
  <c r="U74" i="96"/>
  <c r="U65" i="93"/>
  <c r="U64" i="93" s="1"/>
  <c r="U85" i="41"/>
  <c r="U94" i="42"/>
  <c r="U93" i="42" s="1"/>
  <c r="U75" i="51"/>
  <c r="U94" i="102"/>
  <c r="U94" i="82"/>
  <c r="U94" i="90"/>
  <c r="U93" i="18" l="1"/>
  <c r="U92" i="94"/>
  <c r="U93" i="50"/>
  <c r="U92" i="50" s="1"/>
  <c r="U18" i="23"/>
  <c r="U64" i="86"/>
  <c r="U74" i="92"/>
  <c r="U84" i="43"/>
  <c r="U74" i="88"/>
  <c r="U84" i="83"/>
  <c r="U83" i="83" s="1"/>
  <c r="U18" i="81"/>
  <c r="U18" i="37"/>
  <c r="U74" i="20"/>
  <c r="U73" i="20" s="1"/>
  <c r="U18" i="22"/>
  <c r="U17" i="31"/>
  <c r="U84" i="55"/>
  <c r="U64" i="97"/>
  <c r="U92" i="85"/>
  <c r="U18" i="65"/>
  <c r="U64" i="105"/>
  <c r="U64" i="53"/>
  <c r="U18" i="36"/>
  <c r="U84" i="11"/>
  <c r="U93" i="35"/>
  <c r="U18" i="30"/>
  <c r="U64" i="47"/>
  <c r="U74" i="45"/>
  <c r="U18" i="26"/>
  <c r="U18" i="62"/>
  <c r="U74" i="13"/>
  <c r="U93" i="82"/>
  <c r="U73" i="96"/>
  <c r="U64" i="46"/>
  <c r="U18" i="69"/>
  <c r="U17" i="69" s="1"/>
  <c r="U84" i="41"/>
  <c r="U64" i="32"/>
  <c r="U93" i="98"/>
  <c r="U73" i="54"/>
  <c r="U18" i="17"/>
  <c r="U92" i="42"/>
  <c r="U18" i="61"/>
  <c r="U93" i="102"/>
  <c r="U93" i="48"/>
  <c r="U18" i="27"/>
  <c r="U74" i="100"/>
  <c r="U18" i="73"/>
  <c r="U84" i="91"/>
  <c r="U93" i="90"/>
  <c r="U74" i="51"/>
  <c r="U63" i="93"/>
  <c r="U84" i="87"/>
  <c r="U18" i="78"/>
  <c r="U18" i="14"/>
  <c r="U64" i="89"/>
  <c r="U63" i="89" s="1"/>
  <c r="U64" i="52"/>
  <c r="U84" i="103"/>
  <c r="U84" i="16"/>
  <c r="U18" i="66"/>
  <c r="U84" i="99"/>
  <c r="U18" i="77"/>
  <c r="U84" i="49"/>
  <c r="U64" i="15"/>
  <c r="U74" i="44"/>
  <c r="U18" i="70"/>
  <c r="U72" i="84"/>
  <c r="U18" i="74"/>
  <c r="U82" i="95"/>
  <c r="U64" i="101"/>
  <c r="U73" i="104"/>
  <c r="U93" i="10"/>
  <c r="U18" i="40"/>
  <c r="U17" i="66" l="1"/>
  <c r="U73" i="51"/>
  <c r="U17" i="73"/>
  <c r="U92" i="48"/>
  <c r="U91" i="42"/>
  <c r="U92" i="98"/>
  <c r="U16" i="69"/>
  <c r="U92" i="82"/>
  <c r="U17" i="26"/>
  <c r="U17" i="30"/>
  <c r="U17" i="36"/>
  <c r="U17" i="65"/>
  <c r="U83" i="55"/>
  <c r="U72" i="20"/>
  <c r="U82" i="83"/>
  <c r="U73" i="92"/>
  <c r="U91" i="50"/>
  <c r="U73" i="100"/>
  <c r="U63" i="46"/>
  <c r="U73" i="13"/>
  <c r="U73" i="45"/>
  <c r="U92" i="35"/>
  <c r="U63" i="53"/>
  <c r="U91" i="85"/>
  <c r="U16" i="31"/>
  <c r="U17" i="37"/>
  <c r="U73" i="88"/>
  <c r="U63" i="86"/>
  <c r="U62" i="86" s="1"/>
  <c r="U91" i="94"/>
  <c r="U92" i="10"/>
  <c r="U17" i="70"/>
  <c r="U63" i="52"/>
  <c r="U17" i="74"/>
  <c r="U17" i="77"/>
  <c r="U62" i="89"/>
  <c r="U92" i="90"/>
  <c r="U92" i="102"/>
  <c r="U17" i="17"/>
  <c r="U81" i="95"/>
  <c r="U83" i="49"/>
  <c r="U17" i="78"/>
  <c r="U16" i="78" s="1"/>
  <c r="U72" i="104"/>
  <c r="U73" i="44"/>
  <c r="U83" i="16"/>
  <c r="U83" i="87"/>
  <c r="U63" i="32"/>
  <c r="U17" i="40"/>
  <c r="U63" i="101"/>
  <c r="U71" i="84"/>
  <c r="U63" i="15"/>
  <c r="U83" i="99"/>
  <c r="U83" i="103"/>
  <c r="U17" i="14"/>
  <c r="U62" i="93"/>
  <c r="U83" i="91"/>
  <c r="U17" i="27"/>
  <c r="U17" i="61"/>
  <c r="U72" i="54"/>
  <c r="U83" i="41"/>
  <c r="U72" i="96"/>
  <c r="U17" i="62"/>
  <c r="U63" i="47"/>
  <c r="U83" i="11"/>
  <c r="U63" i="105"/>
  <c r="U63" i="97"/>
  <c r="U17" i="22"/>
  <c r="U17" i="81"/>
  <c r="U83" i="43"/>
  <c r="U17" i="23"/>
  <c r="U92" i="18"/>
  <c r="U71" i="96" l="1"/>
  <c r="U82" i="99"/>
  <c r="U62" i="101"/>
  <c r="U82" i="87"/>
  <c r="U71" i="104"/>
  <c r="U80" i="95"/>
  <c r="U91" i="90"/>
  <c r="U16" i="74"/>
  <c r="U91" i="10"/>
  <c r="U72" i="88"/>
  <c r="U90" i="85"/>
  <c r="U72" i="45"/>
  <c r="U72" i="100"/>
  <c r="U81" i="83"/>
  <c r="U16" i="65"/>
  <c r="U16" i="26"/>
  <c r="U91" i="98"/>
  <c r="U16" i="73"/>
  <c r="U62" i="97"/>
  <c r="U16" i="17"/>
  <c r="U90" i="94"/>
  <c r="U16" i="37"/>
  <c r="U62" i="53"/>
  <c r="U72" i="13"/>
  <c r="U90" i="50"/>
  <c r="U71" i="20"/>
  <c r="U16" i="36"/>
  <c r="U91" i="82"/>
  <c r="U90" i="42"/>
  <c r="U72" i="51"/>
  <c r="U71" i="51" s="1"/>
  <c r="U16" i="23"/>
  <c r="U82" i="11"/>
  <c r="U16" i="61"/>
  <c r="U82" i="43"/>
  <c r="U82" i="41"/>
  <c r="U16" i="14"/>
  <c r="U16" i="40"/>
  <c r="U15" i="78"/>
  <c r="U61" i="89"/>
  <c r="U16" i="22"/>
  <c r="U61" i="93"/>
  <c r="U62" i="47"/>
  <c r="U16" i="27"/>
  <c r="U15" i="27" s="1"/>
  <c r="U62" i="15"/>
  <c r="U82" i="16"/>
  <c r="U62" i="52"/>
  <c r="U91" i="18"/>
  <c r="U90" i="18" s="1"/>
  <c r="U16" i="81"/>
  <c r="U62" i="105"/>
  <c r="U16" i="62"/>
  <c r="U71" i="54"/>
  <c r="U82" i="91"/>
  <c r="U82" i="103"/>
  <c r="U70" i="84"/>
  <c r="U62" i="32"/>
  <c r="U72" i="44"/>
  <c r="U82" i="49"/>
  <c r="U91" i="102"/>
  <c r="U16" i="77"/>
  <c r="U16" i="70"/>
  <c r="U61" i="86"/>
  <c r="U15" i="31"/>
  <c r="U91" i="35"/>
  <c r="U62" i="46"/>
  <c r="U72" i="92"/>
  <c r="U82" i="55"/>
  <c r="U16" i="30"/>
  <c r="U15" i="69"/>
  <c r="U91" i="48"/>
  <c r="U16" i="66"/>
  <c r="U81" i="49" l="1"/>
  <c r="U70" i="54"/>
  <c r="U15" i="81"/>
  <c r="U81" i="16"/>
  <c r="U61" i="47"/>
  <c r="U60" i="89"/>
  <c r="U15" i="14"/>
  <c r="U14" i="14" s="1"/>
  <c r="U15" i="61"/>
  <c r="U70" i="51"/>
  <c r="U15" i="36"/>
  <c r="U71" i="13"/>
  <c r="U89" i="94"/>
  <c r="U15" i="73"/>
  <c r="U15" i="65"/>
  <c r="U71" i="45"/>
  <c r="U90" i="10"/>
  <c r="U79" i="95"/>
  <c r="U61" i="101"/>
  <c r="U89" i="18"/>
  <c r="U14" i="78"/>
  <c r="U81" i="41"/>
  <c r="U81" i="11"/>
  <c r="U89" i="42"/>
  <c r="U70" i="20"/>
  <c r="U61" i="53"/>
  <c r="U15" i="17"/>
  <c r="U90" i="98"/>
  <c r="U80" i="83"/>
  <c r="U89" i="85"/>
  <c r="U15" i="74"/>
  <c r="U70" i="104"/>
  <c r="U81" i="99"/>
  <c r="U90" i="48"/>
  <c r="U90" i="35"/>
  <c r="U69" i="84"/>
  <c r="U71" i="92"/>
  <c r="U15" i="77"/>
  <c r="U81" i="103"/>
  <c r="U60" i="93"/>
  <c r="U81" i="55"/>
  <c r="U15" i="70"/>
  <c r="U14" i="69"/>
  <c r="U14" i="31"/>
  <c r="U71" i="44"/>
  <c r="U15" i="62"/>
  <c r="U61" i="15"/>
  <c r="U60" i="15" s="1"/>
  <c r="U15" i="66"/>
  <c r="U15" i="30"/>
  <c r="U61" i="46"/>
  <c r="U60" i="86"/>
  <c r="U90" i="102"/>
  <c r="U61" i="32"/>
  <c r="U81" i="91"/>
  <c r="U61" i="105"/>
  <c r="U61" i="52"/>
  <c r="U14" i="27"/>
  <c r="U15" i="22"/>
  <c r="U15" i="40"/>
  <c r="U81" i="43"/>
  <c r="U15" i="23"/>
  <c r="U90" i="82"/>
  <c r="U89" i="50"/>
  <c r="U15" i="37"/>
  <c r="U61" i="97"/>
  <c r="U15" i="26"/>
  <c r="U71" i="100"/>
  <c r="U71" i="88"/>
  <c r="U90" i="90"/>
  <c r="U81" i="87"/>
  <c r="U70" i="96"/>
  <c r="U14" i="37" l="1"/>
  <c r="U89" i="102"/>
  <c r="U14" i="30"/>
  <c r="U14" i="62"/>
  <c r="U13" i="69"/>
  <c r="U59" i="93"/>
  <c r="U70" i="92"/>
  <c r="U89" i="48"/>
  <c r="U14" i="74"/>
  <c r="U89" i="98"/>
  <c r="U69" i="20"/>
  <c r="U68" i="20" s="1"/>
  <c r="U80" i="41"/>
  <c r="U60" i="101"/>
  <c r="U70" i="45"/>
  <c r="U88" i="94"/>
  <c r="U69" i="51"/>
  <c r="U59" i="89"/>
  <c r="U14" i="81"/>
  <c r="U88" i="50"/>
  <c r="U14" i="70"/>
  <c r="U80" i="99"/>
  <c r="U79" i="99" s="1"/>
  <c r="U88" i="85"/>
  <c r="U14" i="17"/>
  <c r="U88" i="42"/>
  <c r="U13" i="78"/>
  <c r="U78" i="95"/>
  <c r="U14" i="65"/>
  <c r="U70" i="13"/>
  <c r="U14" i="61"/>
  <c r="U60" i="47"/>
  <c r="U69" i="54"/>
  <c r="U70" i="100"/>
  <c r="U14" i="22"/>
  <c r="U13" i="22" s="1"/>
  <c r="U14" i="26"/>
  <c r="U80" i="43"/>
  <c r="U80" i="91"/>
  <c r="U70" i="44"/>
  <c r="U68" i="84"/>
  <c r="U80" i="87"/>
  <c r="U14" i="23"/>
  <c r="U60" i="105"/>
  <c r="U89" i="90"/>
  <c r="U13" i="27"/>
  <c r="U59" i="86"/>
  <c r="U14" i="66"/>
  <c r="U80" i="103"/>
  <c r="U69" i="96"/>
  <c r="U70" i="88"/>
  <c r="U60" i="97"/>
  <c r="U89" i="82"/>
  <c r="U14" i="40"/>
  <c r="U60" i="52"/>
  <c r="U60" i="32"/>
  <c r="U60" i="46"/>
  <c r="U59" i="15"/>
  <c r="U13" i="31"/>
  <c r="U80" i="55"/>
  <c r="U14" i="77"/>
  <c r="U89" i="35"/>
  <c r="U69" i="104"/>
  <c r="U79" i="83"/>
  <c r="U60" i="53"/>
  <c r="U80" i="11"/>
  <c r="U88" i="18"/>
  <c r="U89" i="10"/>
  <c r="U14" i="73"/>
  <c r="U14" i="36"/>
  <c r="U13" i="14"/>
  <c r="U80" i="16"/>
  <c r="U80" i="49"/>
  <c r="U68" i="104" l="1"/>
  <c r="U13" i="40"/>
  <c r="U69" i="88"/>
  <c r="U13" i="66"/>
  <c r="U88" i="90"/>
  <c r="U79" i="87"/>
  <c r="U79" i="91"/>
  <c r="U78" i="91" s="1"/>
  <c r="U12" i="22"/>
  <c r="U59" i="47"/>
  <c r="U13" i="65"/>
  <c r="U87" i="42"/>
  <c r="U78" i="99"/>
  <c r="U13" i="81"/>
  <c r="U87" i="94"/>
  <c r="U79" i="41"/>
  <c r="U13" i="74"/>
  <c r="U58" i="93"/>
  <c r="U13" i="30"/>
  <c r="U58" i="86"/>
  <c r="U79" i="43"/>
  <c r="U69" i="100"/>
  <c r="U13" i="61"/>
  <c r="U77" i="95"/>
  <c r="U13" i="17"/>
  <c r="U13" i="70"/>
  <c r="U58" i="89"/>
  <c r="U69" i="45"/>
  <c r="U67" i="20"/>
  <c r="U88" i="48"/>
  <c r="U12" i="69"/>
  <c r="U88" i="102"/>
  <c r="U13" i="73"/>
  <c r="U59" i="46"/>
  <c r="U12" i="14"/>
  <c r="U59" i="53"/>
  <c r="U12" i="31"/>
  <c r="U88" i="82"/>
  <c r="U68" i="96"/>
  <c r="U59" i="105"/>
  <c r="U79" i="16"/>
  <c r="U79" i="11"/>
  <c r="U79" i="55"/>
  <c r="U88" i="10"/>
  <c r="U88" i="35"/>
  <c r="U59" i="32"/>
  <c r="U67" i="84"/>
  <c r="U79" i="49"/>
  <c r="U13" i="36"/>
  <c r="U87" i="18"/>
  <c r="U78" i="83"/>
  <c r="U13" i="77"/>
  <c r="U58" i="15"/>
  <c r="U59" i="52"/>
  <c r="U59" i="97"/>
  <c r="U79" i="103"/>
  <c r="U78" i="103" s="1"/>
  <c r="U12" i="27"/>
  <c r="U13" i="23"/>
  <c r="U69" i="44"/>
  <c r="U13" i="26"/>
  <c r="U68" i="54"/>
  <c r="U69" i="13"/>
  <c r="U12" i="78"/>
  <c r="U87" i="85"/>
  <c r="U87" i="50"/>
  <c r="U68" i="51"/>
  <c r="U59" i="101"/>
  <c r="U88" i="98"/>
  <c r="U69" i="92"/>
  <c r="U13" i="62"/>
  <c r="U13" i="37"/>
  <c r="U67" i="54" l="1"/>
  <c r="U12" i="77"/>
  <c r="U12" i="36"/>
  <c r="U58" i="32"/>
  <c r="U78" i="55"/>
  <c r="U58" i="105"/>
  <c r="U11" i="31"/>
  <c r="U58" i="46"/>
  <c r="U11" i="69"/>
  <c r="U68" i="45"/>
  <c r="U12" i="17"/>
  <c r="U68" i="100"/>
  <c r="U12" i="30"/>
  <c r="U78" i="41"/>
  <c r="U77" i="99"/>
  <c r="U58" i="47"/>
  <c r="U78" i="87"/>
  <c r="U68" i="88"/>
  <c r="U77" i="83"/>
  <c r="U58" i="53"/>
  <c r="U87" i="48"/>
  <c r="U57" i="89"/>
  <c r="U76" i="95"/>
  <c r="U78" i="43"/>
  <c r="U57" i="93"/>
  <c r="U86" i="94"/>
  <c r="U86" i="42"/>
  <c r="U11" i="22"/>
  <c r="U87" i="90"/>
  <c r="U12" i="40"/>
  <c r="U58" i="101"/>
  <c r="U58" i="97"/>
  <c r="U67" i="51"/>
  <c r="U66" i="51" s="1"/>
  <c r="U12" i="26"/>
  <c r="U58" i="52"/>
  <c r="U87" i="35"/>
  <c r="U78" i="11"/>
  <c r="U12" i="73"/>
  <c r="U12" i="62"/>
  <c r="U86" i="85"/>
  <c r="U12" i="23"/>
  <c r="U68" i="92"/>
  <c r="U11" i="78"/>
  <c r="U11" i="27"/>
  <c r="U78" i="49"/>
  <c r="U67" i="96"/>
  <c r="U12" i="37"/>
  <c r="U87" i="98"/>
  <c r="U86" i="50"/>
  <c r="U68" i="13"/>
  <c r="U68" i="44"/>
  <c r="U77" i="103"/>
  <c r="U57" i="15"/>
  <c r="U56" i="15" s="1"/>
  <c r="U86" i="18"/>
  <c r="U66" i="84"/>
  <c r="U87" i="10"/>
  <c r="U78" i="16"/>
  <c r="U87" i="82"/>
  <c r="U11" i="14"/>
  <c r="U87" i="102"/>
  <c r="U66" i="20"/>
  <c r="U12" i="70"/>
  <c r="U12" i="61"/>
  <c r="U57" i="86"/>
  <c r="U12" i="74"/>
  <c r="U12" i="81"/>
  <c r="U12" i="65"/>
  <c r="U77" i="91"/>
  <c r="U12" i="66"/>
  <c r="U67" i="104"/>
  <c r="U11" i="66" l="1"/>
  <c r="U85" i="18"/>
  <c r="U67" i="44"/>
  <c r="U86" i="98"/>
  <c r="U77" i="49"/>
  <c r="U67" i="92"/>
  <c r="U11" i="62"/>
  <c r="U86" i="35"/>
  <c r="U65" i="51"/>
  <c r="U11" i="40"/>
  <c r="U85" i="42"/>
  <c r="U77" i="43"/>
  <c r="U86" i="48"/>
  <c r="U67" i="88"/>
  <c r="U76" i="99"/>
  <c r="U67" i="100"/>
  <c r="U10" i="69"/>
  <c r="U57" i="105"/>
  <c r="U11" i="36"/>
  <c r="U55" i="15"/>
  <c r="U11" i="73"/>
  <c r="U86" i="90"/>
  <c r="U85" i="94"/>
  <c r="U75" i="95"/>
  <c r="U57" i="53"/>
  <c r="U77" i="87"/>
  <c r="U77" i="41"/>
  <c r="U11" i="17"/>
  <c r="U57" i="46"/>
  <c r="U77" i="55"/>
  <c r="U11" i="77"/>
  <c r="U11" i="81"/>
  <c r="U86" i="102"/>
  <c r="U11" i="74"/>
  <c r="U10" i="14"/>
  <c r="U86" i="10"/>
  <c r="U67" i="13"/>
  <c r="U10" i="27"/>
  <c r="U11" i="23"/>
  <c r="U57" i="52"/>
  <c r="U11" i="61"/>
  <c r="U77" i="16"/>
  <c r="U76" i="91"/>
  <c r="U11" i="70"/>
  <c r="U11" i="37"/>
  <c r="U57" i="97"/>
  <c r="U66" i="104"/>
  <c r="U11" i="65"/>
  <c r="U56" i="86"/>
  <c r="U65" i="20"/>
  <c r="U86" i="82"/>
  <c r="U65" i="84"/>
  <c r="U76" i="103"/>
  <c r="U85" i="50"/>
  <c r="U66" i="96"/>
  <c r="U10" i="78"/>
  <c r="U85" i="85"/>
  <c r="U77" i="11"/>
  <c r="U11" i="26"/>
  <c r="U57" i="101"/>
  <c r="U10" i="22"/>
  <c r="U56" i="93"/>
  <c r="U56" i="89"/>
  <c r="U76" i="83"/>
  <c r="U57" i="47"/>
  <c r="U11" i="30"/>
  <c r="U67" i="45"/>
  <c r="U10" i="31"/>
  <c r="U57" i="32"/>
  <c r="U66" i="54"/>
  <c r="U56" i="101" l="1"/>
  <c r="U85" i="82"/>
  <c r="U10" i="65"/>
  <c r="U10" i="37"/>
  <c r="U76" i="16"/>
  <c r="U10" i="23"/>
  <c r="U85" i="10"/>
  <c r="U85" i="102"/>
  <c r="U76" i="55"/>
  <c r="U76" i="41"/>
  <c r="U74" i="95"/>
  <c r="U10" i="73"/>
  <c r="U56" i="105"/>
  <c r="U75" i="99"/>
  <c r="U76" i="43"/>
  <c r="U64" i="51"/>
  <c r="U66" i="92"/>
  <c r="U65" i="92" s="1"/>
  <c r="U66" i="44"/>
  <c r="U56" i="47"/>
  <c r="U10" i="70"/>
  <c r="U9" i="14"/>
  <c r="U10" i="81"/>
  <c r="U56" i="46"/>
  <c r="U76" i="87"/>
  <c r="U84" i="94"/>
  <c r="U54" i="15"/>
  <c r="U9" i="69"/>
  <c r="U66" i="88"/>
  <c r="U84" i="42"/>
  <c r="U85" i="35"/>
  <c r="U76" i="49"/>
  <c r="U84" i="18"/>
  <c r="U56" i="32"/>
  <c r="U55" i="89"/>
  <c r="U84" i="85"/>
  <c r="U9" i="31"/>
  <c r="U10" i="26"/>
  <c r="U9" i="78"/>
  <c r="U64" i="20"/>
  <c r="U65" i="104"/>
  <c r="U10" i="61"/>
  <c r="U10" i="30"/>
  <c r="U84" i="50"/>
  <c r="U55" i="93"/>
  <c r="U75" i="103"/>
  <c r="U9" i="27"/>
  <c r="U65" i="54"/>
  <c r="U66" i="45"/>
  <c r="U75" i="83"/>
  <c r="U9" i="22"/>
  <c r="U76" i="11"/>
  <c r="U65" i="96"/>
  <c r="U64" i="84"/>
  <c r="U55" i="86"/>
  <c r="U56" i="97"/>
  <c r="U75" i="91"/>
  <c r="U56" i="52"/>
  <c r="U66" i="13"/>
  <c r="U10" i="74"/>
  <c r="U10" i="77"/>
  <c r="U10" i="17"/>
  <c r="U56" i="53"/>
  <c r="U85" i="90"/>
  <c r="U10" i="36"/>
  <c r="U66" i="100"/>
  <c r="U85" i="48"/>
  <c r="U10" i="40"/>
  <c r="U10" i="62"/>
  <c r="U85" i="98"/>
  <c r="U84" i="98" s="1"/>
  <c r="U10" i="66"/>
  <c r="U55" i="52" l="1"/>
  <c r="U65" i="45"/>
  <c r="U74" i="103"/>
  <c r="U9" i="30"/>
  <c r="U63" i="20"/>
  <c r="U8" i="31"/>
  <c r="U55" i="32"/>
  <c r="U84" i="35"/>
  <c r="U8" i="69"/>
  <c r="U75" i="87"/>
  <c r="U8" i="14"/>
  <c r="U65" i="44"/>
  <c r="U75" i="43"/>
  <c r="U9" i="73"/>
  <c r="U75" i="55"/>
  <c r="U74" i="55" s="1"/>
  <c r="U9" i="23"/>
  <c r="U9" i="65"/>
  <c r="U55" i="53"/>
  <c r="U8" i="78"/>
  <c r="U83" i="42"/>
  <c r="U53" i="15"/>
  <c r="U55" i="46"/>
  <c r="U9" i="70"/>
  <c r="U64" i="92"/>
  <c r="U74" i="99"/>
  <c r="U73" i="95"/>
  <c r="U84" i="102"/>
  <c r="U75" i="16"/>
  <c r="U84" i="82"/>
  <c r="U84" i="48"/>
  <c r="U9" i="77"/>
  <c r="U54" i="86"/>
  <c r="U9" i="62"/>
  <c r="U9" i="74"/>
  <c r="U63" i="84"/>
  <c r="U64" i="54"/>
  <c r="U9" i="61"/>
  <c r="U83" i="85"/>
  <c r="U83" i="98"/>
  <c r="U84" i="90"/>
  <c r="U75" i="11"/>
  <c r="U74" i="11" s="1"/>
  <c r="U73" i="11" s="1"/>
  <c r="U65" i="100"/>
  <c r="U74" i="91"/>
  <c r="U8" i="22"/>
  <c r="U54" i="93"/>
  <c r="U83" i="18"/>
  <c r="U9" i="66"/>
  <c r="U9" i="40"/>
  <c r="U9" i="36"/>
  <c r="U9" i="17"/>
  <c r="U65" i="13"/>
  <c r="U55" i="97"/>
  <c r="U64" i="96"/>
  <c r="U74" i="83"/>
  <c r="U8" i="27"/>
  <c r="U83" i="50"/>
  <c r="U64" i="104"/>
  <c r="U9" i="26"/>
  <c r="U54" i="89"/>
  <c r="U53" i="89" s="1"/>
  <c r="U75" i="49"/>
  <c r="U65" i="88"/>
  <c r="U83" i="94"/>
  <c r="U9" i="81"/>
  <c r="U55" i="47"/>
  <c r="U63" i="51"/>
  <c r="U55" i="105"/>
  <c r="U75" i="41"/>
  <c r="U84" i="10"/>
  <c r="U9" i="37"/>
  <c r="U55" i="101"/>
  <c r="U8" i="37" l="1"/>
  <c r="U54" i="105"/>
  <c r="U8" i="81"/>
  <c r="U74" i="49"/>
  <c r="U63" i="104"/>
  <c r="U73" i="83"/>
  <c r="U64" i="13"/>
  <c r="U8" i="40"/>
  <c r="U53" i="93"/>
  <c r="U64" i="100"/>
  <c r="U82" i="98"/>
  <c r="U63" i="54"/>
  <c r="U8" i="62"/>
  <c r="U83" i="48"/>
  <c r="U83" i="102"/>
  <c r="U63" i="92"/>
  <c r="U52" i="15"/>
  <c r="U54" i="53"/>
  <c r="U73" i="55"/>
  <c r="U64" i="44"/>
  <c r="U7" i="69"/>
  <c r="U7" i="31"/>
  <c r="U73" i="103"/>
  <c r="U83" i="10"/>
  <c r="U62" i="51"/>
  <c r="U82" i="94"/>
  <c r="U52" i="89"/>
  <c r="U82" i="50"/>
  <c r="U63" i="96"/>
  <c r="U8" i="17"/>
  <c r="U8" i="66"/>
  <c r="U7" i="22"/>
  <c r="U72" i="11"/>
  <c r="U82" i="85"/>
  <c r="U62" i="84"/>
  <c r="U53" i="86"/>
  <c r="U83" i="82"/>
  <c r="U72" i="95"/>
  <c r="U8" i="70"/>
  <c r="U82" i="42"/>
  <c r="U8" i="65"/>
  <c r="U8" i="73"/>
  <c r="U7" i="14"/>
  <c r="U83" i="35"/>
  <c r="U62" i="20"/>
  <c r="U64" i="45"/>
  <c r="U54" i="101"/>
  <c r="U74" i="41"/>
  <c r="U54" i="47"/>
  <c r="U53" i="47" s="1"/>
  <c r="U64" i="88"/>
  <c r="U8" i="26"/>
  <c r="U7" i="27"/>
  <c r="U54" i="97"/>
  <c r="U8" i="36"/>
  <c r="U82" i="18"/>
  <c r="U73" i="91"/>
  <c r="U83" i="90"/>
  <c r="U8" i="61"/>
  <c r="U8" i="74"/>
  <c r="U8" i="77"/>
  <c r="U74" i="16"/>
  <c r="U73" i="99"/>
  <c r="U54" i="46"/>
  <c r="U7" i="78"/>
  <c r="U8" i="23"/>
  <c r="U74" i="43"/>
  <c r="U74" i="87"/>
  <c r="U54" i="32"/>
  <c r="U8" i="30"/>
  <c r="U54" i="52"/>
  <c r="U53" i="52" s="1"/>
  <c r="U71" i="11" l="1"/>
  <c r="U53" i="53"/>
  <c r="U82" i="102"/>
  <c r="U62" i="54"/>
  <c r="U52" i="93"/>
  <c r="U72" i="83"/>
  <c r="U7" i="81"/>
  <c r="U73" i="43"/>
  <c r="U82" i="90"/>
  <c r="U73" i="41"/>
  <c r="U7" i="73"/>
  <c r="U51" i="89"/>
  <c r="U7" i="30"/>
  <c r="U7" i="77"/>
  <c r="U7" i="36"/>
  <c r="U61" i="20"/>
  <c r="U52" i="86"/>
  <c r="U82" i="10"/>
  <c r="U7" i="23"/>
  <c r="U7" i="74"/>
  <c r="U53" i="97"/>
  <c r="U63" i="88"/>
  <c r="U53" i="101"/>
  <c r="U82" i="35"/>
  <c r="U7" i="65"/>
  <c r="U71" i="95"/>
  <c r="U61" i="84"/>
  <c r="U6" i="22"/>
  <c r="U62" i="96"/>
  <c r="U81" i="94"/>
  <c r="U72" i="103"/>
  <c r="U63" i="44"/>
  <c r="U51" i="15"/>
  <c r="U82" i="48"/>
  <c r="U81" i="98"/>
  <c r="U7" i="40"/>
  <c r="U62" i="104"/>
  <c r="U53" i="105"/>
  <c r="U53" i="46"/>
  <c r="U7" i="26"/>
  <c r="U7" i="70"/>
  <c r="U6" i="69"/>
  <c r="U7" i="17"/>
  <c r="U53" i="32"/>
  <c r="U72" i="99"/>
  <c r="U72" i="91"/>
  <c r="U52" i="52"/>
  <c r="U73" i="87"/>
  <c r="U6" i="78"/>
  <c r="U73" i="16"/>
  <c r="U7" i="61"/>
  <c r="U81" i="18"/>
  <c r="U6" i="27"/>
  <c r="U52" i="47"/>
  <c r="U63" i="45"/>
  <c r="U6" i="14"/>
  <c r="U81" i="42"/>
  <c r="U82" i="82"/>
  <c r="U81" i="85"/>
  <c r="U7" i="66"/>
  <c r="U81" i="50"/>
  <c r="U61" i="51"/>
  <c r="U6" i="31"/>
  <c r="U72" i="55"/>
  <c r="U62" i="92"/>
  <c r="U7" i="62"/>
  <c r="U63" i="100"/>
  <c r="U63" i="13"/>
  <c r="U73" i="49"/>
  <c r="U7" i="37"/>
  <c r="U6" i="62" l="1"/>
  <c r="U6" i="66"/>
  <c r="U80" i="42"/>
  <c r="U51" i="47"/>
  <c r="U6" i="61"/>
  <c r="U72" i="87"/>
  <c r="U71" i="99"/>
  <c r="U5" i="69"/>
  <c r="X5" i="69" s="1"/>
  <c r="U52" i="46"/>
  <c r="U6" i="40"/>
  <c r="U50" i="15"/>
  <c r="U80" i="94"/>
  <c r="U60" i="84"/>
  <c r="U81" i="35"/>
  <c r="U52" i="97"/>
  <c r="U81" i="10"/>
  <c r="U6" i="36"/>
  <c r="U50" i="89"/>
  <c r="U81" i="90"/>
  <c r="U71" i="83"/>
  <c r="U81" i="102"/>
  <c r="U5" i="14"/>
  <c r="X5" i="14" s="1"/>
  <c r="U72" i="16"/>
  <c r="U51" i="52"/>
  <c r="U52" i="32"/>
  <c r="U6" i="70"/>
  <c r="U52" i="105"/>
  <c r="U80" i="98"/>
  <c r="U62" i="44"/>
  <c r="U61" i="96"/>
  <c r="U70" i="95"/>
  <c r="U52" i="101"/>
  <c r="U6" i="74"/>
  <c r="U51" i="86"/>
  <c r="U6" i="77"/>
  <c r="U6" i="73"/>
  <c r="U72" i="43"/>
  <c r="U51" i="93"/>
  <c r="U52" i="53"/>
  <c r="U5" i="31"/>
  <c r="X5" i="31" s="1"/>
  <c r="U62" i="13"/>
  <c r="U80" i="85"/>
  <c r="U72" i="49"/>
  <c r="U61" i="92"/>
  <c r="U60" i="51"/>
  <c r="U5" i="27"/>
  <c r="X5" i="27" s="1"/>
  <c r="U6" i="37"/>
  <c r="U62" i="100"/>
  <c r="U71" i="55"/>
  <c r="U80" i="50"/>
  <c r="U81" i="82"/>
  <c r="U62" i="45"/>
  <c r="U80" i="18"/>
  <c r="U5" i="78"/>
  <c r="X5" i="78" s="1"/>
  <c r="U71" i="91"/>
  <c r="U6" i="17"/>
  <c r="U6" i="26"/>
  <c r="U61" i="104"/>
  <c r="U81" i="48"/>
  <c r="U71" i="103"/>
  <c r="U5" i="22"/>
  <c r="X5" i="22" s="1"/>
  <c r="U6" i="65"/>
  <c r="U62" i="88"/>
  <c r="U6" i="23"/>
  <c r="U60" i="20"/>
  <c r="U6" i="30"/>
  <c r="U72" i="41"/>
  <c r="U6" i="81"/>
  <c r="U61" i="54"/>
  <c r="U70" i="11"/>
  <c r="U61" i="88" l="1"/>
  <c r="AH5" i="78"/>
  <c r="AQ5" i="78" s="1"/>
  <c r="Z5" i="78"/>
  <c r="U80" i="82"/>
  <c r="U61" i="100"/>
  <c r="U59" i="51"/>
  <c r="U79" i="85"/>
  <c r="U51" i="53"/>
  <c r="U5" i="73"/>
  <c r="X5" i="73" s="1"/>
  <c r="U5" i="74"/>
  <c r="X5" i="74" s="1"/>
  <c r="U60" i="96"/>
  <c r="U51" i="105"/>
  <c r="U50" i="52"/>
  <c r="U80" i="102"/>
  <c r="U49" i="89"/>
  <c r="U51" i="97"/>
  <c r="U79" i="94"/>
  <c r="U51" i="46"/>
  <c r="U71" i="87"/>
  <c r="U79" i="42"/>
  <c r="U59" i="20"/>
  <c r="U5" i="37"/>
  <c r="X5" i="37" s="1"/>
  <c r="U61" i="13"/>
  <c r="U50" i="93"/>
  <c r="U5" i="77"/>
  <c r="X5" i="77" s="1"/>
  <c r="U51" i="101"/>
  <c r="U61" i="44"/>
  <c r="U5" i="70"/>
  <c r="X5" i="70" s="1"/>
  <c r="U71" i="16"/>
  <c r="U70" i="83"/>
  <c r="U5" i="36"/>
  <c r="X5" i="36" s="1"/>
  <c r="U80" i="35"/>
  <c r="U49" i="15"/>
  <c r="U23" i="68"/>
  <c r="AH5" i="69"/>
  <c r="AQ5" i="69" s="1"/>
  <c r="Z5" i="69"/>
  <c r="U5" i="61"/>
  <c r="X5" i="61" s="1"/>
  <c r="U5" i="66"/>
  <c r="X5" i="66" s="1"/>
  <c r="U5" i="30"/>
  <c r="X5" i="30" s="1"/>
  <c r="U5" i="26"/>
  <c r="X5" i="26" s="1"/>
  <c r="U5" i="81"/>
  <c r="X5" i="81" s="1"/>
  <c r="U80" i="48"/>
  <c r="U79" i="18"/>
  <c r="U79" i="50"/>
  <c r="U60" i="92"/>
  <c r="U60" i="54"/>
  <c r="U70" i="103"/>
  <c r="U5" i="65"/>
  <c r="X5" i="65" s="1"/>
  <c r="U5" i="17"/>
  <c r="X5" i="17" s="1"/>
  <c r="U69" i="11"/>
  <c r="U71" i="41"/>
  <c r="U5" i="23"/>
  <c r="X5" i="23" s="1"/>
  <c r="U23" i="21"/>
  <c r="Z5" i="22"/>
  <c r="AH5" i="22"/>
  <c r="AQ5" i="22" s="1"/>
  <c r="U60" i="104"/>
  <c r="U70" i="91"/>
  <c r="U61" i="45"/>
  <c r="U70" i="55"/>
  <c r="AH5" i="27"/>
  <c r="AQ5" i="27" s="1"/>
  <c r="Z5" i="27"/>
  <c r="U71" i="49"/>
  <c r="AH5" i="31"/>
  <c r="AQ5" i="31" s="1"/>
  <c r="Z5" i="31"/>
  <c r="U71" i="43"/>
  <c r="U70" i="43" s="1"/>
  <c r="U50" i="86"/>
  <c r="U69" i="95"/>
  <c r="U79" i="98"/>
  <c r="U51" i="32"/>
  <c r="U23" i="12"/>
  <c r="U22" i="12" s="1"/>
  <c r="Z5" i="14"/>
  <c r="AH5" i="14"/>
  <c r="AQ5" i="14" s="1"/>
  <c r="U80" i="90"/>
  <c r="U80" i="10"/>
  <c r="U59" i="84"/>
  <c r="U5" i="40"/>
  <c r="X5" i="40" s="1"/>
  <c r="U70" i="99"/>
  <c r="U50" i="47"/>
  <c r="U5" i="62"/>
  <c r="X5" i="62" s="1"/>
  <c r="U79" i="10" l="1"/>
  <c r="Z5" i="23"/>
  <c r="AH5" i="23"/>
  <c r="AQ5" i="23" s="1"/>
  <c r="AH5" i="17"/>
  <c r="AQ5" i="17" s="1"/>
  <c r="Z5" i="17"/>
  <c r="U59" i="54"/>
  <c r="U78" i="18"/>
  <c r="U23" i="25"/>
  <c r="AH5" i="26"/>
  <c r="AQ5" i="26" s="1"/>
  <c r="Z5" i="26"/>
  <c r="U23" i="60"/>
  <c r="AH5" i="61"/>
  <c r="AQ5" i="61" s="1"/>
  <c r="Z5" i="61"/>
  <c r="U60" i="45"/>
  <c r="U48" i="15"/>
  <c r="U69" i="83"/>
  <c r="U60" i="44"/>
  <c r="U49" i="93"/>
  <c r="U58" i="20"/>
  <c r="U50" i="46"/>
  <c r="U48" i="89"/>
  <c r="U50" i="105"/>
  <c r="U23" i="72"/>
  <c r="Z5" i="73"/>
  <c r="AH5" i="73"/>
  <c r="AQ5" i="73" s="1"/>
  <c r="U58" i="51"/>
  <c r="U69" i="99"/>
  <c r="W6" i="14"/>
  <c r="AG5" i="14"/>
  <c r="AP5" i="14" s="1"/>
  <c r="AF5" i="14"/>
  <c r="AO5" i="14" s="1"/>
  <c r="AE5" i="14"/>
  <c r="AH5" i="62"/>
  <c r="AQ5" i="62" s="1"/>
  <c r="Z5" i="62"/>
  <c r="AE5" i="27"/>
  <c r="W6" i="27"/>
  <c r="AF5" i="27"/>
  <c r="AO5" i="27" s="1"/>
  <c r="AG5" i="27"/>
  <c r="AP5" i="27" s="1"/>
  <c r="U70" i="41"/>
  <c r="U23" i="64"/>
  <c r="AH5" i="65"/>
  <c r="AQ5" i="65" s="1"/>
  <c r="Z5" i="65"/>
  <c r="U59" i="92"/>
  <c r="U79" i="48"/>
  <c r="U23" i="29"/>
  <c r="AH5" i="30"/>
  <c r="AQ5" i="30" s="1"/>
  <c r="Z5" i="30"/>
  <c r="AG5" i="78"/>
  <c r="AP5" i="78" s="1"/>
  <c r="AF5" i="78"/>
  <c r="AO5" i="78" s="1"/>
  <c r="AE5" i="78"/>
  <c r="W6" i="78"/>
  <c r="U21" i="12"/>
  <c r="U69" i="91"/>
  <c r="AG5" i="69"/>
  <c r="AP5" i="69" s="1"/>
  <c r="W6" i="69"/>
  <c r="AF5" i="69"/>
  <c r="AO5" i="69" s="1"/>
  <c r="AE5" i="69"/>
  <c r="U79" i="35"/>
  <c r="U70" i="16"/>
  <c r="U69" i="16" s="1"/>
  <c r="U50" i="101"/>
  <c r="U60" i="13"/>
  <c r="U78" i="42"/>
  <c r="U78" i="94"/>
  <c r="U79" i="102"/>
  <c r="U59" i="96"/>
  <c r="U50" i="53"/>
  <c r="U60" i="100"/>
  <c r="U68" i="95"/>
  <c r="U23" i="39"/>
  <c r="Z5" i="40"/>
  <c r="AH5" i="40"/>
  <c r="AQ5" i="40" s="1"/>
  <c r="W6" i="31"/>
  <c r="AF5" i="31"/>
  <c r="AO5" i="31" s="1"/>
  <c r="AE5" i="31"/>
  <c r="AG5" i="31"/>
  <c r="AP5" i="31" s="1"/>
  <c r="U50" i="32"/>
  <c r="U49" i="86"/>
  <c r="U22" i="21"/>
  <c r="U68" i="11"/>
  <c r="U69" i="103"/>
  <c r="U78" i="50"/>
  <c r="U23" i="80"/>
  <c r="AH5" i="81"/>
  <c r="AQ5" i="81" s="1"/>
  <c r="Z5" i="81"/>
  <c r="Z5" i="66"/>
  <c r="AH5" i="66"/>
  <c r="AQ5" i="66" s="1"/>
  <c r="U79" i="90"/>
  <c r="AF5" i="22"/>
  <c r="AO5" i="22" s="1"/>
  <c r="AE5" i="22"/>
  <c r="AG5" i="22"/>
  <c r="AP5" i="22" s="1"/>
  <c r="W6" i="22"/>
  <c r="U49" i="47"/>
  <c r="U58" i="84"/>
  <c r="U78" i="98"/>
  <c r="U69" i="43"/>
  <c r="U70" i="49"/>
  <c r="U69" i="55"/>
  <c r="U59" i="104"/>
  <c r="U22" i="68"/>
  <c r="U23" i="34"/>
  <c r="AH5" i="36"/>
  <c r="AQ5" i="36" s="1"/>
  <c r="Z5" i="36"/>
  <c r="AH5" i="70"/>
  <c r="AQ5" i="70" s="1"/>
  <c r="Z5" i="70"/>
  <c r="U23" i="76"/>
  <c r="AH5" i="77"/>
  <c r="AQ5" i="77" s="1"/>
  <c r="Z5" i="77"/>
  <c r="AH5" i="37"/>
  <c r="AQ5" i="37" s="1"/>
  <c r="Z5" i="37"/>
  <c r="U70" i="87"/>
  <c r="U69" i="87" s="1"/>
  <c r="U50" i="97"/>
  <c r="U49" i="52"/>
  <c r="Z5" i="74"/>
  <c r="AH5" i="74"/>
  <c r="AQ5" i="74" s="1"/>
  <c r="U78" i="85"/>
  <c r="U79" i="82"/>
  <c r="U60" i="88"/>
  <c r="AF5" i="36" l="1"/>
  <c r="AO5" i="36" s="1"/>
  <c r="AG5" i="36"/>
  <c r="AP5" i="36" s="1"/>
  <c r="AE5" i="36"/>
  <c r="W6" i="36"/>
  <c r="U58" i="104"/>
  <c r="U57" i="104" s="1"/>
  <c r="U68" i="43"/>
  <c r="U48" i="47"/>
  <c r="U78" i="90"/>
  <c r="U22" i="39"/>
  <c r="U49" i="53"/>
  <c r="U77" i="94"/>
  <c r="U49" i="101"/>
  <c r="U20" i="12"/>
  <c r="U22" i="64"/>
  <c r="AI5" i="27"/>
  <c r="AN5" i="27"/>
  <c r="U57" i="51"/>
  <c r="Y6" i="22"/>
  <c r="X6" i="22"/>
  <c r="AF5" i="81"/>
  <c r="AO5" i="81" s="1"/>
  <c r="AE5" i="81"/>
  <c r="AG5" i="81"/>
  <c r="AP5" i="81" s="1"/>
  <c r="W6" i="81"/>
  <c r="U68" i="103"/>
  <c r="U48" i="86"/>
  <c r="Y6" i="31"/>
  <c r="X6" i="31"/>
  <c r="Y6" i="69"/>
  <c r="X6" i="69"/>
  <c r="Y6" i="78"/>
  <c r="X6" i="78"/>
  <c r="AE5" i="30"/>
  <c r="AF5" i="30"/>
  <c r="AO5" i="30" s="1"/>
  <c r="W6" i="30"/>
  <c r="AG5" i="30"/>
  <c r="AP5" i="30" s="1"/>
  <c r="U58" i="92"/>
  <c r="U49" i="105"/>
  <c r="U57" i="20"/>
  <c r="U68" i="83"/>
  <c r="AE5" i="26"/>
  <c r="AF5" i="26"/>
  <c r="AO5" i="26" s="1"/>
  <c r="AG5" i="26"/>
  <c r="AP5" i="26" s="1"/>
  <c r="W6" i="26"/>
  <c r="U58" i="54"/>
  <c r="U78" i="82"/>
  <c r="W6" i="70"/>
  <c r="AG5" i="70"/>
  <c r="AP5" i="70" s="1"/>
  <c r="AF5" i="70"/>
  <c r="AO5" i="70" s="1"/>
  <c r="AE5" i="70"/>
  <c r="U67" i="95"/>
  <c r="U66" i="95" s="1"/>
  <c r="U58" i="96"/>
  <c r="U77" i="42"/>
  <c r="U68" i="16"/>
  <c r="AN5" i="78"/>
  <c r="AI5" i="78"/>
  <c r="U69" i="41"/>
  <c r="Y6" i="14"/>
  <c r="X6" i="14"/>
  <c r="W6" i="61"/>
  <c r="AG5" i="61"/>
  <c r="AP5" i="61" s="1"/>
  <c r="AE5" i="61"/>
  <c r="AF5" i="61"/>
  <c r="AO5" i="61" s="1"/>
  <c r="AF5" i="74"/>
  <c r="AO5" i="74" s="1"/>
  <c r="AE5" i="74"/>
  <c r="W6" i="74"/>
  <c r="AG5" i="74"/>
  <c r="AP5" i="74" s="1"/>
  <c r="AI5" i="22"/>
  <c r="AN5" i="22"/>
  <c r="U22" i="80"/>
  <c r="U67" i="11"/>
  <c r="U49" i="32"/>
  <c r="U22" i="29"/>
  <c r="AF5" i="62"/>
  <c r="AO5" i="62" s="1"/>
  <c r="AE5" i="62"/>
  <c r="AG5" i="62"/>
  <c r="AP5" i="62" s="1"/>
  <c r="W6" i="62"/>
  <c r="U47" i="89"/>
  <c r="U48" i="93"/>
  <c r="U47" i="15"/>
  <c r="U22" i="25"/>
  <c r="AF5" i="23"/>
  <c r="AO5" i="23" s="1"/>
  <c r="AG5" i="23"/>
  <c r="AP5" i="23" s="1"/>
  <c r="W6" i="23"/>
  <c r="AE5" i="23"/>
  <c r="U49" i="97"/>
  <c r="U68" i="87"/>
  <c r="U22" i="34"/>
  <c r="U68" i="55"/>
  <c r="U77" i="98"/>
  <c r="W6" i="77"/>
  <c r="AG5" i="77"/>
  <c r="AP5" i="77" s="1"/>
  <c r="AF5" i="77"/>
  <c r="AO5" i="77" s="1"/>
  <c r="AE5" i="77"/>
  <c r="U77" i="85"/>
  <c r="U48" i="52"/>
  <c r="U21" i="68"/>
  <c r="U69" i="49"/>
  <c r="U57" i="84"/>
  <c r="AF5" i="66"/>
  <c r="AO5" i="66" s="1"/>
  <c r="AE5" i="66"/>
  <c r="W6" i="66"/>
  <c r="AG5" i="66"/>
  <c r="AP5" i="66" s="1"/>
  <c r="U59" i="100"/>
  <c r="U78" i="102"/>
  <c r="U77" i="102" s="1"/>
  <c r="U59" i="13"/>
  <c r="U78" i="35"/>
  <c r="U68" i="91"/>
  <c r="AE5" i="65"/>
  <c r="W6" i="65"/>
  <c r="AG5" i="65"/>
  <c r="AP5" i="65" s="1"/>
  <c r="AF5" i="65"/>
  <c r="AO5" i="65" s="1"/>
  <c r="U68" i="99"/>
  <c r="AE5" i="73"/>
  <c r="W6" i="73"/>
  <c r="AG5" i="73"/>
  <c r="AP5" i="73" s="1"/>
  <c r="AF5" i="73"/>
  <c r="AO5" i="73" s="1"/>
  <c r="U22" i="60"/>
  <c r="AG5" i="17"/>
  <c r="AP5" i="17" s="1"/>
  <c r="AF5" i="17"/>
  <c r="AO5" i="17" s="1"/>
  <c r="AE5" i="17"/>
  <c r="W6" i="17"/>
  <c r="U59" i="88"/>
  <c r="AE5" i="37"/>
  <c r="AF5" i="37"/>
  <c r="AO5" i="37" s="1"/>
  <c r="AG5" i="37"/>
  <c r="AP5" i="37" s="1"/>
  <c r="W6" i="37"/>
  <c r="U22" i="76"/>
  <c r="U77" i="50"/>
  <c r="U21" i="21"/>
  <c r="AI5" i="31"/>
  <c r="AN5" i="31"/>
  <c r="AG5" i="40"/>
  <c r="AP5" i="40" s="1"/>
  <c r="AE5" i="40"/>
  <c r="AF5" i="40"/>
  <c r="AO5" i="40" s="1"/>
  <c r="W6" i="40"/>
  <c r="AN5" i="69"/>
  <c r="AI5" i="69"/>
  <c r="U78" i="48"/>
  <c r="Y6" i="27"/>
  <c r="X6" i="27"/>
  <c r="AI5" i="14"/>
  <c r="AN5" i="14"/>
  <c r="U22" i="72"/>
  <c r="U49" i="46"/>
  <c r="U59" i="44"/>
  <c r="U59" i="45"/>
  <c r="U77" i="18"/>
  <c r="U78" i="10"/>
  <c r="Z6" i="22" l="1"/>
  <c r="U20" i="21"/>
  <c r="U77" i="35"/>
  <c r="U58" i="100"/>
  <c r="U56" i="84"/>
  <c r="U47" i="52"/>
  <c r="Y6" i="77"/>
  <c r="X6" i="77"/>
  <c r="Z6" i="77" s="1"/>
  <c r="U21" i="34"/>
  <c r="Y6" i="23"/>
  <c r="X6" i="23"/>
  <c r="U46" i="15"/>
  <c r="U48" i="32"/>
  <c r="AR5" i="22"/>
  <c r="AN5" i="61"/>
  <c r="AI5" i="61"/>
  <c r="AN5" i="70"/>
  <c r="AI5" i="70"/>
  <c r="AH6" i="78"/>
  <c r="AQ6" i="78" s="1"/>
  <c r="AH6" i="31"/>
  <c r="AQ6" i="31" s="1"/>
  <c r="U67" i="103"/>
  <c r="AE6" i="22"/>
  <c r="W7" i="22"/>
  <c r="AF6" i="22"/>
  <c r="AO6" i="22" s="1"/>
  <c r="AG6" i="22"/>
  <c r="AP6" i="22" s="1"/>
  <c r="Y6" i="73"/>
  <c r="X6" i="73"/>
  <c r="Z6" i="73" s="1"/>
  <c r="Y6" i="65"/>
  <c r="X6" i="65"/>
  <c r="AN5" i="62"/>
  <c r="AI5" i="62"/>
  <c r="U68" i="41"/>
  <c r="U76" i="42"/>
  <c r="U57" i="54"/>
  <c r="U67" i="83"/>
  <c r="U57" i="92"/>
  <c r="Z6" i="78"/>
  <c r="Z6" i="31"/>
  <c r="Y6" i="81"/>
  <c r="X6" i="81"/>
  <c r="U21" i="64"/>
  <c r="U76" i="94"/>
  <c r="U77" i="90"/>
  <c r="U56" i="104"/>
  <c r="U76" i="50"/>
  <c r="AN5" i="73"/>
  <c r="AI5" i="73"/>
  <c r="AI5" i="65"/>
  <c r="AN5" i="65"/>
  <c r="U58" i="13"/>
  <c r="Y6" i="66"/>
  <c r="X6" i="66"/>
  <c r="Z6" i="66" s="1"/>
  <c r="U68" i="49"/>
  <c r="U76" i="85"/>
  <c r="U76" i="98"/>
  <c r="U67" i="87"/>
  <c r="U47" i="93"/>
  <c r="U66" i="11"/>
  <c r="Y6" i="74"/>
  <c r="X6" i="74"/>
  <c r="Y6" i="61"/>
  <c r="X6" i="61"/>
  <c r="Z6" i="61" s="1"/>
  <c r="AR5" i="78"/>
  <c r="Y6" i="26"/>
  <c r="X6" i="26"/>
  <c r="Y6" i="36"/>
  <c r="X6" i="36"/>
  <c r="AN5" i="77"/>
  <c r="AI5" i="77"/>
  <c r="AI5" i="74"/>
  <c r="AN5" i="74"/>
  <c r="AH6" i="14"/>
  <c r="AQ6" i="14" s="1"/>
  <c r="U57" i="96"/>
  <c r="Y6" i="70"/>
  <c r="X6" i="70"/>
  <c r="U56" i="20"/>
  <c r="Y6" i="30"/>
  <c r="X6" i="30"/>
  <c r="AH6" i="69"/>
  <c r="AQ6" i="69" s="1"/>
  <c r="AN5" i="81"/>
  <c r="AI5" i="81"/>
  <c r="U56" i="51"/>
  <c r="U19" i="12"/>
  <c r="U48" i="53"/>
  <c r="U47" i="47"/>
  <c r="AI5" i="36"/>
  <c r="AN5" i="36"/>
  <c r="AI5" i="17"/>
  <c r="AN5" i="17"/>
  <c r="U21" i="72"/>
  <c r="AN5" i="40"/>
  <c r="AI5" i="40"/>
  <c r="U77" i="48"/>
  <c r="U58" i="44"/>
  <c r="AR5" i="69"/>
  <c r="AR5" i="31"/>
  <c r="U21" i="76"/>
  <c r="U58" i="88"/>
  <c r="U21" i="60"/>
  <c r="U67" i="99"/>
  <c r="U67" i="91"/>
  <c r="U76" i="102"/>
  <c r="U20" i="68"/>
  <c r="U67" i="55"/>
  <c r="U48" i="97"/>
  <c r="U21" i="25"/>
  <c r="U46" i="89"/>
  <c r="U21" i="29"/>
  <c r="U21" i="80"/>
  <c r="Z6" i="14"/>
  <c r="Z6" i="69"/>
  <c r="U47" i="86"/>
  <c r="U58" i="45"/>
  <c r="AN5" i="37"/>
  <c r="AI5" i="37"/>
  <c r="U77" i="10"/>
  <c r="AR5" i="14"/>
  <c r="AN5" i="66"/>
  <c r="AI5" i="66"/>
  <c r="AH6" i="27"/>
  <c r="AQ6" i="27" s="1"/>
  <c r="U76" i="18"/>
  <c r="U48" i="46"/>
  <c r="Z6" i="27"/>
  <c r="Y6" i="40"/>
  <c r="Z6" i="40"/>
  <c r="X6" i="40"/>
  <c r="Y6" i="37"/>
  <c r="X6" i="37"/>
  <c r="Y6" i="17"/>
  <c r="X6" i="17"/>
  <c r="Z6" i="17" s="1"/>
  <c r="AI5" i="23"/>
  <c r="AN5" i="23"/>
  <c r="Y6" i="62"/>
  <c r="X6" i="62"/>
  <c r="U67" i="16"/>
  <c r="U65" i="95"/>
  <c r="U77" i="82"/>
  <c r="AI5" i="26"/>
  <c r="AN5" i="26"/>
  <c r="U48" i="105"/>
  <c r="AI5" i="30"/>
  <c r="AN5" i="30"/>
  <c r="AH6" i="22"/>
  <c r="AQ6" i="22" s="1"/>
  <c r="AR5" i="27"/>
  <c r="U48" i="101"/>
  <c r="U21" i="39"/>
  <c r="U67" i="43"/>
  <c r="Z6" i="74" l="1"/>
  <c r="Z6" i="62"/>
  <c r="AF6" i="62"/>
  <c r="AO6" i="62" s="1"/>
  <c r="AG6" i="62"/>
  <c r="AP6" i="62" s="1"/>
  <c r="AE6" i="62"/>
  <c r="W7" i="62"/>
  <c r="AE6" i="40"/>
  <c r="AF6" i="40"/>
  <c r="AO6" i="40" s="1"/>
  <c r="AG6" i="40"/>
  <c r="AP6" i="40" s="1"/>
  <c r="W7" i="40"/>
  <c r="AH6" i="70"/>
  <c r="AQ6" i="70" s="1"/>
  <c r="AH6" i="36"/>
  <c r="AQ6" i="36" s="1"/>
  <c r="AF6" i="74"/>
  <c r="AO6" i="74" s="1"/>
  <c r="AE6" i="74"/>
  <c r="W7" i="74"/>
  <c r="AG6" i="74"/>
  <c r="AP6" i="74" s="1"/>
  <c r="U57" i="13"/>
  <c r="U75" i="50"/>
  <c r="U75" i="94"/>
  <c r="AF6" i="31"/>
  <c r="AO6" i="31" s="1"/>
  <c r="AE6" i="31"/>
  <c r="W7" i="31"/>
  <c r="AG6" i="31"/>
  <c r="AP6" i="31" s="1"/>
  <c r="AR5" i="62"/>
  <c r="AE6" i="73"/>
  <c r="AG6" i="73"/>
  <c r="AP6" i="73" s="1"/>
  <c r="AF6" i="73"/>
  <c r="AO6" i="73" s="1"/>
  <c r="W7" i="73"/>
  <c r="AH6" i="23"/>
  <c r="AQ6" i="23" s="1"/>
  <c r="AG6" i="77"/>
  <c r="AP6" i="77" s="1"/>
  <c r="AE6" i="77"/>
  <c r="W7" i="77"/>
  <c r="AF6" i="77"/>
  <c r="AO6" i="77" s="1"/>
  <c r="U47" i="101"/>
  <c r="U57" i="45"/>
  <c r="U20" i="80"/>
  <c r="U20" i="25"/>
  <c r="U19" i="68"/>
  <c r="U66" i="99"/>
  <c r="U20" i="76"/>
  <c r="U57" i="44"/>
  <c r="U56" i="44" s="1"/>
  <c r="U55" i="44" s="1"/>
  <c r="U20" i="72"/>
  <c r="U46" i="47"/>
  <c r="U55" i="51"/>
  <c r="AH6" i="30"/>
  <c r="AQ6" i="30" s="1"/>
  <c r="Z6" i="70"/>
  <c r="Z6" i="36"/>
  <c r="U66" i="87"/>
  <c r="U67" i="49"/>
  <c r="AE6" i="78"/>
  <c r="AG6" i="78"/>
  <c r="AP6" i="78" s="1"/>
  <c r="AF6" i="78"/>
  <c r="AO6" i="78" s="1"/>
  <c r="W7" i="78"/>
  <c r="U56" i="54"/>
  <c r="U66" i="103"/>
  <c r="Z6" i="23"/>
  <c r="U57" i="100"/>
  <c r="U75" i="18"/>
  <c r="AR5" i="81"/>
  <c r="Z6" i="30"/>
  <c r="AH6" i="61"/>
  <c r="AQ6" i="61" s="1"/>
  <c r="AH6" i="66"/>
  <c r="AQ6" i="66" s="1"/>
  <c r="AR5" i="65"/>
  <c r="U55" i="104"/>
  <c r="U20" i="64"/>
  <c r="AH6" i="65"/>
  <c r="AQ6" i="65" s="1"/>
  <c r="AR5" i="70"/>
  <c r="W7" i="17"/>
  <c r="AE6" i="17"/>
  <c r="AF6" i="17"/>
  <c r="AO6" i="17" s="1"/>
  <c r="AG6" i="17"/>
  <c r="AP6" i="17" s="1"/>
  <c r="U76" i="10"/>
  <c r="U47" i="97"/>
  <c r="U20" i="60"/>
  <c r="U76" i="48"/>
  <c r="AR5" i="17"/>
  <c r="U47" i="53"/>
  <c r="AR5" i="74"/>
  <c r="AH6" i="26"/>
  <c r="AQ6" i="26" s="1"/>
  <c r="AF6" i="61"/>
  <c r="AO6" i="61" s="1"/>
  <c r="AE6" i="61"/>
  <c r="W7" i="61"/>
  <c r="AG6" i="61"/>
  <c r="AP6" i="61" s="1"/>
  <c r="U65" i="11"/>
  <c r="U75" i="98"/>
  <c r="AF6" i="66"/>
  <c r="AO6" i="66" s="1"/>
  <c r="AE6" i="66"/>
  <c r="W7" i="66"/>
  <c r="AG6" i="66"/>
  <c r="AP6" i="66" s="1"/>
  <c r="AR5" i="73"/>
  <c r="AH6" i="81"/>
  <c r="AQ6" i="81" s="1"/>
  <c r="U56" i="92"/>
  <c r="U75" i="42"/>
  <c r="Z6" i="65"/>
  <c r="U47" i="32"/>
  <c r="U46" i="52"/>
  <c r="U76" i="35"/>
  <c r="U75" i="35" s="1"/>
  <c r="AR5" i="30"/>
  <c r="U66" i="43"/>
  <c r="U65" i="43" s="1"/>
  <c r="AH6" i="37"/>
  <c r="AQ6" i="37" s="1"/>
  <c r="U47" i="105"/>
  <c r="U46" i="86"/>
  <c r="U75" i="102"/>
  <c r="U20" i="39"/>
  <c r="AR5" i="23"/>
  <c r="U47" i="46"/>
  <c r="AR5" i="66"/>
  <c r="AR5" i="37"/>
  <c r="AF6" i="69"/>
  <c r="AO6" i="69" s="1"/>
  <c r="AE6" i="69"/>
  <c r="W7" i="69"/>
  <c r="AG6" i="69"/>
  <c r="AP6" i="69" s="1"/>
  <c r="AR5" i="40"/>
  <c r="U56" i="96"/>
  <c r="AR5" i="77"/>
  <c r="Z6" i="26"/>
  <c r="U76" i="90"/>
  <c r="Z6" i="81"/>
  <c r="Y7" i="22"/>
  <c r="X7" i="22"/>
  <c r="AR5" i="61"/>
  <c r="U20" i="34"/>
  <c r="AH6" i="62"/>
  <c r="AQ6" i="62" s="1"/>
  <c r="U76" i="82"/>
  <c r="AG6" i="27"/>
  <c r="AP6" i="27" s="1"/>
  <c r="AE6" i="27"/>
  <c r="AF6" i="27"/>
  <c r="AO6" i="27" s="1"/>
  <c r="W7" i="27"/>
  <c r="U64" i="95"/>
  <c r="Z6" i="37"/>
  <c r="U20" i="29"/>
  <c r="AR5" i="26"/>
  <c r="U66" i="16"/>
  <c r="AH6" i="17"/>
  <c r="AQ6" i="17" s="1"/>
  <c r="AH6" i="40"/>
  <c r="AQ6" i="40" s="1"/>
  <c r="AE6" i="14"/>
  <c r="AF6" i="14"/>
  <c r="AO6" i="14" s="1"/>
  <c r="W7" i="14"/>
  <c r="AG6" i="14"/>
  <c r="AP6" i="14" s="1"/>
  <c r="U45" i="89"/>
  <c r="U66" i="55"/>
  <c r="U66" i="91"/>
  <c r="U57" i="88"/>
  <c r="AR5" i="36"/>
  <c r="U18" i="12"/>
  <c r="U55" i="20"/>
  <c r="AH6" i="74"/>
  <c r="AQ6" i="74" s="1"/>
  <c r="U46" i="93"/>
  <c r="U75" i="85"/>
  <c r="U66" i="83"/>
  <c r="U67" i="41"/>
  <c r="AH6" i="73"/>
  <c r="AQ6" i="73" s="1"/>
  <c r="AI6" i="22"/>
  <c r="AN6" i="22"/>
  <c r="U45" i="15"/>
  <c r="AH6" i="77"/>
  <c r="AQ6" i="77" s="1"/>
  <c r="U55" i="84"/>
  <c r="U19" i="21"/>
  <c r="Z7" i="22" l="1"/>
  <c r="AE7" i="22" s="1"/>
  <c r="W8" i="22"/>
  <c r="AG7" i="22"/>
  <c r="AP7" i="22" s="1"/>
  <c r="AE6" i="37"/>
  <c r="AG6" i="37"/>
  <c r="AP6" i="37" s="1"/>
  <c r="AF6" i="37"/>
  <c r="AO6" i="37" s="1"/>
  <c r="W7" i="37"/>
  <c r="Y7" i="69"/>
  <c r="X7" i="69"/>
  <c r="U19" i="39"/>
  <c r="U46" i="105"/>
  <c r="U45" i="105" s="1"/>
  <c r="U55" i="92"/>
  <c r="U46" i="53"/>
  <c r="U19" i="60"/>
  <c r="U74" i="18"/>
  <c r="U45" i="47"/>
  <c r="U19" i="76"/>
  <c r="U19" i="25"/>
  <c r="U46" i="101"/>
  <c r="U18" i="21"/>
  <c r="U44" i="15"/>
  <c r="U54" i="20"/>
  <c r="U56" i="88"/>
  <c r="U44" i="89"/>
  <c r="U65" i="16"/>
  <c r="U19" i="34"/>
  <c r="W7" i="81"/>
  <c r="AF6" i="81"/>
  <c r="AO6" i="81" s="1"/>
  <c r="AE6" i="81"/>
  <c r="AG6" i="81"/>
  <c r="AP6" i="81" s="1"/>
  <c r="AN6" i="69"/>
  <c r="AI6" i="69"/>
  <c r="U46" i="32"/>
  <c r="U45" i="32" s="1"/>
  <c r="Y7" i="66"/>
  <c r="X7" i="66"/>
  <c r="U64" i="11"/>
  <c r="AN6" i="17"/>
  <c r="AI6" i="17"/>
  <c r="U55" i="54"/>
  <c r="U66" i="49"/>
  <c r="U74" i="94"/>
  <c r="Y7" i="74"/>
  <c r="X7" i="74"/>
  <c r="AI6" i="40"/>
  <c r="AN6" i="40"/>
  <c r="U66" i="41"/>
  <c r="U45" i="93"/>
  <c r="U44" i="93" s="1"/>
  <c r="U63" i="95"/>
  <c r="U75" i="82"/>
  <c r="U55" i="96"/>
  <c r="U46" i="46"/>
  <c r="U74" i="102"/>
  <c r="AE6" i="65"/>
  <c r="W7" i="65"/>
  <c r="AG6" i="65"/>
  <c r="AP6" i="65" s="1"/>
  <c r="AF6" i="65"/>
  <c r="AO6" i="65" s="1"/>
  <c r="AN6" i="66"/>
  <c r="AI6" i="66"/>
  <c r="U46" i="97"/>
  <c r="Y7" i="17"/>
  <c r="X7" i="17"/>
  <c r="W7" i="30"/>
  <c r="AE6" i="30"/>
  <c r="AF6" i="30"/>
  <c r="AO6" i="30" s="1"/>
  <c r="AG6" i="30"/>
  <c r="AP6" i="30" s="1"/>
  <c r="U56" i="100"/>
  <c r="Y7" i="78"/>
  <c r="X7" i="78"/>
  <c r="U19" i="72"/>
  <c r="U65" i="99"/>
  <c r="U19" i="80"/>
  <c r="Y7" i="77"/>
  <c r="X7" i="77"/>
  <c r="Y7" i="73"/>
  <c r="X7" i="73"/>
  <c r="AN6" i="74"/>
  <c r="AI6" i="74"/>
  <c r="Y7" i="62"/>
  <c r="X7" i="62"/>
  <c r="U65" i="91"/>
  <c r="Y7" i="27"/>
  <c r="X7" i="27"/>
  <c r="Z7" i="27" s="1"/>
  <c r="U75" i="90"/>
  <c r="U74" i="35"/>
  <c r="Y7" i="61"/>
  <c r="X7" i="61"/>
  <c r="U19" i="64"/>
  <c r="AG6" i="23"/>
  <c r="AP6" i="23" s="1"/>
  <c r="W7" i="23"/>
  <c r="AF6" i="23"/>
  <c r="AO6" i="23" s="1"/>
  <c r="AE6" i="23"/>
  <c r="U65" i="87"/>
  <c r="AN6" i="77"/>
  <c r="AI6" i="77"/>
  <c r="Y7" i="31"/>
  <c r="X7" i="31"/>
  <c r="U74" i="50"/>
  <c r="AI6" i="62"/>
  <c r="AN6" i="62"/>
  <c r="U74" i="85"/>
  <c r="U54" i="84"/>
  <c r="AR6" i="22"/>
  <c r="U17" i="12"/>
  <c r="Y7" i="14"/>
  <c r="X7" i="14"/>
  <c r="U65" i="83"/>
  <c r="AH7" i="22"/>
  <c r="AQ7" i="22" s="1"/>
  <c r="AE6" i="26"/>
  <c r="W7" i="26"/>
  <c r="AF6" i="26"/>
  <c r="AO6" i="26" s="1"/>
  <c r="AG6" i="26"/>
  <c r="AP6" i="26" s="1"/>
  <c r="U45" i="86"/>
  <c r="U74" i="42"/>
  <c r="AN6" i="61"/>
  <c r="AI6" i="61"/>
  <c r="U75" i="48"/>
  <c r="U75" i="10"/>
  <c r="AG6" i="36"/>
  <c r="AP6" i="36" s="1"/>
  <c r="W7" i="36"/>
  <c r="AE6" i="36"/>
  <c r="AF6" i="36"/>
  <c r="AO6" i="36" s="1"/>
  <c r="U54" i="51"/>
  <c r="U54" i="44"/>
  <c r="U53" i="44" s="1"/>
  <c r="U52" i="44" s="1"/>
  <c r="U18" i="68"/>
  <c r="U56" i="45"/>
  <c r="AN6" i="31"/>
  <c r="AI6" i="31"/>
  <c r="Y7" i="40"/>
  <c r="X7" i="40"/>
  <c r="Z7" i="40" s="1"/>
  <c r="U65" i="55"/>
  <c r="AI6" i="14"/>
  <c r="AN6" i="14"/>
  <c r="U19" i="29"/>
  <c r="AI6" i="27"/>
  <c r="AN6" i="27"/>
  <c r="U64" i="43"/>
  <c r="U45" i="52"/>
  <c r="U74" i="98"/>
  <c r="U54" i="104"/>
  <c r="U65" i="103"/>
  <c r="AN6" i="78"/>
  <c r="AI6" i="78"/>
  <c r="AE6" i="70"/>
  <c r="W7" i="70"/>
  <c r="AG6" i="70"/>
  <c r="AP6" i="70" s="1"/>
  <c r="AF6" i="70"/>
  <c r="AO6" i="70" s="1"/>
  <c r="AN6" i="73"/>
  <c r="AI6" i="73"/>
  <c r="U56" i="13"/>
  <c r="AF7" i="22" l="1"/>
  <c r="AO7" i="22" s="1"/>
  <c r="U73" i="98"/>
  <c r="U64" i="55"/>
  <c r="Y7" i="26"/>
  <c r="X7" i="26"/>
  <c r="Z7" i="26" s="1"/>
  <c r="U64" i="83"/>
  <c r="AF7" i="27"/>
  <c r="AO7" i="27" s="1"/>
  <c r="AG7" i="27"/>
  <c r="AP7" i="27" s="1"/>
  <c r="W8" i="27"/>
  <c r="AE7" i="27"/>
  <c r="AH7" i="77"/>
  <c r="AQ7" i="77" s="1"/>
  <c r="U64" i="99"/>
  <c r="AH7" i="17"/>
  <c r="AQ7" i="17" s="1"/>
  <c r="U73" i="102"/>
  <c r="U74" i="82"/>
  <c r="U65" i="41"/>
  <c r="AR6" i="17"/>
  <c r="AN6" i="81"/>
  <c r="AI6" i="81"/>
  <c r="U64" i="16"/>
  <c r="U63" i="16" s="1"/>
  <c r="U53" i="20"/>
  <c r="U45" i="101"/>
  <c r="U44" i="47"/>
  <c r="U45" i="53"/>
  <c r="U18" i="39"/>
  <c r="AH7" i="40"/>
  <c r="AQ7" i="40" s="1"/>
  <c r="U55" i="45"/>
  <c r="U54" i="45" s="1"/>
  <c r="U53" i="51"/>
  <c r="U74" i="10"/>
  <c r="U73" i="42"/>
  <c r="AN6" i="26"/>
  <c r="AI6" i="26"/>
  <c r="AH7" i="14"/>
  <c r="AQ7" i="14" s="1"/>
  <c r="AR6" i="62"/>
  <c r="AR6" i="77"/>
  <c r="Y7" i="23"/>
  <c r="X7" i="23"/>
  <c r="AR6" i="74"/>
  <c r="Z7" i="77"/>
  <c r="U55" i="100"/>
  <c r="Z7" i="17"/>
  <c r="U73" i="94"/>
  <c r="AH7" i="69"/>
  <c r="AQ7" i="69" s="1"/>
  <c r="AN6" i="37"/>
  <c r="AI6" i="37"/>
  <c r="U44" i="52"/>
  <c r="Z7" i="14"/>
  <c r="U73" i="35"/>
  <c r="U18" i="72"/>
  <c r="U45" i="46"/>
  <c r="U62" i="95"/>
  <c r="U61" i="95" s="1"/>
  <c r="AR6" i="40"/>
  <c r="U44" i="32"/>
  <c r="Y7" i="81"/>
  <c r="X7" i="81"/>
  <c r="U43" i="89"/>
  <c r="U43" i="15"/>
  <c r="U18" i="25"/>
  <c r="U73" i="18"/>
  <c r="U54" i="92"/>
  <c r="Z7" i="69"/>
  <c r="U17" i="68"/>
  <c r="U44" i="86"/>
  <c r="U53" i="84"/>
  <c r="U64" i="91"/>
  <c r="AH7" i="73"/>
  <c r="AQ7" i="73" s="1"/>
  <c r="AH7" i="78"/>
  <c r="AQ7" i="78" s="1"/>
  <c r="Y7" i="65"/>
  <c r="X7" i="65"/>
  <c r="AH7" i="74"/>
  <c r="AQ7" i="74" s="1"/>
  <c r="U65" i="49"/>
  <c r="U63" i="11"/>
  <c r="AR6" i="69"/>
  <c r="Y8" i="22"/>
  <c r="X8" i="22"/>
  <c r="AG7" i="40"/>
  <c r="AP7" i="40" s="1"/>
  <c r="W8" i="40"/>
  <c r="AE7" i="40"/>
  <c r="AF7" i="40"/>
  <c r="AO7" i="40" s="1"/>
  <c r="U55" i="13"/>
  <c r="U63" i="43"/>
  <c r="AR6" i="31"/>
  <c r="Y7" i="36"/>
  <c r="Z7" i="36" s="1"/>
  <c r="X7" i="36"/>
  <c r="AR6" i="61"/>
  <c r="AH7" i="31"/>
  <c r="AQ7" i="31" s="1"/>
  <c r="U64" i="87"/>
  <c r="U18" i="64"/>
  <c r="U74" i="90"/>
  <c r="AH7" i="62"/>
  <c r="AQ7" i="62" s="1"/>
  <c r="Z7" i="73"/>
  <c r="U18" i="80"/>
  <c r="Z7" i="78"/>
  <c r="AN6" i="30"/>
  <c r="AI6" i="30"/>
  <c r="U45" i="97"/>
  <c r="AI6" i="65"/>
  <c r="AN6" i="65"/>
  <c r="U54" i="96"/>
  <c r="U43" i="93"/>
  <c r="Z7" i="74"/>
  <c r="AH7" i="66"/>
  <c r="AQ7" i="66" s="1"/>
  <c r="U18" i="34"/>
  <c r="U55" i="88"/>
  <c r="U17" i="21"/>
  <c r="U18" i="76"/>
  <c r="U18" i="60"/>
  <c r="U44" i="105"/>
  <c r="Y7" i="37"/>
  <c r="X7" i="37"/>
  <c r="AR6" i="27"/>
  <c r="U64" i="103"/>
  <c r="U18" i="29"/>
  <c r="Y7" i="70"/>
  <c r="X7" i="70"/>
  <c r="AN6" i="36"/>
  <c r="AI6" i="36"/>
  <c r="U74" i="48"/>
  <c r="U73" i="50"/>
  <c r="AN6" i="70"/>
  <c r="AI6" i="70"/>
  <c r="U53" i="104"/>
  <c r="AR6" i="14"/>
  <c r="AR6" i="73"/>
  <c r="AR6" i="78"/>
  <c r="U51" i="44"/>
  <c r="U16" i="12"/>
  <c r="U73" i="85"/>
  <c r="Z7" i="31"/>
  <c r="AI6" i="23"/>
  <c r="AN6" i="23"/>
  <c r="Z7" i="61"/>
  <c r="AH7" i="61"/>
  <c r="AQ7" i="61" s="1"/>
  <c r="AH7" i="27"/>
  <c r="AQ7" i="27" s="1"/>
  <c r="Z7" i="62"/>
  <c r="Y7" i="30"/>
  <c r="X7" i="30"/>
  <c r="AR6" i="66"/>
  <c r="U54" i="54"/>
  <c r="Z7" i="66"/>
  <c r="AN7" i="22"/>
  <c r="AI7" i="22"/>
  <c r="Z7" i="30" l="1"/>
  <c r="Z7" i="23"/>
  <c r="Z7" i="81"/>
  <c r="W8" i="81" s="1"/>
  <c r="AG7" i="30"/>
  <c r="AP7" i="30" s="1"/>
  <c r="W8" i="30"/>
  <c r="AF7" i="30"/>
  <c r="AO7" i="30" s="1"/>
  <c r="AE7" i="30"/>
  <c r="AG7" i="81"/>
  <c r="AP7" i="81" s="1"/>
  <c r="AF7" i="81"/>
  <c r="AO7" i="81" s="1"/>
  <c r="AE7" i="81"/>
  <c r="U52" i="104"/>
  <c r="AE7" i="61"/>
  <c r="W8" i="61"/>
  <c r="AG7" i="61"/>
  <c r="AP7" i="61" s="1"/>
  <c r="AF7" i="61"/>
  <c r="AO7" i="61" s="1"/>
  <c r="AR6" i="36"/>
  <c r="U17" i="34"/>
  <c r="AF7" i="78"/>
  <c r="AO7" i="78" s="1"/>
  <c r="AG7" i="78"/>
  <c r="AP7" i="78" s="1"/>
  <c r="W8" i="78"/>
  <c r="AE7" i="78"/>
  <c r="U63" i="87"/>
  <c r="AH7" i="36"/>
  <c r="AQ7" i="36" s="1"/>
  <c r="U62" i="43"/>
  <c r="AE7" i="69"/>
  <c r="W8" i="69"/>
  <c r="AG7" i="69"/>
  <c r="AP7" i="69" s="1"/>
  <c r="AF7" i="69"/>
  <c r="AO7" i="69" s="1"/>
  <c r="U17" i="25"/>
  <c r="W8" i="17"/>
  <c r="AG7" i="17"/>
  <c r="AP7" i="17" s="1"/>
  <c r="AF7" i="17"/>
  <c r="AO7" i="17" s="1"/>
  <c r="AE7" i="17"/>
  <c r="AH7" i="23"/>
  <c r="AQ7" i="23" s="1"/>
  <c r="U17" i="39"/>
  <c r="U16" i="39" s="1"/>
  <c r="U44" i="101"/>
  <c r="U73" i="82"/>
  <c r="Y8" i="27"/>
  <c r="X8" i="27"/>
  <c r="AE7" i="26"/>
  <c r="AF7" i="26"/>
  <c r="AO7" i="26" s="1"/>
  <c r="AG7" i="26"/>
  <c r="AP7" i="26" s="1"/>
  <c r="W8" i="26"/>
  <c r="U53" i="54"/>
  <c r="U73" i="48"/>
  <c r="AH7" i="37"/>
  <c r="AQ7" i="37" s="1"/>
  <c r="U17" i="60"/>
  <c r="U16" i="60" s="1"/>
  <c r="U54" i="88"/>
  <c r="AF7" i="74"/>
  <c r="AO7" i="74" s="1"/>
  <c r="W8" i="74"/>
  <c r="AE7" i="74"/>
  <c r="AG7" i="74"/>
  <c r="AP7" i="74" s="1"/>
  <c r="AR6" i="65"/>
  <c r="W8" i="36"/>
  <c r="AG7" i="36"/>
  <c r="AP7" i="36" s="1"/>
  <c r="AE7" i="36"/>
  <c r="AF7" i="36"/>
  <c r="AO7" i="36" s="1"/>
  <c r="AH8" i="22"/>
  <c r="AQ8" i="22" s="1"/>
  <c r="U62" i="11"/>
  <c r="AH7" i="65"/>
  <c r="AQ7" i="65" s="1"/>
  <c r="U52" i="84"/>
  <c r="U60" i="95"/>
  <c r="U72" i="35"/>
  <c r="AG7" i="23"/>
  <c r="AP7" i="23" s="1"/>
  <c r="W8" i="23"/>
  <c r="AE7" i="23"/>
  <c r="AF7" i="23"/>
  <c r="AO7" i="23" s="1"/>
  <c r="U72" i="42"/>
  <c r="U53" i="45"/>
  <c r="U63" i="99"/>
  <c r="AR6" i="70"/>
  <c r="Z7" i="37"/>
  <c r="U17" i="80"/>
  <c r="U73" i="90"/>
  <c r="U54" i="13"/>
  <c r="Z8" i="22"/>
  <c r="Z7" i="65"/>
  <c r="U53" i="92"/>
  <c r="U42" i="15"/>
  <c r="AE7" i="14"/>
  <c r="W8" i="14"/>
  <c r="AF7" i="14"/>
  <c r="AO7" i="14" s="1"/>
  <c r="AG7" i="14"/>
  <c r="AP7" i="14" s="1"/>
  <c r="U54" i="100"/>
  <c r="U44" i="53"/>
  <c r="U52" i="20"/>
  <c r="U72" i="102"/>
  <c r="U42" i="93"/>
  <c r="AG7" i="73"/>
  <c r="AP7" i="73" s="1"/>
  <c r="AE7" i="73"/>
  <c r="AF7" i="73"/>
  <c r="AO7" i="73" s="1"/>
  <c r="W8" i="73"/>
  <c r="U64" i="49"/>
  <c r="U43" i="86"/>
  <c r="U43" i="32"/>
  <c r="U44" i="46"/>
  <c r="AF7" i="77"/>
  <c r="AO7" i="77" s="1"/>
  <c r="AG7" i="77"/>
  <c r="AP7" i="77" s="1"/>
  <c r="AE7" i="77"/>
  <c r="W8" i="77"/>
  <c r="U73" i="10"/>
  <c r="U63" i="55"/>
  <c r="U72" i="85"/>
  <c r="U44" i="97"/>
  <c r="U43" i="97" s="1"/>
  <c r="AH7" i="30"/>
  <c r="AQ7" i="30" s="1"/>
  <c r="AR6" i="23"/>
  <c r="AH7" i="70"/>
  <c r="AQ7" i="70" s="1"/>
  <c r="U63" i="103"/>
  <c r="AR6" i="30"/>
  <c r="U17" i="64"/>
  <c r="AN7" i="40"/>
  <c r="AI7" i="40"/>
  <c r="U72" i="18"/>
  <c r="U42" i="89"/>
  <c r="U43" i="52"/>
  <c r="AR6" i="26"/>
  <c r="U43" i="47"/>
  <c r="U62" i="16"/>
  <c r="U64" i="41"/>
  <c r="U63" i="83"/>
  <c r="AE7" i="62"/>
  <c r="AG7" i="62"/>
  <c r="AP7" i="62" s="1"/>
  <c r="W8" i="62"/>
  <c r="AF7" i="62"/>
  <c r="AO7" i="62" s="1"/>
  <c r="U17" i="29"/>
  <c r="AR7" i="22"/>
  <c r="U15" i="12"/>
  <c r="U17" i="76"/>
  <c r="W8" i="66"/>
  <c r="AG7" i="66"/>
  <c r="AP7" i="66" s="1"/>
  <c r="AF7" i="66"/>
  <c r="AO7" i="66" s="1"/>
  <c r="AE7" i="66"/>
  <c r="AG7" i="31"/>
  <c r="AP7" i="31" s="1"/>
  <c r="AF7" i="31"/>
  <c r="AO7" i="31" s="1"/>
  <c r="W8" i="31"/>
  <c r="AE7" i="31"/>
  <c r="U50" i="44"/>
  <c r="U72" i="50"/>
  <c r="Z7" i="70"/>
  <c r="U43" i="105"/>
  <c r="U16" i="21"/>
  <c r="U53" i="96"/>
  <c r="Y8" i="40"/>
  <c r="X8" i="40"/>
  <c r="U63" i="91"/>
  <c r="U16" i="68"/>
  <c r="AH7" i="81"/>
  <c r="AQ7" i="81" s="1"/>
  <c r="U17" i="72"/>
  <c r="AR6" i="37"/>
  <c r="U72" i="94"/>
  <c r="U52" i="51"/>
  <c r="AR6" i="81"/>
  <c r="AI7" i="27"/>
  <c r="AN7" i="27"/>
  <c r="AH7" i="26"/>
  <c r="AQ7" i="26" s="1"/>
  <c r="U72" i="98"/>
  <c r="Z8" i="40" l="1"/>
  <c r="U63" i="41"/>
  <c r="U42" i="97"/>
  <c r="U72" i="10"/>
  <c r="U63" i="49"/>
  <c r="U43" i="53"/>
  <c r="AN7" i="14"/>
  <c r="AI7" i="14"/>
  <c r="U16" i="80"/>
  <c r="U61" i="11"/>
  <c r="Y8" i="31"/>
  <c r="X8" i="31"/>
  <c r="Y8" i="66"/>
  <c r="X8" i="66"/>
  <c r="AN7" i="62"/>
  <c r="AI7" i="62"/>
  <c r="U61" i="16"/>
  <c r="U60" i="16" s="1"/>
  <c r="U42" i="52"/>
  <c r="U62" i="103"/>
  <c r="U71" i="85"/>
  <c r="AN7" i="77"/>
  <c r="AI7" i="77"/>
  <c r="U42" i="32"/>
  <c r="U71" i="102"/>
  <c r="U53" i="100"/>
  <c r="U41" i="15"/>
  <c r="U40" i="15" s="1"/>
  <c r="U53" i="13"/>
  <c r="Y8" i="17"/>
  <c r="X8" i="17"/>
  <c r="Z8" i="17" s="1"/>
  <c r="AN7" i="69"/>
  <c r="AI7" i="69"/>
  <c r="Y8" i="61"/>
  <c r="X8" i="61"/>
  <c r="U49" i="44"/>
  <c r="Y8" i="62"/>
  <c r="X8" i="62"/>
  <c r="AE7" i="70"/>
  <c r="W8" i="70"/>
  <c r="AF7" i="70"/>
  <c r="AO7" i="70" s="1"/>
  <c r="AG7" i="70"/>
  <c r="AP7" i="70" s="1"/>
  <c r="U51" i="51"/>
  <c r="U16" i="72"/>
  <c r="U52" i="96"/>
  <c r="AN7" i="73"/>
  <c r="AI7" i="73"/>
  <c r="U71" i="42"/>
  <c r="U71" i="35"/>
  <c r="U53" i="88"/>
  <c r="U72" i="82"/>
  <c r="U62" i="87"/>
  <c r="U16" i="34"/>
  <c r="AI7" i="61"/>
  <c r="AN7" i="61"/>
  <c r="Y8" i="81"/>
  <c r="X8" i="81"/>
  <c r="U71" i="98"/>
  <c r="W9" i="40"/>
  <c r="AE8" i="40"/>
  <c r="AF8" i="40"/>
  <c r="AO8" i="40" s="1"/>
  <c r="AG8" i="40"/>
  <c r="AP8" i="40" s="1"/>
  <c r="U14" i="12"/>
  <c r="U71" i="18"/>
  <c r="Y8" i="23"/>
  <c r="X8" i="23"/>
  <c r="U15" i="68"/>
  <c r="U62" i="91"/>
  <c r="U71" i="50"/>
  <c r="U16" i="76"/>
  <c r="U16" i="29"/>
  <c r="U62" i="83"/>
  <c r="U42" i="47"/>
  <c r="U41" i="89"/>
  <c r="U16" i="64"/>
  <c r="U15" i="64" s="1"/>
  <c r="U62" i="55"/>
  <c r="U42" i="86"/>
  <c r="U51" i="20"/>
  <c r="U52" i="92"/>
  <c r="U72" i="90"/>
  <c r="U72" i="48"/>
  <c r="AI7" i="26"/>
  <c r="AN7" i="26"/>
  <c r="U16" i="25"/>
  <c r="U15" i="25" s="1"/>
  <c r="U61" i="43"/>
  <c r="AN7" i="78"/>
  <c r="AI7" i="78"/>
  <c r="AI7" i="30"/>
  <c r="AN7" i="30"/>
  <c r="AR7" i="27"/>
  <c r="U71" i="94"/>
  <c r="AH8" i="40"/>
  <c r="AQ8" i="40" s="1"/>
  <c r="U15" i="21"/>
  <c r="AN7" i="66"/>
  <c r="AI7" i="66"/>
  <c r="Y8" i="14"/>
  <c r="X8" i="14"/>
  <c r="AE7" i="65"/>
  <c r="W8" i="65"/>
  <c r="AF7" i="65"/>
  <c r="AO7" i="65" s="1"/>
  <c r="AG7" i="65"/>
  <c r="AP7" i="65" s="1"/>
  <c r="U62" i="99"/>
  <c r="AI7" i="23"/>
  <c r="AN7" i="23"/>
  <c r="U59" i="95"/>
  <c r="AI7" i="36"/>
  <c r="AN7" i="36"/>
  <c r="AI7" i="74"/>
  <c r="AN7" i="74"/>
  <c r="U15" i="60"/>
  <c r="AH8" i="27"/>
  <c r="AQ8" i="27" s="1"/>
  <c r="U43" i="101"/>
  <c r="AI7" i="17"/>
  <c r="AN7" i="17"/>
  <c r="Y8" i="78"/>
  <c r="X8" i="78"/>
  <c r="U51" i="104"/>
  <c r="Y8" i="74"/>
  <c r="X8" i="74"/>
  <c r="U52" i="54"/>
  <c r="Z8" i="27"/>
  <c r="AI7" i="81"/>
  <c r="AN7" i="81"/>
  <c r="Y8" i="30"/>
  <c r="X8" i="30"/>
  <c r="U43" i="46"/>
  <c r="U41" i="93"/>
  <c r="AG8" i="22"/>
  <c r="AP8" i="22" s="1"/>
  <c r="W9" i="22"/>
  <c r="AE8" i="22"/>
  <c r="AF8" i="22"/>
  <c r="AO8" i="22" s="1"/>
  <c r="U42" i="105"/>
  <c r="AI7" i="31"/>
  <c r="AN7" i="31"/>
  <c r="AR7" i="40"/>
  <c r="Y8" i="77"/>
  <c r="X8" i="77"/>
  <c r="Z8" i="77" s="1"/>
  <c r="Y8" i="73"/>
  <c r="Z8" i="73"/>
  <c r="X8" i="73"/>
  <c r="W8" i="37"/>
  <c r="AG7" i="37"/>
  <c r="AP7" i="37" s="1"/>
  <c r="AF7" i="37"/>
  <c r="AO7" i="37" s="1"/>
  <c r="AE7" i="37"/>
  <c r="U52" i="45"/>
  <c r="U51" i="84"/>
  <c r="Y8" i="36"/>
  <c r="X8" i="36"/>
  <c r="Z8" i="36" s="1"/>
  <c r="Y8" i="26"/>
  <c r="X8" i="26"/>
  <c r="U15" i="39"/>
  <c r="Y8" i="69"/>
  <c r="X8" i="69"/>
  <c r="Z8" i="78" l="1"/>
  <c r="Z8" i="31"/>
  <c r="Z8" i="14"/>
  <c r="W9" i="14" s="1"/>
  <c r="Z8" i="26"/>
  <c r="AG8" i="26" s="1"/>
  <c r="AP8" i="26" s="1"/>
  <c r="AG8" i="14"/>
  <c r="AP8" i="14" s="1"/>
  <c r="AF8" i="14"/>
  <c r="AO8" i="14" s="1"/>
  <c r="AF8" i="36"/>
  <c r="AO8" i="36" s="1"/>
  <c r="W9" i="36"/>
  <c r="AE8" i="36"/>
  <c r="AG8" i="36"/>
  <c r="AP8" i="36" s="1"/>
  <c r="AF8" i="26"/>
  <c r="AO8" i="26" s="1"/>
  <c r="AN7" i="37"/>
  <c r="AI7" i="37"/>
  <c r="U51" i="96"/>
  <c r="AG8" i="31"/>
  <c r="AP8" i="31" s="1"/>
  <c r="W9" i="31"/>
  <c r="AE8" i="31"/>
  <c r="AF8" i="31"/>
  <c r="AO8" i="31" s="1"/>
  <c r="AR7" i="14"/>
  <c r="U51" i="45"/>
  <c r="AH8" i="30"/>
  <c r="AQ8" i="30" s="1"/>
  <c r="U58" i="95"/>
  <c r="AR7" i="66"/>
  <c r="AR7" i="30"/>
  <c r="U71" i="90"/>
  <c r="U41" i="86"/>
  <c r="U15" i="29"/>
  <c r="U14" i="29" s="1"/>
  <c r="U61" i="91"/>
  <c r="AN8" i="40"/>
  <c r="AI8" i="40"/>
  <c r="U61" i="87"/>
  <c r="AR7" i="62"/>
  <c r="U14" i="39"/>
  <c r="AH8" i="77"/>
  <c r="AQ8" i="77" s="1"/>
  <c r="AR7" i="31"/>
  <c r="Z8" i="30"/>
  <c r="U51" i="54"/>
  <c r="AH8" i="78"/>
  <c r="AQ8" i="78" s="1"/>
  <c r="U42" i="101"/>
  <c r="Y8" i="65"/>
  <c r="X8" i="65"/>
  <c r="AR7" i="78"/>
  <c r="U70" i="18"/>
  <c r="Y9" i="40"/>
  <c r="X9" i="40"/>
  <c r="Y8" i="70"/>
  <c r="X8" i="70"/>
  <c r="U48" i="44"/>
  <c r="AH8" i="17"/>
  <c r="AQ8" i="17" s="1"/>
  <c r="U39" i="15"/>
  <c r="U41" i="32"/>
  <c r="U61" i="103"/>
  <c r="U71" i="10"/>
  <c r="AG8" i="73"/>
  <c r="AP8" i="73" s="1"/>
  <c r="W9" i="73"/>
  <c r="AE8" i="73"/>
  <c r="AF8" i="73"/>
  <c r="AO8" i="73" s="1"/>
  <c r="Y9" i="22"/>
  <c r="X9" i="22"/>
  <c r="U50" i="104"/>
  <c r="U14" i="25"/>
  <c r="U40" i="89"/>
  <c r="U39" i="89" s="1"/>
  <c r="AG8" i="77"/>
  <c r="AP8" i="77" s="1"/>
  <c r="AE8" i="77"/>
  <c r="W9" i="77"/>
  <c r="AF8" i="77"/>
  <c r="AO8" i="77" s="1"/>
  <c r="AH8" i="74"/>
  <c r="AQ8" i="74" s="1"/>
  <c r="AG8" i="78"/>
  <c r="AP8" i="78" s="1"/>
  <c r="AF8" i="78"/>
  <c r="AO8" i="78" s="1"/>
  <c r="AE8" i="78"/>
  <c r="W9" i="78"/>
  <c r="AR7" i="74"/>
  <c r="AR7" i="23"/>
  <c r="AI7" i="65"/>
  <c r="AN7" i="65"/>
  <c r="U70" i="94"/>
  <c r="AR7" i="26"/>
  <c r="U51" i="92"/>
  <c r="U50" i="92" s="1"/>
  <c r="U61" i="55"/>
  <c r="U41" i="47"/>
  <c r="U15" i="76"/>
  <c r="U14" i="68"/>
  <c r="AR7" i="61"/>
  <c r="U71" i="82"/>
  <c r="U70" i="42"/>
  <c r="U15" i="72"/>
  <c r="AN7" i="70"/>
  <c r="AI7" i="70"/>
  <c r="AH8" i="61"/>
  <c r="AQ8" i="61" s="1"/>
  <c r="W9" i="17"/>
  <c r="AE8" i="17"/>
  <c r="AG8" i="17"/>
  <c r="AP8" i="17" s="1"/>
  <c r="AF8" i="17"/>
  <c r="AO8" i="17" s="1"/>
  <c r="AR7" i="77"/>
  <c r="AH8" i="66"/>
  <c r="AQ8" i="66" s="1"/>
  <c r="U14" i="60"/>
  <c r="U70" i="35"/>
  <c r="AH8" i="69"/>
  <c r="AQ8" i="69" s="1"/>
  <c r="U50" i="84"/>
  <c r="Y8" i="37"/>
  <c r="X8" i="37"/>
  <c r="U41" i="105"/>
  <c r="U40" i="93"/>
  <c r="Z8" i="74"/>
  <c r="AH8" i="14"/>
  <c r="AQ8" i="14" s="1"/>
  <c r="U14" i="21"/>
  <c r="AH8" i="23"/>
  <c r="AQ8" i="23" s="1"/>
  <c r="U13" i="12"/>
  <c r="U70" i="98"/>
  <c r="AR7" i="73"/>
  <c r="AH8" i="62"/>
  <c r="AQ8" i="62" s="1"/>
  <c r="Z8" i="61"/>
  <c r="U52" i="100"/>
  <c r="U41" i="52"/>
  <c r="Z8" i="66"/>
  <c r="U60" i="11"/>
  <c r="U42" i="53"/>
  <c r="U41" i="97"/>
  <c r="AH8" i="26"/>
  <c r="AQ8" i="26" s="1"/>
  <c r="Z8" i="69"/>
  <c r="AH8" i="73"/>
  <c r="AQ8" i="73" s="1"/>
  <c r="AR7" i="81"/>
  <c r="AR7" i="36"/>
  <c r="U61" i="99"/>
  <c r="U60" i="43"/>
  <c r="U71" i="48"/>
  <c r="U50" i="20"/>
  <c r="U14" i="64"/>
  <c r="U61" i="83"/>
  <c r="U70" i="50"/>
  <c r="Z8" i="23"/>
  <c r="AH8" i="81"/>
  <c r="AQ8" i="81" s="1"/>
  <c r="U15" i="34"/>
  <c r="U52" i="88"/>
  <c r="U50" i="51"/>
  <c r="Z8" i="62"/>
  <c r="AH8" i="36"/>
  <c r="AQ8" i="36" s="1"/>
  <c r="AI8" i="22"/>
  <c r="AN8" i="22"/>
  <c r="U42" i="46"/>
  <c r="AE8" i="27"/>
  <c r="AG8" i="27"/>
  <c r="AP8" i="27" s="1"/>
  <c r="W9" i="27"/>
  <c r="AF8" i="27"/>
  <c r="AO8" i="27" s="1"/>
  <c r="AR7" i="17"/>
  <c r="Z8" i="81"/>
  <c r="AR7" i="69"/>
  <c r="U52" i="13"/>
  <c r="U70" i="102"/>
  <c r="U69" i="102" s="1"/>
  <c r="U70" i="85"/>
  <c r="U59" i="16"/>
  <c r="AH8" i="31"/>
  <c r="AQ8" i="31" s="1"/>
  <c r="U15" i="80"/>
  <c r="U14" i="80" s="1"/>
  <c r="U62" i="49"/>
  <c r="U62" i="41"/>
  <c r="Z8" i="65" l="1"/>
  <c r="AE8" i="26"/>
  <c r="AE8" i="14"/>
  <c r="W9" i="26"/>
  <c r="AF8" i="65"/>
  <c r="AO8" i="65" s="1"/>
  <c r="W9" i="65"/>
  <c r="AE8" i="65"/>
  <c r="AG8" i="65"/>
  <c r="AP8" i="65" s="1"/>
  <c r="U49" i="51"/>
  <c r="U70" i="48"/>
  <c r="W9" i="69"/>
  <c r="AG8" i="69"/>
  <c r="AP8" i="69" s="1"/>
  <c r="AF8" i="69"/>
  <c r="AO8" i="69" s="1"/>
  <c r="AE8" i="69"/>
  <c r="U40" i="52"/>
  <c r="U12" i="12"/>
  <c r="U49" i="84"/>
  <c r="U49" i="104"/>
  <c r="Y9" i="73"/>
  <c r="X9" i="73"/>
  <c r="Z9" i="73" s="1"/>
  <c r="AH9" i="40"/>
  <c r="AQ9" i="40" s="1"/>
  <c r="U13" i="39"/>
  <c r="U40" i="86"/>
  <c r="Y9" i="31"/>
  <c r="X9" i="31"/>
  <c r="Y9" i="36"/>
  <c r="X9" i="36"/>
  <c r="U41" i="53"/>
  <c r="U40" i="105"/>
  <c r="U13" i="60"/>
  <c r="U69" i="42"/>
  <c r="U13" i="68"/>
  <c r="U60" i="55"/>
  <c r="U69" i="94"/>
  <c r="AH9" i="22"/>
  <c r="AQ9" i="22" s="1"/>
  <c r="U40" i="32"/>
  <c r="Z9" i="40"/>
  <c r="AH8" i="65"/>
  <c r="AQ8" i="65" s="1"/>
  <c r="U50" i="45"/>
  <c r="AN8" i="27"/>
  <c r="AI8" i="27"/>
  <c r="U13" i="64"/>
  <c r="U59" i="43"/>
  <c r="U51" i="100"/>
  <c r="AH8" i="37"/>
  <c r="AQ8" i="37" s="1"/>
  <c r="AR7" i="70"/>
  <c r="Y9" i="78"/>
  <c r="X9" i="78"/>
  <c r="U38" i="89"/>
  <c r="U37" i="89" s="1"/>
  <c r="Z9" i="22"/>
  <c r="U47" i="44"/>
  <c r="U60" i="91"/>
  <c r="U70" i="90"/>
  <c r="U57" i="95"/>
  <c r="AN8" i="26"/>
  <c r="AI8" i="26"/>
  <c r="AI8" i="14"/>
  <c r="AN8" i="14"/>
  <c r="U13" i="80"/>
  <c r="U60" i="83"/>
  <c r="U59" i="11"/>
  <c r="AE8" i="61"/>
  <c r="AF8" i="61"/>
  <c r="AO8" i="61" s="1"/>
  <c r="AG8" i="61"/>
  <c r="AP8" i="61" s="1"/>
  <c r="W9" i="61"/>
  <c r="AG8" i="74"/>
  <c r="AP8" i="74" s="1"/>
  <c r="W9" i="74"/>
  <c r="AE8" i="74"/>
  <c r="AF8" i="74"/>
  <c r="AO8" i="74" s="1"/>
  <c r="Z8" i="37"/>
  <c r="AI8" i="17"/>
  <c r="AN8" i="17"/>
  <c r="U70" i="82"/>
  <c r="U14" i="76"/>
  <c r="U49" i="92"/>
  <c r="AR7" i="65"/>
  <c r="AN8" i="78"/>
  <c r="AI8" i="78"/>
  <c r="U70" i="10"/>
  <c r="U38" i="15"/>
  <c r="AH8" i="70"/>
  <c r="AQ8" i="70" s="1"/>
  <c r="U50" i="96"/>
  <c r="Y9" i="26"/>
  <c r="X9" i="26"/>
  <c r="Y9" i="14"/>
  <c r="X9" i="14"/>
  <c r="Y9" i="27"/>
  <c r="X9" i="27"/>
  <c r="Z9" i="27" s="1"/>
  <c r="AR8" i="22"/>
  <c r="U69" i="85"/>
  <c r="U61" i="41"/>
  <c r="U51" i="88"/>
  <c r="U61" i="49"/>
  <c r="U41" i="46"/>
  <c r="AF8" i="62"/>
  <c r="AO8" i="62" s="1"/>
  <c r="AE8" i="62"/>
  <c r="W9" i="62"/>
  <c r="AG8" i="62"/>
  <c r="AP8" i="62" s="1"/>
  <c r="U14" i="34"/>
  <c r="U69" i="50"/>
  <c r="U49" i="20"/>
  <c r="U60" i="99"/>
  <c r="W9" i="66"/>
  <c r="AG8" i="66"/>
  <c r="AP8" i="66" s="1"/>
  <c r="AF8" i="66"/>
  <c r="AO8" i="66" s="1"/>
  <c r="AE8" i="66"/>
  <c r="U69" i="98"/>
  <c r="Y9" i="17"/>
  <c r="X9" i="17"/>
  <c r="Y9" i="77"/>
  <c r="X9" i="77"/>
  <c r="U13" i="25"/>
  <c r="Z8" i="70"/>
  <c r="U69" i="18"/>
  <c r="U68" i="18" s="1"/>
  <c r="U50" i="54"/>
  <c r="U60" i="87"/>
  <c r="U13" i="29"/>
  <c r="AR7" i="37"/>
  <c r="W9" i="81"/>
  <c r="AE8" i="81"/>
  <c r="AF8" i="81"/>
  <c r="AO8" i="81" s="1"/>
  <c r="AG8" i="81"/>
  <c r="AP8" i="81" s="1"/>
  <c r="W9" i="23"/>
  <c r="AE8" i="23"/>
  <c r="AF8" i="23"/>
  <c r="AO8" i="23" s="1"/>
  <c r="AG8" i="23"/>
  <c r="AP8" i="23" s="1"/>
  <c r="U68" i="102"/>
  <c r="U58" i="16"/>
  <c r="U51" i="13"/>
  <c r="U50" i="13" s="1"/>
  <c r="U40" i="97"/>
  <c r="U39" i="97" s="1"/>
  <c r="U13" i="21"/>
  <c r="U39" i="93"/>
  <c r="U69" i="35"/>
  <c r="U14" i="72"/>
  <c r="U40" i="47"/>
  <c r="AI8" i="77"/>
  <c r="AN8" i="77"/>
  <c r="AI8" i="73"/>
  <c r="AN8" i="73"/>
  <c r="U60" i="103"/>
  <c r="U41" i="101"/>
  <c r="U40" i="101" s="1"/>
  <c r="AF8" i="30"/>
  <c r="AO8" i="30" s="1"/>
  <c r="W9" i="30"/>
  <c r="AG8" i="30"/>
  <c r="AP8" i="30" s="1"/>
  <c r="AE8" i="30"/>
  <c r="AR8" i="40"/>
  <c r="AN8" i="31"/>
  <c r="AI8" i="31"/>
  <c r="AN8" i="36"/>
  <c r="AI8" i="36"/>
  <c r="Z9" i="31" l="1"/>
  <c r="Z9" i="77"/>
  <c r="W10" i="27"/>
  <c r="AF9" i="27"/>
  <c r="AO9" i="27" s="1"/>
  <c r="AG9" i="27"/>
  <c r="AP9" i="27" s="1"/>
  <c r="AE9" i="27"/>
  <c r="AG9" i="77"/>
  <c r="AP9" i="77" s="1"/>
  <c r="AE9" i="77"/>
  <c r="W10" i="77"/>
  <c r="AF9" i="77"/>
  <c r="AO9" i="77" s="1"/>
  <c r="AR8" i="73"/>
  <c r="U49" i="54"/>
  <c r="AH9" i="78"/>
  <c r="AQ9" i="78" s="1"/>
  <c r="AR8" i="31"/>
  <c r="Y9" i="30"/>
  <c r="X9" i="30"/>
  <c r="AI8" i="23"/>
  <c r="AN8" i="23"/>
  <c r="U12" i="25"/>
  <c r="Y9" i="66"/>
  <c r="X9" i="66"/>
  <c r="U68" i="50"/>
  <c r="U50" i="88"/>
  <c r="U69" i="10"/>
  <c r="U48" i="92"/>
  <c r="AR8" i="17"/>
  <c r="Y9" i="61"/>
  <c r="X9" i="61"/>
  <c r="Z9" i="61" s="1"/>
  <c r="AR8" i="26"/>
  <c r="U36" i="89"/>
  <c r="U58" i="43"/>
  <c r="U49" i="45"/>
  <c r="U39" i="32"/>
  <c r="AH9" i="36"/>
  <c r="AQ9" i="36" s="1"/>
  <c r="AI8" i="69"/>
  <c r="AN8" i="69"/>
  <c r="U59" i="55"/>
  <c r="U12" i="60"/>
  <c r="Z9" i="36"/>
  <c r="U39" i="86"/>
  <c r="AH9" i="73"/>
  <c r="AQ9" i="73" s="1"/>
  <c r="U48" i="84"/>
  <c r="U48" i="51"/>
  <c r="Y9" i="23"/>
  <c r="X9" i="23"/>
  <c r="Z9" i="23" s="1"/>
  <c r="AH9" i="26"/>
  <c r="AQ9" i="26" s="1"/>
  <c r="AG8" i="37"/>
  <c r="AP8" i="37" s="1"/>
  <c r="AE8" i="37"/>
  <c r="AF8" i="37"/>
  <c r="AO8" i="37" s="1"/>
  <c r="W9" i="37"/>
  <c r="U59" i="83"/>
  <c r="U68" i="98"/>
  <c r="U59" i="99"/>
  <c r="U13" i="34"/>
  <c r="U40" i="46"/>
  <c r="U60" i="41"/>
  <c r="Z9" i="26"/>
  <c r="U13" i="76"/>
  <c r="Z9" i="78"/>
  <c r="U12" i="64"/>
  <c r="W10" i="73"/>
  <c r="AE9" i="73"/>
  <c r="AF9" i="73"/>
  <c r="AO9" i="73" s="1"/>
  <c r="AG9" i="73"/>
  <c r="AP9" i="73" s="1"/>
  <c r="U57" i="16"/>
  <c r="AH9" i="27"/>
  <c r="AQ9" i="27" s="1"/>
  <c r="U39" i="101"/>
  <c r="AR8" i="77"/>
  <c r="U68" i="35"/>
  <c r="U38" i="97"/>
  <c r="U67" i="102"/>
  <c r="U12" i="29"/>
  <c r="U67" i="18"/>
  <c r="AI8" i="66"/>
  <c r="AN8" i="66"/>
  <c r="AN8" i="74"/>
  <c r="AI8" i="74"/>
  <c r="AN8" i="61"/>
  <c r="AI8" i="61"/>
  <c r="U12" i="80"/>
  <c r="U56" i="95"/>
  <c r="U46" i="44"/>
  <c r="AR8" i="27"/>
  <c r="U12" i="68"/>
  <c r="U39" i="105"/>
  <c r="AH9" i="31"/>
  <c r="AQ9" i="31" s="1"/>
  <c r="U12" i="39"/>
  <c r="U11" i="12"/>
  <c r="Y9" i="69"/>
  <c r="X9" i="69"/>
  <c r="AN8" i="65"/>
  <c r="AI8" i="65"/>
  <c r="U13" i="72"/>
  <c r="AR8" i="78"/>
  <c r="AR8" i="36"/>
  <c r="AH9" i="17"/>
  <c r="AQ9" i="17" s="1"/>
  <c r="Y9" i="65"/>
  <c r="X9" i="65"/>
  <c r="U12" i="21"/>
  <c r="AH9" i="77"/>
  <c r="AQ9" i="77" s="1"/>
  <c r="U59" i="91"/>
  <c r="AN8" i="30"/>
  <c r="AI8" i="30"/>
  <c r="AN8" i="81"/>
  <c r="AI8" i="81"/>
  <c r="W9" i="70"/>
  <c r="AG8" i="70"/>
  <c r="AP8" i="70" s="1"/>
  <c r="AF8" i="70"/>
  <c r="AO8" i="70" s="1"/>
  <c r="AE8" i="70"/>
  <c r="U48" i="20"/>
  <c r="Y9" i="62"/>
  <c r="X9" i="62"/>
  <c r="U60" i="49"/>
  <c r="U68" i="85"/>
  <c r="AH9" i="14"/>
  <c r="AQ9" i="14" s="1"/>
  <c r="U37" i="15"/>
  <c r="U69" i="82"/>
  <c r="Y9" i="74"/>
  <c r="X9" i="74"/>
  <c r="W10" i="22"/>
  <c r="AE9" i="22"/>
  <c r="AF9" i="22"/>
  <c r="AO9" i="22" s="1"/>
  <c r="AG9" i="22"/>
  <c r="AP9" i="22" s="1"/>
  <c r="U50" i="100"/>
  <c r="W10" i="40"/>
  <c r="AF9" i="40"/>
  <c r="AO9" i="40" s="1"/>
  <c r="AE9" i="40"/>
  <c r="AG9" i="40"/>
  <c r="AP9" i="40" s="1"/>
  <c r="AF9" i="31"/>
  <c r="AO9" i="31" s="1"/>
  <c r="AG9" i="31"/>
  <c r="AP9" i="31" s="1"/>
  <c r="W10" i="31"/>
  <c r="AE9" i="31"/>
  <c r="U59" i="103"/>
  <c r="U39" i="47"/>
  <c r="U38" i="93"/>
  <c r="U49" i="13"/>
  <c r="Y9" i="81"/>
  <c r="X9" i="81"/>
  <c r="U59" i="87"/>
  <c r="Z9" i="17"/>
  <c r="AN8" i="62"/>
  <c r="AI8" i="62"/>
  <c r="Z9" i="14"/>
  <c r="U49" i="96"/>
  <c r="U58" i="11"/>
  <c r="AR8" i="14"/>
  <c r="U69" i="90"/>
  <c r="U68" i="94"/>
  <c r="U68" i="42"/>
  <c r="U40" i="53"/>
  <c r="U48" i="104"/>
  <c r="U39" i="52"/>
  <c r="U69" i="48"/>
  <c r="Z9" i="65" l="1"/>
  <c r="Z9" i="81"/>
  <c r="AG9" i="81"/>
  <c r="AP9" i="81" s="1"/>
  <c r="AF9" i="81"/>
  <c r="AO9" i="81" s="1"/>
  <c r="AE9" i="81"/>
  <c r="W10" i="81"/>
  <c r="AG9" i="65"/>
  <c r="AP9" i="65" s="1"/>
  <c r="AE9" i="65"/>
  <c r="W10" i="65"/>
  <c r="AF9" i="65"/>
  <c r="AO9" i="65" s="1"/>
  <c r="U37" i="93"/>
  <c r="Y10" i="22"/>
  <c r="Z10" i="22" s="1"/>
  <c r="X10" i="22"/>
  <c r="AR8" i="62"/>
  <c r="U68" i="48"/>
  <c r="U39" i="53"/>
  <c r="U68" i="90"/>
  <c r="U48" i="96"/>
  <c r="U58" i="87"/>
  <c r="AI9" i="31"/>
  <c r="AN9" i="31"/>
  <c r="AN9" i="22"/>
  <c r="AI9" i="22"/>
  <c r="U68" i="82"/>
  <c r="Y9" i="70"/>
  <c r="X9" i="70"/>
  <c r="U58" i="91"/>
  <c r="AH9" i="65"/>
  <c r="AQ9" i="65" s="1"/>
  <c r="AR8" i="65"/>
  <c r="U10" i="12"/>
  <c r="AR8" i="61"/>
  <c r="U56" i="16"/>
  <c r="U11" i="64"/>
  <c r="U59" i="41"/>
  <c r="U58" i="99"/>
  <c r="AH9" i="23"/>
  <c r="AQ9" i="23" s="1"/>
  <c r="U47" i="84"/>
  <c r="AF9" i="36"/>
  <c r="AO9" i="36" s="1"/>
  <c r="W10" i="36"/>
  <c r="AE9" i="36"/>
  <c r="AG9" i="36"/>
  <c r="AP9" i="36" s="1"/>
  <c r="AR8" i="69"/>
  <c r="U49" i="88"/>
  <c r="AI9" i="77"/>
  <c r="AN9" i="77"/>
  <c r="Y10" i="40"/>
  <c r="X10" i="40"/>
  <c r="U67" i="85"/>
  <c r="AR8" i="81"/>
  <c r="U38" i="105"/>
  <c r="U45" i="44"/>
  <c r="U66" i="18"/>
  <c r="U37" i="97"/>
  <c r="U38" i="101"/>
  <c r="AG9" i="78"/>
  <c r="AP9" i="78" s="1"/>
  <c r="AE9" i="78"/>
  <c r="W10" i="78"/>
  <c r="AF9" i="78"/>
  <c r="AO9" i="78" s="1"/>
  <c r="AN8" i="37"/>
  <c r="AI8" i="37"/>
  <c r="AG9" i="23"/>
  <c r="AP9" i="23" s="1"/>
  <c r="W10" i="23"/>
  <c r="AE9" i="23"/>
  <c r="AF9" i="23"/>
  <c r="AO9" i="23" s="1"/>
  <c r="U48" i="45"/>
  <c r="U11" i="25"/>
  <c r="U48" i="54"/>
  <c r="AH9" i="74"/>
  <c r="AQ9" i="74" s="1"/>
  <c r="U47" i="20"/>
  <c r="AH9" i="69"/>
  <c r="AQ9" i="69" s="1"/>
  <c r="U11" i="39"/>
  <c r="AR8" i="74"/>
  <c r="U39" i="46"/>
  <c r="U67" i="98"/>
  <c r="U11" i="60"/>
  <c r="AH9" i="61"/>
  <c r="AQ9" i="61" s="1"/>
  <c r="U47" i="92"/>
  <c r="U67" i="50"/>
  <c r="AI9" i="27"/>
  <c r="AN9" i="27"/>
  <c r="U49" i="100"/>
  <c r="AR8" i="30"/>
  <c r="Z9" i="69"/>
  <c r="U11" i="68"/>
  <c r="U11" i="29"/>
  <c r="U67" i="35"/>
  <c r="AN9" i="73"/>
  <c r="AI9" i="73"/>
  <c r="U12" i="76"/>
  <c r="U57" i="43"/>
  <c r="AF9" i="61"/>
  <c r="AO9" i="61" s="1"/>
  <c r="AE9" i="61"/>
  <c r="AG9" i="61"/>
  <c r="AP9" i="61" s="1"/>
  <c r="W10" i="61"/>
  <c r="AH9" i="66"/>
  <c r="AQ9" i="66" s="1"/>
  <c r="AR8" i="23"/>
  <c r="AH9" i="81"/>
  <c r="AQ9" i="81" s="1"/>
  <c r="U38" i="52"/>
  <c r="U36" i="15"/>
  <c r="U38" i="47"/>
  <c r="Z9" i="74"/>
  <c r="U47" i="104"/>
  <c r="AE9" i="17"/>
  <c r="W10" i="17"/>
  <c r="AG9" i="17"/>
  <c r="AP9" i="17" s="1"/>
  <c r="AF9" i="17"/>
  <c r="AO9" i="17" s="1"/>
  <c r="AH9" i="62"/>
  <c r="AQ9" i="62" s="1"/>
  <c r="Y10" i="73"/>
  <c r="X10" i="73"/>
  <c r="AG9" i="26"/>
  <c r="AP9" i="26" s="1"/>
  <c r="W10" i="26"/>
  <c r="AE9" i="26"/>
  <c r="AF9" i="26"/>
  <c r="AO9" i="26" s="1"/>
  <c r="U12" i="34"/>
  <c r="U58" i="83"/>
  <c r="U47" i="51"/>
  <c r="U58" i="55"/>
  <c r="U68" i="10"/>
  <c r="Z9" i="66"/>
  <c r="AH9" i="30"/>
  <c r="AQ9" i="30" s="1"/>
  <c r="AF9" i="14"/>
  <c r="AO9" i="14" s="1"/>
  <c r="AE9" i="14"/>
  <c r="W10" i="14"/>
  <c r="AG9" i="14"/>
  <c r="AP9" i="14" s="1"/>
  <c r="Y10" i="31"/>
  <c r="Z10" i="31"/>
  <c r="X10" i="31"/>
  <c r="U67" i="42"/>
  <c r="U59" i="49"/>
  <c r="AN8" i="70"/>
  <c r="AI8" i="70"/>
  <c r="U55" i="95"/>
  <c r="U67" i="94"/>
  <c r="U57" i="11"/>
  <c r="U48" i="13"/>
  <c r="U58" i="103"/>
  <c r="AN9" i="40"/>
  <c r="AI9" i="40"/>
  <c r="Z9" i="62"/>
  <c r="U11" i="21"/>
  <c r="U12" i="72"/>
  <c r="U11" i="80"/>
  <c r="AR8" i="66"/>
  <c r="U66" i="102"/>
  <c r="Y9" i="37"/>
  <c r="X9" i="37"/>
  <c r="U38" i="86"/>
  <c r="U38" i="32"/>
  <c r="U35" i="89"/>
  <c r="Z9" i="30"/>
  <c r="Y10" i="77"/>
  <c r="X10" i="77"/>
  <c r="Z10" i="77" s="1"/>
  <c r="Y10" i="27"/>
  <c r="X10" i="27"/>
  <c r="Z10" i="40" l="1"/>
  <c r="W11" i="22"/>
  <c r="AE10" i="22"/>
  <c r="AF10" i="22"/>
  <c r="AO10" i="22" s="1"/>
  <c r="AG10" i="22"/>
  <c r="AP10" i="22" s="1"/>
  <c r="W11" i="40"/>
  <c r="AE10" i="40"/>
  <c r="AF10" i="40"/>
  <c r="AO10" i="40" s="1"/>
  <c r="AG10" i="40"/>
  <c r="AP10" i="40" s="1"/>
  <c r="U57" i="103"/>
  <c r="U66" i="94"/>
  <c r="U58" i="49"/>
  <c r="Y10" i="17"/>
  <c r="X10" i="17"/>
  <c r="U37" i="47"/>
  <c r="U56" i="43"/>
  <c r="U66" i="35"/>
  <c r="U38" i="46"/>
  <c r="U47" i="45"/>
  <c r="U37" i="101"/>
  <c r="U44" i="44"/>
  <c r="U66" i="85"/>
  <c r="Y10" i="36"/>
  <c r="X10" i="36"/>
  <c r="U10" i="64"/>
  <c r="U9" i="12"/>
  <c r="U67" i="82"/>
  <c r="U57" i="87"/>
  <c r="U38" i="53"/>
  <c r="AI9" i="65"/>
  <c r="AN9" i="65"/>
  <c r="AE10" i="77"/>
  <c r="AF10" i="77"/>
  <c r="AO10" i="77" s="1"/>
  <c r="W11" i="77"/>
  <c r="AG10" i="77"/>
  <c r="AP10" i="77" s="1"/>
  <c r="AH10" i="27"/>
  <c r="AQ10" i="27" s="1"/>
  <c r="AH9" i="37"/>
  <c r="AQ9" i="37" s="1"/>
  <c r="Y10" i="14"/>
  <c r="X10" i="14"/>
  <c r="W10" i="66"/>
  <c r="AG9" i="66"/>
  <c r="AP9" i="66" s="1"/>
  <c r="AE9" i="66"/>
  <c r="AF9" i="66"/>
  <c r="AO9" i="66" s="1"/>
  <c r="U46" i="51"/>
  <c r="AI9" i="26"/>
  <c r="AN9" i="26"/>
  <c r="AI9" i="17"/>
  <c r="AN9" i="17"/>
  <c r="Y10" i="61"/>
  <c r="X10" i="61"/>
  <c r="U66" i="50"/>
  <c r="AH10" i="40"/>
  <c r="AQ10" i="40" s="1"/>
  <c r="U48" i="88"/>
  <c r="U47" i="88" s="1"/>
  <c r="U57" i="91"/>
  <c r="AR9" i="22"/>
  <c r="AE9" i="30"/>
  <c r="AF9" i="30"/>
  <c r="AO9" i="30" s="1"/>
  <c r="W10" i="30"/>
  <c r="AG9" i="30"/>
  <c r="AP9" i="30" s="1"/>
  <c r="Z10" i="27"/>
  <c r="U10" i="21"/>
  <c r="U34" i="89"/>
  <c r="Z9" i="37"/>
  <c r="AF9" i="62"/>
  <c r="AO9" i="62" s="1"/>
  <c r="AE9" i="62"/>
  <c r="AG9" i="62"/>
  <c r="AP9" i="62" s="1"/>
  <c r="W10" i="62"/>
  <c r="U47" i="13"/>
  <c r="U46" i="13" s="1"/>
  <c r="U54" i="95"/>
  <c r="U66" i="42"/>
  <c r="AN9" i="14"/>
  <c r="AI9" i="14"/>
  <c r="Y10" i="26"/>
  <c r="X10" i="26"/>
  <c r="U35" i="15"/>
  <c r="U11" i="76"/>
  <c r="U10" i="29"/>
  <c r="U10" i="60"/>
  <c r="U47" i="54"/>
  <c r="AN9" i="23"/>
  <c r="AI9" i="23"/>
  <c r="Y10" i="78"/>
  <c r="X10" i="78"/>
  <c r="U36" i="97"/>
  <c r="U37" i="105"/>
  <c r="U57" i="99"/>
  <c r="U55" i="16"/>
  <c r="AH9" i="70"/>
  <c r="AQ9" i="70" s="1"/>
  <c r="U47" i="96"/>
  <c r="U67" i="48"/>
  <c r="Y10" i="81"/>
  <c r="Z10" i="81" s="1"/>
  <c r="X10" i="81"/>
  <c r="U37" i="86"/>
  <c r="U36" i="86" s="1"/>
  <c r="AH10" i="77"/>
  <c r="AQ10" i="77" s="1"/>
  <c r="U10" i="80"/>
  <c r="AR9" i="40"/>
  <c r="AR8" i="70"/>
  <c r="AH10" i="31"/>
  <c r="AQ10" i="31" s="1"/>
  <c r="U67" i="10"/>
  <c r="U57" i="83"/>
  <c r="U46" i="104"/>
  <c r="AN9" i="61"/>
  <c r="AI9" i="61"/>
  <c r="AR9" i="73"/>
  <c r="U48" i="100"/>
  <c r="U46" i="92"/>
  <c r="U46" i="20"/>
  <c r="Y10" i="23"/>
  <c r="X10" i="23"/>
  <c r="AN9" i="78"/>
  <c r="AI9" i="78"/>
  <c r="U46" i="84"/>
  <c r="Z9" i="70"/>
  <c r="U36" i="93"/>
  <c r="AN9" i="81"/>
  <c r="AI9" i="81"/>
  <c r="U37" i="32"/>
  <c r="U56" i="11"/>
  <c r="AE10" i="31"/>
  <c r="W11" i="31"/>
  <c r="AG10" i="31"/>
  <c r="AP10" i="31" s="1"/>
  <c r="AF10" i="31"/>
  <c r="AO10" i="31" s="1"/>
  <c r="AH10" i="73"/>
  <c r="AQ10" i="73" s="1"/>
  <c r="AF9" i="74"/>
  <c r="AO9" i="74" s="1"/>
  <c r="AE9" i="74"/>
  <c r="W10" i="74"/>
  <c r="AG9" i="74"/>
  <c r="AP9" i="74" s="1"/>
  <c r="U37" i="52"/>
  <c r="U10" i="68"/>
  <c r="U66" i="98"/>
  <c r="U10" i="39"/>
  <c r="U10" i="25"/>
  <c r="U65" i="18"/>
  <c r="U64" i="18" s="1"/>
  <c r="U58" i="41"/>
  <c r="U57" i="41" s="1"/>
  <c r="AR9" i="31"/>
  <c r="U67" i="90"/>
  <c r="U65" i="102"/>
  <c r="U11" i="72"/>
  <c r="U57" i="55"/>
  <c r="U11" i="34"/>
  <c r="Z10" i="73"/>
  <c r="AG9" i="69"/>
  <c r="AP9" i="69" s="1"/>
  <c r="AF9" i="69"/>
  <c r="AO9" i="69" s="1"/>
  <c r="AE9" i="69"/>
  <c r="W10" i="69"/>
  <c r="AR9" i="27"/>
  <c r="AR8" i="37"/>
  <c r="AR9" i="77"/>
  <c r="AN9" i="36"/>
  <c r="AI9" i="36"/>
  <c r="AH10" i="22"/>
  <c r="AQ10" i="22" s="1"/>
  <c r="Y10" i="65"/>
  <c r="X10" i="65"/>
  <c r="AF10" i="81" l="1"/>
  <c r="AO10" i="81" s="1"/>
  <c r="AG10" i="81"/>
  <c r="AP10" i="81" s="1"/>
  <c r="AE10" i="81"/>
  <c r="W11" i="81"/>
  <c r="Y11" i="31"/>
  <c r="Z11" i="31" s="1"/>
  <c r="X11" i="31"/>
  <c r="AR9" i="81"/>
  <c r="U45" i="84"/>
  <c r="U9" i="60"/>
  <c r="U34" i="15"/>
  <c r="Y10" i="62"/>
  <c r="X10" i="62"/>
  <c r="U33" i="89"/>
  <c r="U32" i="89" s="1"/>
  <c r="U31" i="89" s="1"/>
  <c r="AH10" i="61"/>
  <c r="AQ10" i="61" s="1"/>
  <c r="AR9" i="26"/>
  <c r="Y10" i="66"/>
  <c r="X10" i="66"/>
  <c r="AN10" i="77"/>
  <c r="AI10" i="77"/>
  <c r="U56" i="87"/>
  <c r="U9" i="64"/>
  <c r="U43" i="44"/>
  <c r="U37" i="46"/>
  <c r="U36" i="47"/>
  <c r="AN10" i="40"/>
  <c r="AI10" i="40"/>
  <c r="U10" i="72"/>
  <c r="U9" i="25"/>
  <c r="U9" i="68"/>
  <c r="AN10" i="31"/>
  <c r="AI10" i="31"/>
  <c r="AR9" i="78"/>
  <c r="U45" i="20"/>
  <c r="U56" i="83"/>
  <c r="U36" i="105"/>
  <c r="AR9" i="23"/>
  <c r="AH10" i="26"/>
  <c r="AQ10" i="26" s="1"/>
  <c r="U65" i="42"/>
  <c r="AI9" i="30"/>
  <c r="AN9" i="30"/>
  <c r="U46" i="88"/>
  <c r="Z10" i="61"/>
  <c r="AH10" i="14"/>
  <c r="AQ10" i="14" s="1"/>
  <c r="Z10" i="36"/>
  <c r="AH10" i="36"/>
  <c r="AQ10" i="36" s="1"/>
  <c r="AH10" i="17"/>
  <c r="AQ10" i="17" s="1"/>
  <c r="U65" i="94"/>
  <c r="Y11" i="40"/>
  <c r="X11" i="40"/>
  <c r="AR9" i="61"/>
  <c r="U66" i="48"/>
  <c r="U9" i="29"/>
  <c r="Z10" i="26"/>
  <c r="AN9" i="62"/>
  <c r="AI9" i="62"/>
  <c r="U9" i="21"/>
  <c r="U45" i="51"/>
  <c r="Z10" i="14"/>
  <c r="AR9" i="65"/>
  <c r="U66" i="82"/>
  <c r="U65" i="82" s="1"/>
  <c r="U36" i="101"/>
  <c r="U65" i="35"/>
  <c r="Z10" i="17"/>
  <c r="U35" i="93"/>
  <c r="U45" i="92"/>
  <c r="U66" i="10"/>
  <c r="U35" i="86"/>
  <c r="U54" i="16"/>
  <c r="U35" i="97"/>
  <c r="U53" i="95"/>
  <c r="AF10" i="27"/>
  <c r="AO10" i="27" s="1"/>
  <c r="AE10" i="27"/>
  <c r="W11" i="27"/>
  <c r="AG10" i="27"/>
  <c r="AP10" i="27" s="1"/>
  <c r="U56" i="103"/>
  <c r="W11" i="73"/>
  <c r="AG10" i="73"/>
  <c r="AP10" i="73" s="1"/>
  <c r="AF10" i="73"/>
  <c r="AO10" i="73" s="1"/>
  <c r="AE10" i="73"/>
  <c r="AH10" i="65"/>
  <c r="AQ10" i="65" s="1"/>
  <c r="U10" i="34"/>
  <c r="U56" i="41"/>
  <c r="U36" i="52"/>
  <c r="U55" i="11"/>
  <c r="AH10" i="23"/>
  <c r="AQ10" i="23" s="1"/>
  <c r="AN9" i="69"/>
  <c r="AI9" i="69"/>
  <c r="AF9" i="70"/>
  <c r="AO9" i="70" s="1"/>
  <c r="W10" i="70"/>
  <c r="AE9" i="70"/>
  <c r="AG9" i="70"/>
  <c r="AP9" i="70" s="1"/>
  <c r="Z10" i="23"/>
  <c r="AH10" i="81"/>
  <c r="AQ10" i="81" s="1"/>
  <c r="U46" i="96"/>
  <c r="AH10" i="78"/>
  <c r="AQ10" i="78" s="1"/>
  <c r="U46" i="54"/>
  <c r="U10" i="76"/>
  <c r="AR9" i="14"/>
  <c r="AG9" i="37"/>
  <c r="AP9" i="37" s="1"/>
  <c r="W10" i="37"/>
  <c r="AF9" i="37"/>
  <c r="AO9" i="37" s="1"/>
  <c r="AE9" i="37"/>
  <c r="AR9" i="17"/>
  <c r="AN9" i="66"/>
  <c r="AI9" i="66"/>
  <c r="Y11" i="77"/>
  <c r="X11" i="77"/>
  <c r="U37" i="53"/>
  <c r="U8" i="12"/>
  <c r="U65" i="85"/>
  <c r="U46" i="45"/>
  <c r="U55" i="43"/>
  <c r="AN10" i="22"/>
  <c r="AI10" i="22"/>
  <c r="AN9" i="74"/>
  <c r="AI9" i="74"/>
  <c r="AR9" i="36"/>
  <c r="Z10" i="65"/>
  <c r="Y10" i="69"/>
  <c r="X10" i="69"/>
  <c r="U64" i="102"/>
  <c r="U9" i="39"/>
  <c r="U56" i="55"/>
  <c r="U66" i="90"/>
  <c r="U63" i="18"/>
  <c r="U65" i="98"/>
  <c r="Y10" i="74"/>
  <c r="X10" i="74"/>
  <c r="Z10" i="74" s="1"/>
  <c r="U36" i="32"/>
  <c r="U47" i="100"/>
  <c r="U45" i="104"/>
  <c r="U9" i="80"/>
  <c r="U56" i="99"/>
  <c r="Z10" i="78"/>
  <c r="U45" i="13"/>
  <c r="Y10" i="30"/>
  <c r="X10" i="30"/>
  <c r="U56" i="91"/>
  <c r="U65" i="50"/>
  <c r="U57" i="49"/>
  <c r="Y11" i="22"/>
  <c r="Z11" i="22"/>
  <c r="X11" i="22"/>
  <c r="Z11" i="77" l="1"/>
  <c r="Z11" i="40"/>
  <c r="W12" i="40" s="1"/>
  <c r="AF11" i="77"/>
  <c r="AO11" i="77" s="1"/>
  <c r="W12" i="77"/>
  <c r="AG11" i="77"/>
  <c r="AP11" i="77" s="1"/>
  <c r="AE11" i="77"/>
  <c r="AG11" i="40"/>
  <c r="AP11" i="40" s="1"/>
  <c r="AF11" i="40"/>
  <c r="AO11" i="40" s="1"/>
  <c r="U44" i="13"/>
  <c r="AH10" i="74"/>
  <c r="AQ10" i="74" s="1"/>
  <c r="U62" i="18"/>
  <c r="U8" i="39"/>
  <c r="AG10" i="65"/>
  <c r="AP10" i="65" s="1"/>
  <c r="AF10" i="65"/>
  <c r="AO10" i="65" s="1"/>
  <c r="AE10" i="65"/>
  <c r="W11" i="65"/>
  <c r="U64" i="85"/>
  <c r="AN9" i="37"/>
  <c r="AI9" i="37"/>
  <c r="AI9" i="70"/>
  <c r="AN9" i="70"/>
  <c r="U55" i="41"/>
  <c r="Y11" i="27"/>
  <c r="X11" i="27"/>
  <c r="U34" i="97"/>
  <c r="U65" i="10"/>
  <c r="U8" i="21"/>
  <c r="U45" i="88"/>
  <c r="U55" i="83"/>
  <c r="U9" i="72"/>
  <c r="U36" i="46"/>
  <c r="U55" i="87"/>
  <c r="AH10" i="62"/>
  <c r="AQ10" i="62" s="1"/>
  <c r="U8" i="60"/>
  <c r="AE11" i="31"/>
  <c r="AF11" i="31"/>
  <c r="AO11" i="31" s="1"/>
  <c r="AG11" i="31"/>
  <c r="AP11" i="31" s="1"/>
  <c r="W12" i="31"/>
  <c r="W11" i="74"/>
  <c r="AF10" i="74"/>
  <c r="AO10" i="74" s="1"/>
  <c r="AG10" i="74"/>
  <c r="AP10" i="74" s="1"/>
  <c r="AE10" i="74"/>
  <c r="U9" i="76"/>
  <c r="U45" i="96"/>
  <c r="Y10" i="70"/>
  <c r="X10" i="70"/>
  <c r="AI10" i="27"/>
  <c r="AN10" i="27"/>
  <c r="U64" i="35"/>
  <c r="AR9" i="62"/>
  <c r="U65" i="48"/>
  <c r="W11" i="36"/>
  <c r="AE10" i="36"/>
  <c r="AF10" i="36"/>
  <c r="AO10" i="36" s="1"/>
  <c r="AG10" i="36"/>
  <c r="AP10" i="36" s="1"/>
  <c r="AR10" i="40"/>
  <c r="AR10" i="77"/>
  <c r="Z10" i="62"/>
  <c r="U63" i="102"/>
  <c r="U54" i="43"/>
  <c r="U7" i="12"/>
  <c r="AR9" i="66"/>
  <c r="Y10" i="37"/>
  <c r="X10" i="37"/>
  <c r="U54" i="11"/>
  <c r="U9" i="34"/>
  <c r="Y11" i="73"/>
  <c r="X11" i="73"/>
  <c r="U53" i="16"/>
  <c r="U44" i="92"/>
  <c r="W11" i="14"/>
  <c r="AE10" i="14"/>
  <c r="AG10" i="14"/>
  <c r="AP10" i="14" s="1"/>
  <c r="AF10" i="14"/>
  <c r="AO10" i="14" s="1"/>
  <c r="U64" i="94"/>
  <c r="AR9" i="30"/>
  <c r="U44" i="20"/>
  <c r="U8" i="68"/>
  <c r="U42" i="44"/>
  <c r="U44" i="84"/>
  <c r="Y11" i="81"/>
  <c r="X11" i="81"/>
  <c r="AH10" i="69"/>
  <c r="AQ10" i="69" s="1"/>
  <c r="U45" i="54"/>
  <c r="AR9" i="69"/>
  <c r="U35" i="101"/>
  <c r="AF10" i="26"/>
  <c r="AO10" i="26" s="1"/>
  <c r="W11" i="26"/>
  <c r="AG10" i="26"/>
  <c r="AP10" i="26" s="1"/>
  <c r="AE10" i="26"/>
  <c r="AH10" i="66"/>
  <c r="AQ10" i="66" s="1"/>
  <c r="AI10" i="81"/>
  <c r="AN10" i="81"/>
  <c r="W12" i="22"/>
  <c r="AF11" i="22"/>
  <c r="AO11" i="22" s="1"/>
  <c r="AG11" i="22"/>
  <c r="AP11" i="22" s="1"/>
  <c r="AE11" i="22"/>
  <c r="U55" i="91"/>
  <c r="U44" i="104"/>
  <c r="AH10" i="30"/>
  <c r="AQ10" i="30" s="1"/>
  <c r="Z10" i="30"/>
  <c r="U55" i="99"/>
  <c r="U46" i="100"/>
  <c r="U45" i="100" s="1"/>
  <c r="AR9" i="74"/>
  <c r="U64" i="98"/>
  <c r="U55" i="55"/>
  <c r="Z10" i="69"/>
  <c r="U45" i="45"/>
  <c r="U36" i="53"/>
  <c r="AG10" i="23"/>
  <c r="AP10" i="23" s="1"/>
  <c r="AE10" i="23"/>
  <c r="W11" i="23"/>
  <c r="AF10" i="23"/>
  <c r="AO10" i="23" s="1"/>
  <c r="U35" i="52"/>
  <c r="U55" i="103"/>
  <c r="U52" i="95"/>
  <c r="U51" i="95" s="1"/>
  <c r="U34" i="86"/>
  <c r="U34" i="93"/>
  <c r="U44" i="51"/>
  <c r="AH11" i="40"/>
  <c r="AQ11" i="40" s="1"/>
  <c r="AE10" i="61"/>
  <c r="W11" i="61"/>
  <c r="AG10" i="61"/>
  <c r="AP10" i="61" s="1"/>
  <c r="AF10" i="61"/>
  <c r="AO10" i="61" s="1"/>
  <c r="U64" i="42"/>
  <c r="U35" i="105"/>
  <c r="U8" i="25"/>
  <c r="U35" i="47"/>
  <c r="U8" i="64"/>
  <c r="Z10" i="66"/>
  <c r="U33" i="15"/>
  <c r="AG10" i="78"/>
  <c r="AP10" i="78" s="1"/>
  <c r="AE10" i="78"/>
  <c r="AF10" i="78"/>
  <c r="AO10" i="78" s="1"/>
  <c r="W11" i="78"/>
  <c r="U65" i="90"/>
  <c r="U56" i="49"/>
  <c r="AH11" i="22"/>
  <c r="AQ11" i="22" s="1"/>
  <c r="U64" i="50"/>
  <c r="U8" i="80"/>
  <c r="U35" i="32"/>
  <c r="AR10" i="22"/>
  <c r="AH11" i="77"/>
  <c r="AQ11" i="77" s="1"/>
  <c r="AI10" i="73"/>
  <c r="AN10" i="73"/>
  <c r="W11" i="17"/>
  <c r="AE10" i="17"/>
  <c r="AF10" i="17"/>
  <c r="AO10" i="17" s="1"/>
  <c r="AG10" i="17"/>
  <c r="AP10" i="17" s="1"/>
  <c r="U64" i="82"/>
  <c r="U8" i="29"/>
  <c r="AR10" i="31"/>
  <c r="U30" i="89"/>
  <c r="AH11" i="31"/>
  <c r="AQ11" i="31" s="1"/>
  <c r="AE11" i="40" l="1"/>
  <c r="U7" i="25"/>
  <c r="Y11" i="23"/>
  <c r="X11" i="23"/>
  <c r="U44" i="45"/>
  <c r="AE10" i="30"/>
  <c r="AG10" i="30"/>
  <c r="AP10" i="30" s="1"/>
  <c r="W11" i="30"/>
  <c r="AF10" i="30"/>
  <c r="AO10" i="30" s="1"/>
  <c r="U54" i="91"/>
  <c r="AR10" i="81"/>
  <c r="U44" i="54"/>
  <c r="U8" i="34"/>
  <c r="U64" i="48"/>
  <c r="U63" i="48" s="1"/>
  <c r="AR10" i="27"/>
  <c r="Y12" i="31"/>
  <c r="X12" i="31"/>
  <c r="Z11" i="27"/>
  <c r="AH11" i="27"/>
  <c r="AQ11" i="27" s="1"/>
  <c r="AR9" i="37"/>
  <c r="AN11" i="40"/>
  <c r="AI11" i="40"/>
  <c r="Y11" i="78"/>
  <c r="X11" i="78"/>
  <c r="Y11" i="61"/>
  <c r="X11" i="61"/>
  <c r="AF10" i="69"/>
  <c r="AO10" i="69" s="1"/>
  <c r="AE10" i="69"/>
  <c r="W11" i="69"/>
  <c r="AG10" i="69"/>
  <c r="AP10" i="69" s="1"/>
  <c r="AN11" i="22"/>
  <c r="AI11" i="22"/>
  <c r="U43" i="84"/>
  <c r="U43" i="20"/>
  <c r="U52" i="16"/>
  <c r="U62" i="102"/>
  <c r="AH10" i="70"/>
  <c r="AQ10" i="70" s="1"/>
  <c r="U8" i="76"/>
  <c r="U8" i="72"/>
  <c r="U7" i="21"/>
  <c r="Y12" i="40"/>
  <c r="X12" i="40"/>
  <c r="U50" i="95"/>
  <c r="U29" i="89"/>
  <c r="AR10" i="73"/>
  <c r="AN10" i="78"/>
  <c r="AI10" i="78"/>
  <c r="U54" i="103"/>
  <c r="U34" i="101"/>
  <c r="AI10" i="14"/>
  <c r="AN10" i="14"/>
  <c r="AH11" i="73"/>
  <c r="AQ11" i="73" s="1"/>
  <c r="U53" i="11"/>
  <c r="AF10" i="62"/>
  <c r="AO10" i="62" s="1"/>
  <c r="AE10" i="62"/>
  <c r="AG10" i="62"/>
  <c r="AP10" i="62" s="1"/>
  <c r="W11" i="62"/>
  <c r="Z10" i="70"/>
  <c r="AI10" i="74"/>
  <c r="AN10" i="74"/>
  <c r="AN11" i="77"/>
  <c r="AI11" i="77"/>
  <c r="W11" i="66"/>
  <c r="AG10" i="66"/>
  <c r="AP10" i="66" s="1"/>
  <c r="AF10" i="66"/>
  <c r="AO10" i="66" s="1"/>
  <c r="AE10" i="66"/>
  <c r="U34" i="32"/>
  <c r="AI10" i="26"/>
  <c r="AN10" i="26"/>
  <c r="AH11" i="81"/>
  <c r="AQ11" i="81" s="1"/>
  <c r="U41" i="44"/>
  <c r="Y11" i="14"/>
  <c r="X11" i="14"/>
  <c r="Z11" i="73"/>
  <c r="AH10" i="37"/>
  <c r="AQ10" i="37" s="1"/>
  <c r="U6" i="12"/>
  <c r="AI10" i="36"/>
  <c r="AN10" i="36"/>
  <c r="AI11" i="31"/>
  <c r="AN11" i="31"/>
  <c r="U54" i="87"/>
  <c r="U54" i="83"/>
  <c r="U64" i="10"/>
  <c r="U54" i="41"/>
  <c r="U63" i="85"/>
  <c r="U7" i="39"/>
  <c r="U43" i="13"/>
  <c r="U43" i="51"/>
  <c r="AN10" i="23"/>
  <c r="AI10" i="23"/>
  <c r="U34" i="105"/>
  <c r="AN10" i="61"/>
  <c r="AI10" i="61"/>
  <c r="U7" i="80"/>
  <c r="U44" i="100"/>
  <c r="AI10" i="17"/>
  <c r="AN10" i="17"/>
  <c r="U34" i="47"/>
  <c r="U33" i="47" s="1"/>
  <c r="U32" i="47" s="1"/>
  <c r="U31" i="47" s="1"/>
  <c r="U63" i="42"/>
  <c r="U33" i="86"/>
  <c r="U34" i="52"/>
  <c r="U35" i="53"/>
  <c r="U43" i="104"/>
  <c r="Y12" i="22"/>
  <c r="X12" i="22"/>
  <c r="Z11" i="81"/>
  <c r="Z10" i="37"/>
  <c r="Y11" i="36"/>
  <c r="X11" i="36"/>
  <c r="Z11" i="36" s="1"/>
  <c r="U63" i="35"/>
  <c r="Y11" i="65"/>
  <c r="X11" i="65"/>
  <c r="Y12" i="77"/>
  <c r="X12" i="77"/>
  <c r="U63" i="82"/>
  <c r="U7" i="64"/>
  <c r="U33" i="93"/>
  <c r="U55" i="49"/>
  <c r="U54" i="55"/>
  <c r="U7" i="29"/>
  <c r="Y11" i="17"/>
  <c r="X11" i="17"/>
  <c r="U63" i="50"/>
  <c r="U64" i="90"/>
  <c r="U32" i="15"/>
  <c r="U63" i="98"/>
  <c r="U54" i="99"/>
  <c r="Y11" i="26"/>
  <c r="X11" i="26"/>
  <c r="Z11" i="26" s="1"/>
  <c r="U7" i="68"/>
  <c r="U63" i="94"/>
  <c r="U43" i="92"/>
  <c r="U53" i="43"/>
  <c r="U44" i="96"/>
  <c r="Y11" i="74"/>
  <c r="X11" i="74"/>
  <c r="U7" i="60"/>
  <c r="U35" i="46"/>
  <c r="U44" i="88"/>
  <c r="U33" i="97"/>
  <c r="AR9" i="70"/>
  <c r="AI10" i="65"/>
  <c r="AN10" i="65"/>
  <c r="U61" i="18"/>
  <c r="Z12" i="22" l="1"/>
  <c r="Z11" i="74"/>
  <c r="Z11" i="17"/>
  <c r="W12" i="17" s="1"/>
  <c r="AF11" i="17"/>
  <c r="AO11" i="17" s="1"/>
  <c r="AE11" i="17"/>
  <c r="AE11" i="74"/>
  <c r="AG11" i="74"/>
  <c r="AP11" i="74" s="1"/>
  <c r="W12" i="74"/>
  <c r="AF11" i="74"/>
  <c r="AO11" i="74" s="1"/>
  <c r="AE12" i="22"/>
  <c r="AF12" i="22"/>
  <c r="AO12" i="22" s="1"/>
  <c r="AG12" i="22"/>
  <c r="AP12" i="22" s="1"/>
  <c r="W13" i="22"/>
  <c r="AG11" i="26"/>
  <c r="AP11" i="26" s="1"/>
  <c r="AF11" i="26"/>
  <c r="AO11" i="26" s="1"/>
  <c r="W12" i="26"/>
  <c r="AE11" i="26"/>
  <c r="U53" i="55"/>
  <c r="U6" i="64"/>
  <c r="AH11" i="65"/>
  <c r="AQ11" i="65" s="1"/>
  <c r="AE11" i="36"/>
  <c r="AG11" i="36"/>
  <c r="AP11" i="36" s="1"/>
  <c r="W12" i="36"/>
  <c r="AF11" i="36"/>
  <c r="AO11" i="36" s="1"/>
  <c r="U33" i="52"/>
  <c r="U30" i="47"/>
  <c r="U6" i="80"/>
  <c r="U6" i="39"/>
  <c r="U63" i="10"/>
  <c r="U62" i="10" s="1"/>
  <c r="AR11" i="31"/>
  <c r="U40" i="44"/>
  <c r="U33" i="32"/>
  <c r="AI10" i="62"/>
  <c r="AN10" i="62"/>
  <c r="AR10" i="78"/>
  <c r="U6" i="21"/>
  <c r="U42" i="20"/>
  <c r="Y11" i="69"/>
  <c r="X11" i="69"/>
  <c r="Z11" i="69" s="1"/>
  <c r="AH11" i="78"/>
  <c r="AQ11" i="78" s="1"/>
  <c r="U7" i="34"/>
  <c r="U53" i="91"/>
  <c r="U43" i="45"/>
  <c r="U31" i="15"/>
  <c r="Z11" i="65"/>
  <c r="AR10" i="61"/>
  <c r="AF11" i="73"/>
  <c r="AO11" i="73" s="1"/>
  <c r="AG11" i="73"/>
  <c r="AP11" i="73" s="1"/>
  <c r="AE11" i="73"/>
  <c r="W12" i="73"/>
  <c r="AN10" i="66"/>
  <c r="AI10" i="66"/>
  <c r="AR10" i="14"/>
  <c r="U49" i="95"/>
  <c r="AI10" i="69"/>
  <c r="AN10" i="69"/>
  <c r="Z11" i="78"/>
  <c r="AH11" i="23"/>
  <c r="AQ11" i="23" s="1"/>
  <c r="U62" i="82"/>
  <c r="AF10" i="37"/>
  <c r="AO10" i="37" s="1"/>
  <c r="AG10" i="37"/>
  <c r="AP10" i="37" s="1"/>
  <c r="W11" i="37"/>
  <c r="AE10" i="37"/>
  <c r="U42" i="104"/>
  <c r="U32" i="86"/>
  <c r="AR10" i="17"/>
  <c r="U42" i="51"/>
  <c r="U62" i="85"/>
  <c r="U53" i="83"/>
  <c r="AR10" i="36"/>
  <c r="AH11" i="14"/>
  <c r="AQ11" i="14" s="1"/>
  <c r="AR10" i="74"/>
  <c r="AH12" i="40"/>
  <c r="AQ12" i="40" s="1"/>
  <c r="U7" i="72"/>
  <c r="U61" i="102"/>
  <c r="U42" i="84"/>
  <c r="U43" i="54"/>
  <c r="Y11" i="30"/>
  <c r="X11" i="30"/>
  <c r="Z11" i="30" s="1"/>
  <c r="Z11" i="23"/>
  <c r="U6" i="60"/>
  <c r="AH12" i="77"/>
  <c r="AQ12" i="77" s="1"/>
  <c r="Z11" i="14"/>
  <c r="AG10" i="70"/>
  <c r="AP10" i="70" s="1"/>
  <c r="AF10" i="70"/>
  <c r="AO10" i="70" s="1"/>
  <c r="W11" i="70"/>
  <c r="AE10" i="70"/>
  <c r="U52" i="11"/>
  <c r="U33" i="101"/>
  <c r="Z12" i="40"/>
  <c r="AR11" i="22"/>
  <c r="AH11" i="61"/>
  <c r="AQ11" i="61" s="1"/>
  <c r="AR11" i="40"/>
  <c r="W12" i="27"/>
  <c r="AE11" i="27"/>
  <c r="AF11" i="27"/>
  <c r="AO11" i="27" s="1"/>
  <c r="AG11" i="27"/>
  <c r="AP11" i="27" s="1"/>
  <c r="U42" i="92"/>
  <c r="U62" i="94"/>
  <c r="U54" i="49"/>
  <c r="U32" i="97"/>
  <c r="U53" i="99"/>
  <c r="AG11" i="81"/>
  <c r="AP11" i="81" s="1"/>
  <c r="AF11" i="81"/>
  <c r="AO11" i="81" s="1"/>
  <c r="AE11" i="81"/>
  <c r="W12" i="81"/>
  <c r="AH11" i="74"/>
  <c r="AQ11" i="74" s="1"/>
  <c r="U52" i="43"/>
  <c r="U6" i="68"/>
  <c r="U6" i="29"/>
  <c r="U32" i="93"/>
  <c r="Z12" i="77"/>
  <c r="U62" i="35"/>
  <c r="AH12" i="22"/>
  <c r="AQ12" i="22" s="1"/>
  <c r="U34" i="53"/>
  <c r="U62" i="42"/>
  <c r="U43" i="100"/>
  <c r="U33" i="105"/>
  <c r="U42" i="13"/>
  <c r="U53" i="41"/>
  <c r="U53" i="87"/>
  <c r="U5" i="12"/>
  <c r="X5" i="12" s="1"/>
  <c r="AR10" i="26"/>
  <c r="Y11" i="66"/>
  <c r="X11" i="66"/>
  <c r="Y11" i="62"/>
  <c r="X11" i="62"/>
  <c r="U7" i="76"/>
  <c r="U51" i="16"/>
  <c r="Z11" i="61"/>
  <c r="AH12" i="31"/>
  <c r="AQ12" i="31" s="1"/>
  <c r="U62" i="48"/>
  <c r="U61" i="48" s="1"/>
  <c r="AN10" i="30"/>
  <c r="AI10" i="30"/>
  <c r="AH11" i="17"/>
  <c r="AQ11" i="17" s="1"/>
  <c r="U34" i="46"/>
  <c r="U43" i="96"/>
  <c r="U60" i="18"/>
  <c r="U63" i="90"/>
  <c r="AR10" i="65"/>
  <c r="U43" i="88"/>
  <c r="AH11" i="26"/>
  <c r="AQ11" i="26" s="1"/>
  <c r="U62" i="98"/>
  <c r="U62" i="50"/>
  <c r="AH11" i="36"/>
  <c r="AQ11" i="36" s="1"/>
  <c r="AR10" i="23"/>
  <c r="AR11" i="77"/>
  <c r="U53" i="103"/>
  <c r="U28" i="89"/>
  <c r="Z12" i="31"/>
  <c r="U6" i="25"/>
  <c r="AG11" i="17" l="1"/>
  <c r="AP11" i="17" s="1"/>
  <c r="Z11" i="66"/>
  <c r="AG11" i="66" s="1"/>
  <c r="AP11" i="66" s="1"/>
  <c r="U62" i="90"/>
  <c r="U33" i="46"/>
  <c r="U60" i="48"/>
  <c r="W12" i="66"/>
  <c r="AF11" i="66"/>
  <c r="AO11" i="66" s="1"/>
  <c r="AE11" i="66"/>
  <c r="AF12" i="77"/>
  <c r="AO12" i="77" s="1"/>
  <c r="AE12" i="77"/>
  <c r="AG12" i="77"/>
  <c r="AP12" i="77" s="1"/>
  <c r="W13" i="77"/>
  <c r="U5" i="68"/>
  <c r="X5" i="68" s="1"/>
  <c r="AN11" i="81"/>
  <c r="AI11" i="81"/>
  <c r="U31" i="97"/>
  <c r="U30" i="97" s="1"/>
  <c r="U29" i="97" s="1"/>
  <c r="U41" i="92"/>
  <c r="U5" i="60"/>
  <c r="X5" i="60" s="1"/>
  <c r="U42" i="54"/>
  <c r="U6" i="72"/>
  <c r="U61" i="85"/>
  <c r="U31" i="86"/>
  <c r="AR10" i="66"/>
  <c r="U42" i="45"/>
  <c r="Y13" i="22"/>
  <c r="X13" i="22"/>
  <c r="Z13" i="22" s="1"/>
  <c r="U6" i="76"/>
  <c r="U52" i="87"/>
  <c r="U32" i="105"/>
  <c r="U33" i="53"/>
  <c r="U32" i="53" s="1"/>
  <c r="U32" i="101"/>
  <c r="AG11" i="23"/>
  <c r="AP11" i="23" s="1"/>
  <c r="AE11" i="23"/>
  <c r="W12" i="23"/>
  <c r="AF11" i="23"/>
  <c r="AO11" i="23" s="1"/>
  <c r="AR10" i="69"/>
  <c r="AH11" i="69"/>
  <c r="AQ11" i="69" s="1"/>
  <c r="U5" i="21"/>
  <c r="X5" i="21" s="1"/>
  <c r="U32" i="32"/>
  <c r="U61" i="10"/>
  <c r="U29" i="47"/>
  <c r="AN11" i="36"/>
  <c r="AI11" i="36"/>
  <c r="U52" i="55"/>
  <c r="AI11" i="74"/>
  <c r="AN11" i="74"/>
  <c r="U52" i="103"/>
  <c r="U59" i="18"/>
  <c r="AH11" i="62"/>
  <c r="AQ11" i="62" s="1"/>
  <c r="U31" i="93"/>
  <c r="U51" i="43"/>
  <c r="U53" i="49"/>
  <c r="AE11" i="14"/>
  <c r="W12" i="14"/>
  <c r="AF11" i="14"/>
  <c r="AO11" i="14" s="1"/>
  <c r="AG11" i="14"/>
  <c r="AP11" i="14" s="1"/>
  <c r="AH11" i="30"/>
  <c r="AQ11" i="30" s="1"/>
  <c r="U41" i="84"/>
  <c r="U41" i="51"/>
  <c r="U41" i="104"/>
  <c r="U61" i="82"/>
  <c r="Y12" i="73"/>
  <c r="X12" i="73"/>
  <c r="AE11" i="65"/>
  <c r="W12" i="65"/>
  <c r="AF11" i="65"/>
  <c r="AO11" i="65" s="1"/>
  <c r="AG11" i="65"/>
  <c r="AP11" i="65" s="1"/>
  <c r="U52" i="91"/>
  <c r="W12" i="69"/>
  <c r="AG11" i="69"/>
  <c r="AP11" i="69" s="1"/>
  <c r="AF11" i="69"/>
  <c r="AO11" i="69" s="1"/>
  <c r="AE11" i="69"/>
  <c r="AI11" i="26"/>
  <c r="AN11" i="26"/>
  <c r="Y12" i="17"/>
  <c r="X12" i="17"/>
  <c r="U5" i="25"/>
  <c r="X5" i="25" s="1"/>
  <c r="U52" i="41"/>
  <c r="AI10" i="37"/>
  <c r="AN10" i="37"/>
  <c r="U48" i="95"/>
  <c r="AN11" i="73"/>
  <c r="AI11" i="73"/>
  <c r="U39" i="44"/>
  <c r="U5" i="39"/>
  <c r="X5" i="39" s="1"/>
  <c r="U32" i="52"/>
  <c r="Y12" i="26"/>
  <c r="X12" i="26"/>
  <c r="AI12" i="22"/>
  <c r="AN12" i="22"/>
  <c r="AI11" i="17"/>
  <c r="AN11" i="17"/>
  <c r="U42" i="88"/>
  <c r="AE11" i="61"/>
  <c r="W12" i="61"/>
  <c r="AG11" i="61"/>
  <c r="AP11" i="61" s="1"/>
  <c r="AF11" i="61"/>
  <c r="AO11" i="61" s="1"/>
  <c r="Z11" i="62"/>
  <c r="U42" i="100"/>
  <c r="AI11" i="27"/>
  <c r="AN11" i="27"/>
  <c r="U51" i="11"/>
  <c r="AE11" i="30"/>
  <c r="AF11" i="30"/>
  <c r="AO11" i="30" s="1"/>
  <c r="AG11" i="30"/>
  <c r="AP11" i="30" s="1"/>
  <c r="W12" i="30"/>
  <c r="U27" i="89"/>
  <c r="U61" i="98"/>
  <c r="U42" i="96"/>
  <c r="U5" i="29"/>
  <c r="X5" i="29" s="1"/>
  <c r="U52" i="99"/>
  <c r="U61" i="94"/>
  <c r="Y12" i="27"/>
  <c r="X12" i="27"/>
  <c r="AI10" i="70"/>
  <c r="AN10" i="70"/>
  <c r="U60" i="102"/>
  <c r="U52" i="83"/>
  <c r="Y11" i="37"/>
  <c r="X11" i="37"/>
  <c r="U30" i="15"/>
  <c r="U6" i="34"/>
  <c r="AG12" i="31"/>
  <c r="AP12" i="31" s="1"/>
  <c r="AE12" i="31"/>
  <c r="AF12" i="31"/>
  <c r="AO12" i="31" s="1"/>
  <c r="W13" i="31"/>
  <c r="U61" i="50"/>
  <c r="AR10" i="30"/>
  <c r="U50" i="16"/>
  <c r="AH11" i="66"/>
  <c r="AQ11" i="66" s="1"/>
  <c r="U23" i="2"/>
  <c r="Z5" i="12"/>
  <c r="AH5" i="12"/>
  <c r="AQ5" i="12" s="1"/>
  <c r="U41" i="13"/>
  <c r="U61" i="42"/>
  <c r="U60" i="42" s="1"/>
  <c r="U61" i="35"/>
  <c r="Y12" i="81"/>
  <c r="X12" i="81"/>
  <c r="AG12" i="40"/>
  <c r="AP12" i="40" s="1"/>
  <c r="W13" i="40"/>
  <c r="AE12" i="40"/>
  <c r="AF12" i="40"/>
  <c r="AO12" i="40" s="1"/>
  <c r="Y11" i="70"/>
  <c r="X11" i="70"/>
  <c r="W12" i="78"/>
  <c r="AG11" i="78"/>
  <c r="AP11" i="78" s="1"/>
  <c r="AF11" i="78"/>
  <c r="AO11" i="78" s="1"/>
  <c r="AE11" i="78"/>
  <c r="U41" i="20"/>
  <c r="AR10" i="62"/>
  <c r="U5" i="80"/>
  <c r="X5" i="80" s="1"/>
  <c r="Y12" i="36"/>
  <c r="X12" i="36"/>
  <c r="U5" i="64"/>
  <c r="X5" i="64" s="1"/>
  <c r="Y12" i="74"/>
  <c r="X12" i="74"/>
  <c r="Z12" i="74" s="1"/>
  <c r="Z12" i="17" l="1"/>
  <c r="Z11" i="70"/>
  <c r="AF11" i="70" s="1"/>
  <c r="AO11" i="70" s="1"/>
  <c r="Z12" i="36"/>
  <c r="AG12" i="36" s="1"/>
  <c r="AP12" i="36" s="1"/>
  <c r="AE11" i="70"/>
  <c r="W12" i="70"/>
  <c r="AG11" i="70"/>
  <c r="AP11" i="70" s="1"/>
  <c r="AE12" i="17"/>
  <c r="AF12" i="17"/>
  <c r="AO12" i="17" s="1"/>
  <c r="AG12" i="17"/>
  <c r="AP12" i="17" s="1"/>
  <c r="W13" i="17"/>
  <c r="AF12" i="36"/>
  <c r="AO12" i="36" s="1"/>
  <c r="W13" i="36"/>
  <c r="AE12" i="36"/>
  <c r="U5" i="34"/>
  <c r="X5" i="34" s="1"/>
  <c r="U60" i="98"/>
  <c r="U47" i="95"/>
  <c r="U23" i="24"/>
  <c r="Z5" i="25"/>
  <c r="AH5" i="25"/>
  <c r="AQ5" i="25" s="1"/>
  <c r="AI11" i="69"/>
  <c r="AN11" i="69"/>
  <c r="U40" i="51"/>
  <c r="U58" i="18"/>
  <c r="U60" i="10"/>
  <c r="U59" i="10" s="1"/>
  <c r="Y13" i="77"/>
  <c r="X13" i="77"/>
  <c r="AH12" i="74"/>
  <c r="AQ12" i="74" s="1"/>
  <c r="AH11" i="70"/>
  <c r="AQ11" i="70" s="1"/>
  <c r="U49" i="16"/>
  <c r="U29" i="15"/>
  <c r="U23" i="28"/>
  <c r="AH5" i="29"/>
  <c r="AQ5" i="29" s="1"/>
  <c r="Z5" i="29"/>
  <c r="U26" i="89"/>
  <c r="U50" i="11"/>
  <c r="U38" i="44"/>
  <c r="AR10" i="37"/>
  <c r="Y12" i="65"/>
  <c r="X12" i="65"/>
  <c r="U60" i="82"/>
  <c r="U40" i="84"/>
  <c r="AI11" i="14"/>
  <c r="AN11" i="14"/>
  <c r="U30" i="93"/>
  <c r="U51" i="103"/>
  <c r="U31" i="32"/>
  <c r="U31" i="101"/>
  <c r="U51" i="87"/>
  <c r="AR11" i="81"/>
  <c r="AN12" i="77"/>
  <c r="AI12" i="77"/>
  <c r="U23" i="63"/>
  <c r="AH5" i="64"/>
  <c r="AQ5" i="64" s="1"/>
  <c r="Z5" i="64"/>
  <c r="U51" i="99"/>
  <c r="U23" i="38"/>
  <c r="AH5" i="39"/>
  <c r="AQ5" i="39" s="1"/>
  <c r="Z5" i="39"/>
  <c r="U50" i="43"/>
  <c r="U49" i="43" s="1"/>
  <c r="AF12" i="74"/>
  <c r="AO12" i="74" s="1"/>
  <c r="AG12" i="74"/>
  <c r="AP12" i="74" s="1"/>
  <c r="W13" i="74"/>
  <c r="AE12" i="74"/>
  <c r="U40" i="20"/>
  <c r="AH12" i="81"/>
  <c r="AQ12" i="81" s="1"/>
  <c r="U59" i="42"/>
  <c r="AE5" i="12"/>
  <c r="W6" i="12"/>
  <c r="AF5" i="12"/>
  <c r="AO5" i="12" s="1"/>
  <c r="AG5" i="12"/>
  <c r="AP5" i="12" s="1"/>
  <c r="AI12" i="31"/>
  <c r="AN12" i="31"/>
  <c r="AH11" i="37"/>
  <c r="AQ11" i="37" s="1"/>
  <c r="U59" i="102"/>
  <c r="Y12" i="30"/>
  <c r="X12" i="30"/>
  <c r="Z12" i="30" s="1"/>
  <c r="AR11" i="17"/>
  <c r="AR11" i="73"/>
  <c r="Y12" i="69"/>
  <c r="X12" i="69"/>
  <c r="AN11" i="65"/>
  <c r="AI11" i="65"/>
  <c r="U41" i="45"/>
  <c r="U60" i="85"/>
  <c r="U23" i="59"/>
  <c r="Z5" i="60"/>
  <c r="AH5" i="60"/>
  <c r="AQ5" i="60" s="1"/>
  <c r="U59" i="48"/>
  <c r="AH12" i="27"/>
  <c r="AQ12" i="27" s="1"/>
  <c r="U41" i="100"/>
  <c r="U51" i="55"/>
  <c r="AN11" i="78"/>
  <c r="AI11" i="78"/>
  <c r="Z12" i="81"/>
  <c r="U22" i="2"/>
  <c r="Z11" i="37"/>
  <c r="U60" i="94"/>
  <c r="U41" i="96"/>
  <c r="AR11" i="27"/>
  <c r="Y12" i="61"/>
  <c r="X12" i="61"/>
  <c r="U31" i="52"/>
  <c r="U51" i="41"/>
  <c r="AH12" i="73"/>
  <c r="AQ12" i="73" s="1"/>
  <c r="U40" i="104"/>
  <c r="U52" i="49"/>
  <c r="AR11" i="74"/>
  <c r="U28" i="47"/>
  <c r="U23" i="19"/>
  <c r="AH5" i="21"/>
  <c r="AQ5" i="21" s="1"/>
  <c r="Z5" i="21"/>
  <c r="Y12" i="23"/>
  <c r="X12" i="23"/>
  <c r="U31" i="53"/>
  <c r="U5" i="76"/>
  <c r="X5" i="76" s="1"/>
  <c r="AN11" i="66"/>
  <c r="AI11" i="66"/>
  <c r="AN12" i="40"/>
  <c r="AI12" i="40"/>
  <c r="U60" i="50"/>
  <c r="AN11" i="30"/>
  <c r="AI11" i="30"/>
  <c r="AH12" i="26"/>
  <c r="AQ12" i="26" s="1"/>
  <c r="U23" i="79"/>
  <c r="AH5" i="80"/>
  <c r="AQ5" i="80" s="1"/>
  <c r="Z5" i="80"/>
  <c r="U40" i="13"/>
  <c r="AR10" i="70"/>
  <c r="AI11" i="61"/>
  <c r="AN11" i="61"/>
  <c r="AR12" i="22"/>
  <c r="AR11" i="26"/>
  <c r="U51" i="91"/>
  <c r="U50" i="91" s="1"/>
  <c r="Z12" i="73"/>
  <c r="AN11" i="23"/>
  <c r="AI11" i="23"/>
  <c r="AH13" i="22"/>
  <c r="AQ13" i="22" s="1"/>
  <c r="U5" i="72"/>
  <c r="X5" i="72" s="1"/>
  <c r="U40" i="92"/>
  <c r="U23" i="67"/>
  <c r="Z5" i="68"/>
  <c r="AH5" i="68"/>
  <c r="AQ5" i="68" s="1"/>
  <c r="U32" i="46"/>
  <c r="U31" i="105"/>
  <c r="AG13" i="22"/>
  <c r="AP13" i="22" s="1"/>
  <c r="AE13" i="22"/>
  <c r="W14" i="22"/>
  <c r="AF13" i="22"/>
  <c r="AO13" i="22" s="1"/>
  <c r="AH12" i="36"/>
  <c r="AQ12" i="36" s="1"/>
  <c r="Y12" i="78"/>
  <c r="X12" i="78"/>
  <c r="Z12" i="78" s="1"/>
  <c r="Y13" i="40"/>
  <c r="X13" i="40"/>
  <c r="Z13" i="40" s="1"/>
  <c r="U60" i="35"/>
  <c r="Y13" i="31"/>
  <c r="X13" i="31"/>
  <c r="Z13" i="31" s="1"/>
  <c r="U51" i="83"/>
  <c r="Z12" i="27"/>
  <c r="AF11" i="62"/>
  <c r="AO11" i="62" s="1"/>
  <c r="W12" i="62"/>
  <c r="AG11" i="62"/>
  <c r="AP11" i="62" s="1"/>
  <c r="AE11" i="62"/>
  <c r="U41" i="88"/>
  <c r="Z12" i="26"/>
  <c r="AH12" i="17"/>
  <c r="AQ12" i="17" s="1"/>
  <c r="Y12" i="14"/>
  <c r="X12" i="14"/>
  <c r="AR11" i="36"/>
  <c r="U30" i="86"/>
  <c r="U41" i="54"/>
  <c r="U28" i="97"/>
  <c r="U27" i="97" s="1"/>
  <c r="Y12" i="66"/>
  <c r="X12" i="66"/>
  <c r="U61" i="90"/>
  <c r="Z12" i="69" l="1"/>
  <c r="AE13" i="40"/>
  <c r="W14" i="40"/>
  <c r="AG13" i="40"/>
  <c r="AP13" i="40" s="1"/>
  <c r="AF13" i="40"/>
  <c r="AO13" i="40" s="1"/>
  <c r="AE13" i="31"/>
  <c r="AF13" i="31"/>
  <c r="AO13" i="31" s="1"/>
  <c r="AG13" i="31"/>
  <c r="AP13" i="31" s="1"/>
  <c r="W14" i="31"/>
  <c r="AE12" i="69"/>
  <c r="W13" i="69"/>
  <c r="AG12" i="69"/>
  <c r="AP12" i="69" s="1"/>
  <c r="AF12" i="69"/>
  <c r="AO12" i="69" s="1"/>
  <c r="AH12" i="14"/>
  <c r="AQ12" i="14" s="1"/>
  <c r="U40" i="88"/>
  <c r="W13" i="73"/>
  <c r="AG12" i="73"/>
  <c r="AP12" i="73" s="1"/>
  <c r="AF12" i="73"/>
  <c r="AO12" i="73" s="1"/>
  <c r="AE12" i="73"/>
  <c r="AH12" i="61"/>
  <c r="AQ12" i="61" s="1"/>
  <c r="U40" i="96"/>
  <c r="AG12" i="81"/>
  <c r="AP12" i="81" s="1"/>
  <c r="W13" i="81"/>
  <c r="AF12" i="81"/>
  <c r="AO12" i="81" s="1"/>
  <c r="AE12" i="81"/>
  <c r="U40" i="100"/>
  <c r="AE12" i="30"/>
  <c r="AF12" i="30"/>
  <c r="AO12" i="30" s="1"/>
  <c r="AG12" i="30"/>
  <c r="AP12" i="30" s="1"/>
  <c r="W13" i="30"/>
  <c r="AN12" i="74"/>
  <c r="AI12" i="74"/>
  <c r="U50" i="99"/>
  <c r="AR12" i="77"/>
  <c r="U25" i="89"/>
  <c r="U58" i="10"/>
  <c r="AR11" i="69"/>
  <c r="AI12" i="36"/>
  <c r="AN12" i="36"/>
  <c r="U60" i="90"/>
  <c r="AG5" i="21"/>
  <c r="AP5" i="21" s="1"/>
  <c r="W6" i="21"/>
  <c r="AF5" i="21"/>
  <c r="AO5" i="21" s="1"/>
  <c r="AE5" i="21"/>
  <c r="Z12" i="61"/>
  <c r="AR11" i="78"/>
  <c r="U40" i="45"/>
  <c r="AR12" i="31"/>
  <c r="U58" i="42"/>
  <c r="Y13" i="74"/>
  <c r="X13" i="74"/>
  <c r="U30" i="101"/>
  <c r="U29" i="93"/>
  <c r="U59" i="82"/>
  <c r="U28" i="15"/>
  <c r="U46" i="95"/>
  <c r="Y13" i="36"/>
  <c r="X13" i="36"/>
  <c r="Z13" i="36" s="1"/>
  <c r="AN12" i="17"/>
  <c r="AI12" i="17"/>
  <c r="AE12" i="27"/>
  <c r="AG12" i="27"/>
  <c r="AP12" i="27" s="1"/>
  <c r="AF12" i="27"/>
  <c r="AO12" i="27" s="1"/>
  <c r="W13" i="27"/>
  <c r="AN13" i="22"/>
  <c r="AI13" i="22"/>
  <c r="U40" i="54"/>
  <c r="U23" i="71"/>
  <c r="AH5" i="72"/>
  <c r="AQ5" i="72" s="1"/>
  <c r="Z5" i="72"/>
  <c r="U30" i="105"/>
  <c r="U49" i="91"/>
  <c r="AR11" i="30"/>
  <c r="AR11" i="66"/>
  <c r="AH12" i="23"/>
  <c r="AQ12" i="23" s="1"/>
  <c r="U59" i="94"/>
  <c r="AE5" i="60"/>
  <c r="W6" i="60"/>
  <c r="AG5" i="60"/>
  <c r="AP5" i="60" s="1"/>
  <c r="AF5" i="60"/>
  <c r="AO5" i="60" s="1"/>
  <c r="AR11" i="65"/>
  <c r="W6" i="39"/>
  <c r="AE5" i="39"/>
  <c r="AG5" i="39"/>
  <c r="AP5" i="39" s="1"/>
  <c r="AF5" i="39"/>
  <c r="AO5" i="39" s="1"/>
  <c r="AH12" i="65"/>
  <c r="AQ12" i="65" s="1"/>
  <c r="U37" i="44"/>
  <c r="AH13" i="77"/>
  <c r="AQ13" i="77" s="1"/>
  <c r="U57" i="18"/>
  <c r="U39" i="13"/>
  <c r="AR12" i="40"/>
  <c r="AN11" i="62"/>
  <c r="AI11" i="62"/>
  <c r="AH13" i="40"/>
  <c r="AQ13" i="40" s="1"/>
  <c r="AE5" i="68"/>
  <c r="W6" i="68"/>
  <c r="AF5" i="68"/>
  <c r="AO5" i="68" s="1"/>
  <c r="AG5" i="68"/>
  <c r="AP5" i="68" s="1"/>
  <c r="AR11" i="61"/>
  <c r="Y12" i="62"/>
  <c r="X12" i="62"/>
  <c r="U22" i="67"/>
  <c r="AF5" i="80"/>
  <c r="AO5" i="80" s="1"/>
  <c r="AE5" i="80"/>
  <c r="W6" i="80"/>
  <c r="AG5" i="80"/>
  <c r="AP5" i="80" s="1"/>
  <c r="Z12" i="23"/>
  <c r="U22" i="19"/>
  <c r="U51" i="49"/>
  <c r="U50" i="41"/>
  <c r="AF11" i="37"/>
  <c r="AO11" i="37" s="1"/>
  <c r="AG11" i="37"/>
  <c r="AP11" i="37" s="1"/>
  <c r="AE11" i="37"/>
  <c r="W12" i="37"/>
  <c r="U22" i="59"/>
  <c r="U58" i="102"/>
  <c r="W6" i="64"/>
  <c r="AG5" i="64"/>
  <c r="AP5" i="64" s="1"/>
  <c r="AF5" i="64"/>
  <c r="AO5" i="64" s="1"/>
  <c r="AE5" i="64"/>
  <c r="U30" i="32"/>
  <c r="AR11" i="14"/>
  <c r="Z12" i="65"/>
  <c r="AF5" i="29"/>
  <c r="AO5" i="29" s="1"/>
  <c r="W6" i="29"/>
  <c r="AG5" i="29"/>
  <c r="AP5" i="29" s="1"/>
  <c r="AE5" i="29"/>
  <c r="U48" i="16"/>
  <c r="Z13" i="77"/>
  <c r="U59" i="98"/>
  <c r="AE12" i="78"/>
  <c r="W13" i="78"/>
  <c r="AG12" i="78"/>
  <c r="AP12" i="78" s="1"/>
  <c r="AF12" i="78"/>
  <c r="AO12" i="78" s="1"/>
  <c r="AH12" i="66"/>
  <c r="AQ12" i="66" s="1"/>
  <c r="Z12" i="14"/>
  <c r="U59" i="35"/>
  <c r="Z12" i="66"/>
  <c r="U50" i="83"/>
  <c r="U30" i="53"/>
  <c r="U29" i="86"/>
  <c r="AH13" i="31"/>
  <c r="AQ13" i="31" s="1"/>
  <c r="U26" i="97"/>
  <c r="U25" i="97" s="1"/>
  <c r="AG12" i="26"/>
  <c r="AP12" i="26" s="1"/>
  <c r="W13" i="26"/>
  <c r="AE12" i="26"/>
  <c r="AF12" i="26"/>
  <c r="AO12" i="26" s="1"/>
  <c r="AH12" i="78"/>
  <c r="AQ12" i="78" s="1"/>
  <c r="X14" i="22"/>
  <c r="Y14" i="22"/>
  <c r="U31" i="46"/>
  <c r="AR11" i="23"/>
  <c r="U50" i="55"/>
  <c r="U58" i="48"/>
  <c r="AH12" i="69"/>
  <c r="AQ12" i="69" s="1"/>
  <c r="Y6" i="12"/>
  <c r="X6" i="12"/>
  <c r="U22" i="38"/>
  <c r="U49" i="11"/>
  <c r="U39" i="51"/>
  <c r="AE5" i="25"/>
  <c r="AF5" i="25"/>
  <c r="AO5" i="25" s="1"/>
  <c r="AG5" i="25"/>
  <c r="AP5" i="25" s="1"/>
  <c r="W6" i="25"/>
  <c r="Y13" i="17"/>
  <c r="X13" i="17"/>
  <c r="Z13" i="17" s="1"/>
  <c r="Y12" i="70"/>
  <c r="X12" i="70"/>
  <c r="U39" i="92"/>
  <c r="U22" i="79"/>
  <c r="U59" i="50"/>
  <c r="U23" i="75"/>
  <c r="AH5" i="76"/>
  <c r="AQ5" i="76" s="1"/>
  <c r="Z5" i="76"/>
  <c r="U27" i="47"/>
  <c r="U39" i="104"/>
  <c r="U30" i="52"/>
  <c r="U21" i="2"/>
  <c r="U59" i="85"/>
  <c r="AH12" i="30"/>
  <c r="AQ12" i="30" s="1"/>
  <c r="AI5" i="12"/>
  <c r="AN5" i="12"/>
  <c r="U39" i="20"/>
  <c r="U48" i="43"/>
  <c r="U22" i="63"/>
  <c r="U50" i="87"/>
  <c r="U50" i="103"/>
  <c r="U39" i="84"/>
  <c r="U22" i="28"/>
  <c r="U22" i="24"/>
  <c r="U23" i="33"/>
  <c r="Z5" i="34"/>
  <c r="AH5" i="34"/>
  <c r="AQ5" i="34" s="1"/>
  <c r="AN11" i="70"/>
  <c r="AI11" i="70"/>
  <c r="Z14" i="22" l="1"/>
  <c r="Z6" i="12"/>
  <c r="AE6" i="12" s="1"/>
  <c r="AE14" i="22"/>
  <c r="AF14" i="22"/>
  <c r="AO14" i="22" s="1"/>
  <c r="W15" i="22"/>
  <c r="AG14" i="22"/>
  <c r="AP14" i="22" s="1"/>
  <c r="AG6" i="12"/>
  <c r="AP6" i="12" s="1"/>
  <c r="AF6" i="12"/>
  <c r="AO6" i="12" s="1"/>
  <c r="W7" i="12"/>
  <c r="U38" i="104"/>
  <c r="U30" i="46"/>
  <c r="U29" i="46" s="1"/>
  <c r="AI5" i="39"/>
  <c r="AN5" i="39"/>
  <c r="Y6" i="60"/>
  <c r="X6" i="60"/>
  <c r="U22" i="71"/>
  <c r="AE13" i="36"/>
  <c r="AF13" i="36"/>
  <c r="AO13" i="36" s="1"/>
  <c r="AG13" i="36"/>
  <c r="AP13" i="36" s="1"/>
  <c r="W14" i="36"/>
  <c r="AH13" i="74"/>
  <c r="AQ13" i="74" s="1"/>
  <c r="AI5" i="21"/>
  <c r="AN5" i="21"/>
  <c r="AR12" i="74"/>
  <c r="U49" i="87"/>
  <c r="U22" i="75"/>
  <c r="U38" i="92"/>
  <c r="U38" i="51"/>
  <c r="AI12" i="26"/>
  <c r="AN12" i="26"/>
  <c r="U49" i="83"/>
  <c r="U58" i="98"/>
  <c r="Y6" i="29"/>
  <c r="X6" i="29"/>
  <c r="U29" i="32"/>
  <c r="U57" i="102"/>
  <c r="U21" i="19"/>
  <c r="U38" i="13"/>
  <c r="U37" i="13" s="1"/>
  <c r="U36" i="44"/>
  <c r="Y6" i="39"/>
  <c r="X6" i="39"/>
  <c r="AN5" i="60"/>
  <c r="AI5" i="60"/>
  <c r="U29" i="105"/>
  <c r="U58" i="82"/>
  <c r="Z13" i="74"/>
  <c r="AR12" i="36"/>
  <c r="U24" i="89"/>
  <c r="U39" i="100"/>
  <c r="U39" i="96"/>
  <c r="Y13" i="73"/>
  <c r="X13" i="73"/>
  <c r="AI13" i="31"/>
  <c r="AN13" i="31"/>
  <c r="U58" i="85"/>
  <c r="U21" i="63"/>
  <c r="U26" i="47"/>
  <c r="AH12" i="70"/>
  <c r="AQ12" i="70" s="1"/>
  <c r="Y6" i="25"/>
  <c r="X6" i="25"/>
  <c r="U49" i="55"/>
  <c r="U48" i="55" s="1"/>
  <c r="Y13" i="26"/>
  <c r="X13" i="26"/>
  <c r="AG12" i="66"/>
  <c r="AP12" i="66" s="1"/>
  <c r="AF12" i="66"/>
  <c r="AO12" i="66" s="1"/>
  <c r="AE12" i="66"/>
  <c r="W13" i="66"/>
  <c r="AG13" i="77"/>
  <c r="AP13" i="77" s="1"/>
  <c r="AE13" i="77"/>
  <c r="W14" i="77"/>
  <c r="AF13" i="77"/>
  <c r="AO13" i="77" s="1"/>
  <c r="AN5" i="64"/>
  <c r="AI5" i="64"/>
  <c r="AF12" i="23"/>
  <c r="AO12" i="23" s="1"/>
  <c r="AE12" i="23"/>
  <c r="W13" i="23"/>
  <c r="AG12" i="23"/>
  <c r="AP12" i="23" s="1"/>
  <c r="U21" i="67"/>
  <c r="AR11" i="62"/>
  <c r="U39" i="54"/>
  <c r="AI12" i="27"/>
  <c r="AN12" i="27"/>
  <c r="U39" i="45"/>
  <c r="Y6" i="21"/>
  <c r="Z6" i="21" s="1"/>
  <c r="X6" i="21"/>
  <c r="Y13" i="30"/>
  <c r="X13" i="30"/>
  <c r="AN12" i="81"/>
  <c r="AI12" i="81"/>
  <c r="Y13" i="69"/>
  <c r="X13" i="69"/>
  <c r="U21" i="28"/>
  <c r="AF13" i="17"/>
  <c r="AO13" i="17" s="1"/>
  <c r="AE13" i="17"/>
  <c r="W14" i="17"/>
  <c r="AG13" i="17"/>
  <c r="AP13" i="17" s="1"/>
  <c r="U58" i="50"/>
  <c r="U48" i="11"/>
  <c r="U28" i="86"/>
  <c r="AE12" i="65"/>
  <c r="AF12" i="65"/>
  <c r="AO12" i="65" s="1"/>
  <c r="W13" i="65"/>
  <c r="AG12" i="65"/>
  <c r="AP12" i="65" s="1"/>
  <c r="U21" i="59"/>
  <c r="U49" i="41"/>
  <c r="AH12" i="62"/>
  <c r="AQ12" i="62" s="1"/>
  <c r="U56" i="18"/>
  <c r="U58" i="94"/>
  <c r="AR13" i="22"/>
  <c r="AR12" i="17"/>
  <c r="U45" i="95"/>
  <c r="U28" i="93"/>
  <c r="U39" i="88"/>
  <c r="AN12" i="69"/>
  <c r="AI12" i="69"/>
  <c r="U57" i="48"/>
  <c r="AR11" i="70"/>
  <c r="U38" i="84"/>
  <c r="U20" i="2"/>
  <c r="U19" i="2" s="1"/>
  <c r="Z12" i="70"/>
  <c r="U49" i="103"/>
  <c r="U29" i="52"/>
  <c r="U58" i="35"/>
  <c r="Y13" i="78"/>
  <c r="X13" i="78"/>
  <c r="U47" i="16"/>
  <c r="Y12" i="37"/>
  <c r="X12" i="37"/>
  <c r="Y6" i="80"/>
  <c r="X6" i="80"/>
  <c r="Z12" i="62"/>
  <c r="Y6" i="68"/>
  <c r="X6" i="68"/>
  <c r="AG5" i="72"/>
  <c r="AP5" i="72" s="1"/>
  <c r="AF5" i="72"/>
  <c r="AO5" i="72" s="1"/>
  <c r="AE5" i="72"/>
  <c r="W6" i="72"/>
  <c r="U57" i="42"/>
  <c r="Y13" i="81"/>
  <c r="X13" i="81"/>
  <c r="AN12" i="73"/>
  <c r="AI12" i="73"/>
  <c r="Y14" i="31"/>
  <c r="X14" i="31"/>
  <c r="Y14" i="40"/>
  <c r="X14" i="40"/>
  <c r="U38" i="20"/>
  <c r="AH6" i="12"/>
  <c r="AQ6" i="12" s="1"/>
  <c r="AF5" i="34"/>
  <c r="AO5" i="34" s="1"/>
  <c r="AG5" i="34"/>
  <c r="AP5" i="34" s="1"/>
  <c r="W6" i="34"/>
  <c r="AE5" i="34"/>
  <c r="U22" i="33"/>
  <c r="AR5" i="12"/>
  <c r="AH14" i="22"/>
  <c r="AQ14" i="22" s="1"/>
  <c r="U21" i="24"/>
  <c r="U47" i="43"/>
  <c r="W6" i="76"/>
  <c r="AG5" i="76"/>
  <c r="AP5" i="76" s="1"/>
  <c r="AF5" i="76"/>
  <c r="AO5" i="76" s="1"/>
  <c r="AE5" i="76"/>
  <c r="U21" i="79"/>
  <c r="AH13" i="17"/>
  <c r="AQ13" i="17" s="1"/>
  <c r="AI5" i="25"/>
  <c r="AN5" i="25"/>
  <c r="U21" i="38"/>
  <c r="U24" i="97"/>
  <c r="U29" i="53"/>
  <c r="W13" i="14"/>
  <c r="AF12" i="14"/>
  <c r="AO12" i="14" s="1"/>
  <c r="AG12" i="14"/>
  <c r="AP12" i="14" s="1"/>
  <c r="AE12" i="14"/>
  <c r="AN12" i="78"/>
  <c r="AI12" i="78"/>
  <c r="AI5" i="29"/>
  <c r="AN5" i="29"/>
  <c r="Y6" i="64"/>
  <c r="X6" i="64"/>
  <c r="Z6" i="64" s="1"/>
  <c r="AN11" i="37"/>
  <c r="AI11" i="37"/>
  <c r="U50" i="49"/>
  <c r="AN5" i="80"/>
  <c r="AI5" i="80"/>
  <c r="AN5" i="68"/>
  <c r="AI5" i="68"/>
  <c r="U48" i="91"/>
  <c r="Y13" i="27"/>
  <c r="X13" i="27"/>
  <c r="AH13" i="36"/>
  <c r="AQ13" i="36" s="1"/>
  <c r="U27" i="15"/>
  <c r="U29" i="101"/>
  <c r="W13" i="61"/>
  <c r="AE12" i="61"/>
  <c r="AG12" i="61"/>
  <c r="AP12" i="61" s="1"/>
  <c r="AF12" i="61"/>
  <c r="AO12" i="61" s="1"/>
  <c r="U59" i="90"/>
  <c r="U57" i="10"/>
  <c r="U49" i="99"/>
  <c r="AI12" i="30"/>
  <c r="AN12" i="30"/>
  <c r="AN13" i="40"/>
  <c r="AI13" i="40"/>
  <c r="W7" i="21" l="1"/>
  <c r="AE6" i="21"/>
  <c r="AF6" i="21"/>
  <c r="AO6" i="21" s="1"/>
  <c r="AG6" i="21"/>
  <c r="AP6" i="21" s="1"/>
  <c r="AE6" i="64"/>
  <c r="AF6" i="64"/>
  <c r="AO6" i="64" s="1"/>
  <c r="AG6" i="64"/>
  <c r="AP6" i="64" s="1"/>
  <c r="W7" i="64"/>
  <c r="U47" i="91"/>
  <c r="U37" i="20"/>
  <c r="AH6" i="68"/>
  <c r="AQ6" i="68" s="1"/>
  <c r="AH13" i="78"/>
  <c r="AQ13" i="78" s="1"/>
  <c r="U28" i="52"/>
  <c r="AR12" i="69"/>
  <c r="U38" i="54"/>
  <c r="Y13" i="23"/>
  <c r="X13" i="23"/>
  <c r="Y14" i="77"/>
  <c r="X14" i="77"/>
  <c r="AH6" i="25"/>
  <c r="AQ6" i="25" s="1"/>
  <c r="U25" i="47"/>
  <c r="AR13" i="31"/>
  <c r="AF13" i="74"/>
  <c r="AO13" i="74" s="1"/>
  <c r="AG13" i="74"/>
  <c r="AP13" i="74" s="1"/>
  <c r="AE13" i="74"/>
  <c r="W14" i="74"/>
  <c r="U57" i="98"/>
  <c r="U56" i="98" s="1"/>
  <c r="U37" i="51"/>
  <c r="U48" i="87"/>
  <c r="U21" i="71"/>
  <c r="AI12" i="61"/>
  <c r="AN12" i="61"/>
  <c r="AR5" i="68"/>
  <c r="AR11" i="37"/>
  <c r="AR5" i="29"/>
  <c r="Y13" i="14"/>
  <c r="X13" i="14"/>
  <c r="U20" i="38"/>
  <c r="U20" i="79"/>
  <c r="U46" i="43"/>
  <c r="AH14" i="40"/>
  <c r="AQ14" i="40" s="1"/>
  <c r="AR12" i="73"/>
  <c r="U56" i="42"/>
  <c r="Z6" i="68"/>
  <c r="AH12" i="37"/>
  <c r="AQ12" i="37" s="1"/>
  <c r="Z13" i="78"/>
  <c r="U37" i="84"/>
  <c r="U44" i="95"/>
  <c r="U57" i="94"/>
  <c r="U48" i="41"/>
  <c r="AN12" i="65"/>
  <c r="AI12" i="65"/>
  <c r="U57" i="50"/>
  <c r="U20" i="28"/>
  <c r="AH13" i="30"/>
  <c r="AQ13" i="30" s="1"/>
  <c r="AN12" i="23"/>
  <c r="AI12" i="23"/>
  <c r="AI13" i="77"/>
  <c r="AN13" i="77"/>
  <c r="AH13" i="26"/>
  <c r="AQ13" i="26" s="1"/>
  <c r="Z6" i="25"/>
  <c r="AH13" i="73"/>
  <c r="AQ13" i="73" s="1"/>
  <c r="U38" i="100"/>
  <c r="AH6" i="39"/>
  <c r="AQ6" i="39" s="1"/>
  <c r="U36" i="13"/>
  <c r="U28" i="32"/>
  <c r="Y14" i="36"/>
  <c r="X14" i="36"/>
  <c r="AH6" i="60"/>
  <c r="AQ6" i="60" s="1"/>
  <c r="U28" i="46"/>
  <c r="AN6" i="12"/>
  <c r="AI6" i="12"/>
  <c r="AR13" i="40"/>
  <c r="U49" i="49"/>
  <c r="AH13" i="27"/>
  <c r="AQ13" i="27" s="1"/>
  <c r="AN5" i="76"/>
  <c r="AI5" i="76"/>
  <c r="Z14" i="40"/>
  <c r="Y6" i="72"/>
  <c r="X6" i="72"/>
  <c r="Z12" i="37"/>
  <c r="U48" i="103"/>
  <c r="AH13" i="69"/>
  <c r="AQ13" i="69" s="1"/>
  <c r="Z13" i="30"/>
  <c r="U38" i="45"/>
  <c r="Z13" i="26"/>
  <c r="U20" i="63"/>
  <c r="Z13" i="73"/>
  <c r="U57" i="82"/>
  <c r="Z6" i="39"/>
  <c r="AH6" i="29"/>
  <c r="AQ6" i="29" s="1"/>
  <c r="U48" i="83"/>
  <c r="U47" i="83" s="1"/>
  <c r="U37" i="92"/>
  <c r="Z6" i="60"/>
  <c r="U28" i="53"/>
  <c r="AH13" i="81"/>
  <c r="AQ13" i="81" s="1"/>
  <c r="AN5" i="72"/>
  <c r="AI5" i="72"/>
  <c r="AE12" i="62"/>
  <c r="AG12" i="62"/>
  <c r="AP12" i="62" s="1"/>
  <c r="AF12" i="62"/>
  <c r="AO12" i="62" s="1"/>
  <c r="W13" i="62"/>
  <c r="AE12" i="70"/>
  <c r="AF12" i="70"/>
  <c r="AO12" i="70" s="1"/>
  <c r="W13" i="70"/>
  <c r="AG12" i="70"/>
  <c r="AP12" i="70" s="1"/>
  <c r="U38" i="88"/>
  <c r="U55" i="18"/>
  <c r="U20" i="59"/>
  <c r="U27" i="86"/>
  <c r="Y14" i="17"/>
  <c r="X14" i="17"/>
  <c r="Z13" i="69"/>
  <c r="AR5" i="64"/>
  <c r="Y13" i="66"/>
  <c r="X13" i="66"/>
  <c r="Z13" i="66" s="1"/>
  <c r="U23" i="89"/>
  <c r="U20" i="19"/>
  <c r="Z6" i="29"/>
  <c r="U37" i="104"/>
  <c r="Y15" i="22"/>
  <c r="X15" i="22"/>
  <c r="Y13" i="61"/>
  <c r="X13" i="61"/>
  <c r="U28" i="101"/>
  <c r="AR5" i="80"/>
  <c r="U20" i="24"/>
  <c r="AI5" i="34"/>
  <c r="AN5" i="34"/>
  <c r="AH14" i="31"/>
  <c r="AQ14" i="31" s="1"/>
  <c r="Z13" i="81"/>
  <c r="AH6" i="80"/>
  <c r="AQ6" i="80" s="1"/>
  <c r="U57" i="35"/>
  <c r="AI13" i="17"/>
  <c r="AN13" i="17"/>
  <c r="AH6" i="21"/>
  <c r="AQ6" i="21" s="1"/>
  <c r="AR12" i="27"/>
  <c r="U20" i="67"/>
  <c r="AN12" i="66"/>
  <c r="AI12" i="66"/>
  <c r="U57" i="85"/>
  <c r="U28" i="105"/>
  <c r="AR12" i="26"/>
  <c r="U21" i="75"/>
  <c r="AR5" i="21"/>
  <c r="AI13" i="36"/>
  <c r="AN13" i="36"/>
  <c r="Y7" i="12"/>
  <c r="X7" i="12"/>
  <c r="U56" i="10"/>
  <c r="AR12" i="78"/>
  <c r="AR12" i="30"/>
  <c r="U58" i="90"/>
  <c r="Z13" i="27"/>
  <c r="AH6" i="64"/>
  <c r="AQ6" i="64" s="1"/>
  <c r="AR5" i="25"/>
  <c r="U21" i="33"/>
  <c r="AI12" i="14"/>
  <c r="AN12" i="14"/>
  <c r="U48" i="99"/>
  <c r="U26" i="15"/>
  <c r="U23" i="97"/>
  <c r="U22" i="97" s="1"/>
  <c r="Y6" i="76"/>
  <c r="X6" i="76"/>
  <c r="Z6" i="76" s="1"/>
  <c r="Y6" i="34"/>
  <c r="X6" i="34"/>
  <c r="Z14" i="31"/>
  <c r="Z6" i="80"/>
  <c r="U46" i="16"/>
  <c r="U18" i="2"/>
  <c r="U56" i="48"/>
  <c r="U27" i="93"/>
  <c r="Y13" i="65"/>
  <c r="X13" i="65"/>
  <c r="U47" i="11"/>
  <c r="AR12" i="81"/>
  <c r="U47" i="55"/>
  <c r="U38" i="96"/>
  <c r="AR5" i="60"/>
  <c r="U35" i="44"/>
  <c r="U56" i="102"/>
  <c r="AR5" i="39"/>
  <c r="AN14" i="22"/>
  <c r="AI14" i="22"/>
  <c r="Z15" i="22" l="1"/>
  <c r="Z13" i="65"/>
  <c r="W16" i="22"/>
  <c r="AE15" i="22"/>
  <c r="AF15" i="22"/>
  <c r="AO15" i="22" s="1"/>
  <c r="AG15" i="22"/>
  <c r="AP15" i="22" s="1"/>
  <c r="AG13" i="65"/>
  <c r="AP13" i="65" s="1"/>
  <c r="AF13" i="65"/>
  <c r="AO13" i="65" s="1"/>
  <c r="AE13" i="65"/>
  <c r="W14" i="65"/>
  <c r="AF6" i="76"/>
  <c r="AO6" i="76" s="1"/>
  <c r="W7" i="76"/>
  <c r="AE6" i="76"/>
  <c r="AG6" i="76"/>
  <c r="AP6" i="76" s="1"/>
  <c r="AR5" i="34"/>
  <c r="U27" i="101"/>
  <c r="U26" i="86"/>
  <c r="U37" i="88"/>
  <c r="U47" i="103"/>
  <c r="AR5" i="76"/>
  <c r="AR12" i="65"/>
  <c r="AR12" i="61"/>
  <c r="U36" i="51"/>
  <c r="U27" i="52"/>
  <c r="U26" i="52" s="1"/>
  <c r="U37" i="96"/>
  <c r="U47" i="99"/>
  <c r="U57" i="90"/>
  <c r="U55" i="10"/>
  <c r="U54" i="10" s="1"/>
  <c r="U27" i="105"/>
  <c r="U19" i="67"/>
  <c r="AH13" i="61"/>
  <c r="AQ13" i="61" s="1"/>
  <c r="U22" i="89"/>
  <c r="AF13" i="69"/>
  <c r="AO13" i="69" s="1"/>
  <c r="AG13" i="69"/>
  <c r="AP13" i="69" s="1"/>
  <c r="W14" i="69"/>
  <c r="AE13" i="69"/>
  <c r="U46" i="83"/>
  <c r="U56" i="82"/>
  <c r="U37" i="45"/>
  <c r="AG12" i="37"/>
  <c r="AP12" i="37" s="1"/>
  <c r="W13" i="37"/>
  <c r="AE12" i="37"/>
  <c r="AF12" i="37"/>
  <c r="AO12" i="37" s="1"/>
  <c r="U27" i="32"/>
  <c r="U43" i="95"/>
  <c r="AF6" i="68"/>
  <c r="AO6" i="68" s="1"/>
  <c r="AE6" i="68"/>
  <c r="W7" i="68"/>
  <c r="AG6" i="68"/>
  <c r="AP6" i="68" s="1"/>
  <c r="U19" i="38"/>
  <c r="U36" i="20"/>
  <c r="AN6" i="64"/>
  <c r="AI6" i="64"/>
  <c r="U55" i="102"/>
  <c r="Z7" i="12"/>
  <c r="AH7" i="12"/>
  <c r="AQ7" i="12" s="1"/>
  <c r="AR13" i="17"/>
  <c r="AG13" i="81"/>
  <c r="AP13" i="81" s="1"/>
  <c r="W14" i="81"/>
  <c r="AF13" i="81"/>
  <c r="AO13" i="81" s="1"/>
  <c r="AE13" i="81"/>
  <c r="U19" i="24"/>
  <c r="Z13" i="61"/>
  <c r="U36" i="104"/>
  <c r="AH13" i="66"/>
  <c r="AQ13" i="66" s="1"/>
  <c r="AH14" i="17"/>
  <c r="AQ14" i="17" s="1"/>
  <c r="U19" i="59"/>
  <c r="U18" i="59" s="1"/>
  <c r="Y13" i="70"/>
  <c r="X13" i="70"/>
  <c r="Z13" i="70" s="1"/>
  <c r="AN12" i="62"/>
  <c r="AI12" i="62"/>
  <c r="U27" i="53"/>
  <c r="AG13" i="73"/>
  <c r="AP13" i="73" s="1"/>
  <c r="AE13" i="73"/>
  <c r="AF13" i="73"/>
  <c r="AO13" i="73" s="1"/>
  <c r="W14" i="73"/>
  <c r="AE13" i="30"/>
  <c r="AF13" i="30"/>
  <c r="AO13" i="30" s="1"/>
  <c r="AG13" i="30"/>
  <c r="AP13" i="30" s="1"/>
  <c r="W14" i="30"/>
  <c r="AH6" i="72"/>
  <c r="AQ6" i="72" s="1"/>
  <c r="AR6" i="12"/>
  <c r="U37" i="100"/>
  <c r="AH13" i="14"/>
  <c r="AQ13" i="14" s="1"/>
  <c r="U20" i="71"/>
  <c r="U55" i="98"/>
  <c r="Z14" i="77"/>
  <c r="AH14" i="77"/>
  <c r="AQ14" i="77" s="1"/>
  <c r="U37" i="54"/>
  <c r="U46" i="11"/>
  <c r="U56" i="85"/>
  <c r="AG6" i="29"/>
  <c r="AP6" i="29" s="1"/>
  <c r="AF6" i="29"/>
  <c r="AO6" i="29" s="1"/>
  <c r="W7" i="29"/>
  <c r="AE6" i="29"/>
  <c r="Z14" i="17"/>
  <c r="AG6" i="60"/>
  <c r="AP6" i="60" s="1"/>
  <c r="AF6" i="60"/>
  <c r="AO6" i="60" s="1"/>
  <c r="W7" i="60"/>
  <c r="AE6" i="60"/>
  <c r="Z6" i="72"/>
  <c r="AH14" i="36"/>
  <c r="AQ14" i="36" s="1"/>
  <c r="U35" i="13"/>
  <c r="AR13" i="77"/>
  <c r="U19" i="28"/>
  <c r="U47" i="41"/>
  <c r="U36" i="84"/>
  <c r="U55" i="42"/>
  <c r="U45" i="43"/>
  <c r="Z13" i="14"/>
  <c r="Y14" i="74"/>
  <c r="X14" i="74"/>
  <c r="Z14" i="74" s="1"/>
  <c r="U46" i="91"/>
  <c r="AF14" i="31"/>
  <c r="AO14" i="31" s="1"/>
  <c r="W15" i="31"/>
  <c r="AE14" i="31"/>
  <c r="AG14" i="31"/>
  <c r="AP14" i="31" s="1"/>
  <c r="U34" i="44"/>
  <c r="AH6" i="34"/>
  <c r="AQ6" i="34" s="1"/>
  <c r="U21" i="97"/>
  <c r="AF13" i="66"/>
  <c r="AO13" i="66" s="1"/>
  <c r="AE13" i="66"/>
  <c r="AG13" i="66"/>
  <c r="AP13" i="66" s="1"/>
  <c r="W14" i="66"/>
  <c r="AR5" i="72"/>
  <c r="AR12" i="66"/>
  <c r="U56" i="35"/>
  <c r="AH15" i="22"/>
  <c r="AQ15" i="22" s="1"/>
  <c r="U54" i="18"/>
  <c r="AN12" i="70"/>
  <c r="AI12" i="70"/>
  <c r="U19" i="63"/>
  <c r="Z14" i="36"/>
  <c r="AR12" i="23"/>
  <c r="W14" i="78"/>
  <c r="AG13" i="78"/>
  <c r="AP13" i="78" s="1"/>
  <c r="AF13" i="78"/>
  <c r="AO13" i="78" s="1"/>
  <c r="AE13" i="78"/>
  <c r="U47" i="87"/>
  <c r="AN13" i="74"/>
  <c r="AI13" i="74"/>
  <c r="U24" i="47"/>
  <c r="U23" i="47" s="1"/>
  <c r="AH13" i="23"/>
  <c r="AQ13" i="23" s="1"/>
  <c r="Y7" i="64"/>
  <c r="X7" i="64"/>
  <c r="AN6" i="21"/>
  <c r="AI6" i="21"/>
  <c r="W7" i="80"/>
  <c r="AE6" i="80"/>
  <c r="AG6" i="80"/>
  <c r="AP6" i="80" s="1"/>
  <c r="AF6" i="80"/>
  <c r="AO6" i="80" s="1"/>
  <c r="AR14" i="22"/>
  <c r="AH13" i="65"/>
  <c r="AQ13" i="65" s="1"/>
  <c r="U55" i="48"/>
  <c r="U46" i="55"/>
  <c r="U17" i="2"/>
  <c r="Z6" i="34"/>
  <c r="AR12" i="14"/>
  <c r="U20" i="75"/>
  <c r="U26" i="93"/>
  <c r="U45" i="16"/>
  <c r="AH6" i="76"/>
  <c r="AQ6" i="76" s="1"/>
  <c r="U25" i="15"/>
  <c r="U20" i="33"/>
  <c r="W14" i="27"/>
  <c r="AF13" i="27"/>
  <c r="AO13" i="27" s="1"/>
  <c r="AE13" i="27"/>
  <c r="AG13" i="27"/>
  <c r="AP13" i="27" s="1"/>
  <c r="AR13" i="36"/>
  <c r="U19" i="19"/>
  <c r="Y13" i="62"/>
  <c r="X13" i="62"/>
  <c r="Z13" i="62" s="1"/>
  <c r="U36" i="92"/>
  <c r="AE6" i="39"/>
  <c r="AF6" i="39"/>
  <c r="AO6" i="39" s="1"/>
  <c r="AG6" i="39"/>
  <c r="AP6" i="39" s="1"/>
  <c r="W7" i="39"/>
  <c r="W14" i="26"/>
  <c r="AF13" i="26"/>
  <c r="AO13" i="26" s="1"/>
  <c r="AG13" i="26"/>
  <c r="AP13" i="26" s="1"/>
  <c r="AE13" i="26"/>
  <c r="W15" i="40"/>
  <c r="AE14" i="40"/>
  <c r="AG14" i="40"/>
  <c r="AP14" i="40" s="1"/>
  <c r="AF14" i="40"/>
  <c r="AO14" i="40" s="1"/>
  <c r="U48" i="49"/>
  <c r="U27" i="46"/>
  <c r="AE6" i="25"/>
  <c r="AF6" i="25"/>
  <c r="AO6" i="25" s="1"/>
  <c r="AG6" i="25"/>
  <c r="AP6" i="25" s="1"/>
  <c r="W7" i="25"/>
  <c r="U56" i="50"/>
  <c r="U56" i="94"/>
  <c r="U19" i="79"/>
  <c r="Z13" i="23"/>
  <c r="Y7" i="21"/>
  <c r="X7" i="21"/>
  <c r="W14" i="62" l="1"/>
  <c r="AF13" i="62"/>
  <c r="AO13" i="62" s="1"/>
  <c r="AG13" i="62"/>
  <c r="AP13" i="62" s="1"/>
  <c r="AE13" i="62"/>
  <c r="AI13" i="27"/>
  <c r="AN13" i="27"/>
  <c r="U47" i="49"/>
  <c r="AR12" i="70"/>
  <c r="AN14" i="40"/>
  <c r="AI14" i="40"/>
  <c r="Y7" i="39"/>
  <c r="X7" i="39"/>
  <c r="AH13" i="62"/>
  <c r="AQ13" i="62" s="1"/>
  <c r="U19" i="33"/>
  <c r="U45" i="55"/>
  <c r="AN13" i="78"/>
  <c r="AI13" i="78"/>
  <c r="AE14" i="36"/>
  <c r="AF14" i="36"/>
  <c r="AO14" i="36" s="1"/>
  <c r="W15" i="36"/>
  <c r="AG14" i="36"/>
  <c r="AP14" i="36" s="1"/>
  <c r="U53" i="18"/>
  <c r="Y7" i="60"/>
  <c r="X7" i="60"/>
  <c r="U54" i="98"/>
  <c r="U36" i="100"/>
  <c r="Y14" i="30"/>
  <c r="X14" i="30"/>
  <c r="AN13" i="73"/>
  <c r="AI13" i="73"/>
  <c r="AH13" i="70"/>
  <c r="AQ13" i="70" s="1"/>
  <c r="Y13" i="37"/>
  <c r="X13" i="37"/>
  <c r="Z13" i="37" s="1"/>
  <c r="U55" i="50"/>
  <c r="U44" i="16"/>
  <c r="AH7" i="64"/>
  <c r="AQ7" i="64" s="1"/>
  <c r="U22" i="47"/>
  <c r="U33" i="44"/>
  <c r="U45" i="91"/>
  <c r="U44" i="43"/>
  <c r="U46" i="41"/>
  <c r="U34" i="13"/>
  <c r="U36" i="54"/>
  <c r="AE13" i="70"/>
  <c r="W14" i="70"/>
  <c r="AG13" i="70"/>
  <c r="AP13" i="70" s="1"/>
  <c r="AF13" i="70"/>
  <c r="AO13" i="70" s="1"/>
  <c r="U18" i="24"/>
  <c r="U54" i="102"/>
  <c r="U18" i="38"/>
  <c r="U42" i="95"/>
  <c r="U45" i="83"/>
  <c r="U21" i="89"/>
  <c r="U26" i="105"/>
  <c r="U46" i="99"/>
  <c r="U35" i="51"/>
  <c r="U25" i="86"/>
  <c r="AN6" i="76"/>
  <c r="AI6" i="76"/>
  <c r="U24" i="15"/>
  <c r="W7" i="34"/>
  <c r="AF6" i="34"/>
  <c r="AO6" i="34" s="1"/>
  <c r="AE6" i="34"/>
  <c r="AG6" i="34"/>
  <c r="AP6" i="34" s="1"/>
  <c r="U54" i="48"/>
  <c r="Z7" i="64"/>
  <c r="AR13" i="74"/>
  <c r="U18" i="63"/>
  <c r="U20" i="97"/>
  <c r="AH14" i="74"/>
  <c r="AQ14" i="74" s="1"/>
  <c r="U19" i="71"/>
  <c r="AI13" i="81"/>
  <c r="AN13" i="81"/>
  <c r="AR6" i="64"/>
  <c r="AI13" i="69"/>
  <c r="AN13" i="69"/>
  <c r="Y7" i="76"/>
  <c r="Z7" i="76" s="1"/>
  <c r="X7" i="76"/>
  <c r="AN14" i="31"/>
  <c r="AI14" i="31"/>
  <c r="AR14" i="31" s="1"/>
  <c r="AF14" i="74"/>
  <c r="AO14" i="74" s="1"/>
  <c r="AE14" i="74"/>
  <c r="W15" i="74"/>
  <c r="AG14" i="74"/>
  <c r="AP14" i="74" s="1"/>
  <c r="U54" i="42"/>
  <c r="U53" i="42" s="1"/>
  <c r="U18" i="28"/>
  <c r="W15" i="17"/>
  <c r="AE14" i="17"/>
  <c r="AF14" i="17"/>
  <c r="AO14" i="17" s="1"/>
  <c r="AG14" i="17"/>
  <c r="AP14" i="17" s="1"/>
  <c r="U55" i="85"/>
  <c r="AI13" i="30"/>
  <c r="AN13" i="30"/>
  <c r="U26" i="53"/>
  <c r="Y7" i="68"/>
  <c r="X7" i="68"/>
  <c r="U26" i="32"/>
  <c r="U36" i="45"/>
  <c r="Y14" i="69"/>
  <c r="X14" i="69"/>
  <c r="U53" i="10"/>
  <c r="U36" i="96"/>
  <c r="U46" i="103"/>
  <c r="U26" i="101"/>
  <c r="U26" i="46"/>
  <c r="Y15" i="40"/>
  <c r="Z15" i="40" s="1"/>
  <c r="X15" i="40"/>
  <c r="U18" i="79"/>
  <c r="AI6" i="39"/>
  <c r="AN6" i="39"/>
  <c r="U25" i="93"/>
  <c r="AI6" i="80"/>
  <c r="AN6" i="80"/>
  <c r="Y14" i="78"/>
  <c r="X14" i="78"/>
  <c r="U18" i="19"/>
  <c r="U16" i="2"/>
  <c r="Y7" i="80"/>
  <c r="X7" i="80"/>
  <c r="U55" i="35"/>
  <c r="Y15" i="31"/>
  <c r="X15" i="31"/>
  <c r="AG6" i="72"/>
  <c r="AP6" i="72" s="1"/>
  <c r="AF6" i="72"/>
  <c r="AO6" i="72" s="1"/>
  <c r="AE6" i="72"/>
  <c r="W7" i="72"/>
  <c r="AN6" i="29"/>
  <c r="AI6" i="29"/>
  <c r="AG14" i="77"/>
  <c r="AP14" i="77" s="1"/>
  <c r="AF14" i="77"/>
  <c r="AO14" i="77" s="1"/>
  <c r="AE14" i="77"/>
  <c r="W15" i="77"/>
  <c r="Y14" i="73"/>
  <c r="X14" i="73"/>
  <c r="Z14" i="73" s="1"/>
  <c r="AR12" i="62"/>
  <c r="U17" i="59"/>
  <c r="U35" i="104"/>
  <c r="Y14" i="81"/>
  <c r="X14" i="81"/>
  <c r="AI6" i="68"/>
  <c r="AN6" i="68"/>
  <c r="Y14" i="65"/>
  <c r="X14" i="65"/>
  <c r="AI15" i="22"/>
  <c r="AN15" i="22"/>
  <c r="W14" i="23"/>
  <c r="AE13" i="23"/>
  <c r="AF13" i="23"/>
  <c r="AO13" i="23" s="1"/>
  <c r="AG13" i="23"/>
  <c r="AP13" i="23" s="1"/>
  <c r="Y7" i="25"/>
  <c r="X7" i="25"/>
  <c r="AI13" i="26"/>
  <c r="AN13" i="26"/>
  <c r="Y14" i="66"/>
  <c r="X14" i="66"/>
  <c r="AH7" i="21"/>
  <c r="AQ7" i="21" s="1"/>
  <c r="Y14" i="27"/>
  <c r="X14" i="27"/>
  <c r="Z7" i="21"/>
  <c r="U55" i="94"/>
  <c r="AN6" i="25"/>
  <c r="AI6" i="25"/>
  <c r="Y14" i="26"/>
  <c r="X14" i="26"/>
  <c r="Z14" i="26" s="1"/>
  <c r="U35" i="92"/>
  <c r="U19" i="75"/>
  <c r="AR6" i="21"/>
  <c r="U46" i="87"/>
  <c r="AN13" i="66"/>
  <c r="AI13" i="66"/>
  <c r="W14" i="14"/>
  <c r="AG13" i="14"/>
  <c r="AP13" i="14" s="1"/>
  <c r="AF13" i="14"/>
  <c r="AO13" i="14" s="1"/>
  <c r="AE13" i="14"/>
  <c r="U35" i="84"/>
  <c r="AN6" i="60"/>
  <c r="AI6" i="60"/>
  <c r="Y7" i="29"/>
  <c r="X7" i="29"/>
  <c r="U45" i="11"/>
  <c r="W14" i="61"/>
  <c r="AG13" i="61"/>
  <c r="AP13" i="61" s="1"/>
  <c r="AF13" i="61"/>
  <c r="AO13" i="61" s="1"/>
  <c r="AE13" i="61"/>
  <c r="W8" i="12"/>
  <c r="AG7" i="12"/>
  <c r="AP7" i="12" s="1"/>
  <c r="AF7" i="12"/>
  <c r="AO7" i="12" s="1"/>
  <c r="AE7" i="12"/>
  <c r="U35" i="20"/>
  <c r="AI12" i="37"/>
  <c r="AN12" i="37"/>
  <c r="U55" i="82"/>
  <c r="U18" i="67"/>
  <c r="U56" i="90"/>
  <c r="U25" i="52"/>
  <c r="U36" i="88"/>
  <c r="AN13" i="65"/>
  <c r="AI13" i="65"/>
  <c r="Y16" i="22"/>
  <c r="X16" i="22"/>
  <c r="Z7" i="80" l="1"/>
  <c r="AE7" i="21"/>
  <c r="AG7" i="21"/>
  <c r="AP7" i="21" s="1"/>
  <c r="AF7" i="21"/>
  <c r="AO7" i="21" s="1"/>
  <c r="W8" i="21"/>
  <c r="AH7" i="25"/>
  <c r="AQ7" i="25" s="1"/>
  <c r="Y14" i="23"/>
  <c r="X14" i="23"/>
  <c r="U34" i="104"/>
  <c r="AG14" i="73"/>
  <c r="AP14" i="73" s="1"/>
  <c r="AF14" i="73"/>
  <c r="AO14" i="73" s="1"/>
  <c r="W15" i="73"/>
  <c r="AE14" i="73"/>
  <c r="AR6" i="29"/>
  <c r="AH15" i="31"/>
  <c r="AQ15" i="31" s="1"/>
  <c r="AF7" i="80"/>
  <c r="AO7" i="80" s="1"/>
  <c r="AE7" i="80"/>
  <c r="W8" i="80"/>
  <c r="AG7" i="80"/>
  <c r="AP7" i="80" s="1"/>
  <c r="AH14" i="78"/>
  <c r="AQ14" i="78" s="1"/>
  <c r="U24" i="93"/>
  <c r="AG15" i="40"/>
  <c r="AP15" i="40" s="1"/>
  <c r="AE15" i="40"/>
  <c r="AF15" i="40"/>
  <c r="AO15" i="40" s="1"/>
  <c r="W16" i="40"/>
  <c r="Z14" i="69"/>
  <c r="AH14" i="69"/>
  <c r="AQ14" i="69" s="1"/>
  <c r="AH7" i="68"/>
  <c r="AQ7" i="68" s="1"/>
  <c r="AR13" i="30"/>
  <c r="Y15" i="17"/>
  <c r="X15" i="17"/>
  <c r="Z15" i="17" s="1"/>
  <c r="Y15" i="74"/>
  <c r="X15" i="74"/>
  <c r="AF7" i="76"/>
  <c r="AO7" i="76" s="1"/>
  <c r="AG7" i="76"/>
  <c r="AP7" i="76" s="1"/>
  <c r="AE7" i="76"/>
  <c r="W8" i="76"/>
  <c r="W8" i="64"/>
  <c r="AE7" i="64"/>
  <c r="AG7" i="64"/>
  <c r="AP7" i="64" s="1"/>
  <c r="AF7" i="64"/>
  <c r="AO7" i="64" s="1"/>
  <c r="Y7" i="34"/>
  <c r="X7" i="34"/>
  <c r="U24" i="86"/>
  <c r="U25" i="105"/>
  <c r="U41" i="95"/>
  <c r="U17" i="24"/>
  <c r="U35" i="54"/>
  <c r="U43" i="43"/>
  <c r="U21" i="47"/>
  <c r="AN14" i="36"/>
  <c r="AI14" i="36"/>
  <c r="U18" i="33"/>
  <c r="AR14" i="40"/>
  <c r="AR12" i="37"/>
  <c r="AR13" i="66"/>
  <c r="AH14" i="27"/>
  <c r="AQ14" i="27" s="1"/>
  <c r="AH14" i="66"/>
  <c r="AQ14" i="66" s="1"/>
  <c r="Z7" i="25"/>
  <c r="AR6" i="68"/>
  <c r="Z15" i="31"/>
  <c r="Z14" i="78"/>
  <c r="U45" i="103"/>
  <c r="Z7" i="68"/>
  <c r="AI14" i="74"/>
  <c r="AN14" i="74"/>
  <c r="AR13" i="81"/>
  <c r="U19" i="97"/>
  <c r="U54" i="50"/>
  <c r="AR13" i="73"/>
  <c r="U35" i="100"/>
  <c r="AR13" i="78"/>
  <c r="AR13" i="27"/>
  <c r="U34" i="84"/>
  <c r="AR6" i="25"/>
  <c r="Z14" i="27"/>
  <c r="Z14" i="66"/>
  <c r="AR15" i="22"/>
  <c r="AH14" i="81"/>
  <c r="AQ14" i="81" s="1"/>
  <c r="U16" i="59"/>
  <c r="Y15" i="77"/>
  <c r="X15" i="77"/>
  <c r="Y7" i="72"/>
  <c r="X7" i="72"/>
  <c r="Z7" i="72" s="1"/>
  <c r="AR6" i="39"/>
  <c r="U54" i="85"/>
  <c r="U17" i="28"/>
  <c r="U53" i="48"/>
  <c r="U23" i="15"/>
  <c r="U34" i="51"/>
  <c r="U20" i="89"/>
  <c r="U17" i="38"/>
  <c r="U33" i="13"/>
  <c r="U44" i="91"/>
  <c r="AH13" i="37"/>
  <c r="AQ13" i="37" s="1"/>
  <c r="U52" i="18"/>
  <c r="U51" i="18" s="1"/>
  <c r="U50" i="18" s="1"/>
  <c r="AN13" i="62"/>
  <c r="AI13" i="62"/>
  <c r="AH14" i="65"/>
  <c r="AQ14" i="65" s="1"/>
  <c r="AN14" i="77"/>
  <c r="AI14" i="77"/>
  <c r="AN6" i="72"/>
  <c r="AI6" i="72"/>
  <c r="U15" i="2"/>
  <c r="U25" i="46"/>
  <c r="U35" i="96"/>
  <c r="U35" i="45"/>
  <c r="AR13" i="69"/>
  <c r="U18" i="71"/>
  <c r="U17" i="63"/>
  <c r="AR6" i="76"/>
  <c r="Y14" i="70"/>
  <c r="X14" i="70"/>
  <c r="W14" i="37"/>
  <c r="AF13" i="37"/>
  <c r="AO13" i="37" s="1"/>
  <c r="AE13" i="37"/>
  <c r="AG13" i="37"/>
  <c r="AP13" i="37" s="1"/>
  <c r="AH14" i="30"/>
  <c r="AQ14" i="30" s="1"/>
  <c r="U53" i="98"/>
  <c r="AH7" i="39"/>
  <c r="AQ7" i="39" s="1"/>
  <c r="AR13" i="65"/>
  <c r="Y14" i="14"/>
  <c r="X14" i="14"/>
  <c r="U55" i="90"/>
  <c r="Y8" i="12"/>
  <c r="X8" i="12"/>
  <c r="Z8" i="12" s="1"/>
  <c r="AH7" i="29"/>
  <c r="AQ7" i="29" s="1"/>
  <c r="U35" i="88"/>
  <c r="U17" i="67"/>
  <c r="AN13" i="14"/>
  <c r="AI13" i="14"/>
  <c r="AI7" i="12"/>
  <c r="AN7" i="12"/>
  <c r="U45" i="87"/>
  <c r="U34" i="92"/>
  <c r="Z14" i="65"/>
  <c r="U54" i="35"/>
  <c r="AR6" i="80"/>
  <c r="U17" i="79"/>
  <c r="U25" i="53"/>
  <c r="U52" i="42"/>
  <c r="AN6" i="34"/>
  <c r="AI6" i="34"/>
  <c r="U45" i="99"/>
  <c r="U44" i="83"/>
  <c r="U53" i="102"/>
  <c r="AN13" i="70"/>
  <c r="AI13" i="70"/>
  <c r="U45" i="41"/>
  <c r="U32" i="44"/>
  <c r="Z14" i="30"/>
  <c r="AH7" i="60"/>
  <c r="AQ7" i="60" s="1"/>
  <c r="Y15" i="36"/>
  <c r="X15" i="36"/>
  <c r="U44" i="55"/>
  <c r="Z7" i="39"/>
  <c r="AG14" i="26"/>
  <c r="AP14" i="26" s="1"/>
  <c r="AF14" i="26"/>
  <c r="AO14" i="26" s="1"/>
  <c r="W15" i="26"/>
  <c r="AE14" i="26"/>
  <c r="U44" i="11"/>
  <c r="AN13" i="61"/>
  <c r="AI13" i="61"/>
  <c r="U18" i="75"/>
  <c r="AH16" i="22"/>
  <c r="AQ16" i="22" s="1"/>
  <c r="U34" i="20"/>
  <c r="Z7" i="29"/>
  <c r="Z14" i="81"/>
  <c r="Z16" i="22"/>
  <c r="U24" i="52"/>
  <c r="U54" i="82"/>
  <c r="Y14" i="61"/>
  <c r="X14" i="61"/>
  <c r="AR6" i="60"/>
  <c r="AH14" i="26"/>
  <c r="AQ14" i="26" s="1"/>
  <c r="U54" i="94"/>
  <c r="AR13" i="26"/>
  <c r="AN13" i="23"/>
  <c r="AI13" i="23"/>
  <c r="AH14" i="73"/>
  <c r="AQ14" i="73" s="1"/>
  <c r="AH7" i="80"/>
  <c r="AQ7" i="80" s="1"/>
  <c r="U17" i="19"/>
  <c r="AH15" i="40"/>
  <c r="AQ15" i="40" s="1"/>
  <c r="U25" i="101"/>
  <c r="U52" i="10"/>
  <c r="U25" i="32"/>
  <c r="AN14" i="17"/>
  <c r="AI14" i="17"/>
  <c r="AH7" i="76"/>
  <c r="AQ7" i="76" s="1"/>
  <c r="U43" i="16"/>
  <c r="Z7" i="60"/>
  <c r="U46" i="49"/>
  <c r="Y14" i="62"/>
  <c r="X14" i="62"/>
  <c r="Z14" i="62" s="1"/>
  <c r="Z14" i="14" l="1"/>
  <c r="Z14" i="61"/>
  <c r="W15" i="61" s="1"/>
  <c r="AE14" i="62"/>
  <c r="AG14" i="62"/>
  <c r="AP14" i="62" s="1"/>
  <c r="W15" i="62"/>
  <c r="AF14" i="62"/>
  <c r="AO14" i="62" s="1"/>
  <c r="AG14" i="14"/>
  <c r="AP14" i="14" s="1"/>
  <c r="AE14" i="14"/>
  <c r="W15" i="14"/>
  <c r="AF14" i="14"/>
  <c r="AO14" i="14" s="1"/>
  <c r="AG14" i="61"/>
  <c r="AP14" i="61" s="1"/>
  <c r="AF14" i="61"/>
  <c r="AO14" i="61" s="1"/>
  <c r="AE14" i="61"/>
  <c r="W8" i="29"/>
  <c r="AE7" i="29"/>
  <c r="AF7" i="29"/>
  <c r="AO7" i="29" s="1"/>
  <c r="AG7" i="29"/>
  <c r="AP7" i="29" s="1"/>
  <c r="U17" i="75"/>
  <c r="Y15" i="26"/>
  <c r="X15" i="26"/>
  <c r="AH15" i="36"/>
  <c r="AQ15" i="36" s="1"/>
  <c r="AE14" i="30"/>
  <c r="AG14" i="30"/>
  <c r="AP14" i="30" s="1"/>
  <c r="W15" i="30"/>
  <c r="AF14" i="30"/>
  <c r="AO14" i="30" s="1"/>
  <c r="U44" i="99"/>
  <c r="U24" i="53"/>
  <c r="U23" i="53" s="1"/>
  <c r="U22" i="53" s="1"/>
  <c r="U53" i="35"/>
  <c r="W9" i="12"/>
  <c r="AG8" i="12"/>
  <c r="AP8" i="12" s="1"/>
  <c r="AE8" i="12"/>
  <c r="AF8" i="12"/>
  <c r="AO8" i="12" s="1"/>
  <c r="U24" i="46"/>
  <c r="U49" i="18"/>
  <c r="U32" i="13"/>
  <c r="U33" i="51"/>
  <c r="U16" i="28"/>
  <c r="AF7" i="72"/>
  <c r="AO7" i="72" s="1"/>
  <c r="AE7" i="72"/>
  <c r="W8" i="72"/>
  <c r="AG7" i="72"/>
  <c r="AP7" i="72" s="1"/>
  <c r="U15" i="59"/>
  <c r="W15" i="27"/>
  <c r="AE14" i="27"/>
  <c r="AG14" i="27"/>
  <c r="AP14" i="27" s="1"/>
  <c r="AF14" i="27"/>
  <c r="AO14" i="27" s="1"/>
  <c r="AE14" i="78"/>
  <c r="W15" i="78"/>
  <c r="AG14" i="78"/>
  <c r="AP14" i="78" s="1"/>
  <c r="AF14" i="78"/>
  <c r="AO14" i="78" s="1"/>
  <c r="U34" i="54"/>
  <c r="U24" i="105"/>
  <c r="AG15" i="17"/>
  <c r="AP15" i="17" s="1"/>
  <c r="AF15" i="17"/>
  <c r="AO15" i="17" s="1"/>
  <c r="AE15" i="17"/>
  <c r="W16" i="17"/>
  <c r="AN15" i="40"/>
  <c r="AI15" i="40"/>
  <c r="AF7" i="60"/>
  <c r="AO7" i="60" s="1"/>
  <c r="AG7" i="60"/>
  <c r="AP7" i="60" s="1"/>
  <c r="W8" i="60"/>
  <c r="AE7" i="60"/>
  <c r="U53" i="82"/>
  <c r="AR13" i="61"/>
  <c r="Z15" i="36"/>
  <c r="AR6" i="34"/>
  <c r="AF14" i="65"/>
  <c r="AO14" i="65" s="1"/>
  <c r="AE14" i="65"/>
  <c r="W15" i="65"/>
  <c r="AG14" i="65"/>
  <c r="AP14" i="65" s="1"/>
  <c r="AR7" i="12"/>
  <c r="U34" i="88"/>
  <c r="U52" i="98"/>
  <c r="U51" i="98" s="1"/>
  <c r="Y14" i="37"/>
  <c r="X14" i="37"/>
  <c r="AF15" i="31"/>
  <c r="AO15" i="31" s="1"/>
  <c r="AE15" i="31"/>
  <c r="W16" i="31"/>
  <c r="AG15" i="31"/>
  <c r="AP15" i="31" s="1"/>
  <c r="Y8" i="80"/>
  <c r="X8" i="80"/>
  <c r="U33" i="104"/>
  <c r="U42" i="16"/>
  <c r="U33" i="20"/>
  <c r="U31" i="44"/>
  <c r="U52" i="102"/>
  <c r="U16" i="79"/>
  <c r="AR13" i="14"/>
  <c r="AH14" i="70"/>
  <c r="AQ14" i="70" s="1"/>
  <c r="U16" i="63"/>
  <c r="U34" i="45"/>
  <c r="U14" i="2"/>
  <c r="U16" i="38"/>
  <c r="U22" i="15"/>
  <c r="U53" i="85"/>
  <c r="AH15" i="77"/>
  <c r="AQ15" i="77" s="1"/>
  <c r="U53" i="50"/>
  <c r="AR14" i="74"/>
  <c r="U20" i="47"/>
  <c r="U16" i="24"/>
  <c r="U23" i="86"/>
  <c r="AN7" i="64"/>
  <c r="AI7" i="64"/>
  <c r="AH15" i="74"/>
  <c r="AQ15" i="74" s="1"/>
  <c r="AI7" i="80"/>
  <c r="AN7" i="80"/>
  <c r="AI14" i="73"/>
  <c r="AN14" i="73"/>
  <c r="AH14" i="23"/>
  <c r="AQ14" i="23" s="1"/>
  <c r="Y8" i="21"/>
  <c r="X8" i="21"/>
  <c r="AE7" i="39"/>
  <c r="W8" i="39"/>
  <c r="AG7" i="39"/>
  <c r="AP7" i="39" s="1"/>
  <c r="AF7" i="39"/>
  <c r="AO7" i="39" s="1"/>
  <c r="U54" i="90"/>
  <c r="Z14" i="70"/>
  <c r="AR6" i="72"/>
  <c r="AR13" i="62"/>
  <c r="Z15" i="77"/>
  <c r="W8" i="68"/>
  <c r="AG7" i="68"/>
  <c r="AP7" i="68" s="1"/>
  <c r="AF7" i="68"/>
  <c r="AO7" i="68" s="1"/>
  <c r="AE7" i="68"/>
  <c r="AH7" i="34"/>
  <c r="AQ7" i="34" s="1"/>
  <c r="Y8" i="64"/>
  <c r="X8" i="64"/>
  <c r="Z15" i="74"/>
  <c r="W15" i="69"/>
  <c r="AG14" i="69"/>
  <c r="AP14" i="69" s="1"/>
  <c r="AF14" i="69"/>
  <c r="AO14" i="69" s="1"/>
  <c r="AE14" i="69"/>
  <c r="U23" i="93"/>
  <c r="U22" i="93" s="1"/>
  <c r="Y15" i="73"/>
  <c r="X15" i="73"/>
  <c r="Z15" i="73" s="1"/>
  <c r="Z14" i="23"/>
  <c r="U23" i="52"/>
  <c r="U33" i="92"/>
  <c r="U53" i="94"/>
  <c r="U52" i="94" s="1"/>
  <c r="AG16" i="22"/>
  <c r="AP16" i="22" s="1"/>
  <c r="AE16" i="22"/>
  <c r="W17" i="22"/>
  <c r="AF16" i="22"/>
  <c r="AO16" i="22" s="1"/>
  <c r="U43" i="11"/>
  <c r="U44" i="41"/>
  <c r="U43" i="83"/>
  <c r="U51" i="42"/>
  <c r="AH14" i="14"/>
  <c r="AQ14" i="14" s="1"/>
  <c r="U17" i="71"/>
  <c r="U34" i="96"/>
  <c r="U43" i="91"/>
  <c r="U19" i="89"/>
  <c r="U52" i="48"/>
  <c r="U33" i="84"/>
  <c r="U34" i="100"/>
  <c r="U18" i="97"/>
  <c r="AE7" i="25"/>
  <c r="AF7" i="25"/>
  <c r="AO7" i="25" s="1"/>
  <c r="AG7" i="25"/>
  <c r="AP7" i="25" s="1"/>
  <c r="W8" i="25"/>
  <c r="U17" i="33"/>
  <c r="U42" i="43"/>
  <c r="U40" i="95"/>
  <c r="Z7" i="34"/>
  <c r="Y8" i="76"/>
  <c r="X8" i="76"/>
  <c r="Y16" i="40"/>
  <c r="X16" i="40"/>
  <c r="Z16" i="40" s="1"/>
  <c r="AR14" i="17"/>
  <c r="AH14" i="62"/>
  <c r="AQ14" i="62" s="1"/>
  <c r="U24" i="101"/>
  <c r="U24" i="32"/>
  <c r="AH14" i="61"/>
  <c r="AQ14" i="61" s="1"/>
  <c r="U45" i="49"/>
  <c r="U51" i="10"/>
  <c r="U16" i="19"/>
  <c r="AR13" i="23"/>
  <c r="W15" i="81"/>
  <c r="AG14" i="81"/>
  <c r="AP14" i="81" s="1"/>
  <c r="AF14" i="81"/>
  <c r="AO14" i="81" s="1"/>
  <c r="AE14" i="81"/>
  <c r="AI14" i="26"/>
  <c r="AN14" i="26"/>
  <c r="U43" i="55"/>
  <c r="AR13" i="70"/>
  <c r="U44" i="87"/>
  <c r="U16" i="67"/>
  <c r="AH8" i="12"/>
  <c r="AQ8" i="12" s="1"/>
  <c r="AI13" i="37"/>
  <c r="AN13" i="37"/>
  <c r="AR14" i="77"/>
  <c r="AH7" i="72"/>
  <c r="AQ7" i="72" s="1"/>
  <c r="AF14" i="66"/>
  <c r="AO14" i="66" s="1"/>
  <c r="AE14" i="66"/>
  <c r="W15" i="66"/>
  <c r="AG14" i="66"/>
  <c r="AP14" i="66" s="1"/>
  <c r="U44" i="103"/>
  <c r="AR14" i="36"/>
  <c r="AN7" i="76"/>
  <c r="AI7" i="76"/>
  <c r="AH15" i="17"/>
  <c r="AQ15" i="17" s="1"/>
  <c r="AN7" i="21"/>
  <c r="AI7" i="21"/>
  <c r="U44" i="49" l="1"/>
  <c r="AF15" i="73"/>
  <c r="AO15" i="73" s="1"/>
  <c r="AE15" i="73"/>
  <c r="W16" i="73"/>
  <c r="AG15" i="73"/>
  <c r="AP15" i="73" s="1"/>
  <c r="Y8" i="68"/>
  <c r="X8" i="68"/>
  <c r="W15" i="70"/>
  <c r="AF14" i="70"/>
  <c r="AO14" i="70" s="1"/>
  <c r="AE14" i="70"/>
  <c r="AG14" i="70"/>
  <c r="AP14" i="70" s="1"/>
  <c r="AN7" i="39"/>
  <c r="AI7" i="39"/>
  <c r="AR7" i="64"/>
  <c r="AH8" i="80"/>
  <c r="AQ8" i="80" s="1"/>
  <c r="AN14" i="65"/>
  <c r="AI14" i="65"/>
  <c r="Y15" i="27"/>
  <c r="X15" i="27"/>
  <c r="U31" i="13"/>
  <c r="AI8" i="12"/>
  <c r="AN8" i="12"/>
  <c r="U21" i="53"/>
  <c r="AN14" i="30"/>
  <c r="AI14" i="30"/>
  <c r="AI14" i="61"/>
  <c r="AN14" i="61"/>
  <c r="AN14" i="14"/>
  <c r="AI14" i="14"/>
  <c r="AR7" i="76"/>
  <c r="AI14" i="81"/>
  <c r="AN14" i="81"/>
  <c r="U39" i="95"/>
  <c r="U33" i="100"/>
  <c r="U18" i="89"/>
  <c r="U16" i="71"/>
  <c r="U42" i="83"/>
  <c r="Y17" i="22"/>
  <c r="X17" i="22"/>
  <c r="U32" i="92"/>
  <c r="Y15" i="69"/>
  <c r="Z15" i="69" s="1"/>
  <c r="X15" i="69"/>
  <c r="AF15" i="77"/>
  <c r="AO15" i="77" s="1"/>
  <c r="AG15" i="77"/>
  <c r="AP15" i="77" s="1"/>
  <c r="AE15" i="77"/>
  <c r="W16" i="77"/>
  <c r="AH8" i="21"/>
  <c r="AQ8" i="21" s="1"/>
  <c r="AR14" i="73"/>
  <c r="U19" i="47"/>
  <c r="U15" i="38"/>
  <c r="U15" i="63"/>
  <c r="U15" i="79"/>
  <c r="U32" i="20"/>
  <c r="Z8" i="80"/>
  <c r="AH14" i="37"/>
  <c r="AQ14" i="37" s="1"/>
  <c r="U33" i="88"/>
  <c r="AR15" i="40"/>
  <c r="Y15" i="78"/>
  <c r="Z15" i="78"/>
  <c r="X15" i="78"/>
  <c r="U16" i="75"/>
  <c r="Y15" i="61"/>
  <c r="X15" i="61"/>
  <c r="U23" i="101"/>
  <c r="Y15" i="66"/>
  <c r="X15" i="66"/>
  <c r="U15" i="19"/>
  <c r="AN16" i="22"/>
  <c r="AI16" i="22"/>
  <c r="W16" i="74"/>
  <c r="AF15" i="74"/>
  <c r="AO15" i="74" s="1"/>
  <c r="AG15" i="74"/>
  <c r="AP15" i="74" s="1"/>
  <c r="AE15" i="74"/>
  <c r="U53" i="90"/>
  <c r="Z8" i="21"/>
  <c r="Z14" i="37"/>
  <c r="U52" i="82"/>
  <c r="U23" i="105"/>
  <c r="AN14" i="78"/>
  <c r="AI14" i="78"/>
  <c r="U14" i="59"/>
  <c r="U15" i="28"/>
  <c r="U48" i="18"/>
  <c r="Y9" i="12"/>
  <c r="X9" i="12"/>
  <c r="U43" i="99"/>
  <c r="AR14" i="26"/>
  <c r="Y8" i="25"/>
  <c r="X8" i="25"/>
  <c r="U32" i="84"/>
  <c r="U21" i="93"/>
  <c r="AH8" i="64"/>
  <c r="AQ8" i="64" s="1"/>
  <c r="AN7" i="68"/>
  <c r="AI7" i="68"/>
  <c r="AR7" i="80"/>
  <c r="U22" i="86"/>
  <c r="U52" i="85"/>
  <c r="U13" i="2"/>
  <c r="U51" i="102"/>
  <c r="U41" i="16"/>
  <c r="AN7" i="60"/>
  <c r="AI7" i="60"/>
  <c r="Y16" i="17"/>
  <c r="X16" i="17"/>
  <c r="AH15" i="26"/>
  <c r="AQ15" i="26" s="1"/>
  <c r="Y15" i="62"/>
  <c r="Z15" i="62" s="1"/>
  <c r="X15" i="62"/>
  <c r="U43" i="87"/>
  <c r="W17" i="40"/>
  <c r="AE16" i="40"/>
  <c r="AF16" i="40"/>
  <c r="AO16" i="40" s="1"/>
  <c r="AG16" i="40"/>
  <c r="AP16" i="40" s="1"/>
  <c r="U41" i="43"/>
  <c r="AN7" i="25"/>
  <c r="AI7" i="25"/>
  <c r="U42" i="91"/>
  <c r="U43" i="41"/>
  <c r="U22" i="52"/>
  <c r="U15" i="67"/>
  <c r="U14" i="67" s="1"/>
  <c r="U42" i="55"/>
  <c r="Y15" i="81"/>
  <c r="X15" i="81"/>
  <c r="U50" i="10"/>
  <c r="U23" i="32"/>
  <c r="AE14" i="23"/>
  <c r="AF14" i="23"/>
  <c r="AO14" i="23" s="1"/>
  <c r="W15" i="23"/>
  <c r="AG14" i="23"/>
  <c r="AP14" i="23" s="1"/>
  <c r="AI14" i="69"/>
  <c r="AN14" i="69"/>
  <c r="Z8" i="64"/>
  <c r="Y16" i="31"/>
  <c r="X16" i="31"/>
  <c r="AG15" i="36"/>
  <c r="AP15" i="36" s="1"/>
  <c r="AF15" i="36"/>
  <c r="AO15" i="36" s="1"/>
  <c r="AE15" i="36"/>
  <c r="W16" i="36"/>
  <c r="Y8" i="60"/>
  <c r="Z8" i="60" s="1"/>
  <c r="X8" i="60"/>
  <c r="AI15" i="17"/>
  <c r="AN15" i="17"/>
  <c r="U33" i="54"/>
  <c r="Y8" i="72"/>
  <c r="X8" i="72"/>
  <c r="U32" i="51"/>
  <c r="U23" i="46"/>
  <c r="U52" i="35"/>
  <c r="Y15" i="30"/>
  <c r="X15" i="30"/>
  <c r="Z15" i="26"/>
  <c r="AN7" i="29"/>
  <c r="AI7" i="29"/>
  <c r="U43" i="103"/>
  <c r="AH8" i="76"/>
  <c r="AQ8" i="76" s="1"/>
  <c r="AR7" i="21"/>
  <c r="AN14" i="66"/>
  <c r="AI14" i="66"/>
  <c r="Z8" i="76"/>
  <c r="AR13" i="37"/>
  <c r="AH16" i="40"/>
  <c r="AQ16" i="40" s="1"/>
  <c r="AE7" i="34"/>
  <c r="AF7" i="34"/>
  <c r="AO7" i="34" s="1"/>
  <c r="AG7" i="34"/>
  <c r="AP7" i="34" s="1"/>
  <c r="W8" i="34"/>
  <c r="U16" i="33"/>
  <c r="U17" i="97"/>
  <c r="U51" i="48"/>
  <c r="U33" i="96"/>
  <c r="U50" i="42"/>
  <c r="U42" i="11"/>
  <c r="U51" i="94"/>
  <c r="AH15" i="73"/>
  <c r="AQ15" i="73" s="1"/>
  <c r="Y8" i="39"/>
  <c r="X8" i="39"/>
  <c r="U15" i="24"/>
  <c r="U14" i="24" s="1"/>
  <c r="U52" i="50"/>
  <c r="U21" i="15"/>
  <c r="U33" i="45"/>
  <c r="U30" i="44"/>
  <c r="U32" i="104"/>
  <c r="U31" i="104" s="1"/>
  <c r="U30" i="104" s="1"/>
  <c r="AN15" i="31"/>
  <c r="AI15" i="31"/>
  <c r="U50" i="98"/>
  <c r="Y15" i="65"/>
  <c r="X15" i="65"/>
  <c r="AN14" i="27"/>
  <c r="AI14" i="27"/>
  <c r="AR14" i="27" s="1"/>
  <c r="AN7" i="72"/>
  <c r="AI7" i="72"/>
  <c r="Y8" i="29"/>
  <c r="X8" i="29"/>
  <c r="X15" i="14"/>
  <c r="Y15" i="14"/>
  <c r="AN14" i="62"/>
  <c r="AI14" i="62"/>
  <c r="Z15" i="27" l="1"/>
  <c r="Z16" i="17"/>
  <c r="Z8" i="29"/>
  <c r="W9" i="29" s="1"/>
  <c r="Z15" i="65"/>
  <c r="W16" i="65" s="1"/>
  <c r="Z15" i="30"/>
  <c r="AG15" i="30" s="1"/>
  <c r="AP15" i="30" s="1"/>
  <c r="AF15" i="69"/>
  <c r="AO15" i="69" s="1"/>
  <c r="AE15" i="69"/>
  <c r="W16" i="69"/>
  <c r="AG15" i="69"/>
  <c r="AP15" i="69" s="1"/>
  <c r="AF8" i="60"/>
  <c r="AO8" i="60" s="1"/>
  <c r="W9" i="60"/>
  <c r="AE8" i="60"/>
  <c r="AG8" i="60"/>
  <c r="AP8" i="60" s="1"/>
  <c r="AG16" i="17"/>
  <c r="AP16" i="17" s="1"/>
  <c r="AE16" i="17"/>
  <c r="AF16" i="17"/>
  <c r="AO16" i="17" s="1"/>
  <c r="W17" i="17"/>
  <c r="AG8" i="29"/>
  <c r="AP8" i="29" s="1"/>
  <c r="AF8" i="29"/>
  <c r="AO8" i="29" s="1"/>
  <c r="AF15" i="65"/>
  <c r="AO15" i="65" s="1"/>
  <c r="AG15" i="65"/>
  <c r="AP15" i="65" s="1"/>
  <c r="AE15" i="65"/>
  <c r="U16" i="97"/>
  <c r="U22" i="46"/>
  <c r="AH15" i="81"/>
  <c r="AQ15" i="81" s="1"/>
  <c r="U13" i="67"/>
  <c r="U41" i="91"/>
  <c r="AG15" i="62"/>
  <c r="AP15" i="62" s="1"/>
  <c r="AF15" i="62"/>
  <c r="AO15" i="62" s="1"/>
  <c r="AE15" i="62"/>
  <c r="W16" i="62"/>
  <c r="U50" i="102"/>
  <c r="U49" i="102" s="1"/>
  <c r="U21" i="86"/>
  <c r="AH8" i="25"/>
  <c r="AQ8" i="25" s="1"/>
  <c r="U42" i="99"/>
  <c r="AR16" i="22"/>
  <c r="AH17" i="22"/>
  <c r="AQ17" i="22" s="1"/>
  <c r="U15" i="71"/>
  <c r="U38" i="95"/>
  <c r="U20" i="53"/>
  <c r="AF15" i="27"/>
  <c r="AO15" i="27" s="1"/>
  <c r="AG15" i="27"/>
  <c r="AP15" i="27" s="1"/>
  <c r="W16" i="27"/>
  <c r="AE15" i="27"/>
  <c r="AN14" i="70"/>
  <c r="AI14" i="70"/>
  <c r="AR14" i="70" s="1"/>
  <c r="AR15" i="31"/>
  <c r="AN7" i="34"/>
  <c r="AI7" i="34"/>
  <c r="U32" i="45"/>
  <c r="U32" i="54"/>
  <c r="Y16" i="36"/>
  <c r="X16" i="36"/>
  <c r="AF8" i="64"/>
  <c r="AO8" i="64" s="1"/>
  <c r="W9" i="64"/>
  <c r="AG8" i="64"/>
  <c r="AP8" i="64" s="1"/>
  <c r="AE8" i="64"/>
  <c r="AN14" i="23"/>
  <c r="AI14" i="23"/>
  <c r="AR14" i="23" s="1"/>
  <c r="Z15" i="81"/>
  <c r="AR7" i="25"/>
  <c r="AN16" i="40"/>
  <c r="AI16" i="40"/>
  <c r="AR7" i="60"/>
  <c r="Z8" i="25"/>
  <c r="AH9" i="12"/>
  <c r="AQ9" i="12" s="1"/>
  <c r="U14" i="28"/>
  <c r="U22" i="105"/>
  <c r="U52" i="90"/>
  <c r="U15" i="75"/>
  <c r="U31" i="20"/>
  <c r="U14" i="38"/>
  <c r="AH15" i="69"/>
  <c r="AQ15" i="69" s="1"/>
  <c r="Z17" i="22"/>
  <c r="Y16" i="73"/>
  <c r="X16" i="73"/>
  <c r="Z16" i="73" s="1"/>
  <c r="AH8" i="29"/>
  <c r="AQ8" i="29" s="1"/>
  <c r="U50" i="94"/>
  <c r="U42" i="103"/>
  <c r="U31" i="51"/>
  <c r="AN15" i="36"/>
  <c r="AI15" i="36"/>
  <c r="U21" i="52"/>
  <c r="Y17" i="40"/>
  <c r="X17" i="40"/>
  <c r="U12" i="2"/>
  <c r="Z9" i="12"/>
  <c r="AI15" i="74"/>
  <c r="AN15" i="74"/>
  <c r="U22" i="101"/>
  <c r="AH15" i="78"/>
  <c r="AQ15" i="78" s="1"/>
  <c r="U32" i="88"/>
  <c r="U17" i="89"/>
  <c r="AR14" i="81"/>
  <c r="AR14" i="61"/>
  <c r="AR8" i="12"/>
  <c r="AR14" i="65"/>
  <c r="Y15" i="70"/>
  <c r="X15" i="70"/>
  <c r="AN15" i="73"/>
  <c r="AI15" i="73"/>
  <c r="U49" i="42"/>
  <c r="AR14" i="66"/>
  <c r="U29" i="104"/>
  <c r="AR7" i="29"/>
  <c r="U22" i="32"/>
  <c r="AR7" i="68"/>
  <c r="U20" i="93"/>
  <c r="U13" i="59"/>
  <c r="U51" i="82"/>
  <c r="U14" i="19"/>
  <c r="AH15" i="61"/>
  <c r="AQ15" i="61" s="1"/>
  <c r="AF15" i="78"/>
  <c r="AO15" i="78" s="1"/>
  <c r="AG15" i="78"/>
  <c r="AP15" i="78" s="1"/>
  <c r="AE15" i="78"/>
  <c r="W16" i="78"/>
  <c r="U14" i="79"/>
  <c r="U18" i="47"/>
  <c r="Y16" i="77"/>
  <c r="X16" i="77"/>
  <c r="AR14" i="30"/>
  <c r="AR7" i="39"/>
  <c r="AH8" i="68"/>
  <c r="AQ8" i="68" s="1"/>
  <c r="AR14" i="62"/>
  <c r="AH8" i="39"/>
  <c r="AQ8" i="39" s="1"/>
  <c r="U15" i="33"/>
  <c r="AR7" i="72"/>
  <c r="U20" i="15"/>
  <c r="Z8" i="39"/>
  <c r="Y8" i="34"/>
  <c r="X8" i="34"/>
  <c r="AH8" i="72"/>
  <c r="AQ8" i="72" s="1"/>
  <c r="AR15" i="17"/>
  <c r="AR14" i="69"/>
  <c r="Z15" i="14"/>
  <c r="U41" i="11"/>
  <c r="U50" i="48"/>
  <c r="U51" i="35"/>
  <c r="Z8" i="72"/>
  <c r="AH8" i="60"/>
  <c r="AQ8" i="60" s="1"/>
  <c r="U41" i="55"/>
  <c r="U42" i="41"/>
  <c r="U40" i="43"/>
  <c r="U42" i="87"/>
  <c r="AH16" i="17"/>
  <c r="AQ16" i="17" s="1"/>
  <c r="U40" i="16"/>
  <c r="U51" i="85"/>
  <c r="AR14" i="78"/>
  <c r="W15" i="37"/>
  <c r="AG14" i="37"/>
  <c r="AP14" i="37" s="1"/>
  <c r="AE14" i="37"/>
  <c r="AF14" i="37"/>
  <c r="AO14" i="37" s="1"/>
  <c r="AH15" i="66"/>
  <c r="AQ15" i="66" s="1"/>
  <c r="Z15" i="61"/>
  <c r="AI15" i="77"/>
  <c r="AN15" i="77"/>
  <c r="U41" i="83"/>
  <c r="U32" i="100"/>
  <c r="U30" i="13"/>
  <c r="Z8" i="68"/>
  <c r="AH15" i="30"/>
  <c r="AQ15" i="30" s="1"/>
  <c r="AH15" i="65"/>
  <c r="AQ15" i="65" s="1"/>
  <c r="U13" i="24"/>
  <c r="U32" i="96"/>
  <c r="AH15" i="14"/>
  <c r="AQ15" i="14" s="1"/>
  <c r="U49" i="98"/>
  <c r="U29" i="44"/>
  <c r="U51" i="50"/>
  <c r="W9" i="76"/>
  <c r="AE8" i="76"/>
  <c r="AF8" i="76"/>
  <c r="AO8" i="76" s="1"/>
  <c r="AG8" i="76"/>
  <c r="AP8" i="76" s="1"/>
  <c r="W16" i="26"/>
  <c r="AF15" i="26"/>
  <c r="AO15" i="26" s="1"/>
  <c r="AE15" i="26"/>
  <c r="AG15" i="26"/>
  <c r="AP15" i="26" s="1"/>
  <c r="Z16" i="31"/>
  <c r="AH16" i="31"/>
  <c r="AQ16" i="31" s="1"/>
  <c r="Y15" i="23"/>
  <c r="X15" i="23"/>
  <c r="U49" i="10"/>
  <c r="AH15" i="62"/>
  <c r="AQ15" i="62" s="1"/>
  <c r="U31" i="84"/>
  <c r="U47" i="18"/>
  <c r="AF8" i="21"/>
  <c r="AO8" i="21" s="1"/>
  <c r="W9" i="21"/>
  <c r="AG8" i="21"/>
  <c r="AP8" i="21" s="1"/>
  <c r="AE8" i="21"/>
  <c r="Y16" i="74"/>
  <c r="X16" i="74"/>
  <c r="Z16" i="74" s="1"/>
  <c r="Z15" i="66"/>
  <c r="AF8" i="80"/>
  <c r="AO8" i="80" s="1"/>
  <c r="AE8" i="80"/>
  <c r="W9" i="80"/>
  <c r="AG8" i="80"/>
  <c r="AP8" i="80" s="1"/>
  <c r="U14" i="63"/>
  <c r="U31" i="92"/>
  <c r="AR14" i="14"/>
  <c r="AH15" i="27"/>
  <c r="AQ15" i="27" s="1"/>
  <c r="U43" i="49"/>
  <c r="W16" i="30" l="1"/>
  <c r="AE8" i="29"/>
  <c r="AE15" i="30"/>
  <c r="AF15" i="30"/>
  <c r="AO15" i="30" s="1"/>
  <c r="W17" i="74"/>
  <c r="AF16" i="74"/>
  <c r="AO16" i="74" s="1"/>
  <c r="AG16" i="74"/>
  <c r="AP16" i="74" s="1"/>
  <c r="AE16" i="74"/>
  <c r="U13" i="63"/>
  <c r="U50" i="50"/>
  <c r="W16" i="61"/>
  <c r="AF15" i="61"/>
  <c r="AO15" i="61" s="1"/>
  <c r="AE15" i="61"/>
  <c r="AG15" i="61"/>
  <c r="AP15" i="61" s="1"/>
  <c r="U39" i="43"/>
  <c r="U50" i="82"/>
  <c r="AR15" i="36"/>
  <c r="U37" i="95"/>
  <c r="Y16" i="30"/>
  <c r="X16" i="30"/>
  <c r="Z16" i="30" s="1"/>
  <c r="AF8" i="39"/>
  <c r="AO8" i="39" s="1"/>
  <c r="W9" i="39"/>
  <c r="AG8" i="39"/>
  <c r="AP8" i="39" s="1"/>
  <c r="AE8" i="39"/>
  <c r="U14" i="33"/>
  <c r="AH15" i="70"/>
  <c r="AQ15" i="70" s="1"/>
  <c r="U16" i="89"/>
  <c r="U21" i="101"/>
  <c r="AH17" i="40"/>
  <c r="AQ17" i="40" s="1"/>
  <c r="U49" i="94"/>
  <c r="U20" i="86"/>
  <c r="AN15" i="30"/>
  <c r="AI15" i="30"/>
  <c r="U11" i="2"/>
  <c r="U51" i="90"/>
  <c r="Y17" i="17"/>
  <c r="X17" i="17"/>
  <c r="Y9" i="80"/>
  <c r="X9" i="80"/>
  <c r="U46" i="18"/>
  <c r="U48" i="10"/>
  <c r="AE16" i="31"/>
  <c r="AF16" i="31"/>
  <c r="AO16" i="31" s="1"/>
  <c r="W17" i="31"/>
  <c r="AG16" i="31"/>
  <c r="AP16" i="31" s="1"/>
  <c r="U28" i="44"/>
  <c r="U31" i="96"/>
  <c r="U41" i="41"/>
  <c r="W9" i="72"/>
  <c r="AG8" i="72"/>
  <c r="AP8" i="72" s="1"/>
  <c r="AF8" i="72"/>
  <c r="AO8" i="72" s="1"/>
  <c r="AE8" i="72"/>
  <c r="U40" i="11"/>
  <c r="AH16" i="77"/>
  <c r="AQ16" i="77" s="1"/>
  <c r="U13" i="79"/>
  <c r="U12" i="59"/>
  <c r="U21" i="32"/>
  <c r="Z15" i="70"/>
  <c r="Z17" i="40"/>
  <c r="AE17" i="22"/>
  <c r="AF17" i="22"/>
  <c r="AO17" i="22" s="1"/>
  <c r="W18" i="22"/>
  <c r="AG17" i="22"/>
  <c r="AP17" i="22" s="1"/>
  <c r="U30" i="20"/>
  <c r="U21" i="105"/>
  <c r="AG8" i="25"/>
  <c r="AP8" i="25" s="1"/>
  <c r="W9" i="25"/>
  <c r="AE8" i="25"/>
  <c r="AF8" i="25"/>
  <c r="AO8" i="25" s="1"/>
  <c r="Y9" i="64"/>
  <c r="X9" i="64"/>
  <c r="U31" i="54"/>
  <c r="U14" i="71"/>
  <c r="U41" i="99"/>
  <c r="AN16" i="17"/>
  <c r="AI16" i="17"/>
  <c r="Y15" i="37"/>
  <c r="X15" i="37"/>
  <c r="U49" i="48"/>
  <c r="U28" i="104"/>
  <c r="AE16" i="73"/>
  <c r="W17" i="73"/>
  <c r="AF16" i="73"/>
  <c r="AO16" i="73" s="1"/>
  <c r="AG16" i="73"/>
  <c r="AP16" i="73" s="1"/>
  <c r="U13" i="38"/>
  <c r="Y9" i="60"/>
  <c r="X9" i="60"/>
  <c r="AN8" i="80"/>
  <c r="AI8" i="80"/>
  <c r="AN8" i="21"/>
  <c r="AI8" i="21"/>
  <c r="AH15" i="23"/>
  <c r="AQ15" i="23" s="1"/>
  <c r="AN8" i="76"/>
  <c r="AI8" i="76"/>
  <c r="AF8" i="68"/>
  <c r="AO8" i="68" s="1"/>
  <c r="AE8" i="68"/>
  <c r="W9" i="68"/>
  <c r="AG8" i="68"/>
  <c r="AP8" i="68" s="1"/>
  <c r="U40" i="83"/>
  <c r="AG15" i="14"/>
  <c r="AP15" i="14" s="1"/>
  <c r="W16" i="14"/>
  <c r="AE15" i="14"/>
  <c r="AF15" i="14"/>
  <c r="AO15" i="14" s="1"/>
  <c r="U19" i="15"/>
  <c r="Z16" i="77"/>
  <c r="Y16" i="78"/>
  <c r="X16" i="78"/>
  <c r="U31" i="88"/>
  <c r="AR15" i="74"/>
  <c r="U30" i="51"/>
  <c r="AF15" i="81"/>
  <c r="AO15" i="81" s="1"/>
  <c r="AE15" i="81"/>
  <c r="W16" i="81"/>
  <c r="AG15" i="81"/>
  <c r="AP15" i="81" s="1"/>
  <c r="U48" i="102"/>
  <c r="U40" i="91"/>
  <c r="U21" i="46"/>
  <c r="AN8" i="29"/>
  <c r="AI8" i="29"/>
  <c r="Y16" i="69"/>
  <c r="X16" i="69"/>
  <c r="AH16" i="74"/>
  <c r="AQ16" i="74" s="1"/>
  <c r="Y16" i="26"/>
  <c r="X16" i="26"/>
  <c r="U39" i="16"/>
  <c r="U17" i="47"/>
  <c r="AN8" i="64"/>
  <c r="AI8" i="64"/>
  <c r="X16" i="27"/>
  <c r="Y16" i="27"/>
  <c r="U31" i="100"/>
  <c r="U42" i="49"/>
  <c r="U30" i="92"/>
  <c r="U30" i="84"/>
  <c r="Z15" i="23"/>
  <c r="AN15" i="26"/>
  <c r="AI15" i="26"/>
  <c r="Y9" i="76"/>
  <c r="X9" i="76"/>
  <c r="U48" i="98"/>
  <c r="U12" i="24"/>
  <c r="AN14" i="37"/>
  <c r="AI14" i="37"/>
  <c r="U50" i="85"/>
  <c r="U41" i="87"/>
  <c r="U40" i="55"/>
  <c r="U50" i="35"/>
  <c r="U49" i="35" s="1"/>
  <c r="AN15" i="78"/>
  <c r="AI15" i="78"/>
  <c r="U13" i="19"/>
  <c r="U19" i="93"/>
  <c r="U48" i="42"/>
  <c r="AF9" i="12"/>
  <c r="AO9" i="12" s="1"/>
  <c r="AG9" i="12"/>
  <c r="AP9" i="12" s="1"/>
  <c r="W10" i="12"/>
  <c r="AE9" i="12"/>
  <c r="U14" i="75"/>
  <c r="U13" i="28"/>
  <c r="AH16" i="36"/>
  <c r="AQ16" i="36" s="1"/>
  <c r="U31" i="45"/>
  <c r="U19" i="53"/>
  <c r="Y16" i="62"/>
  <c r="X16" i="62"/>
  <c r="Y16" i="65"/>
  <c r="X16" i="65"/>
  <c r="Y9" i="29"/>
  <c r="X9" i="29"/>
  <c r="Z9" i="29" s="1"/>
  <c r="AN15" i="69"/>
  <c r="AI15" i="69"/>
  <c r="W16" i="66"/>
  <c r="AG15" i="66"/>
  <c r="AP15" i="66" s="1"/>
  <c r="AF15" i="66"/>
  <c r="AO15" i="66" s="1"/>
  <c r="AE15" i="66"/>
  <c r="Y9" i="21"/>
  <c r="X9" i="21"/>
  <c r="U29" i="13"/>
  <c r="AR15" i="77"/>
  <c r="Z8" i="34"/>
  <c r="AH8" i="34"/>
  <c r="AQ8" i="34" s="1"/>
  <c r="AR15" i="73"/>
  <c r="U20" i="52"/>
  <c r="U41" i="103"/>
  <c r="AH16" i="73"/>
  <c r="AQ16" i="73" s="1"/>
  <c r="AR16" i="40"/>
  <c r="Z16" i="36"/>
  <c r="AR7" i="34"/>
  <c r="AN15" i="27"/>
  <c r="AI15" i="27"/>
  <c r="AN15" i="62"/>
  <c r="AI15" i="62"/>
  <c r="U12" i="67"/>
  <c r="U15" i="97"/>
  <c r="AI15" i="65"/>
  <c r="AN15" i="65"/>
  <c r="AI8" i="60"/>
  <c r="AN8" i="60"/>
  <c r="Z15" i="37" l="1"/>
  <c r="Z16" i="62"/>
  <c r="W10" i="29"/>
  <c r="AG9" i="29"/>
  <c r="AP9" i="29" s="1"/>
  <c r="AE9" i="29"/>
  <c r="AF9" i="29"/>
  <c r="AO9" i="29" s="1"/>
  <c r="AE16" i="62"/>
  <c r="W17" i="62"/>
  <c r="AG16" i="62"/>
  <c r="AP16" i="62" s="1"/>
  <c r="AF16" i="62"/>
  <c r="AO16" i="62" s="1"/>
  <c r="U30" i="45"/>
  <c r="U13" i="75"/>
  <c r="U47" i="42"/>
  <c r="U40" i="87"/>
  <c r="U11" i="24"/>
  <c r="AR15" i="26"/>
  <c r="U29" i="92"/>
  <c r="Y16" i="14"/>
  <c r="X16" i="14"/>
  <c r="Z16" i="14" s="1"/>
  <c r="AN8" i="68"/>
  <c r="AI8" i="68"/>
  <c r="AR8" i="21"/>
  <c r="AN16" i="73"/>
  <c r="AI16" i="73"/>
  <c r="AG15" i="37"/>
  <c r="AP15" i="37" s="1"/>
  <c r="AE15" i="37"/>
  <c r="W16" i="37"/>
  <c r="AF15" i="37"/>
  <c r="AO15" i="37" s="1"/>
  <c r="U20" i="105"/>
  <c r="AN17" i="22"/>
  <c r="AI17" i="22"/>
  <c r="U11" i="59"/>
  <c r="U39" i="11"/>
  <c r="U40" i="41"/>
  <c r="Y17" i="31"/>
  <c r="X17" i="31"/>
  <c r="U45" i="18"/>
  <c r="AN15" i="66"/>
  <c r="AI15" i="66"/>
  <c r="AI9" i="12"/>
  <c r="AN9" i="12"/>
  <c r="AH16" i="27"/>
  <c r="AQ16" i="27" s="1"/>
  <c r="U38" i="16"/>
  <c r="AH16" i="69"/>
  <c r="AQ16" i="69" s="1"/>
  <c r="U20" i="46"/>
  <c r="Y16" i="81"/>
  <c r="X16" i="81"/>
  <c r="AF16" i="77"/>
  <c r="AO16" i="77" s="1"/>
  <c r="AG16" i="77"/>
  <c r="AP16" i="77" s="1"/>
  <c r="AE16" i="77"/>
  <c r="W17" i="77"/>
  <c r="U13" i="71"/>
  <c r="AE17" i="40"/>
  <c r="AF17" i="40"/>
  <c r="AO17" i="40" s="1"/>
  <c r="AG17" i="40"/>
  <c r="AP17" i="40" s="1"/>
  <c r="W18" i="40"/>
  <c r="AN8" i="72"/>
  <c r="AI8" i="72"/>
  <c r="AH9" i="80"/>
  <c r="AQ9" i="80" s="1"/>
  <c r="AH16" i="30"/>
  <c r="AQ16" i="30" s="1"/>
  <c r="AN15" i="61"/>
  <c r="AI15" i="61"/>
  <c r="U12" i="63"/>
  <c r="Y10" i="12"/>
  <c r="X10" i="12"/>
  <c r="Z10" i="12" s="1"/>
  <c r="U18" i="93"/>
  <c r="U48" i="35"/>
  <c r="U49" i="85"/>
  <c r="U47" i="98"/>
  <c r="AG15" i="23"/>
  <c r="AP15" i="23" s="1"/>
  <c r="AE15" i="23"/>
  <c r="AF15" i="23"/>
  <c r="AO15" i="23" s="1"/>
  <c r="W16" i="23"/>
  <c r="U41" i="49"/>
  <c r="AR8" i="64"/>
  <c r="AH16" i="26"/>
  <c r="AQ16" i="26" s="1"/>
  <c r="Z16" i="69"/>
  <c r="AN15" i="81"/>
  <c r="AI15" i="81"/>
  <c r="AR8" i="76"/>
  <c r="AR8" i="80"/>
  <c r="U12" i="38"/>
  <c r="U27" i="104"/>
  <c r="AR16" i="17"/>
  <c r="AI8" i="25"/>
  <c r="AN8" i="25"/>
  <c r="U29" i="20"/>
  <c r="AF15" i="70"/>
  <c r="AO15" i="70" s="1"/>
  <c r="W16" i="70"/>
  <c r="AG15" i="70"/>
  <c r="AP15" i="70" s="1"/>
  <c r="AE15" i="70"/>
  <c r="U12" i="79"/>
  <c r="U30" i="96"/>
  <c r="AN16" i="31"/>
  <c r="AI16" i="31"/>
  <c r="AR16" i="31" s="1"/>
  <c r="Z9" i="80"/>
  <c r="U50" i="90"/>
  <c r="U19" i="86"/>
  <c r="U20" i="101"/>
  <c r="U13" i="33"/>
  <c r="W17" i="30"/>
  <c r="AE16" i="30"/>
  <c r="AF16" i="30"/>
  <c r="AO16" i="30" s="1"/>
  <c r="AG16" i="30"/>
  <c r="AP16" i="30" s="1"/>
  <c r="AN16" i="74"/>
  <c r="AI16" i="74"/>
  <c r="AH9" i="29"/>
  <c r="AQ9" i="29" s="1"/>
  <c r="AR14" i="37"/>
  <c r="AH9" i="76"/>
  <c r="AQ9" i="76" s="1"/>
  <c r="Z16" i="26"/>
  <c r="U39" i="91"/>
  <c r="U30" i="88"/>
  <c r="U18" i="15"/>
  <c r="U39" i="83"/>
  <c r="U30" i="54"/>
  <c r="Y9" i="25"/>
  <c r="X9" i="25"/>
  <c r="Z9" i="25" s="1"/>
  <c r="AN8" i="39"/>
  <c r="AI8" i="39"/>
  <c r="U49" i="82"/>
  <c r="Y16" i="61"/>
  <c r="X16" i="61"/>
  <c r="AR15" i="62"/>
  <c r="U40" i="103"/>
  <c r="U28" i="13"/>
  <c r="AR15" i="65"/>
  <c r="Y16" i="66"/>
  <c r="X16" i="66"/>
  <c r="Z16" i="66" s="1"/>
  <c r="W9" i="34"/>
  <c r="AG8" i="34"/>
  <c r="AP8" i="34" s="1"/>
  <c r="AE8" i="34"/>
  <c r="AF8" i="34"/>
  <c r="AO8" i="34" s="1"/>
  <c r="AR15" i="69"/>
  <c r="U18" i="53"/>
  <c r="U12" i="28"/>
  <c r="U12" i="19"/>
  <c r="U39" i="55"/>
  <c r="Z9" i="76"/>
  <c r="U29" i="84"/>
  <c r="U28" i="84" s="1"/>
  <c r="U30" i="100"/>
  <c r="AR8" i="29"/>
  <c r="AH16" i="78"/>
  <c r="AQ16" i="78" s="1"/>
  <c r="AH9" i="60"/>
  <c r="AQ9" i="60" s="1"/>
  <c r="U48" i="48"/>
  <c r="AH9" i="64"/>
  <c r="AQ9" i="64" s="1"/>
  <c r="Y18" i="22"/>
  <c r="X18" i="22"/>
  <c r="Z18" i="22" s="1"/>
  <c r="U20" i="32"/>
  <c r="Y9" i="72"/>
  <c r="X9" i="72"/>
  <c r="U27" i="44"/>
  <c r="U47" i="10"/>
  <c r="AH17" i="17"/>
  <c r="AQ17" i="17" s="1"/>
  <c r="U10" i="2"/>
  <c r="U48" i="94"/>
  <c r="U15" i="89"/>
  <c r="AH16" i="62"/>
  <c r="AQ16" i="62" s="1"/>
  <c r="AR8" i="60"/>
  <c r="U11" i="67"/>
  <c r="AF16" i="36"/>
  <c r="AO16" i="36" s="1"/>
  <c r="AE16" i="36"/>
  <c r="AG16" i="36"/>
  <c r="AP16" i="36" s="1"/>
  <c r="W17" i="36"/>
  <c r="AH9" i="21"/>
  <c r="AQ9" i="21" s="1"/>
  <c r="AH16" i="65"/>
  <c r="AQ16" i="65" s="1"/>
  <c r="AR15" i="27"/>
  <c r="U19" i="52"/>
  <c r="Z9" i="21"/>
  <c r="Z16" i="65"/>
  <c r="U14" i="97"/>
  <c r="AR15" i="78"/>
  <c r="Z16" i="27"/>
  <c r="U16" i="47"/>
  <c r="U47" i="102"/>
  <c r="U29" i="51"/>
  <c r="Z16" i="78"/>
  <c r="AN15" i="14"/>
  <c r="AI15" i="14"/>
  <c r="Y9" i="68"/>
  <c r="X9" i="68"/>
  <c r="Z9" i="60"/>
  <c r="Y17" i="73"/>
  <c r="X17" i="73"/>
  <c r="AH15" i="37"/>
  <c r="AQ15" i="37" s="1"/>
  <c r="U40" i="99"/>
  <c r="Z9" i="64"/>
  <c r="Z17" i="17"/>
  <c r="AR15" i="30"/>
  <c r="Y9" i="39"/>
  <c r="X9" i="39"/>
  <c r="U36" i="95"/>
  <c r="U35" i="95" s="1"/>
  <c r="U38" i="43"/>
  <c r="U49" i="50"/>
  <c r="Y17" i="74"/>
  <c r="X17" i="74"/>
  <c r="Z17" i="73" l="1"/>
  <c r="W18" i="73" s="1"/>
  <c r="AF17" i="73"/>
  <c r="AO17" i="73" s="1"/>
  <c r="AG17" i="73"/>
  <c r="AP17" i="73" s="1"/>
  <c r="AE17" i="73"/>
  <c r="AE17" i="17"/>
  <c r="AF17" i="17"/>
  <c r="AO17" i="17" s="1"/>
  <c r="AG17" i="17"/>
  <c r="AP17" i="17" s="1"/>
  <c r="W18" i="17"/>
  <c r="U18" i="52"/>
  <c r="AH9" i="72"/>
  <c r="AQ9" i="72" s="1"/>
  <c r="W19" i="22"/>
  <c r="AF18" i="22"/>
  <c r="AO18" i="22" s="1"/>
  <c r="AE18" i="22"/>
  <c r="AG18" i="22"/>
  <c r="AP18" i="22" s="1"/>
  <c r="U47" i="48"/>
  <c r="W10" i="76"/>
  <c r="AG9" i="76"/>
  <c r="AP9" i="76" s="1"/>
  <c r="AF9" i="76"/>
  <c r="AO9" i="76" s="1"/>
  <c r="AE9" i="76"/>
  <c r="U11" i="28"/>
  <c r="AN8" i="34"/>
  <c r="AI8" i="34"/>
  <c r="U48" i="82"/>
  <c r="Y17" i="30"/>
  <c r="Z17" i="30" s="1"/>
  <c r="X17" i="30"/>
  <c r="U18" i="86"/>
  <c r="Y16" i="70"/>
  <c r="X16" i="70"/>
  <c r="Z16" i="70" s="1"/>
  <c r="W17" i="69"/>
  <c r="AF16" i="69"/>
  <c r="AO16" i="69" s="1"/>
  <c r="AG16" i="69"/>
  <c r="AP16" i="69" s="1"/>
  <c r="AE16" i="69"/>
  <c r="U40" i="49"/>
  <c r="U46" i="98"/>
  <c r="U17" i="93"/>
  <c r="AR15" i="61"/>
  <c r="AN17" i="40"/>
  <c r="AI17" i="40"/>
  <c r="AH17" i="31"/>
  <c r="AQ17" i="31" s="1"/>
  <c r="U38" i="11"/>
  <c r="U37" i="11" s="1"/>
  <c r="U19" i="105"/>
  <c r="AE16" i="14"/>
  <c r="W17" i="14"/>
  <c r="AF16" i="14"/>
  <c r="AO16" i="14" s="1"/>
  <c r="AG16" i="14"/>
  <c r="AP16" i="14" s="1"/>
  <c r="Y17" i="62"/>
  <c r="X17" i="62"/>
  <c r="AH9" i="39"/>
  <c r="AQ9" i="39" s="1"/>
  <c r="W10" i="64"/>
  <c r="AG9" i="64"/>
  <c r="AP9" i="64" s="1"/>
  <c r="AF9" i="64"/>
  <c r="AO9" i="64" s="1"/>
  <c r="AE9" i="64"/>
  <c r="AR15" i="14"/>
  <c r="U46" i="102"/>
  <c r="U10" i="67"/>
  <c r="U14" i="89"/>
  <c r="Z9" i="72"/>
  <c r="AR8" i="39"/>
  <c r="U29" i="54"/>
  <c r="U29" i="88"/>
  <c r="AR16" i="74"/>
  <c r="U29" i="96"/>
  <c r="Y16" i="23"/>
  <c r="X16" i="23"/>
  <c r="AH10" i="12"/>
  <c r="AQ10" i="12" s="1"/>
  <c r="AR8" i="72"/>
  <c r="AH16" i="81"/>
  <c r="AQ16" i="81" s="1"/>
  <c r="AR9" i="12"/>
  <c r="Z17" i="31"/>
  <c r="U10" i="24"/>
  <c r="U12" i="75"/>
  <c r="AN16" i="62"/>
  <c r="AI16" i="62"/>
  <c r="U48" i="50"/>
  <c r="U13" i="97"/>
  <c r="Y17" i="36"/>
  <c r="X17" i="36"/>
  <c r="U38" i="55"/>
  <c r="U17" i="53"/>
  <c r="Y9" i="34"/>
  <c r="X9" i="34"/>
  <c r="AH16" i="61"/>
  <c r="AQ16" i="61" s="1"/>
  <c r="U12" i="33"/>
  <c r="U49" i="90"/>
  <c r="U48" i="85"/>
  <c r="AF10" i="12"/>
  <c r="AO10" i="12" s="1"/>
  <c r="AG10" i="12"/>
  <c r="AP10" i="12" s="1"/>
  <c r="W11" i="12"/>
  <c r="AE10" i="12"/>
  <c r="U12" i="71"/>
  <c r="Z16" i="81"/>
  <c r="AR15" i="66"/>
  <c r="U10" i="59"/>
  <c r="Y16" i="37"/>
  <c r="X16" i="37"/>
  <c r="U39" i="99"/>
  <c r="AG16" i="78"/>
  <c r="AP16" i="78" s="1"/>
  <c r="AF16" i="78"/>
  <c r="AO16" i="78" s="1"/>
  <c r="AE16" i="78"/>
  <c r="W17" i="78"/>
  <c r="U15" i="47"/>
  <c r="AF16" i="65"/>
  <c r="AO16" i="65" s="1"/>
  <c r="AG16" i="65"/>
  <c r="AP16" i="65" s="1"/>
  <c r="AE16" i="65"/>
  <c r="W17" i="65"/>
  <c r="U47" i="94"/>
  <c r="U46" i="10"/>
  <c r="U29" i="100"/>
  <c r="AH16" i="66"/>
  <c r="AQ16" i="66" s="1"/>
  <c r="U27" i="13"/>
  <c r="Z16" i="61"/>
  <c r="AH9" i="25"/>
  <c r="AQ9" i="25" s="1"/>
  <c r="U38" i="83"/>
  <c r="U38" i="91"/>
  <c r="AG9" i="80"/>
  <c r="AP9" i="80" s="1"/>
  <c r="AF9" i="80"/>
  <c r="AO9" i="80" s="1"/>
  <c r="AE9" i="80"/>
  <c r="W10" i="80"/>
  <c r="U11" i="79"/>
  <c r="U28" i="20"/>
  <c r="U26" i="104"/>
  <c r="AN15" i="23"/>
  <c r="AI15" i="23"/>
  <c r="Y18" i="40"/>
  <c r="X18" i="40"/>
  <c r="Y17" i="77"/>
  <c r="X17" i="77"/>
  <c r="U37" i="16"/>
  <c r="AR17" i="22"/>
  <c r="AN15" i="37"/>
  <c r="AI15" i="37"/>
  <c r="AR8" i="68"/>
  <c r="U28" i="92"/>
  <c r="U39" i="87"/>
  <c r="U29" i="45"/>
  <c r="AN9" i="29"/>
  <c r="AI9" i="29"/>
  <c r="U34" i="95"/>
  <c r="Z9" i="39"/>
  <c r="AH17" i="74"/>
  <c r="AQ17" i="74" s="1"/>
  <c r="AG16" i="27"/>
  <c r="AP16" i="27" s="1"/>
  <c r="AE16" i="27"/>
  <c r="AF16" i="27"/>
  <c r="AO16" i="27" s="1"/>
  <c r="W17" i="27"/>
  <c r="U19" i="32"/>
  <c r="U11" i="19"/>
  <c r="AF16" i="66"/>
  <c r="AO16" i="66" s="1"/>
  <c r="AE16" i="66"/>
  <c r="W17" i="66"/>
  <c r="AG16" i="66"/>
  <c r="AP16" i="66" s="1"/>
  <c r="AG9" i="25"/>
  <c r="AP9" i="25" s="1"/>
  <c r="W10" i="25"/>
  <c r="AE9" i="25"/>
  <c r="AF9" i="25"/>
  <c r="AO9" i="25" s="1"/>
  <c r="AG16" i="26"/>
  <c r="AP16" i="26" s="1"/>
  <c r="AF16" i="26"/>
  <c r="AO16" i="26" s="1"/>
  <c r="AE16" i="26"/>
  <c r="W17" i="26"/>
  <c r="U19" i="101"/>
  <c r="AN15" i="70"/>
  <c r="AI15" i="70"/>
  <c r="AR15" i="70" s="1"/>
  <c r="AR15" i="81"/>
  <c r="U47" i="35"/>
  <c r="AI16" i="77"/>
  <c r="AN16" i="77"/>
  <c r="U39" i="41"/>
  <c r="AH17" i="73"/>
  <c r="AQ17" i="73" s="1"/>
  <c r="W10" i="60"/>
  <c r="AG9" i="60"/>
  <c r="AP9" i="60" s="1"/>
  <c r="AE9" i="60"/>
  <c r="AF9" i="60"/>
  <c r="AO9" i="60" s="1"/>
  <c r="U37" i="43"/>
  <c r="AH9" i="68"/>
  <c r="AQ9" i="68" s="1"/>
  <c r="W10" i="21"/>
  <c r="AF9" i="21"/>
  <c r="AO9" i="21" s="1"/>
  <c r="AE9" i="21"/>
  <c r="AG9" i="21"/>
  <c r="AP9" i="21" s="1"/>
  <c r="AN16" i="36"/>
  <c r="AI16" i="36"/>
  <c r="Z17" i="74"/>
  <c r="Z9" i="68"/>
  <c r="U28" i="51"/>
  <c r="U9" i="2"/>
  <c r="U26" i="44"/>
  <c r="AH18" i="22"/>
  <c r="AQ18" i="22" s="1"/>
  <c r="U27" i="84"/>
  <c r="U39" i="103"/>
  <c r="U17" i="15"/>
  <c r="AI16" i="30"/>
  <c r="AN16" i="30"/>
  <c r="AR8" i="25"/>
  <c r="U11" i="38"/>
  <c r="U11" i="63"/>
  <c r="U19" i="46"/>
  <c r="U44" i="18"/>
  <c r="AR16" i="73"/>
  <c r="AH16" i="14"/>
  <c r="AQ16" i="14" s="1"/>
  <c r="U46" i="42"/>
  <c r="Y10" i="29"/>
  <c r="X10" i="29"/>
  <c r="Z17" i="36" l="1"/>
  <c r="Z9" i="34"/>
  <c r="AF9" i="34" s="1"/>
  <c r="AO9" i="34" s="1"/>
  <c r="AF17" i="30"/>
  <c r="AO17" i="30" s="1"/>
  <c r="W18" i="30"/>
  <c r="AE17" i="30"/>
  <c r="AG17" i="30"/>
  <c r="AP17" i="30" s="1"/>
  <c r="AE9" i="34"/>
  <c r="W10" i="34"/>
  <c r="U36" i="43"/>
  <c r="U18" i="101"/>
  <c r="AN9" i="25"/>
  <c r="AI9" i="25"/>
  <c r="AR15" i="37"/>
  <c r="AH17" i="77"/>
  <c r="AQ17" i="77" s="1"/>
  <c r="AR15" i="23"/>
  <c r="Y17" i="65"/>
  <c r="X17" i="65"/>
  <c r="X17" i="78"/>
  <c r="Y17" i="78"/>
  <c r="AH16" i="37"/>
  <c r="AQ16" i="37" s="1"/>
  <c r="W18" i="36"/>
  <c r="AE17" i="36"/>
  <c r="AF17" i="36"/>
  <c r="AO17" i="36" s="1"/>
  <c r="AG17" i="36"/>
  <c r="AP17" i="36" s="1"/>
  <c r="AR16" i="62"/>
  <c r="W18" i="31"/>
  <c r="AG17" i="31"/>
  <c r="AP17" i="31" s="1"/>
  <c r="AF17" i="31"/>
  <c r="AO17" i="31" s="1"/>
  <c r="AE17" i="31"/>
  <c r="U13" i="89"/>
  <c r="U36" i="11"/>
  <c r="U39" i="49"/>
  <c r="AE16" i="70"/>
  <c r="W17" i="70"/>
  <c r="AG16" i="70"/>
  <c r="AP16" i="70" s="1"/>
  <c r="AF16" i="70"/>
  <c r="AO16" i="70" s="1"/>
  <c r="U10" i="28"/>
  <c r="U46" i="48"/>
  <c r="U45" i="48" s="1"/>
  <c r="AF9" i="68"/>
  <c r="AO9" i="68" s="1"/>
  <c r="W10" i="68"/>
  <c r="AG9" i="68"/>
  <c r="AP9" i="68" s="1"/>
  <c r="AE9" i="68"/>
  <c r="U38" i="103"/>
  <c r="U25" i="44"/>
  <c r="AF17" i="74"/>
  <c r="AO17" i="74" s="1"/>
  <c r="AE17" i="74"/>
  <c r="W18" i="74"/>
  <c r="AG17" i="74"/>
  <c r="AP17" i="74" s="1"/>
  <c r="Y10" i="21"/>
  <c r="X10" i="21"/>
  <c r="Z10" i="21" s="1"/>
  <c r="Y17" i="26"/>
  <c r="X17" i="26"/>
  <c r="Y10" i="25"/>
  <c r="X10" i="25"/>
  <c r="AI16" i="27"/>
  <c r="AN16" i="27"/>
  <c r="U33" i="95"/>
  <c r="U38" i="87"/>
  <c r="Z17" i="77"/>
  <c r="U10" i="79"/>
  <c r="U37" i="91"/>
  <c r="W17" i="61"/>
  <c r="AF16" i="61"/>
  <c r="AO16" i="61" s="1"/>
  <c r="AG16" i="61"/>
  <c r="AP16" i="61" s="1"/>
  <c r="AE16" i="61"/>
  <c r="U28" i="100"/>
  <c r="AI16" i="65"/>
  <c r="AN16" i="65"/>
  <c r="AN16" i="78"/>
  <c r="AI16" i="78"/>
  <c r="Z16" i="37"/>
  <c r="W17" i="81"/>
  <c r="AG16" i="81"/>
  <c r="AP16" i="81" s="1"/>
  <c r="AF16" i="81"/>
  <c r="AO16" i="81" s="1"/>
  <c r="AE16" i="81"/>
  <c r="U11" i="33"/>
  <c r="U28" i="96"/>
  <c r="U28" i="54"/>
  <c r="AN9" i="64"/>
  <c r="AI9" i="64"/>
  <c r="Y17" i="14"/>
  <c r="X17" i="14"/>
  <c r="AN16" i="69"/>
  <c r="AI16" i="69"/>
  <c r="AN9" i="76"/>
  <c r="AI9" i="76"/>
  <c r="AN17" i="17"/>
  <c r="AI17" i="17"/>
  <c r="AN9" i="60"/>
  <c r="AI9" i="60"/>
  <c r="U38" i="41"/>
  <c r="AN16" i="26"/>
  <c r="AI16" i="26"/>
  <c r="U10" i="19"/>
  <c r="AR9" i="29"/>
  <c r="Y10" i="80"/>
  <c r="X10" i="80"/>
  <c r="U16" i="53"/>
  <c r="U9" i="67"/>
  <c r="AH17" i="62"/>
  <c r="AQ17" i="62" s="1"/>
  <c r="AI16" i="14"/>
  <c r="AN16" i="14"/>
  <c r="U16" i="93"/>
  <c r="U47" i="82"/>
  <c r="AI18" i="22"/>
  <c r="AN18" i="22"/>
  <c r="AI17" i="73"/>
  <c r="AN17" i="73"/>
  <c r="U26" i="84"/>
  <c r="U27" i="92"/>
  <c r="AH18" i="40"/>
  <c r="AQ18" i="40" s="1"/>
  <c r="U25" i="104"/>
  <c r="U24" i="104" s="1"/>
  <c r="AN9" i="80"/>
  <c r="AI9" i="80"/>
  <c r="U37" i="83"/>
  <c r="U26" i="13"/>
  <c r="U45" i="10"/>
  <c r="U11" i="71"/>
  <c r="U47" i="85"/>
  <c r="U12" i="97"/>
  <c r="U11" i="75"/>
  <c r="AH16" i="23"/>
  <c r="AQ16" i="23" s="1"/>
  <c r="Z17" i="62"/>
  <c r="AR17" i="40"/>
  <c r="U17" i="86"/>
  <c r="AR8" i="34"/>
  <c r="U17" i="52"/>
  <c r="AH10" i="29"/>
  <c r="AQ10" i="29" s="1"/>
  <c r="U18" i="46"/>
  <c r="AR16" i="36"/>
  <c r="AR16" i="30"/>
  <c r="U8" i="2"/>
  <c r="Y10" i="60"/>
  <c r="X10" i="60"/>
  <c r="Z10" i="60" s="1"/>
  <c r="AR16" i="77"/>
  <c r="Y17" i="66"/>
  <c r="X17" i="66"/>
  <c r="U18" i="32"/>
  <c r="Z18" i="40"/>
  <c r="U9" i="59"/>
  <c r="AI10" i="12"/>
  <c r="AN10" i="12"/>
  <c r="AH9" i="34"/>
  <c r="AQ9" i="34" s="1"/>
  <c r="U37" i="55"/>
  <c r="Z16" i="23"/>
  <c r="W10" i="72"/>
  <c r="AG9" i="72"/>
  <c r="AP9" i="72" s="1"/>
  <c r="AF9" i="72"/>
  <c r="AO9" i="72" s="1"/>
  <c r="AE9" i="72"/>
  <c r="U45" i="102"/>
  <c r="Y10" i="64"/>
  <c r="X10" i="64"/>
  <c r="U18" i="105"/>
  <c r="U45" i="98"/>
  <c r="Y17" i="69"/>
  <c r="X17" i="69"/>
  <c r="AH17" i="30"/>
  <c r="AQ17" i="30" s="1"/>
  <c r="Y10" i="76"/>
  <c r="X10" i="76"/>
  <c r="Y19" i="22"/>
  <c r="X19" i="22"/>
  <c r="Z19" i="22" s="1"/>
  <c r="Y18" i="17"/>
  <c r="X18" i="17"/>
  <c r="U46" i="35"/>
  <c r="Z10" i="29"/>
  <c r="U10" i="63"/>
  <c r="U45" i="42"/>
  <c r="U43" i="18"/>
  <c r="U10" i="38"/>
  <c r="U16" i="15"/>
  <c r="U27" i="51"/>
  <c r="AI9" i="21"/>
  <c r="AN9" i="21"/>
  <c r="AN16" i="66"/>
  <c r="AI16" i="66"/>
  <c r="Y17" i="27"/>
  <c r="X17" i="27"/>
  <c r="AE9" i="39"/>
  <c r="W10" i="39"/>
  <c r="AF9" i="39"/>
  <c r="AO9" i="39" s="1"/>
  <c r="AG9" i="39"/>
  <c r="AP9" i="39" s="1"/>
  <c r="U28" i="45"/>
  <c r="U36" i="16"/>
  <c r="U27" i="20"/>
  <c r="U46" i="94"/>
  <c r="U14" i="47"/>
  <c r="U38" i="99"/>
  <c r="Y11" i="12"/>
  <c r="X11" i="12"/>
  <c r="U48" i="90"/>
  <c r="AH17" i="36"/>
  <c r="AQ17" i="36" s="1"/>
  <c r="U47" i="50"/>
  <c r="U9" i="24"/>
  <c r="U28" i="88"/>
  <c r="AH16" i="70"/>
  <c r="AQ16" i="70" s="1"/>
  <c r="Y18" i="73"/>
  <c r="X18" i="73"/>
  <c r="Z17" i="69" l="1"/>
  <c r="Z10" i="25"/>
  <c r="AG9" i="34"/>
  <c r="AP9" i="34" s="1"/>
  <c r="Z17" i="27"/>
  <c r="AF17" i="27" s="1"/>
  <c r="AO17" i="27" s="1"/>
  <c r="Z10" i="76"/>
  <c r="W11" i="76" s="1"/>
  <c r="AE17" i="27"/>
  <c r="AF10" i="76"/>
  <c r="AO10" i="76" s="1"/>
  <c r="AH18" i="73"/>
  <c r="AQ18" i="73" s="1"/>
  <c r="U26" i="51"/>
  <c r="U42" i="18"/>
  <c r="U41" i="18" s="1"/>
  <c r="AG19" i="22"/>
  <c r="AP19" i="22" s="1"/>
  <c r="AF19" i="22"/>
  <c r="AO19" i="22" s="1"/>
  <c r="AE19" i="22"/>
  <c r="W20" i="22"/>
  <c r="U44" i="102"/>
  <c r="AR10" i="12"/>
  <c r="AH17" i="66"/>
  <c r="AQ17" i="66" s="1"/>
  <c r="W11" i="60"/>
  <c r="AE10" i="60"/>
  <c r="AF10" i="60"/>
  <c r="AO10" i="60" s="1"/>
  <c r="AG10" i="60"/>
  <c r="AP10" i="60" s="1"/>
  <c r="U10" i="75"/>
  <c r="U10" i="71"/>
  <c r="U9" i="71" s="1"/>
  <c r="U36" i="83"/>
  <c r="AR17" i="73"/>
  <c r="U15" i="93"/>
  <c r="U8" i="67"/>
  <c r="AR9" i="76"/>
  <c r="U27" i="96"/>
  <c r="Y17" i="81"/>
  <c r="X17" i="81"/>
  <c r="U37" i="87"/>
  <c r="AE10" i="25"/>
  <c r="AF10" i="25"/>
  <c r="AO10" i="25" s="1"/>
  <c r="W11" i="25"/>
  <c r="AG10" i="25"/>
  <c r="AP10" i="25" s="1"/>
  <c r="AE10" i="21"/>
  <c r="AG10" i="21"/>
  <c r="AP10" i="21" s="1"/>
  <c r="W11" i="21"/>
  <c r="AF10" i="21"/>
  <c r="AO10" i="21" s="1"/>
  <c r="Y10" i="68"/>
  <c r="X10" i="68"/>
  <c r="AI17" i="36"/>
  <c r="AN17" i="36"/>
  <c r="AH17" i="78"/>
  <c r="AQ17" i="78" s="1"/>
  <c r="AN9" i="34"/>
  <c r="AI9" i="34"/>
  <c r="U37" i="99"/>
  <c r="U26" i="20"/>
  <c r="AR16" i="66"/>
  <c r="U45" i="35"/>
  <c r="AH17" i="69"/>
  <c r="AQ17" i="69" s="1"/>
  <c r="U17" i="105"/>
  <c r="AN9" i="72"/>
  <c r="AI9" i="72"/>
  <c r="U36" i="55"/>
  <c r="Z17" i="66"/>
  <c r="U16" i="52"/>
  <c r="AR9" i="80"/>
  <c r="U37" i="41"/>
  <c r="AR9" i="64"/>
  <c r="AE16" i="37"/>
  <c r="AG16" i="37"/>
  <c r="AP16" i="37" s="1"/>
  <c r="W17" i="37"/>
  <c r="AF16" i="37"/>
  <c r="AO16" i="37" s="1"/>
  <c r="U27" i="100"/>
  <c r="U36" i="91"/>
  <c r="U24" i="44"/>
  <c r="U35" i="11"/>
  <c r="Y18" i="31"/>
  <c r="X18" i="31"/>
  <c r="Y18" i="36"/>
  <c r="X18" i="36"/>
  <c r="AH17" i="65"/>
  <c r="AQ17" i="65" s="1"/>
  <c r="U17" i="101"/>
  <c r="AH18" i="17"/>
  <c r="AQ18" i="17" s="1"/>
  <c r="AH10" i="64"/>
  <c r="AQ10" i="64" s="1"/>
  <c r="U8" i="59"/>
  <c r="W18" i="62"/>
  <c r="AF17" i="62"/>
  <c r="AO17" i="62" s="1"/>
  <c r="AE17" i="62"/>
  <c r="AG17" i="62"/>
  <c r="AP17" i="62" s="1"/>
  <c r="U11" i="97"/>
  <c r="U44" i="10"/>
  <c r="U26" i="92"/>
  <c r="U25" i="92" s="1"/>
  <c r="AR18" i="22"/>
  <c r="AR16" i="14"/>
  <c r="U15" i="53"/>
  <c r="AR9" i="60"/>
  <c r="AR16" i="69"/>
  <c r="U10" i="33"/>
  <c r="AR16" i="78"/>
  <c r="AN16" i="61"/>
  <c r="AI16" i="61"/>
  <c r="U32" i="95"/>
  <c r="AH17" i="26"/>
  <c r="AQ17" i="26" s="1"/>
  <c r="Y17" i="70"/>
  <c r="Z17" i="70" s="1"/>
  <c r="X17" i="70"/>
  <c r="Z17" i="65"/>
  <c r="U8" i="24"/>
  <c r="U17" i="46"/>
  <c r="AH10" i="80"/>
  <c r="AQ10" i="80" s="1"/>
  <c r="U9" i="19"/>
  <c r="AN16" i="81"/>
  <c r="AI16" i="81"/>
  <c r="U9" i="79"/>
  <c r="Z17" i="26"/>
  <c r="Y18" i="74"/>
  <c r="Z18" i="74" s="1"/>
  <c r="X18" i="74"/>
  <c r="U37" i="103"/>
  <c r="U44" i="48"/>
  <c r="AN16" i="70"/>
  <c r="AI16" i="70"/>
  <c r="U12" i="89"/>
  <c r="U35" i="43"/>
  <c r="AI17" i="30"/>
  <c r="AN17" i="30"/>
  <c r="U27" i="88"/>
  <c r="Y10" i="39"/>
  <c r="X10" i="39"/>
  <c r="U15" i="15"/>
  <c r="AF17" i="69"/>
  <c r="AO17" i="69" s="1"/>
  <c r="AG17" i="69"/>
  <c r="AP17" i="69" s="1"/>
  <c r="W18" i="69"/>
  <c r="AE17" i="69"/>
  <c r="AH11" i="12"/>
  <c r="AQ11" i="12" s="1"/>
  <c r="U35" i="16"/>
  <c r="AN9" i="39"/>
  <c r="AI9" i="39"/>
  <c r="Z18" i="17"/>
  <c r="Z10" i="64"/>
  <c r="AE18" i="40"/>
  <c r="AF18" i="40"/>
  <c r="AO18" i="40" s="1"/>
  <c r="W19" i="40"/>
  <c r="AG18" i="40"/>
  <c r="AP18" i="40" s="1"/>
  <c r="U7" i="2"/>
  <c r="U46" i="50"/>
  <c r="Z11" i="12"/>
  <c r="AH17" i="27"/>
  <c r="AQ17" i="27" s="1"/>
  <c r="AR9" i="21"/>
  <c r="U9" i="38"/>
  <c r="U9" i="63"/>
  <c r="Y10" i="72"/>
  <c r="X10" i="72"/>
  <c r="U46" i="85"/>
  <c r="U25" i="13"/>
  <c r="U23" i="104"/>
  <c r="U25" i="84"/>
  <c r="U46" i="82"/>
  <c r="Z10" i="80"/>
  <c r="AR16" i="26"/>
  <c r="AR17" i="17"/>
  <c r="AH17" i="14"/>
  <c r="AQ17" i="14" s="1"/>
  <c r="U27" i="54"/>
  <c r="AG17" i="77"/>
  <c r="AP17" i="77" s="1"/>
  <c r="AE17" i="77"/>
  <c r="W18" i="77"/>
  <c r="AF17" i="77"/>
  <c r="AO17" i="77" s="1"/>
  <c r="AR16" i="27"/>
  <c r="AI17" i="74"/>
  <c r="AN17" i="74"/>
  <c r="AN9" i="68"/>
  <c r="AI9" i="68"/>
  <c r="AI17" i="31"/>
  <c r="AN17" i="31"/>
  <c r="Z17" i="78"/>
  <c r="AR9" i="25"/>
  <c r="Y10" i="34"/>
  <c r="X10" i="34"/>
  <c r="Y18" i="30"/>
  <c r="X18" i="30"/>
  <c r="Z18" i="73"/>
  <c r="U47" i="90"/>
  <c r="U44" i="42"/>
  <c r="AH10" i="76"/>
  <c r="AQ10" i="76" s="1"/>
  <c r="U13" i="47"/>
  <c r="U45" i="94"/>
  <c r="U27" i="45"/>
  <c r="AF10" i="29"/>
  <c r="AO10" i="29" s="1"/>
  <c r="AG10" i="29"/>
  <c r="AP10" i="29" s="1"/>
  <c r="W11" i="29"/>
  <c r="AE10" i="29"/>
  <c r="AH19" i="22"/>
  <c r="AQ19" i="22" s="1"/>
  <c r="U44" i="98"/>
  <c r="AG16" i="23"/>
  <c r="AP16" i="23" s="1"/>
  <c r="AE16" i="23"/>
  <c r="W17" i="23"/>
  <c r="AF16" i="23"/>
  <c r="AO16" i="23" s="1"/>
  <c r="U17" i="32"/>
  <c r="AH10" i="60"/>
  <c r="AQ10" i="60" s="1"/>
  <c r="U16" i="86"/>
  <c r="Z17" i="14"/>
  <c r="AR16" i="65"/>
  <c r="Y17" i="61"/>
  <c r="X17" i="61"/>
  <c r="Z17" i="61" s="1"/>
  <c r="AH10" i="25"/>
  <c r="AQ10" i="25" s="1"/>
  <c r="AH10" i="21"/>
  <c r="AQ10" i="21" s="1"/>
  <c r="U9" i="28"/>
  <c r="U38" i="49"/>
  <c r="Z18" i="36" l="1"/>
  <c r="Z17" i="81"/>
  <c r="AE10" i="76"/>
  <c r="AG10" i="76"/>
  <c r="AP10" i="76" s="1"/>
  <c r="W18" i="27"/>
  <c r="AG17" i="27"/>
  <c r="AP17" i="27" s="1"/>
  <c r="AF17" i="70"/>
  <c r="AO17" i="70" s="1"/>
  <c r="AE17" i="70"/>
  <c r="W18" i="70"/>
  <c r="AG17" i="70"/>
  <c r="AP17" i="70" s="1"/>
  <c r="W18" i="61"/>
  <c r="AG17" i="61"/>
  <c r="AP17" i="61" s="1"/>
  <c r="AF17" i="61"/>
  <c r="AO17" i="61" s="1"/>
  <c r="AE17" i="61"/>
  <c r="Y11" i="29"/>
  <c r="X11" i="29"/>
  <c r="U44" i="94"/>
  <c r="U43" i="42"/>
  <c r="AG17" i="78"/>
  <c r="AP17" i="78" s="1"/>
  <c r="AF17" i="78"/>
  <c r="AO17" i="78" s="1"/>
  <c r="AE17" i="78"/>
  <c r="W18" i="78"/>
  <c r="AR17" i="74"/>
  <c r="U8" i="63"/>
  <c r="AR9" i="39"/>
  <c r="AN17" i="69"/>
  <c r="AI17" i="69"/>
  <c r="AH10" i="39"/>
  <c r="AQ10" i="39" s="1"/>
  <c r="AR17" i="30"/>
  <c r="AF18" i="74"/>
  <c r="AO18" i="74" s="1"/>
  <c r="W19" i="74"/>
  <c r="AG18" i="74"/>
  <c r="AP18" i="74" s="1"/>
  <c r="AE18" i="74"/>
  <c r="U16" i="46"/>
  <c r="U43" i="10"/>
  <c r="Y18" i="62"/>
  <c r="X18" i="62"/>
  <c r="AE18" i="36"/>
  <c r="W19" i="36"/>
  <c r="AG18" i="36"/>
  <c r="AP18" i="36" s="1"/>
  <c r="AF18" i="36"/>
  <c r="AO18" i="36" s="1"/>
  <c r="U34" i="11"/>
  <c r="U33" i="11" s="1"/>
  <c r="U32" i="11" s="1"/>
  <c r="U26" i="100"/>
  <c r="U15" i="52"/>
  <c r="AR9" i="34"/>
  <c r="AH10" i="68"/>
  <c r="AQ10" i="68" s="1"/>
  <c r="AN10" i="21"/>
  <c r="AI10" i="21"/>
  <c r="U36" i="87"/>
  <c r="Y20" i="22"/>
  <c r="X20" i="22"/>
  <c r="AH10" i="34"/>
  <c r="AQ10" i="34" s="1"/>
  <c r="U24" i="84"/>
  <c r="U45" i="85"/>
  <c r="AF11" i="12"/>
  <c r="AO11" i="12" s="1"/>
  <c r="W12" i="12"/>
  <c r="AG11" i="12"/>
  <c r="AP11" i="12" s="1"/>
  <c r="AE11" i="12"/>
  <c r="Y19" i="40"/>
  <c r="X19" i="40"/>
  <c r="X18" i="69"/>
  <c r="Y18" i="69"/>
  <c r="Z10" i="39"/>
  <c r="W18" i="66"/>
  <c r="AG17" i="66"/>
  <c r="AP17" i="66" s="1"/>
  <c r="AF17" i="66"/>
  <c r="AO17" i="66" s="1"/>
  <c r="AE17" i="66"/>
  <c r="U16" i="105"/>
  <c r="Z10" i="68"/>
  <c r="AH17" i="81"/>
  <c r="AQ17" i="81" s="1"/>
  <c r="U9" i="75"/>
  <c r="U8" i="75" s="1"/>
  <c r="AN19" i="22"/>
  <c r="AI19" i="22"/>
  <c r="U25" i="51"/>
  <c r="Y11" i="76"/>
  <c r="X11" i="76"/>
  <c r="U37" i="49"/>
  <c r="U43" i="98"/>
  <c r="U42" i="98" s="1"/>
  <c r="U46" i="90"/>
  <c r="Z10" i="34"/>
  <c r="AR17" i="31"/>
  <c r="U26" i="54"/>
  <c r="AH10" i="72"/>
  <c r="AQ10" i="72" s="1"/>
  <c r="U8" i="38"/>
  <c r="U34" i="43"/>
  <c r="U43" i="48"/>
  <c r="W18" i="26"/>
  <c r="AG17" i="26"/>
  <c r="AP17" i="26" s="1"/>
  <c r="AF17" i="26"/>
  <c r="AO17" i="26" s="1"/>
  <c r="AE17" i="26"/>
  <c r="U8" i="19"/>
  <c r="U7" i="24"/>
  <c r="U10" i="97"/>
  <c r="U7" i="59"/>
  <c r="U16" i="101"/>
  <c r="AH18" i="31"/>
  <c r="AQ18" i="31" s="1"/>
  <c r="U23" i="44"/>
  <c r="Y17" i="37"/>
  <c r="X17" i="37"/>
  <c r="U36" i="41"/>
  <c r="Y11" i="25"/>
  <c r="X11" i="25"/>
  <c r="AG17" i="81"/>
  <c r="AP17" i="81" s="1"/>
  <c r="W18" i="81"/>
  <c r="AF17" i="81"/>
  <c r="AO17" i="81" s="1"/>
  <c r="AE17" i="81"/>
  <c r="Y18" i="27"/>
  <c r="X18" i="27"/>
  <c r="Z10" i="72"/>
  <c r="U45" i="50"/>
  <c r="AF17" i="65"/>
  <c r="AO17" i="65" s="1"/>
  <c r="AE17" i="65"/>
  <c r="AG17" i="65"/>
  <c r="AP17" i="65" s="1"/>
  <c r="W18" i="65"/>
  <c r="Z18" i="31"/>
  <c r="U35" i="55"/>
  <c r="U25" i="20"/>
  <c r="U7" i="67"/>
  <c r="U35" i="83"/>
  <c r="AF17" i="14"/>
  <c r="AO17" i="14" s="1"/>
  <c r="AE17" i="14"/>
  <c r="AG17" i="14"/>
  <c r="AP17" i="14" s="1"/>
  <c r="W18" i="14"/>
  <c r="U22" i="104"/>
  <c r="AN18" i="40"/>
  <c r="AI18" i="40"/>
  <c r="U8" i="28"/>
  <c r="U15" i="86"/>
  <c r="Y17" i="23"/>
  <c r="X17" i="23"/>
  <c r="Z17" i="23" s="1"/>
  <c r="U26" i="45"/>
  <c r="AH18" i="30"/>
  <c r="AQ18" i="30" s="1"/>
  <c r="Y18" i="77"/>
  <c r="X18" i="77"/>
  <c r="AG10" i="64"/>
  <c r="AP10" i="64" s="1"/>
  <c r="AF10" i="64"/>
  <c r="AO10" i="64" s="1"/>
  <c r="AE10" i="64"/>
  <c r="W11" i="64"/>
  <c r="U26" i="88"/>
  <c r="U11" i="89"/>
  <c r="U36" i="103"/>
  <c r="U8" i="79"/>
  <c r="AH17" i="70"/>
  <c r="AQ17" i="70" s="1"/>
  <c r="U31" i="95"/>
  <c r="U9" i="33"/>
  <c r="U14" i="53"/>
  <c r="U24" i="92"/>
  <c r="AN17" i="62"/>
  <c r="AI17" i="62"/>
  <c r="U35" i="91"/>
  <c r="U34" i="91" s="1"/>
  <c r="AN16" i="37"/>
  <c r="AI16" i="37"/>
  <c r="AR9" i="72"/>
  <c r="Y11" i="21"/>
  <c r="X11" i="21"/>
  <c r="AN10" i="25"/>
  <c r="AI10" i="25"/>
  <c r="AN10" i="60"/>
  <c r="AI10" i="60"/>
  <c r="AI10" i="76"/>
  <c r="AN10" i="76"/>
  <c r="U16" i="32"/>
  <c r="U12" i="47"/>
  <c r="AH17" i="61"/>
  <c r="AQ17" i="61" s="1"/>
  <c r="W19" i="73"/>
  <c r="AF18" i="73"/>
  <c r="AO18" i="73" s="1"/>
  <c r="AG18" i="73"/>
  <c r="AP18" i="73" s="1"/>
  <c r="AE18" i="73"/>
  <c r="AR9" i="68"/>
  <c r="AF10" i="80"/>
  <c r="AO10" i="80" s="1"/>
  <c r="AG10" i="80"/>
  <c r="AP10" i="80" s="1"/>
  <c r="AE10" i="80"/>
  <c r="W11" i="80"/>
  <c r="U34" i="16"/>
  <c r="AN16" i="23"/>
  <c r="AI16" i="23"/>
  <c r="AI10" i="29"/>
  <c r="AN10" i="29"/>
  <c r="Z18" i="30"/>
  <c r="AN17" i="77"/>
  <c r="AI17" i="77"/>
  <c r="U45" i="82"/>
  <c r="U24" i="13"/>
  <c r="U6" i="2"/>
  <c r="AF18" i="17"/>
  <c r="AO18" i="17" s="1"/>
  <c r="AE18" i="17"/>
  <c r="AG18" i="17"/>
  <c r="AP18" i="17" s="1"/>
  <c r="W19" i="17"/>
  <c r="U14" i="15"/>
  <c r="AR16" i="70"/>
  <c r="AH18" i="74"/>
  <c r="AQ18" i="74" s="1"/>
  <c r="AR16" i="81"/>
  <c r="AR16" i="61"/>
  <c r="AH18" i="36"/>
  <c r="AQ18" i="36" s="1"/>
  <c r="U44" i="35"/>
  <c r="U36" i="99"/>
  <c r="AR17" i="36"/>
  <c r="U26" i="96"/>
  <c r="U14" i="93"/>
  <c r="U8" i="71"/>
  <c r="Y11" i="60"/>
  <c r="X11" i="60"/>
  <c r="Z11" i="60" s="1"/>
  <c r="U43" i="102"/>
  <c r="U40" i="18"/>
  <c r="AN17" i="27"/>
  <c r="AI17" i="27"/>
  <c r="AR17" i="77" l="1"/>
  <c r="Y19" i="73"/>
  <c r="X19" i="73"/>
  <c r="U15" i="32"/>
  <c r="AR16" i="37"/>
  <c r="Y11" i="64"/>
  <c r="X11" i="64"/>
  <c r="AG17" i="23"/>
  <c r="AP17" i="23" s="1"/>
  <c r="AF17" i="23"/>
  <c r="AO17" i="23" s="1"/>
  <c r="W18" i="23"/>
  <c r="AE17" i="23"/>
  <c r="AR18" i="40"/>
  <c r="AN17" i="14"/>
  <c r="AI17" i="14"/>
  <c r="AH18" i="27"/>
  <c r="AQ18" i="27" s="1"/>
  <c r="AH17" i="37"/>
  <c r="AQ17" i="37" s="1"/>
  <c r="U9" i="97"/>
  <c r="U33" i="43"/>
  <c r="U25" i="54"/>
  <c r="U7" i="75"/>
  <c r="AN17" i="66"/>
  <c r="AI17" i="66"/>
  <c r="AR17" i="66" s="1"/>
  <c r="U23" i="84"/>
  <c r="AH18" i="62"/>
  <c r="AQ18" i="62" s="1"/>
  <c r="U15" i="46"/>
  <c r="U14" i="46" s="1"/>
  <c r="AN17" i="78"/>
  <c r="AI17" i="78"/>
  <c r="U43" i="94"/>
  <c r="U25" i="96"/>
  <c r="U43" i="35"/>
  <c r="U13" i="15"/>
  <c r="U5" i="2"/>
  <c r="X5" i="2" s="1"/>
  <c r="AH11" i="21"/>
  <c r="AQ11" i="21" s="1"/>
  <c r="U23" i="92"/>
  <c r="U30" i="95"/>
  <c r="U35" i="103"/>
  <c r="AI10" i="64"/>
  <c r="AN10" i="64"/>
  <c r="U24" i="20"/>
  <c r="AI17" i="65"/>
  <c r="AN17" i="65"/>
  <c r="Z18" i="27"/>
  <c r="AH11" i="25"/>
  <c r="AQ11" i="25" s="1"/>
  <c r="Z17" i="37"/>
  <c r="U41" i="98"/>
  <c r="AH18" i="69"/>
  <c r="AQ18" i="69" s="1"/>
  <c r="Y12" i="12"/>
  <c r="X12" i="12"/>
  <c r="U35" i="87"/>
  <c r="U31" i="11"/>
  <c r="Z18" i="62"/>
  <c r="AN18" i="74"/>
  <c r="AI18" i="74"/>
  <c r="AR18" i="74" s="1"/>
  <c r="AH11" i="29"/>
  <c r="AQ11" i="29" s="1"/>
  <c r="Y18" i="61"/>
  <c r="X18" i="61"/>
  <c r="AE11" i="60"/>
  <c r="W12" i="60"/>
  <c r="AG11" i="60"/>
  <c r="AP11" i="60" s="1"/>
  <c r="AF11" i="60"/>
  <c r="AO11" i="60" s="1"/>
  <c r="AF18" i="30"/>
  <c r="AO18" i="30" s="1"/>
  <c r="AG18" i="30"/>
  <c r="AP18" i="30" s="1"/>
  <c r="W19" i="30"/>
  <c r="AE18" i="30"/>
  <c r="U33" i="16"/>
  <c r="AR10" i="76"/>
  <c r="Z11" i="21"/>
  <c r="Z11" i="25"/>
  <c r="U15" i="101"/>
  <c r="U6" i="24"/>
  <c r="Y18" i="26"/>
  <c r="X18" i="26"/>
  <c r="U7" i="38"/>
  <c r="U24" i="51"/>
  <c r="AH19" i="40"/>
  <c r="AQ19" i="40" s="1"/>
  <c r="AR10" i="21"/>
  <c r="U7" i="63"/>
  <c r="Z11" i="29"/>
  <c r="U7" i="71"/>
  <c r="AR10" i="60"/>
  <c r="U33" i="91"/>
  <c r="U13" i="53"/>
  <c r="U10" i="89"/>
  <c r="U14" i="86"/>
  <c r="U21" i="104"/>
  <c r="U34" i="83"/>
  <c r="U34" i="55"/>
  <c r="AN17" i="81"/>
  <c r="AI17" i="81"/>
  <c r="W11" i="34"/>
  <c r="AG10" i="34"/>
  <c r="AP10" i="34" s="1"/>
  <c r="AE10" i="34"/>
  <c r="AF10" i="34"/>
  <c r="AO10" i="34" s="1"/>
  <c r="U36" i="49"/>
  <c r="AR19" i="22"/>
  <c r="AG10" i="68"/>
  <c r="AP10" i="68" s="1"/>
  <c r="W11" i="68"/>
  <c r="AF10" i="68"/>
  <c r="AO10" i="68" s="1"/>
  <c r="AE10" i="68"/>
  <c r="Y18" i="66"/>
  <c r="X18" i="66"/>
  <c r="Z19" i="40"/>
  <c r="AH20" i="22"/>
  <c r="AQ20" i="22" s="1"/>
  <c r="U14" i="52"/>
  <c r="Y19" i="74"/>
  <c r="X19" i="74"/>
  <c r="AR17" i="69"/>
  <c r="Y18" i="70"/>
  <c r="Z18" i="70" s="1"/>
  <c r="X18" i="70"/>
  <c r="Y19" i="17"/>
  <c r="X19" i="17"/>
  <c r="Z19" i="17" s="1"/>
  <c r="AN18" i="73"/>
  <c r="AI18" i="73"/>
  <c r="U42" i="102"/>
  <c r="AN18" i="17"/>
  <c r="AI18" i="17"/>
  <c r="AR10" i="29"/>
  <c r="AI10" i="80"/>
  <c r="AN10" i="80"/>
  <c r="U11" i="47"/>
  <c r="AR17" i="62"/>
  <c r="AH18" i="77"/>
  <c r="AQ18" i="77" s="1"/>
  <c r="U25" i="45"/>
  <c r="Y18" i="14"/>
  <c r="X18" i="14"/>
  <c r="AF18" i="31"/>
  <c r="AO18" i="31" s="1"/>
  <c r="W19" i="31"/>
  <c r="AE18" i="31"/>
  <c r="AG18" i="31"/>
  <c r="AP18" i="31" s="1"/>
  <c r="U44" i="50"/>
  <c r="U22" i="44"/>
  <c r="U6" i="59"/>
  <c r="U7" i="19"/>
  <c r="U42" i="48"/>
  <c r="AH11" i="76"/>
  <c r="AQ11" i="76" s="1"/>
  <c r="AE10" i="39"/>
  <c r="AF10" i="39"/>
  <c r="AO10" i="39" s="1"/>
  <c r="W11" i="39"/>
  <c r="AG10" i="39"/>
  <c r="AP10" i="39" s="1"/>
  <c r="U44" i="85"/>
  <c r="Z20" i="22"/>
  <c r="Y19" i="36"/>
  <c r="X19" i="36"/>
  <c r="U42" i="10"/>
  <c r="U42" i="42"/>
  <c r="AN17" i="61"/>
  <c r="AI17" i="61"/>
  <c r="AN17" i="70"/>
  <c r="AI17" i="70"/>
  <c r="U39" i="18"/>
  <c r="U23" i="13"/>
  <c r="Y11" i="80"/>
  <c r="X11" i="80"/>
  <c r="AR17" i="27"/>
  <c r="AH11" i="60"/>
  <c r="AQ11" i="60" s="1"/>
  <c r="U13" i="93"/>
  <c r="U35" i="99"/>
  <c r="U44" i="82"/>
  <c r="U43" i="82" s="1"/>
  <c r="AR16" i="23"/>
  <c r="AR10" i="25"/>
  <c r="U8" i="33"/>
  <c r="U7" i="79"/>
  <c r="U25" i="88"/>
  <c r="Z18" i="77"/>
  <c r="AH17" i="23"/>
  <c r="AQ17" i="23" s="1"/>
  <c r="U7" i="28"/>
  <c r="U6" i="67"/>
  <c r="Y18" i="65"/>
  <c r="X18" i="65"/>
  <c r="AG10" i="72"/>
  <c r="AP10" i="72" s="1"/>
  <c r="AF10" i="72"/>
  <c r="AO10" i="72" s="1"/>
  <c r="AE10" i="72"/>
  <c r="W11" i="72"/>
  <c r="Y18" i="81"/>
  <c r="X18" i="81"/>
  <c r="U35" i="41"/>
  <c r="AN17" i="26"/>
  <c r="AI17" i="26"/>
  <c r="U45" i="90"/>
  <c r="Z11" i="76"/>
  <c r="U15" i="105"/>
  <c r="Z18" i="69"/>
  <c r="AI11" i="12"/>
  <c r="AN11" i="12"/>
  <c r="U25" i="100"/>
  <c r="AN18" i="36"/>
  <c r="AI18" i="36"/>
  <c r="Y18" i="78"/>
  <c r="X18" i="78"/>
  <c r="Z18" i="78" s="1"/>
  <c r="Z18" i="14" l="1"/>
  <c r="AG20" i="22"/>
  <c r="AP20" i="22" s="1"/>
  <c r="AF20" i="22"/>
  <c r="AO20" i="22" s="1"/>
  <c r="AE20" i="22"/>
  <c r="W21" i="22"/>
  <c r="AI10" i="39"/>
  <c r="AN10" i="39"/>
  <c r="U6" i="19"/>
  <c r="U43" i="50"/>
  <c r="AE18" i="14"/>
  <c r="W19" i="14"/>
  <c r="AF18" i="14"/>
  <c r="AO18" i="14" s="1"/>
  <c r="AG18" i="14"/>
  <c r="AP18" i="14" s="1"/>
  <c r="AR18" i="73"/>
  <c r="AF18" i="70"/>
  <c r="AO18" i="70" s="1"/>
  <c r="AE18" i="70"/>
  <c r="W19" i="70"/>
  <c r="AG18" i="70"/>
  <c r="AP18" i="70" s="1"/>
  <c r="AH18" i="66"/>
  <c r="AQ18" i="66" s="1"/>
  <c r="AN10" i="34"/>
  <c r="AI10" i="34"/>
  <c r="U33" i="55"/>
  <c r="U13" i="86"/>
  <c r="U32" i="91"/>
  <c r="W12" i="21"/>
  <c r="AG11" i="21"/>
  <c r="AP11" i="21" s="1"/>
  <c r="AE11" i="21"/>
  <c r="AF11" i="21"/>
  <c r="AO11" i="21" s="1"/>
  <c r="Y19" i="30"/>
  <c r="X19" i="30"/>
  <c r="Z19" i="30" s="1"/>
  <c r="AI11" i="60"/>
  <c r="AN11" i="60"/>
  <c r="U34" i="87"/>
  <c r="AR17" i="78"/>
  <c r="AH11" i="64"/>
  <c r="AQ11" i="64" s="1"/>
  <c r="U14" i="32"/>
  <c r="U6" i="28"/>
  <c r="AH11" i="80"/>
  <c r="AQ11" i="80" s="1"/>
  <c r="U38" i="18"/>
  <c r="U41" i="42"/>
  <c r="Z18" i="66"/>
  <c r="U6" i="63"/>
  <c r="U23" i="51"/>
  <c r="AH18" i="61"/>
  <c r="AQ18" i="61" s="1"/>
  <c r="AH12" i="12"/>
  <c r="AQ12" i="12" s="1"/>
  <c r="U40" i="98"/>
  <c r="AR17" i="65"/>
  <c r="U34" i="103"/>
  <c r="U42" i="35"/>
  <c r="U22" i="84"/>
  <c r="U24" i="54"/>
  <c r="Z11" i="64"/>
  <c r="AH19" i="73"/>
  <c r="AQ19" i="73" s="1"/>
  <c r="U34" i="99"/>
  <c r="AR17" i="26"/>
  <c r="U6" i="79"/>
  <c r="Z11" i="80"/>
  <c r="AR17" i="70"/>
  <c r="U43" i="85"/>
  <c r="U5" i="59"/>
  <c r="X5" i="59" s="1"/>
  <c r="AN18" i="31"/>
  <c r="AI18" i="31"/>
  <c r="AR18" i="17"/>
  <c r="AH19" i="17"/>
  <c r="AQ19" i="17" s="1"/>
  <c r="U13" i="52"/>
  <c r="Y11" i="34"/>
  <c r="X11" i="34"/>
  <c r="U33" i="83"/>
  <c r="U9" i="89"/>
  <c r="U8" i="89" s="1"/>
  <c r="U5" i="24"/>
  <c r="X5" i="24" s="1"/>
  <c r="Z18" i="61"/>
  <c r="W19" i="62"/>
  <c r="AE18" i="62"/>
  <c r="AG18" i="62"/>
  <c r="AP18" i="62" s="1"/>
  <c r="AF18" i="62"/>
  <c r="AO18" i="62" s="1"/>
  <c r="Z12" i="12"/>
  <c r="AE17" i="37"/>
  <c r="W18" i="37"/>
  <c r="AF17" i="37"/>
  <c r="AO17" i="37" s="1"/>
  <c r="AG17" i="37"/>
  <c r="AP17" i="37" s="1"/>
  <c r="AN17" i="23"/>
  <c r="AI17" i="23"/>
  <c r="Z19" i="73"/>
  <c r="AH18" i="81"/>
  <c r="AQ18" i="81" s="1"/>
  <c r="U10" i="47"/>
  <c r="AF19" i="17"/>
  <c r="AO19" i="17" s="1"/>
  <c r="AE19" i="17"/>
  <c r="W20" i="17"/>
  <c r="AG19" i="17"/>
  <c r="AP19" i="17" s="1"/>
  <c r="AN10" i="68"/>
  <c r="AI10" i="68"/>
  <c r="AR17" i="81"/>
  <c r="U6" i="38"/>
  <c r="U23" i="20"/>
  <c r="U29" i="95"/>
  <c r="U23" i="9"/>
  <c r="Z5" i="2"/>
  <c r="AH5" i="2"/>
  <c r="AQ5" i="2" s="1"/>
  <c r="U24" i="96"/>
  <c r="U13" i="46"/>
  <c r="U32" i="43"/>
  <c r="Y18" i="23"/>
  <c r="X18" i="23"/>
  <c r="W19" i="78"/>
  <c r="AE18" i="78"/>
  <c r="AF18" i="78"/>
  <c r="AO18" i="78" s="1"/>
  <c r="AG18" i="78"/>
  <c r="AP18" i="78" s="1"/>
  <c r="U44" i="90"/>
  <c r="AH18" i="65"/>
  <c r="AQ18" i="65" s="1"/>
  <c r="W19" i="69"/>
  <c r="AG18" i="69"/>
  <c r="AP18" i="69" s="1"/>
  <c r="AE18" i="69"/>
  <c r="AF18" i="69"/>
  <c r="AO18" i="69" s="1"/>
  <c r="Z18" i="65"/>
  <c r="U12" i="93"/>
  <c r="U41" i="10"/>
  <c r="X19" i="31"/>
  <c r="Y19" i="31"/>
  <c r="Z19" i="31" s="1"/>
  <c r="U7" i="33"/>
  <c r="AR17" i="61"/>
  <c r="Z19" i="36"/>
  <c r="AH19" i="36"/>
  <c r="AQ19" i="36" s="1"/>
  <c r="Y11" i="39"/>
  <c r="X11" i="39"/>
  <c r="U41" i="48"/>
  <c r="U21" i="44"/>
  <c r="AH19" i="74"/>
  <c r="AQ19" i="74" s="1"/>
  <c r="U35" i="49"/>
  <c r="U20" i="104"/>
  <c r="U12" i="53"/>
  <c r="U6" i="71"/>
  <c r="AH18" i="26"/>
  <c r="AQ18" i="26" s="1"/>
  <c r="U14" i="101"/>
  <c r="U32" i="16"/>
  <c r="U30" i="11"/>
  <c r="AR17" i="14"/>
  <c r="U24" i="88"/>
  <c r="AR11" i="12"/>
  <c r="Z18" i="81"/>
  <c r="AR18" i="36"/>
  <c r="Y11" i="72"/>
  <c r="X11" i="72"/>
  <c r="U24" i="45"/>
  <c r="U14" i="105"/>
  <c r="AN10" i="72"/>
  <c r="AI10" i="72"/>
  <c r="AG18" i="77"/>
  <c r="AP18" i="77" s="1"/>
  <c r="AF18" i="77"/>
  <c r="AO18" i="77" s="1"/>
  <c r="AE18" i="77"/>
  <c r="W19" i="77"/>
  <c r="U42" i="82"/>
  <c r="AH18" i="78"/>
  <c r="AQ18" i="78" s="1"/>
  <c r="U24" i="100"/>
  <c r="AG11" i="76"/>
  <c r="AP11" i="76" s="1"/>
  <c r="W12" i="76"/>
  <c r="AF11" i="76"/>
  <c r="AO11" i="76" s="1"/>
  <c r="AE11" i="76"/>
  <c r="U34" i="41"/>
  <c r="U5" i="67"/>
  <c r="X5" i="67" s="1"/>
  <c r="U22" i="13"/>
  <c r="AH18" i="14"/>
  <c r="AQ18" i="14" s="1"/>
  <c r="AR10" i="80"/>
  <c r="U41" i="102"/>
  <c r="AH18" i="70"/>
  <c r="AQ18" i="70" s="1"/>
  <c r="Z19" i="74"/>
  <c r="AE19" i="40"/>
  <c r="AF19" i="40"/>
  <c r="AO19" i="40" s="1"/>
  <c r="AG19" i="40"/>
  <c r="AP19" i="40" s="1"/>
  <c r="W20" i="40"/>
  <c r="Y11" i="68"/>
  <c r="X11" i="68"/>
  <c r="AG11" i="29"/>
  <c r="AP11" i="29" s="1"/>
  <c r="AE11" i="29"/>
  <c r="W12" i="29"/>
  <c r="AF11" i="29"/>
  <c r="AO11" i="29" s="1"/>
  <c r="Z18" i="26"/>
  <c r="AE11" i="25"/>
  <c r="AF11" i="25"/>
  <c r="AO11" i="25" s="1"/>
  <c r="AG11" i="25"/>
  <c r="AP11" i="25" s="1"/>
  <c r="W12" i="25"/>
  <c r="AI18" i="30"/>
  <c r="AN18" i="30"/>
  <c r="Y12" i="60"/>
  <c r="X12" i="60"/>
  <c r="W19" i="27"/>
  <c r="AE18" i="27"/>
  <c r="AF18" i="27"/>
  <c r="AO18" i="27" s="1"/>
  <c r="AG18" i="27"/>
  <c r="AP18" i="27" s="1"/>
  <c r="AR10" i="64"/>
  <c r="U22" i="92"/>
  <c r="U12" i="15"/>
  <c r="U42" i="94"/>
  <c r="U6" i="75"/>
  <c r="U8" i="97"/>
  <c r="Z11" i="34" l="1"/>
  <c r="Z11" i="72"/>
  <c r="AE11" i="72" s="1"/>
  <c r="Z11" i="68"/>
  <c r="AF11" i="68" s="1"/>
  <c r="AO11" i="68" s="1"/>
  <c r="AF11" i="72"/>
  <c r="AO11" i="72" s="1"/>
  <c r="W12" i="72"/>
  <c r="AG11" i="72"/>
  <c r="AP11" i="72" s="1"/>
  <c r="AE19" i="31"/>
  <c r="AF19" i="31"/>
  <c r="AO19" i="31" s="1"/>
  <c r="W20" i="31"/>
  <c r="AG19" i="31"/>
  <c r="AP19" i="31" s="1"/>
  <c r="AG11" i="68"/>
  <c r="AP11" i="68" s="1"/>
  <c r="AE11" i="68"/>
  <c r="W12" i="68"/>
  <c r="AR18" i="30"/>
  <c r="U11" i="93"/>
  <c r="U10" i="93" s="1"/>
  <c r="AN18" i="78"/>
  <c r="AI18" i="78"/>
  <c r="U31" i="43"/>
  <c r="AR10" i="68"/>
  <c r="AH5" i="24"/>
  <c r="AQ5" i="24" s="1"/>
  <c r="Z5" i="24"/>
  <c r="AF11" i="34"/>
  <c r="AO11" i="34" s="1"/>
  <c r="AE11" i="34"/>
  <c r="AG11" i="34"/>
  <c r="AP11" i="34" s="1"/>
  <c r="W12" i="34"/>
  <c r="U5" i="79"/>
  <c r="X5" i="79" s="1"/>
  <c r="U40" i="42"/>
  <c r="U5" i="28"/>
  <c r="X5" i="28" s="1"/>
  <c r="AF19" i="30"/>
  <c r="AO19" i="30" s="1"/>
  <c r="AG19" i="30"/>
  <c r="AP19" i="30" s="1"/>
  <c r="W20" i="30"/>
  <c r="AE19" i="30"/>
  <c r="AR10" i="34"/>
  <c r="AN18" i="70"/>
  <c r="AI18" i="70"/>
  <c r="Y19" i="14"/>
  <c r="X19" i="14"/>
  <c r="U21" i="92"/>
  <c r="U33" i="41"/>
  <c r="U23" i="100"/>
  <c r="AN18" i="77"/>
  <c r="AI18" i="77"/>
  <c r="U13" i="105"/>
  <c r="U23" i="88"/>
  <c r="U31" i="16"/>
  <c r="U5" i="71"/>
  <c r="X5" i="71" s="1"/>
  <c r="U34" i="49"/>
  <c r="U40" i="48"/>
  <c r="W20" i="36"/>
  <c r="AG19" i="36"/>
  <c r="AP19" i="36" s="1"/>
  <c r="AE19" i="36"/>
  <c r="AF19" i="36"/>
  <c r="AO19" i="36" s="1"/>
  <c r="AG18" i="65"/>
  <c r="AP18" i="65" s="1"/>
  <c r="AF18" i="65"/>
  <c r="AO18" i="65" s="1"/>
  <c r="W19" i="65"/>
  <c r="AE18" i="65"/>
  <c r="Y19" i="78"/>
  <c r="X19" i="78"/>
  <c r="U22" i="20"/>
  <c r="U9" i="47"/>
  <c r="U42" i="85"/>
  <c r="AE11" i="64"/>
  <c r="W12" i="64"/>
  <c r="AF11" i="64"/>
  <c r="AO11" i="64" s="1"/>
  <c r="AG11" i="64"/>
  <c r="AP11" i="64" s="1"/>
  <c r="U41" i="35"/>
  <c r="U40" i="35" s="1"/>
  <c r="U39" i="98"/>
  <c r="U22" i="51"/>
  <c r="U31" i="91"/>
  <c r="AI18" i="14"/>
  <c r="AN18" i="14"/>
  <c r="AR10" i="39"/>
  <c r="AH11" i="39"/>
  <c r="AQ11" i="39" s="1"/>
  <c r="AH19" i="31"/>
  <c r="AQ19" i="31" s="1"/>
  <c r="AH18" i="23"/>
  <c r="AQ18" i="23" s="1"/>
  <c r="U12" i="46"/>
  <c r="AG5" i="2"/>
  <c r="AP5" i="2" s="1"/>
  <c r="AF5" i="2"/>
  <c r="AO5" i="2" s="1"/>
  <c r="W6" i="2"/>
  <c r="AE5" i="2"/>
  <c r="AI18" i="62"/>
  <c r="AN18" i="62"/>
  <c r="U7" i="89"/>
  <c r="AR18" i="31"/>
  <c r="U37" i="18"/>
  <c r="U13" i="32"/>
  <c r="U33" i="87"/>
  <c r="Y21" i="22"/>
  <c r="X21" i="22"/>
  <c r="Z21" i="22" s="1"/>
  <c r="U23" i="45"/>
  <c r="U13" i="101"/>
  <c r="Z11" i="39"/>
  <c r="AN18" i="69"/>
  <c r="AI18" i="69"/>
  <c r="U43" i="90"/>
  <c r="Z18" i="23"/>
  <c r="U22" i="9"/>
  <c r="U5" i="38"/>
  <c r="X5" i="38" s="1"/>
  <c r="Y20" i="17"/>
  <c r="X20" i="17"/>
  <c r="Y18" i="37"/>
  <c r="X18" i="37"/>
  <c r="Y19" i="62"/>
  <c r="X19" i="62"/>
  <c r="U12" i="52"/>
  <c r="U23" i="54"/>
  <c r="U33" i="103"/>
  <c r="U5" i="63"/>
  <c r="X5" i="63" s="1"/>
  <c r="AI11" i="21"/>
  <c r="AN11" i="21"/>
  <c r="U12" i="86"/>
  <c r="U42" i="50"/>
  <c r="AN20" i="22"/>
  <c r="AI20" i="22"/>
  <c r="AI18" i="27"/>
  <c r="AN18" i="27"/>
  <c r="Y19" i="77"/>
  <c r="X19" i="77"/>
  <c r="U5" i="75"/>
  <c r="X5" i="75" s="1"/>
  <c r="Y12" i="25"/>
  <c r="X12" i="25"/>
  <c r="Y20" i="40"/>
  <c r="X20" i="40"/>
  <c r="Z20" i="40" s="1"/>
  <c r="AI11" i="29"/>
  <c r="AN11" i="29"/>
  <c r="AN11" i="76"/>
  <c r="AI11" i="76"/>
  <c r="U40" i="102"/>
  <c r="W19" i="81"/>
  <c r="AG18" i="81"/>
  <c r="AP18" i="81" s="1"/>
  <c r="AF18" i="81"/>
  <c r="AO18" i="81" s="1"/>
  <c r="AE18" i="81"/>
  <c r="U11" i="53"/>
  <c r="AN11" i="25"/>
  <c r="AI11" i="25"/>
  <c r="AH11" i="68"/>
  <c r="AQ11" i="68" s="1"/>
  <c r="AN19" i="40"/>
  <c r="AI19" i="40"/>
  <c r="Y12" i="76"/>
  <c r="X12" i="76"/>
  <c r="AR10" i="72"/>
  <c r="AH11" i="72"/>
  <c r="AQ11" i="72" s="1"/>
  <c r="U40" i="10"/>
  <c r="U23" i="96"/>
  <c r="AI19" i="17"/>
  <c r="AN19" i="17"/>
  <c r="AE19" i="73"/>
  <c r="AF19" i="73"/>
  <c r="AO19" i="73" s="1"/>
  <c r="W20" i="73"/>
  <c r="AG19" i="73"/>
  <c r="AP19" i="73" s="1"/>
  <c r="AN17" i="37"/>
  <c r="AI17" i="37"/>
  <c r="AF18" i="61"/>
  <c r="AO18" i="61" s="1"/>
  <c r="AE18" i="61"/>
  <c r="W19" i="61"/>
  <c r="AG18" i="61"/>
  <c r="AP18" i="61" s="1"/>
  <c r="U32" i="83"/>
  <c r="AF11" i="80"/>
  <c r="AO11" i="80" s="1"/>
  <c r="AE11" i="80"/>
  <c r="W12" i="80"/>
  <c r="AG11" i="80"/>
  <c r="AP11" i="80" s="1"/>
  <c r="U33" i="99"/>
  <c r="AE18" i="66"/>
  <c r="W19" i="66"/>
  <c r="AG18" i="66"/>
  <c r="AP18" i="66" s="1"/>
  <c r="AF18" i="66"/>
  <c r="AO18" i="66" s="1"/>
  <c r="AR11" i="60"/>
  <c r="Y19" i="27"/>
  <c r="X19" i="27"/>
  <c r="Y12" i="29"/>
  <c r="X12" i="29"/>
  <c r="AH12" i="60"/>
  <c r="AQ12" i="60" s="1"/>
  <c r="U41" i="94"/>
  <c r="Z12" i="60"/>
  <c r="U21" i="13"/>
  <c r="U7" i="97"/>
  <c r="U11" i="15"/>
  <c r="AE18" i="26"/>
  <c r="W19" i="26"/>
  <c r="AF18" i="26"/>
  <c r="AO18" i="26" s="1"/>
  <c r="AG18" i="26"/>
  <c r="AP18" i="26" s="1"/>
  <c r="AF19" i="74"/>
  <c r="AO19" i="74" s="1"/>
  <c r="AE19" i="74"/>
  <c r="W20" i="74"/>
  <c r="AG19" i="74"/>
  <c r="AP19" i="74" s="1"/>
  <c r="Z5" i="67"/>
  <c r="AH5" i="67"/>
  <c r="AQ5" i="67" s="1"/>
  <c r="U41" i="82"/>
  <c r="U29" i="11"/>
  <c r="U19" i="104"/>
  <c r="U20" i="44"/>
  <c r="U6" i="33"/>
  <c r="Y19" i="69"/>
  <c r="X19" i="69"/>
  <c r="Z19" i="69" s="1"/>
  <c r="U28" i="95"/>
  <c r="AR17" i="23"/>
  <c r="AF12" i="12"/>
  <c r="AO12" i="12" s="1"/>
  <c r="AG12" i="12"/>
  <c r="AP12" i="12" s="1"/>
  <c r="W13" i="12"/>
  <c r="AE12" i="12"/>
  <c r="AH11" i="34"/>
  <c r="AQ11" i="34" s="1"/>
  <c r="U23" i="58"/>
  <c r="AH5" i="59"/>
  <c r="AQ5" i="59" s="1"/>
  <c r="Z5" i="59"/>
  <c r="U21" i="84"/>
  <c r="AH19" i="30"/>
  <c r="AQ19" i="30" s="1"/>
  <c r="Y12" i="21"/>
  <c r="X12" i="21"/>
  <c r="U32" i="55"/>
  <c r="Y19" i="70"/>
  <c r="X19" i="70"/>
  <c r="U5" i="19"/>
  <c r="X5" i="19" s="1"/>
  <c r="Z12" i="76" l="1"/>
  <c r="Z12" i="25"/>
  <c r="AG12" i="25" s="1"/>
  <c r="AP12" i="25" s="1"/>
  <c r="AE12" i="25"/>
  <c r="AF12" i="25"/>
  <c r="AO12" i="25" s="1"/>
  <c r="W13" i="25"/>
  <c r="AF19" i="69"/>
  <c r="AO19" i="69" s="1"/>
  <c r="AE19" i="69"/>
  <c r="W20" i="69"/>
  <c r="AG19" i="69"/>
  <c r="AP19" i="69" s="1"/>
  <c r="W13" i="76"/>
  <c r="AG12" i="76"/>
  <c r="AP12" i="76" s="1"/>
  <c r="AF12" i="76"/>
  <c r="AO12" i="76" s="1"/>
  <c r="AE12" i="76"/>
  <c r="U40" i="82"/>
  <c r="Y20" i="74"/>
  <c r="X20" i="74"/>
  <c r="Z20" i="74" s="1"/>
  <c r="AI18" i="26"/>
  <c r="AN18" i="26"/>
  <c r="U20" i="13"/>
  <c r="AH12" i="29"/>
  <c r="AQ12" i="29" s="1"/>
  <c r="AR17" i="37"/>
  <c r="Y19" i="81"/>
  <c r="X19" i="81"/>
  <c r="AR11" i="29"/>
  <c r="AH19" i="62"/>
  <c r="AQ19" i="62" s="1"/>
  <c r="AH20" i="17"/>
  <c r="AQ20" i="17" s="1"/>
  <c r="U21" i="9"/>
  <c r="AF11" i="39"/>
  <c r="AO11" i="39" s="1"/>
  <c r="W12" i="39"/>
  <c r="AG11" i="39"/>
  <c r="AP11" i="39" s="1"/>
  <c r="AE11" i="39"/>
  <c r="W22" i="22"/>
  <c r="AE21" i="22"/>
  <c r="AF21" i="22"/>
  <c r="AO21" i="22" s="1"/>
  <c r="AG21" i="22"/>
  <c r="AP21" i="22" s="1"/>
  <c r="AH19" i="78"/>
  <c r="AQ19" i="78" s="1"/>
  <c r="U39" i="48"/>
  <c r="U30" i="16"/>
  <c r="U20" i="92"/>
  <c r="Y12" i="34"/>
  <c r="X12" i="34"/>
  <c r="Z12" i="34" s="1"/>
  <c r="AF5" i="24"/>
  <c r="AO5" i="24" s="1"/>
  <c r="AG5" i="24"/>
  <c r="AP5" i="24" s="1"/>
  <c r="AE5" i="24"/>
  <c r="W6" i="24"/>
  <c r="AR18" i="78"/>
  <c r="Y12" i="68"/>
  <c r="X12" i="68"/>
  <c r="AI19" i="74"/>
  <c r="AN19" i="74"/>
  <c r="AE12" i="60"/>
  <c r="AG12" i="60"/>
  <c r="AP12" i="60" s="1"/>
  <c r="AF12" i="60"/>
  <c r="AO12" i="60" s="1"/>
  <c r="W13" i="60"/>
  <c r="Z12" i="29"/>
  <c r="U32" i="99"/>
  <c r="U31" i="83"/>
  <c r="AR19" i="17"/>
  <c r="AR19" i="40"/>
  <c r="AH20" i="40"/>
  <c r="AQ20" i="40" s="1"/>
  <c r="AR18" i="27"/>
  <c r="U11" i="86"/>
  <c r="U32" i="103"/>
  <c r="Z19" i="62"/>
  <c r="Z20" i="17"/>
  <c r="W19" i="23"/>
  <c r="AE18" i="23"/>
  <c r="AG18" i="23"/>
  <c r="AP18" i="23" s="1"/>
  <c r="AF18" i="23"/>
  <c r="AO18" i="23" s="1"/>
  <c r="U36" i="18"/>
  <c r="AR18" i="62"/>
  <c r="U11" i="46"/>
  <c r="U30" i="91"/>
  <c r="U39" i="35"/>
  <c r="U41" i="85"/>
  <c r="Z19" i="78"/>
  <c r="AH19" i="14"/>
  <c r="AQ19" i="14" s="1"/>
  <c r="Z5" i="28"/>
  <c r="AH5" i="28"/>
  <c r="AQ5" i="28" s="1"/>
  <c r="AN11" i="68"/>
  <c r="AI11" i="68"/>
  <c r="AN19" i="31"/>
  <c r="AI19" i="31"/>
  <c r="AR19" i="31" s="1"/>
  <c r="AH12" i="21"/>
  <c r="AQ12" i="21" s="1"/>
  <c r="U20" i="84"/>
  <c r="U18" i="104"/>
  <c r="U10" i="15"/>
  <c r="U10" i="53"/>
  <c r="U39" i="102"/>
  <c r="AE20" i="40"/>
  <c r="AF20" i="40"/>
  <c r="AO20" i="40" s="1"/>
  <c r="AG20" i="40"/>
  <c r="AP20" i="40" s="1"/>
  <c r="W21" i="40"/>
  <c r="Z5" i="75"/>
  <c r="AH5" i="75"/>
  <c r="AQ5" i="75" s="1"/>
  <c r="AR20" i="22"/>
  <c r="U12" i="101"/>
  <c r="AI5" i="2"/>
  <c r="AN5" i="2"/>
  <c r="AI19" i="36"/>
  <c r="AN19" i="36"/>
  <c r="U33" i="49"/>
  <c r="U32" i="49" s="1"/>
  <c r="U22" i="88"/>
  <c r="U22" i="100"/>
  <c r="Z19" i="14"/>
  <c r="AI19" i="30"/>
  <c r="AN19" i="30"/>
  <c r="AN11" i="34"/>
  <c r="AI11" i="34"/>
  <c r="AN11" i="72"/>
  <c r="AI11" i="72"/>
  <c r="U31" i="55"/>
  <c r="AH5" i="19"/>
  <c r="AQ5" i="19" s="1"/>
  <c r="Z5" i="19"/>
  <c r="Y19" i="61"/>
  <c r="X19" i="61"/>
  <c r="Y20" i="73"/>
  <c r="X20" i="73"/>
  <c r="Z20" i="73" s="1"/>
  <c r="U22" i="96"/>
  <c r="AN18" i="81"/>
  <c r="AI18" i="81"/>
  <c r="AR11" i="76"/>
  <c r="AH19" i="77"/>
  <c r="AQ19" i="77" s="1"/>
  <c r="AR11" i="21"/>
  <c r="U22" i="54"/>
  <c r="AH18" i="37"/>
  <c r="AQ18" i="37" s="1"/>
  <c r="U42" i="90"/>
  <c r="U32" i="87"/>
  <c r="Y6" i="2"/>
  <c r="X6" i="2"/>
  <c r="U21" i="51"/>
  <c r="U8" i="47"/>
  <c r="AN18" i="65"/>
  <c r="AI18" i="65"/>
  <c r="Y20" i="30"/>
  <c r="X20" i="30"/>
  <c r="Z20" i="30" s="1"/>
  <c r="U39" i="42"/>
  <c r="U9" i="93"/>
  <c r="U19" i="44"/>
  <c r="U18" i="44" s="1"/>
  <c r="U22" i="58"/>
  <c r="AH19" i="70"/>
  <c r="AQ19" i="70" s="1"/>
  <c r="Z12" i="21"/>
  <c r="AH19" i="27"/>
  <c r="AQ19" i="27" s="1"/>
  <c r="Z19" i="70"/>
  <c r="AN12" i="12"/>
  <c r="AI12" i="12"/>
  <c r="U5" i="33"/>
  <c r="X5" i="33" s="1"/>
  <c r="U28" i="11"/>
  <c r="AG5" i="67"/>
  <c r="AP5" i="67" s="1"/>
  <c r="AF5" i="67"/>
  <c r="AO5" i="67" s="1"/>
  <c r="AE5" i="67"/>
  <c r="W6" i="67"/>
  <c r="U6" i="97"/>
  <c r="Z19" i="27"/>
  <c r="Y19" i="66"/>
  <c r="X19" i="66"/>
  <c r="AI11" i="80"/>
  <c r="AN11" i="80"/>
  <c r="AN18" i="61"/>
  <c r="AI18" i="61"/>
  <c r="AH12" i="76"/>
  <c r="AQ12" i="76" s="1"/>
  <c r="AH12" i="25"/>
  <c r="AQ12" i="25" s="1"/>
  <c r="Z19" i="77"/>
  <c r="Z18" i="37"/>
  <c r="AH5" i="38"/>
  <c r="AQ5" i="38" s="1"/>
  <c r="Z5" i="38"/>
  <c r="AR18" i="69"/>
  <c r="U22" i="45"/>
  <c r="Y12" i="64"/>
  <c r="X12" i="64"/>
  <c r="Y19" i="65"/>
  <c r="X19" i="65"/>
  <c r="Z19" i="65" s="1"/>
  <c r="Y20" i="36"/>
  <c r="X20" i="36"/>
  <c r="AH5" i="71"/>
  <c r="AQ5" i="71" s="1"/>
  <c r="Z5" i="71"/>
  <c r="U12" i="105"/>
  <c r="U11" i="105" s="1"/>
  <c r="U32" i="41"/>
  <c r="AR18" i="70"/>
  <c r="Y12" i="72"/>
  <c r="X12" i="72"/>
  <c r="Z12" i="72" s="1"/>
  <c r="AH19" i="69"/>
  <c r="AQ19" i="69" s="1"/>
  <c r="U40" i="94"/>
  <c r="Y12" i="80"/>
  <c r="X12" i="80"/>
  <c r="W6" i="59"/>
  <c r="AG5" i="59"/>
  <c r="AP5" i="59" s="1"/>
  <c r="AF5" i="59"/>
  <c r="AO5" i="59" s="1"/>
  <c r="AE5" i="59"/>
  <c r="Y13" i="12"/>
  <c r="X13" i="12"/>
  <c r="Z13" i="12" s="1"/>
  <c r="U27" i="95"/>
  <c r="Y19" i="26"/>
  <c r="X19" i="26"/>
  <c r="AN18" i="66"/>
  <c r="AI18" i="66"/>
  <c r="AN19" i="73"/>
  <c r="AI19" i="73"/>
  <c r="U39" i="10"/>
  <c r="AR11" i="25"/>
  <c r="U41" i="50"/>
  <c r="AH5" i="63"/>
  <c r="AQ5" i="63" s="1"/>
  <c r="Z5" i="63"/>
  <c r="U11" i="52"/>
  <c r="U10" i="52" s="1"/>
  <c r="AH21" i="22"/>
  <c r="AQ21" i="22" s="1"/>
  <c r="U12" i="32"/>
  <c r="U6" i="89"/>
  <c r="AR18" i="14"/>
  <c r="U38" i="98"/>
  <c r="AI11" i="64"/>
  <c r="AN11" i="64"/>
  <c r="U21" i="20"/>
  <c r="AR18" i="77"/>
  <c r="AH5" i="79"/>
  <c r="AQ5" i="79" s="1"/>
  <c r="Z5" i="79"/>
  <c r="U30" i="43"/>
  <c r="Y20" i="31"/>
  <c r="X20" i="31"/>
  <c r="Z20" i="31" s="1"/>
  <c r="Z19" i="66" l="1"/>
  <c r="Z12" i="80"/>
  <c r="AF12" i="80"/>
  <c r="AO12" i="80" s="1"/>
  <c r="AG12" i="80"/>
  <c r="AP12" i="80" s="1"/>
  <c r="AE12" i="80"/>
  <c r="W13" i="80"/>
  <c r="AH19" i="26"/>
  <c r="AQ19" i="26" s="1"/>
  <c r="AF5" i="71"/>
  <c r="AO5" i="71" s="1"/>
  <c r="AE5" i="71"/>
  <c r="W6" i="71"/>
  <c r="AG5" i="71"/>
  <c r="AP5" i="71" s="1"/>
  <c r="U21" i="45"/>
  <c r="AE19" i="66"/>
  <c r="AG19" i="66"/>
  <c r="AP19" i="66" s="1"/>
  <c r="AF19" i="66"/>
  <c r="AO19" i="66" s="1"/>
  <c r="W20" i="66"/>
  <c r="W13" i="21"/>
  <c r="AG12" i="21"/>
  <c r="AP12" i="21" s="1"/>
  <c r="AE12" i="21"/>
  <c r="AF12" i="21"/>
  <c r="AO12" i="21" s="1"/>
  <c r="Y21" i="40"/>
  <c r="X21" i="40"/>
  <c r="Z21" i="40" s="1"/>
  <c r="U38" i="35"/>
  <c r="Y19" i="23"/>
  <c r="X19" i="23"/>
  <c r="U31" i="99"/>
  <c r="AG12" i="34"/>
  <c r="AP12" i="34" s="1"/>
  <c r="AE12" i="34"/>
  <c r="AF12" i="34"/>
  <c r="AO12" i="34" s="1"/>
  <c r="W13" i="34"/>
  <c r="AN21" i="22"/>
  <c r="AI21" i="22"/>
  <c r="AR18" i="26"/>
  <c r="AN12" i="76"/>
  <c r="AI12" i="76"/>
  <c r="AN19" i="69"/>
  <c r="AI19" i="69"/>
  <c r="AH20" i="31"/>
  <c r="AQ20" i="31" s="1"/>
  <c r="U20" i="20"/>
  <c r="U38" i="10"/>
  <c r="Z19" i="26"/>
  <c r="AH12" i="72"/>
  <c r="AQ12" i="72" s="1"/>
  <c r="U31" i="41"/>
  <c r="AE18" i="37"/>
  <c r="W19" i="37"/>
  <c r="AF18" i="37"/>
  <c r="AO18" i="37" s="1"/>
  <c r="AG18" i="37"/>
  <c r="AP18" i="37" s="1"/>
  <c r="AR18" i="61"/>
  <c r="AR12" i="12"/>
  <c r="U20" i="51"/>
  <c r="AR18" i="81"/>
  <c r="AF5" i="19"/>
  <c r="AO5" i="19" s="1"/>
  <c r="AE5" i="19"/>
  <c r="AG5" i="19"/>
  <c r="AP5" i="19" s="1"/>
  <c r="W6" i="19"/>
  <c r="AR11" i="34"/>
  <c r="U21" i="100"/>
  <c r="AR19" i="36"/>
  <c r="U9" i="53"/>
  <c r="U19" i="84"/>
  <c r="AF20" i="17"/>
  <c r="AO20" i="17" s="1"/>
  <c r="W21" i="17"/>
  <c r="AE20" i="17"/>
  <c r="AG20" i="17"/>
  <c r="AP20" i="17" s="1"/>
  <c r="AF12" i="29"/>
  <c r="AO12" i="29" s="1"/>
  <c r="AG12" i="29"/>
  <c r="AP12" i="29" s="1"/>
  <c r="W13" i="29"/>
  <c r="AE12" i="29"/>
  <c r="AR19" i="74"/>
  <c r="Y6" i="24"/>
  <c r="X6" i="24"/>
  <c r="U38" i="48"/>
  <c r="Y22" i="22"/>
  <c r="X22" i="22"/>
  <c r="Z22" i="22" s="1"/>
  <c r="U20" i="9"/>
  <c r="U19" i="9" s="1"/>
  <c r="AH20" i="74"/>
  <c r="AQ20" i="74" s="1"/>
  <c r="AG5" i="63"/>
  <c r="AP5" i="63" s="1"/>
  <c r="AF5" i="63"/>
  <c r="AO5" i="63" s="1"/>
  <c r="AE5" i="63"/>
  <c r="W6" i="63"/>
  <c r="AH12" i="80"/>
  <c r="AQ12" i="80" s="1"/>
  <c r="AN5" i="67"/>
  <c r="AI5" i="67"/>
  <c r="U17" i="44"/>
  <c r="AF20" i="73"/>
  <c r="AO20" i="73" s="1"/>
  <c r="W21" i="73"/>
  <c r="AE20" i="73"/>
  <c r="AG20" i="73"/>
  <c r="AP20" i="73" s="1"/>
  <c r="AR11" i="68"/>
  <c r="W6" i="79"/>
  <c r="AF5" i="79"/>
  <c r="AO5" i="79" s="1"/>
  <c r="AG5" i="79"/>
  <c r="AP5" i="79" s="1"/>
  <c r="AE5" i="79"/>
  <c r="AR19" i="73"/>
  <c r="AI5" i="59"/>
  <c r="AN5" i="59"/>
  <c r="AE12" i="72"/>
  <c r="W13" i="72"/>
  <c r="AG12" i="72"/>
  <c r="AP12" i="72" s="1"/>
  <c r="AF12" i="72"/>
  <c r="AO12" i="72" s="1"/>
  <c r="AH20" i="36"/>
  <c r="AQ20" i="36" s="1"/>
  <c r="AH12" i="64"/>
  <c r="AQ12" i="64" s="1"/>
  <c r="AF19" i="77"/>
  <c r="AO19" i="77" s="1"/>
  <c r="AG19" i="77"/>
  <c r="AP19" i="77" s="1"/>
  <c r="W20" i="77"/>
  <c r="AE19" i="77"/>
  <c r="W20" i="27"/>
  <c r="AE19" i="27"/>
  <c r="AF19" i="27"/>
  <c r="AO19" i="27" s="1"/>
  <c r="AG19" i="27"/>
  <c r="AP19" i="27" s="1"/>
  <c r="U8" i="93"/>
  <c r="AR18" i="65"/>
  <c r="AH6" i="2"/>
  <c r="AQ6" i="2" s="1"/>
  <c r="U41" i="90"/>
  <c r="AH19" i="61"/>
  <c r="AQ19" i="61" s="1"/>
  <c r="AG19" i="78"/>
  <c r="AP19" i="78" s="1"/>
  <c r="W20" i="78"/>
  <c r="AF19" i="78"/>
  <c r="AO19" i="78" s="1"/>
  <c r="AE19" i="78"/>
  <c r="U29" i="91"/>
  <c r="U35" i="18"/>
  <c r="U34" i="18" s="1"/>
  <c r="AG19" i="62"/>
  <c r="AP19" i="62" s="1"/>
  <c r="AF19" i="62"/>
  <c r="AO19" i="62" s="1"/>
  <c r="AE19" i="62"/>
  <c r="W20" i="62"/>
  <c r="Y13" i="60"/>
  <c r="X13" i="60"/>
  <c r="AH12" i="68"/>
  <c r="AQ12" i="68" s="1"/>
  <c r="AI5" i="24"/>
  <c r="AN5" i="24"/>
  <c r="AI11" i="39"/>
  <c r="AN11" i="39"/>
  <c r="AH19" i="81"/>
  <c r="AQ19" i="81" s="1"/>
  <c r="AG20" i="74"/>
  <c r="AP20" i="74" s="1"/>
  <c r="AE20" i="74"/>
  <c r="AF20" i="74"/>
  <c r="AO20" i="74" s="1"/>
  <c r="W21" i="74"/>
  <c r="Y13" i="25"/>
  <c r="X13" i="25"/>
  <c r="AF13" i="12"/>
  <c r="AO13" i="12" s="1"/>
  <c r="AE13" i="12"/>
  <c r="AG13" i="12"/>
  <c r="AP13" i="12" s="1"/>
  <c r="W14" i="12"/>
  <c r="U10" i="86"/>
  <c r="U5" i="89"/>
  <c r="X5" i="89" s="1"/>
  <c r="U9" i="52"/>
  <c r="U40" i="50"/>
  <c r="U10" i="105"/>
  <c r="Z20" i="36"/>
  <c r="Z12" i="64"/>
  <c r="W20" i="70"/>
  <c r="AF19" i="70"/>
  <c r="AO19" i="70" s="1"/>
  <c r="AE19" i="70"/>
  <c r="AG19" i="70"/>
  <c r="AP19" i="70" s="1"/>
  <c r="Z6" i="2"/>
  <c r="Z19" i="61"/>
  <c r="U21" i="88"/>
  <c r="AR5" i="2"/>
  <c r="AI20" i="40"/>
  <c r="AN20" i="40"/>
  <c r="U9" i="15"/>
  <c r="Z12" i="68"/>
  <c r="U19" i="92"/>
  <c r="Z19" i="81"/>
  <c r="Y13" i="76"/>
  <c r="X13" i="76"/>
  <c r="U21" i="54"/>
  <c r="U26" i="95"/>
  <c r="U39" i="94"/>
  <c r="AR11" i="80"/>
  <c r="U5" i="97"/>
  <c r="X5" i="97" s="1"/>
  <c r="U27" i="11"/>
  <c r="U21" i="58"/>
  <c r="U38" i="42"/>
  <c r="U21" i="96"/>
  <c r="U30" i="55"/>
  <c r="AR19" i="30"/>
  <c r="U40" i="85"/>
  <c r="U10" i="46"/>
  <c r="U31" i="103"/>
  <c r="U30" i="83"/>
  <c r="Y12" i="39"/>
  <c r="X12" i="39"/>
  <c r="U19" i="13"/>
  <c r="AN12" i="25"/>
  <c r="AI12" i="25"/>
  <c r="AG19" i="65"/>
  <c r="AP19" i="65" s="1"/>
  <c r="AF19" i="65"/>
  <c r="AO19" i="65" s="1"/>
  <c r="AE19" i="65"/>
  <c r="W20" i="65"/>
  <c r="AH5" i="33"/>
  <c r="AQ5" i="33" s="1"/>
  <c r="Z5" i="33"/>
  <c r="W21" i="30"/>
  <c r="AE20" i="30"/>
  <c r="AF20" i="30"/>
  <c r="AO20" i="30" s="1"/>
  <c r="AG20" i="30"/>
  <c r="AP20" i="30" s="1"/>
  <c r="U31" i="87"/>
  <c r="W21" i="31"/>
  <c r="AE20" i="31"/>
  <c r="AF20" i="31"/>
  <c r="AO20" i="31" s="1"/>
  <c r="AG20" i="31"/>
  <c r="AP20" i="31" s="1"/>
  <c r="AR11" i="64"/>
  <c r="AR18" i="66"/>
  <c r="U29" i="43"/>
  <c r="U37" i="98"/>
  <c r="U11" i="32"/>
  <c r="AH13" i="12"/>
  <c r="AQ13" i="12" s="1"/>
  <c r="Y6" i="59"/>
  <c r="X6" i="59"/>
  <c r="AH19" i="65"/>
  <c r="AQ19" i="65" s="1"/>
  <c r="AE5" i="38"/>
  <c r="AF5" i="38"/>
  <c r="AO5" i="38" s="1"/>
  <c r="AG5" i="38"/>
  <c r="AP5" i="38" s="1"/>
  <c r="W6" i="38"/>
  <c r="AH19" i="66"/>
  <c r="AQ19" i="66" s="1"/>
  <c r="Y6" i="67"/>
  <c r="X6" i="67"/>
  <c r="AH20" i="30"/>
  <c r="AQ20" i="30" s="1"/>
  <c r="U7" i="47"/>
  <c r="AH20" i="73"/>
  <c r="AQ20" i="73" s="1"/>
  <c r="AR11" i="72"/>
  <c r="AF19" i="14"/>
  <c r="AO19" i="14" s="1"/>
  <c r="AE19" i="14"/>
  <c r="AG19" i="14"/>
  <c r="AP19" i="14" s="1"/>
  <c r="W20" i="14"/>
  <c r="U31" i="49"/>
  <c r="U11" i="101"/>
  <c r="AG5" i="75"/>
  <c r="AP5" i="75" s="1"/>
  <c r="AF5" i="75"/>
  <c r="AO5" i="75" s="1"/>
  <c r="AE5" i="75"/>
  <c r="W6" i="75"/>
  <c r="U38" i="102"/>
  <c r="U17" i="104"/>
  <c r="W6" i="28"/>
  <c r="AE5" i="28"/>
  <c r="AG5" i="28"/>
  <c r="AP5" i="28" s="1"/>
  <c r="AF5" i="28"/>
  <c r="AO5" i="28" s="1"/>
  <c r="AN18" i="23"/>
  <c r="AI18" i="23"/>
  <c r="AN12" i="60"/>
  <c r="AI12" i="60"/>
  <c r="AH12" i="34"/>
  <c r="AQ12" i="34" s="1"/>
  <c r="U29" i="16"/>
  <c r="U28" i="16" s="1"/>
  <c r="U39" i="82"/>
  <c r="Y20" i="69"/>
  <c r="X20" i="69"/>
  <c r="Z20" i="69" l="1"/>
  <c r="Z13" i="60"/>
  <c r="AG13" i="60" s="1"/>
  <c r="AP13" i="60" s="1"/>
  <c r="AF20" i="69"/>
  <c r="AO20" i="69" s="1"/>
  <c r="AE20" i="69"/>
  <c r="W21" i="69"/>
  <c r="AG20" i="69"/>
  <c r="AP20" i="69" s="1"/>
  <c r="AE13" i="60"/>
  <c r="W14" i="60"/>
  <c r="Y6" i="28"/>
  <c r="X6" i="28"/>
  <c r="U30" i="87"/>
  <c r="AR12" i="25"/>
  <c r="AR12" i="60"/>
  <c r="AN5" i="28"/>
  <c r="AI5" i="28"/>
  <c r="Y6" i="75"/>
  <c r="X6" i="75"/>
  <c r="U10" i="32"/>
  <c r="Y21" i="31"/>
  <c r="X21" i="31"/>
  <c r="Y21" i="30"/>
  <c r="X21" i="30"/>
  <c r="AI19" i="65"/>
  <c r="AN19" i="65"/>
  <c r="U18" i="13"/>
  <c r="U8" i="15"/>
  <c r="U20" i="88"/>
  <c r="Y20" i="70"/>
  <c r="X20" i="70"/>
  <c r="U39" i="50"/>
  <c r="U9" i="86"/>
  <c r="AN19" i="78"/>
  <c r="AI19" i="78"/>
  <c r="AR19" i="78" s="1"/>
  <c r="Y20" i="27"/>
  <c r="X20" i="27"/>
  <c r="AN12" i="72"/>
  <c r="AI12" i="72"/>
  <c r="AN20" i="73"/>
  <c r="AI20" i="73"/>
  <c r="AE22" i="22"/>
  <c r="AF22" i="22"/>
  <c r="AO22" i="22" s="1"/>
  <c r="AG22" i="22"/>
  <c r="AP22" i="22" s="1"/>
  <c r="W23" i="22"/>
  <c r="U18" i="84"/>
  <c r="U20" i="100"/>
  <c r="AN18" i="37"/>
  <c r="AI18" i="37"/>
  <c r="AR19" i="69"/>
  <c r="AR21" i="22"/>
  <c r="U37" i="35"/>
  <c r="U38" i="82"/>
  <c r="AH12" i="39"/>
  <c r="AQ12" i="39" s="1"/>
  <c r="U30" i="103"/>
  <c r="U37" i="42"/>
  <c r="AH5" i="97"/>
  <c r="AQ5" i="97" s="1"/>
  <c r="Z5" i="97"/>
  <c r="U25" i="95"/>
  <c r="W20" i="81"/>
  <c r="AG19" i="81"/>
  <c r="AP19" i="81" s="1"/>
  <c r="AF19" i="81"/>
  <c r="AO19" i="81" s="1"/>
  <c r="AE19" i="81"/>
  <c r="AF19" i="61"/>
  <c r="AO19" i="61" s="1"/>
  <c r="AE19" i="61"/>
  <c r="AG19" i="61"/>
  <c r="AP19" i="61" s="1"/>
  <c r="W20" i="61"/>
  <c r="AE12" i="64"/>
  <c r="W13" i="64"/>
  <c r="AF12" i="64"/>
  <c r="AO12" i="64" s="1"/>
  <c r="AG12" i="64"/>
  <c r="AP12" i="64" s="1"/>
  <c r="Y14" i="12"/>
  <c r="X14" i="12"/>
  <c r="Y21" i="74"/>
  <c r="X21" i="74"/>
  <c r="AH13" i="60"/>
  <c r="AQ13" i="60" s="1"/>
  <c r="U40" i="90"/>
  <c r="AN19" i="77"/>
  <c r="AI19" i="77"/>
  <c r="Y21" i="73"/>
  <c r="X21" i="73"/>
  <c r="Z21" i="73" s="1"/>
  <c r="U37" i="10"/>
  <c r="U30" i="99"/>
  <c r="AH21" i="40"/>
  <c r="AQ21" i="40" s="1"/>
  <c r="Y13" i="21"/>
  <c r="X13" i="21"/>
  <c r="U20" i="45"/>
  <c r="AR18" i="23"/>
  <c r="Z12" i="39"/>
  <c r="AR20" i="40"/>
  <c r="AF6" i="2"/>
  <c r="AO6" i="2" s="1"/>
  <c r="W7" i="2"/>
  <c r="AE6" i="2"/>
  <c r="AG6" i="2"/>
  <c r="AP6" i="2" s="1"/>
  <c r="AF20" i="36"/>
  <c r="AO20" i="36" s="1"/>
  <c r="AE20" i="36"/>
  <c r="AG20" i="36"/>
  <c r="AP20" i="36" s="1"/>
  <c r="W21" i="36"/>
  <c r="U8" i="52"/>
  <c r="AR11" i="39"/>
  <c r="Y20" i="78"/>
  <c r="X20" i="78"/>
  <c r="U7" i="93"/>
  <c r="Y20" i="77"/>
  <c r="X20" i="77"/>
  <c r="Z20" i="77" s="1"/>
  <c r="AR5" i="59"/>
  <c r="Y6" i="79"/>
  <c r="X6" i="79"/>
  <c r="AI20" i="17"/>
  <c r="AR20" i="17" s="1"/>
  <c r="AN20" i="17"/>
  <c r="U8" i="53"/>
  <c r="U30" i="41"/>
  <c r="AR12" i="76"/>
  <c r="Y13" i="34"/>
  <c r="X13" i="34"/>
  <c r="AH19" i="23"/>
  <c r="AQ19" i="23" s="1"/>
  <c r="AE21" i="40"/>
  <c r="AF21" i="40"/>
  <c r="AO21" i="40" s="1"/>
  <c r="AG21" i="40"/>
  <c r="AP21" i="40" s="1"/>
  <c r="W22" i="40"/>
  <c r="Y20" i="66"/>
  <c r="X20" i="66"/>
  <c r="Y13" i="80"/>
  <c r="X13" i="80"/>
  <c r="AG5" i="33"/>
  <c r="AP5" i="33" s="1"/>
  <c r="W6" i="33"/>
  <c r="AF5" i="33"/>
  <c r="AO5" i="33" s="1"/>
  <c r="AE5" i="33"/>
  <c r="U9" i="46"/>
  <c r="U29" i="55"/>
  <c r="U20" i="58"/>
  <c r="U20" i="54"/>
  <c r="U18" i="92"/>
  <c r="AN13" i="12"/>
  <c r="AI13" i="12"/>
  <c r="AN20" i="74"/>
  <c r="AI20" i="74"/>
  <c r="U33" i="18"/>
  <c r="Y6" i="63"/>
  <c r="X6" i="63"/>
  <c r="U37" i="48"/>
  <c r="AN12" i="29"/>
  <c r="AI12" i="29"/>
  <c r="Y21" i="17"/>
  <c r="X21" i="17"/>
  <c r="Y6" i="19"/>
  <c r="X6" i="19"/>
  <c r="U19" i="20"/>
  <c r="U18" i="20" s="1"/>
  <c r="Z19" i="23"/>
  <c r="Y6" i="71"/>
  <c r="X6" i="71"/>
  <c r="AI12" i="80"/>
  <c r="AN12" i="80"/>
  <c r="U30" i="49"/>
  <c r="U29" i="49" s="1"/>
  <c r="Z6" i="59"/>
  <c r="AH6" i="59"/>
  <c r="AQ6" i="59" s="1"/>
  <c r="Y20" i="14"/>
  <c r="X20" i="14"/>
  <c r="AH6" i="67"/>
  <c r="AQ6" i="67" s="1"/>
  <c r="U36" i="98"/>
  <c r="AH20" i="69"/>
  <c r="AQ20" i="69" s="1"/>
  <c r="AN19" i="14"/>
  <c r="AI19" i="14"/>
  <c r="AI5" i="38"/>
  <c r="AN5" i="38"/>
  <c r="U28" i="43"/>
  <c r="AH13" i="76"/>
  <c r="AQ13" i="76" s="1"/>
  <c r="W13" i="68"/>
  <c r="AF12" i="68"/>
  <c r="AO12" i="68" s="1"/>
  <c r="AE12" i="68"/>
  <c r="AG12" i="68"/>
  <c r="AP12" i="68" s="1"/>
  <c r="AN19" i="70"/>
  <c r="AI19" i="70"/>
  <c r="U9" i="105"/>
  <c r="U8" i="105" s="1"/>
  <c r="AH5" i="89"/>
  <c r="AQ5" i="89" s="1"/>
  <c r="Z5" i="89"/>
  <c r="AR5" i="24"/>
  <c r="Y20" i="62"/>
  <c r="Z20" i="62" s="1"/>
  <c r="X20" i="62"/>
  <c r="U16" i="44"/>
  <c r="AN5" i="63"/>
  <c r="AI5" i="63"/>
  <c r="U18" i="9"/>
  <c r="AH6" i="24"/>
  <c r="AQ6" i="24" s="1"/>
  <c r="Y13" i="29"/>
  <c r="Z13" i="29" s="1"/>
  <c r="X13" i="29"/>
  <c r="U19" i="51"/>
  <c r="AN12" i="34"/>
  <c r="AI12" i="34"/>
  <c r="AN5" i="71"/>
  <c r="AI5" i="71"/>
  <c r="AN5" i="75"/>
  <c r="AI5" i="75"/>
  <c r="Y6" i="38"/>
  <c r="X6" i="38"/>
  <c r="Z6" i="38" s="1"/>
  <c r="U27" i="16"/>
  <c r="U16" i="104"/>
  <c r="U15" i="104" s="1"/>
  <c r="Z6" i="67"/>
  <c r="U37" i="102"/>
  <c r="U36" i="102" s="1"/>
  <c r="U10" i="101"/>
  <c r="U9" i="101" s="1"/>
  <c r="U6" i="47"/>
  <c r="AI20" i="31"/>
  <c r="AN20" i="31"/>
  <c r="AN20" i="30"/>
  <c r="AI20" i="30"/>
  <c r="Y20" i="65"/>
  <c r="X20" i="65"/>
  <c r="Z20" i="65" s="1"/>
  <c r="U29" i="83"/>
  <c r="U39" i="85"/>
  <c r="U20" i="96"/>
  <c r="U26" i="11"/>
  <c r="U38" i="94"/>
  <c r="Z13" i="76"/>
  <c r="Z13" i="25"/>
  <c r="AH13" i="25"/>
  <c r="AQ13" i="25" s="1"/>
  <c r="AN19" i="62"/>
  <c r="AI19" i="62"/>
  <c r="U28" i="91"/>
  <c r="U27" i="91" s="1"/>
  <c r="AN19" i="27"/>
  <c r="AI19" i="27"/>
  <c r="Y13" i="72"/>
  <c r="X13" i="72"/>
  <c r="AN5" i="79"/>
  <c r="AI5" i="79"/>
  <c r="AR5" i="67"/>
  <c r="AH22" i="22"/>
  <c r="AQ22" i="22" s="1"/>
  <c r="Z6" i="24"/>
  <c r="AI5" i="19"/>
  <c r="AN5" i="19"/>
  <c r="Y19" i="37"/>
  <c r="X19" i="37"/>
  <c r="AF19" i="26"/>
  <c r="AO19" i="26" s="1"/>
  <c r="AG19" i="26"/>
  <c r="AP19" i="26" s="1"/>
  <c r="W20" i="26"/>
  <c r="AE19" i="26"/>
  <c r="AI12" i="21"/>
  <c r="AN12" i="21"/>
  <c r="AN19" i="66"/>
  <c r="AI19" i="66"/>
  <c r="AF13" i="60" l="1"/>
  <c r="AO13" i="60" s="1"/>
  <c r="Z6" i="63"/>
  <c r="Z20" i="66"/>
  <c r="AF20" i="66" s="1"/>
  <c r="AO20" i="66" s="1"/>
  <c r="Z13" i="21"/>
  <c r="AF13" i="21" s="1"/>
  <c r="AO13" i="21" s="1"/>
  <c r="Z21" i="74"/>
  <c r="AG21" i="74" s="1"/>
  <c r="AP21" i="74" s="1"/>
  <c r="Z19" i="37"/>
  <c r="AE19" i="37" s="1"/>
  <c r="AF13" i="29"/>
  <c r="AO13" i="29" s="1"/>
  <c r="AG13" i="29"/>
  <c r="AP13" i="29" s="1"/>
  <c r="W14" i="29"/>
  <c r="AE13" i="29"/>
  <c r="AE20" i="62"/>
  <c r="W21" i="62"/>
  <c r="AF20" i="62"/>
  <c r="AO20" i="62" s="1"/>
  <c r="AG20" i="62"/>
  <c r="AP20" i="62" s="1"/>
  <c r="W7" i="63"/>
  <c r="AF6" i="63"/>
  <c r="AO6" i="63" s="1"/>
  <c r="AG6" i="63"/>
  <c r="AP6" i="63" s="1"/>
  <c r="AE6" i="63"/>
  <c r="AG20" i="66"/>
  <c r="AP20" i="66" s="1"/>
  <c r="W21" i="66"/>
  <c r="AE20" i="65"/>
  <c r="W21" i="65"/>
  <c r="AG20" i="65"/>
  <c r="AP20" i="65" s="1"/>
  <c r="AF20" i="65"/>
  <c r="AO20" i="65" s="1"/>
  <c r="AR19" i="62"/>
  <c r="AN19" i="26"/>
  <c r="AI19" i="26"/>
  <c r="AF6" i="24"/>
  <c r="AO6" i="24" s="1"/>
  <c r="AE6" i="24"/>
  <c r="AG6" i="24"/>
  <c r="AP6" i="24" s="1"/>
  <c r="W7" i="24"/>
  <c r="W14" i="25"/>
  <c r="AF13" i="25"/>
  <c r="AO13" i="25" s="1"/>
  <c r="AG13" i="25"/>
  <c r="AP13" i="25" s="1"/>
  <c r="AE13" i="25"/>
  <c r="AH20" i="65"/>
  <c r="AQ20" i="65" s="1"/>
  <c r="AR20" i="31"/>
  <c r="U35" i="102"/>
  <c r="AH6" i="38"/>
  <c r="AQ6" i="38" s="1"/>
  <c r="U17" i="9"/>
  <c r="AR12" i="80"/>
  <c r="U17" i="20"/>
  <c r="AR13" i="12"/>
  <c r="AI5" i="33"/>
  <c r="AN5" i="33"/>
  <c r="U7" i="53"/>
  <c r="U6" i="93"/>
  <c r="AF12" i="39"/>
  <c r="AO12" i="39" s="1"/>
  <c r="W13" i="39"/>
  <c r="AG12" i="39"/>
  <c r="AP12" i="39" s="1"/>
  <c r="AE12" i="39"/>
  <c r="U24" i="95"/>
  <c r="AR20" i="73"/>
  <c r="U38" i="50"/>
  <c r="AH21" i="30"/>
  <c r="AQ21" i="30" s="1"/>
  <c r="U29" i="87"/>
  <c r="W14" i="76"/>
  <c r="AG13" i="76"/>
  <c r="AP13" i="76" s="1"/>
  <c r="AE13" i="76"/>
  <c r="AF13" i="76"/>
  <c r="AO13" i="76" s="1"/>
  <c r="AE6" i="67"/>
  <c r="W7" i="67"/>
  <c r="AG6" i="67"/>
  <c r="AP6" i="67" s="1"/>
  <c r="AF6" i="67"/>
  <c r="AO6" i="67" s="1"/>
  <c r="AE6" i="38"/>
  <c r="AF6" i="38"/>
  <c r="AO6" i="38" s="1"/>
  <c r="AG6" i="38"/>
  <c r="AP6" i="38" s="1"/>
  <c r="W7" i="38"/>
  <c r="AR12" i="34"/>
  <c r="AR5" i="63"/>
  <c r="W6" i="89"/>
  <c r="AG5" i="89"/>
  <c r="AP5" i="89" s="1"/>
  <c r="AF5" i="89"/>
  <c r="AO5" i="89" s="1"/>
  <c r="AE5" i="89"/>
  <c r="AH6" i="71"/>
  <c r="AQ6" i="71" s="1"/>
  <c r="AH6" i="19"/>
  <c r="AQ6" i="19" s="1"/>
  <c r="AR12" i="29"/>
  <c r="U19" i="58"/>
  <c r="AH20" i="66"/>
  <c r="AQ20" i="66" s="1"/>
  <c r="AI21" i="40"/>
  <c r="AN21" i="40"/>
  <c r="AH20" i="78"/>
  <c r="AQ20" i="78" s="1"/>
  <c r="U7" i="52"/>
  <c r="AN6" i="2"/>
  <c r="AI6" i="2"/>
  <c r="U36" i="10"/>
  <c r="Y13" i="64"/>
  <c r="X13" i="64"/>
  <c r="Z13" i="64" s="1"/>
  <c r="AN19" i="81"/>
  <c r="AI19" i="81"/>
  <c r="U36" i="42"/>
  <c r="U37" i="82"/>
  <c r="U17" i="84"/>
  <c r="AH20" i="70"/>
  <c r="AQ20" i="70" s="1"/>
  <c r="U7" i="15"/>
  <c r="Z21" i="30"/>
  <c r="U9" i="32"/>
  <c r="AH6" i="28"/>
  <c r="AQ6" i="28" s="1"/>
  <c r="AI12" i="68"/>
  <c r="AN12" i="68"/>
  <c r="U27" i="43"/>
  <c r="AH20" i="14"/>
  <c r="AQ20" i="14" s="1"/>
  <c r="W7" i="59"/>
  <c r="AG6" i="59"/>
  <c r="AP6" i="59" s="1"/>
  <c r="AF6" i="59"/>
  <c r="AO6" i="59" s="1"/>
  <c r="AE6" i="59"/>
  <c r="Z6" i="71"/>
  <c r="Z6" i="19"/>
  <c r="Y6" i="33"/>
  <c r="X6" i="33"/>
  <c r="AH20" i="77"/>
  <c r="AQ20" i="77" s="1"/>
  <c r="Z20" i="78"/>
  <c r="Y21" i="36"/>
  <c r="X21" i="36"/>
  <c r="Y7" i="2"/>
  <c r="X7" i="2"/>
  <c r="Z7" i="2" s="1"/>
  <c r="AH21" i="73"/>
  <c r="AQ21" i="73" s="1"/>
  <c r="U39" i="90"/>
  <c r="AH14" i="12"/>
  <c r="AQ14" i="12" s="1"/>
  <c r="AN12" i="64"/>
  <c r="AI12" i="64"/>
  <c r="AR18" i="37"/>
  <c r="Y23" i="22"/>
  <c r="X23" i="22"/>
  <c r="AR12" i="72"/>
  <c r="Z20" i="70"/>
  <c r="AH6" i="75"/>
  <c r="AQ6" i="75" s="1"/>
  <c r="Z6" i="28"/>
  <c r="U37" i="94"/>
  <c r="Z20" i="14"/>
  <c r="U32" i="18"/>
  <c r="U17" i="92"/>
  <c r="U28" i="55"/>
  <c r="AH6" i="79"/>
  <c r="AQ6" i="79" s="1"/>
  <c r="W21" i="77"/>
  <c r="AF20" i="77"/>
  <c r="AO20" i="77" s="1"/>
  <c r="AG20" i="77"/>
  <c r="AP20" i="77" s="1"/>
  <c r="AE20" i="77"/>
  <c r="AF21" i="73"/>
  <c r="AO21" i="73" s="1"/>
  <c r="W22" i="73"/>
  <c r="AG21" i="73"/>
  <c r="AP21" i="73" s="1"/>
  <c r="AE21" i="73"/>
  <c r="Z14" i="12"/>
  <c r="Y20" i="61"/>
  <c r="X20" i="61"/>
  <c r="U29" i="103"/>
  <c r="U36" i="35"/>
  <c r="U17" i="13"/>
  <c r="AH21" i="31"/>
  <c r="AQ21" i="31" s="1"/>
  <c r="Z6" i="75"/>
  <c r="Y21" i="69"/>
  <c r="X21" i="69"/>
  <c r="AH13" i="72"/>
  <c r="AQ13" i="72" s="1"/>
  <c r="AR12" i="21"/>
  <c r="Z13" i="72"/>
  <c r="U38" i="85"/>
  <c r="AR20" i="30"/>
  <c r="U14" i="104"/>
  <c r="AR5" i="75"/>
  <c r="Y20" i="26"/>
  <c r="Z20" i="26"/>
  <c r="X20" i="26"/>
  <c r="AR19" i="27"/>
  <c r="U8" i="101"/>
  <c r="U18" i="51"/>
  <c r="U15" i="44"/>
  <c r="U7" i="105"/>
  <c r="Y13" i="68"/>
  <c r="X13" i="68"/>
  <c r="AR5" i="38"/>
  <c r="U35" i="98"/>
  <c r="U28" i="49"/>
  <c r="AF19" i="23"/>
  <c r="AO19" i="23" s="1"/>
  <c r="AE19" i="23"/>
  <c r="AG19" i="23"/>
  <c r="AP19" i="23" s="1"/>
  <c r="W20" i="23"/>
  <c r="AH21" i="17"/>
  <c r="AQ21" i="17" s="1"/>
  <c r="U36" i="48"/>
  <c r="AR20" i="74"/>
  <c r="AH13" i="80"/>
  <c r="AQ13" i="80" s="1"/>
  <c r="Y22" i="40"/>
  <c r="X22" i="40"/>
  <c r="AH13" i="34"/>
  <c r="AQ13" i="34" s="1"/>
  <c r="U29" i="41"/>
  <c r="U28" i="41" s="1"/>
  <c r="Z6" i="79"/>
  <c r="AN20" i="36"/>
  <c r="AI20" i="36"/>
  <c r="U19" i="45"/>
  <c r="Y20" i="81"/>
  <c r="X20" i="81"/>
  <c r="Z20" i="81" s="1"/>
  <c r="W6" i="97"/>
  <c r="AG5" i="97"/>
  <c r="AP5" i="97" s="1"/>
  <c r="AE5" i="97"/>
  <c r="AF5" i="97"/>
  <c r="AO5" i="97" s="1"/>
  <c r="AH20" i="27"/>
  <c r="AQ20" i="27" s="1"/>
  <c r="U8" i="86"/>
  <c r="Z21" i="31"/>
  <c r="Y14" i="60"/>
  <c r="X14" i="60"/>
  <c r="AN20" i="69"/>
  <c r="AI20" i="69"/>
  <c r="AH19" i="37"/>
  <c r="AQ19" i="37" s="1"/>
  <c r="U26" i="91"/>
  <c r="U19" i="96"/>
  <c r="U5" i="47"/>
  <c r="X5" i="47" s="1"/>
  <c r="AR19" i="66"/>
  <c r="AR5" i="19"/>
  <c r="AR5" i="79"/>
  <c r="U25" i="11"/>
  <c r="U28" i="83"/>
  <c r="U26" i="16"/>
  <c r="AR5" i="71"/>
  <c r="AH13" i="29"/>
  <c r="AQ13" i="29" s="1"/>
  <c r="AH20" i="62"/>
  <c r="AQ20" i="62" s="1"/>
  <c r="AR19" i="70"/>
  <c r="AR19" i="14"/>
  <c r="Z21" i="17"/>
  <c r="AH6" i="63"/>
  <c r="AQ6" i="63" s="1"/>
  <c r="U19" i="54"/>
  <c r="U8" i="46"/>
  <c r="Z13" i="80"/>
  <c r="Z13" i="34"/>
  <c r="AH13" i="21"/>
  <c r="AQ13" i="21" s="1"/>
  <c r="U29" i="99"/>
  <c r="AR19" i="77"/>
  <c r="AH21" i="74"/>
  <c r="AQ21" i="74" s="1"/>
  <c r="AN19" i="61"/>
  <c r="AI19" i="61"/>
  <c r="U19" i="100"/>
  <c r="AN22" i="22"/>
  <c r="AI22" i="22"/>
  <c r="Z20" i="27"/>
  <c r="U19" i="88"/>
  <c r="AR19" i="65"/>
  <c r="AR5" i="28"/>
  <c r="AN13" i="60"/>
  <c r="AI13" i="60"/>
  <c r="AE21" i="74" l="1"/>
  <c r="Z23" i="22"/>
  <c r="AF23" i="22" s="1"/>
  <c r="AO23" i="22" s="1"/>
  <c r="AO25" i="22" s="1"/>
  <c r="AF21" i="74"/>
  <c r="AO21" i="74" s="1"/>
  <c r="W22" i="74"/>
  <c r="Z14" i="60"/>
  <c r="AE20" i="66"/>
  <c r="AN20" i="66" s="1"/>
  <c r="AE13" i="21"/>
  <c r="AG13" i="21"/>
  <c r="AP13" i="21" s="1"/>
  <c r="AG19" i="37"/>
  <c r="AP19" i="37" s="1"/>
  <c r="Z13" i="68"/>
  <c r="AG13" i="68" s="1"/>
  <c r="AP13" i="68" s="1"/>
  <c r="AF19" i="37"/>
  <c r="AO19" i="37" s="1"/>
  <c r="W20" i="37"/>
  <c r="Y20" i="37" s="1"/>
  <c r="W14" i="21"/>
  <c r="Y14" i="21" s="1"/>
  <c r="Z22" i="40"/>
  <c r="AF22" i="40" s="1"/>
  <c r="AO22" i="40" s="1"/>
  <c r="W15" i="60"/>
  <c r="AG14" i="60"/>
  <c r="AP14" i="60" s="1"/>
  <c r="AF14" i="60"/>
  <c r="AO14" i="60" s="1"/>
  <c r="AE14" i="60"/>
  <c r="AF13" i="68"/>
  <c r="AO13" i="68" s="1"/>
  <c r="AE13" i="68"/>
  <c r="W14" i="68"/>
  <c r="U17" i="51"/>
  <c r="AF20" i="26"/>
  <c r="AO20" i="26" s="1"/>
  <c r="W21" i="26"/>
  <c r="AG20" i="26"/>
  <c r="AP20" i="26" s="1"/>
  <c r="AE20" i="26"/>
  <c r="AG6" i="75"/>
  <c r="AP6" i="75" s="1"/>
  <c r="AF6" i="75"/>
  <c r="AO6" i="75" s="1"/>
  <c r="AE6" i="75"/>
  <c r="W7" i="75"/>
  <c r="U35" i="35"/>
  <c r="W15" i="12"/>
  <c r="AG14" i="12"/>
  <c r="AP14" i="12" s="1"/>
  <c r="AF14" i="12"/>
  <c r="AO14" i="12" s="1"/>
  <c r="AE14" i="12"/>
  <c r="AE20" i="14"/>
  <c r="AF20" i="14"/>
  <c r="AO20" i="14" s="1"/>
  <c r="AG20" i="14"/>
  <c r="AP20" i="14" s="1"/>
  <c r="W21" i="14"/>
  <c r="AG7" i="2"/>
  <c r="AP7" i="2" s="1"/>
  <c r="W8" i="2"/>
  <c r="AE7" i="2"/>
  <c r="AF7" i="2"/>
  <c r="AO7" i="2" s="1"/>
  <c r="AG6" i="71"/>
  <c r="AP6" i="71" s="1"/>
  <c r="AF6" i="71"/>
  <c r="AO6" i="71" s="1"/>
  <c r="AE6" i="71"/>
  <c r="W7" i="71"/>
  <c r="U6" i="15"/>
  <c r="U36" i="82"/>
  <c r="AE13" i="64"/>
  <c r="W14" i="64"/>
  <c r="AG13" i="64"/>
  <c r="AP13" i="64" s="1"/>
  <c r="AF13" i="64"/>
  <c r="AO13" i="64" s="1"/>
  <c r="AI6" i="38"/>
  <c r="AN6" i="38"/>
  <c r="AI13" i="76"/>
  <c r="AN13" i="76"/>
  <c r="U23" i="95"/>
  <c r="U5" i="93"/>
  <c r="X5" i="93" s="1"/>
  <c r="U16" i="9"/>
  <c r="AR19" i="26"/>
  <c r="Y21" i="65"/>
  <c r="X21" i="65"/>
  <c r="AI6" i="63"/>
  <c r="AN6" i="63"/>
  <c r="Y21" i="62"/>
  <c r="X21" i="62"/>
  <c r="AN19" i="37"/>
  <c r="AI19" i="37"/>
  <c r="AR19" i="37" s="1"/>
  <c r="W14" i="34"/>
  <c r="AF13" i="34"/>
  <c r="AO13" i="34" s="1"/>
  <c r="AE13" i="34"/>
  <c r="AG13" i="34"/>
  <c r="AP13" i="34" s="1"/>
  <c r="AR20" i="36"/>
  <c r="U24" i="11"/>
  <c r="U23" i="11" s="1"/>
  <c r="U25" i="91"/>
  <c r="AH20" i="81"/>
  <c r="AQ20" i="81" s="1"/>
  <c r="AH22" i="40"/>
  <c r="AQ22" i="40" s="1"/>
  <c r="U34" i="98"/>
  <c r="U33" i="98" s="1"/>
  <c r="AN21" i="73"/>
  <c r="AI21" i="73"/>
  <c r="U27" i="55"/>
  <c r="AF20" i="70"/>
  <c r="AO20" i="70" s="1"/>
  <c r="W21" i="70"/>
  <c r="AG20" i="70"/>
  <c r="AP20" i="70" s="1"/>
  <c r="AE20" i="70"/>
  <c r="AI6" i="59"/>
  <c r="AN6" i="59"/>
  <c r="U6" i="52"/>
  <c r="AN5" i="89"/>
  <c r="AI5" i="89"/>
  <c r="AN12" i="39"/>
  <c r="AI12" i="39"/>
  <c r="Y14" i="25"/>
  <c r="X14" i="25"/>
  <c r="AI20" i="65"/>
  <c r="AN20" i="65"/>
  <c r="AN20" i="62"/>
  <c r="AI20" i="62"/>
  <c r="Y22" i="74"/>
  <c r="X22" i="74"/>
  <c r="AH14" i="60"/>
  <c r="AQ14" i="60" s="1"/>
  <c r="Y6" i="97"/>
  <c r="X6" i="97"/>
  <c r="AF20" i="81"/>
  <c r="AO20" i="81" s="1"/>
  <c r="AE20" i="81"/>
  <c r="W21" i="81"/>
  <c r="AG20" i="81"/>
  <c r="AP20" i="81" s="1"/>
  <c r="AG6" i="79"/>
  <c r="AP6" i="79" s="1"/>
  <c r="AF6" i="79"/>
  <c r="AO6" i="79" s="1"/>
  <c r="AE6" i="79"/>
  <c r="W7" i="79"/>
  <c r="AI19" i="23"/>
  <c r="AN19" i="23"/>
  <c r="U6" i="105"/>
  <c r="U7" i="101"/>
  <c r="U28" i="103"/>
  <c r="Y21" i="77"/>
  <c r="X21" i="77"/>
  <c r="U36" i="94"/>
  <c r="U38" i="90"/>
  <c r="AH21" i="36"/>
  <c r="AQ21" i="36" s="1"/>
  <c r="AH6" i="33"/>
  <c r="AQ6" i="33" s="1"/>
  <c r="U26" i="43"/>
  <c r="U35" i="42"/>
  <c r="Y14" i="76"/>
  <c r="Z14" i="76" s="1"/>
  <c r="X14" i="76"/>
  <c r="U37" i="50"/>
  <c r="U6" i="53"/>
  <c r="U16" i="20"/>
  <c r="Y7" i="24"/>
  <c r="X7" i="24"/>
  <c r="Y21" i="66"/>
  <c r="X21" i="66"/>
  <c r="Z21" i="66" s="1"/>
  <c r="AI13" i="29"/>
  <c r="AN13" i="29"/>
  <c r="AN13" i="21"/>
  <c r="AG13" i="80"/>
  <c r="AP13" i="80" s="1"/>
  <c r="AF13" i="80"/>
  <c r="AO13" i="80" s="1"/>
  <c r="W14" i="80"/>
  <c r="AE13" i="80"/>
  <c r="AR19" i="61"/>
  <c r="U25" i="16"/>
  <c r="W22" i="31"/>
  <c r="AF21" i="31"/>
  <c r="AO21" i="31" s="1"/>
  <c r="AE21" i="31"/>
  <c r="AG21" i="31"/>
  <c r="AP21" i="31" s="1"/>
  <c r="U35" i="48"/>
  <c r="U37" i="85"/>
  <c r="AH21" i="69"/>
  <c r="AQ21" i="69" s="1"/>
  <c r="AH20" i="61"/>
  <c r="AQ20" i="61" s="1"/>
  <c r="Y22" i="73"/>
  <c r="X22" i="73"/>
  <c r="U16" i="92"/>
  <c r="AG6" i="28"/>
  <c r="AP6" i="28" s="1"/>
  <c r="AE6" i="28"/>
  <c r="W7" i="28"/>
  <c r="AF6" i="28"/>
  <c r="AO6" i="28" s="1"/>
  <c r="AR12" i="64"/>
  <c r="Z21" i="36"/>
  <c r="Z6" i="33"/>
  <c r="U8" i="32"/>
  <c r="AR19" i="81"/>
  <c r="U35" i="10"/>
  <c r="U18" i="58"/>
  <c r="Y7" i="38"/>
  <c r="X7" i="38"/>
  <c r="Y7" i="67"/>
  <c r="X7" i="67"/>
  <c r="Y13" i="39"/>
  <c r="X13" i="39"/>
  <c r="Y7" i="63"/>
  <c r="X7" i="63"/>
  <c r="Y14" i="29"/>
  <c r="X14" i="29"/>
  <c r="Y20" i="23"/>
  <c r="X20" i="23"/>
  <c r="AR13" i="60"/>
  <c r="U18" i="100"/>
  <c r="U18" i="88"/>
  <c r="AG21" i="17"/>
  <c r="AP21" i="17" s="1"/>
  <c r="AF21" i="17"/>
  <c r="AO21" i="17" s="1"/>
  <c r="AE21" i="17"/>
  <c r="W22" i="17"/>
  <c r="AR22" i="22"/>
  <c r="AR20" i="69"/>
  <c r="AN5" i="97"/>
  <c r="AI5" i="97"/>
  <c r="U27" i="41"/>
  <c r="AH13" i="68"/>
  <c r="AQ13" i="68" s="1"/>
  <c r="U14" i="44"/>
  <c r="W14" i="72"/>
  <c r="AG13" i="72"/>
  <c r="AP13" i="72" s="1"/>
  <c r="AE13" i="72"/>
  <c r="AF13" i="72"/>
  <c r="AO13" i="72" s="1"/>
  <c r="Z21" i="69"/>
  <c r="U16" i="13"/>
  <c r="Z20" i="61"/>
  <c r="AH23" i="22"/>
  <c r="AQ23" i="22" s="1"/>
  <c r="AQ25" i="22" s="1"/>
  <c r="AZ3" i="22"/>
  <c r="AX22" i="22" s="1"/>
  <c r="S22" i="22" s="1"/>
  <c r="AC22" i="22" s="1"/>
  <c r="AB23" i="22" s="1"/>
  <c r="Y7" i="59"/>
  <c r="X7" i="59"/>
  <c r="AR12" i="68"/>
  <c r="AE21" i="30"/>
  <c r="AF21" i="30"/>
  <c r="AO21" i="30" s="1"/>
  <c r="AG21" i="30"/>
  <c r="AP21" i="30" s="1"/>
  <c r="W22" i="30"/>
  <c r="U16" i="84"/>
  <c r="AR6" i="2"/>
  <c r="Y6" i="89"/>
  <c r="X6" i="89"/>
  <c r="AN6" i="67"/>
  <c r="AI6" i="67"/>
  <c r="U28" i="87"/>
  <c r="AR5" i="33"/>
  <c r="AN13" i="25"/>
  <c r="AI13" i="25"/>
  <c r="AI6" i="24"/>
  <c r="AN6" i="24"/>
  <c r="W21" i="27"/>
  <c r="AE20" i="27"/>
  <c r="AG20" i="27"/>
  <c r="AP20" i="27" s="1"/>
  <c r="AF20" i="27"/>
  <c r="AO20" i="27" s="1"/>
  <c r="U28" i="99"/>
  <c r="U7" i="46"/>
  <c r="U6" i="46" s="1"/>
  <c r="AH5" i="47"/>
  <c r="AQ5" i="47" s="1"/>
  <c r="Z5" i="47"/>
  <c r="U18" i="54"/>
  <c r="U27" i="83"/>
  <c r="U18" i="96"/>
  <c r="U7" i="86"/>
  <c r="U18" i="45"/>
  <c r="U27" i="49"/>
  <c r="AH20" i="26"/>
  <c r="AQ20" i="26" s="1"/>
  <c r="U13" i="104"/>
  <c r="AN20" i="77"/>
  <c r="AI20" i="77"/>
  <c r="U31" i="18"/>
  <c r="AH7" i="2"/>
  <c r="AQ7" i="2" s="1"/>
  <c r="W21" i="78"/>
  <c r="AG20" i="78"/>
  <c r="AP20" i="78" s="1"/>
  <c r="AF20" i="78"/>
  <c r="AO20" i="78" s="1"/>
  <c r="AE20" i="78"/>
  <c r="AE6" i="19"/>
  <c r="AF6" i="19"/>
  <c r="AO6" i="19" s="1"/>
  <c r="W7" i="19"/>
  <c r="AG6" i="19"/>
  <c r="AP6" i="19" s="1"/>
  <c r="AH13" i="64"/>
  <c r="AQ13" i="64" s="1"/>
  <c r="AR21" i="40"/>
  <c r="U34" i="102"/>
  <c r="AI21" i="74"/>
  <c r="AN21" i="74"/>
  <c r="AG23" i="22" l="1"/>
  <c r="AP23" i="22" s="1"/>
  <c r="AP25" i="22" s="1"/>
  <c r="Z6" i="97"/>
  <c r="AE23" i="22"/>
  <c r="X20" i="37"/>
  <c r="AI20" i="66"/>
  <c r="AR20" i="66" s="1"/>
  <c r="AI13" i="21"/>
  <c r="AR13" i="21" s="1"/>
  <c r="Z7" i="59"/>
  <c r="Z14" i="29"/>
  <c r="Z21" i="77"/>
  <c r="AE21" i="77" s="1"/>
  <c r="Z22" i="74"/>
  <c r="AE22" i="74" s="1"/>
  <c r="Z14" i="25"/>
  <c r="AF14" i="25" s="1"/>
  <c r="AO14" i="25" s="1"/>
  <c r="AG22" i="40"/>
  <c r="AP22" i="40" s="1"/>
  <c r="AE22" i="40"/>
  <c r="X14" i="21"/>
  <c r="Z14" i="21" s="1"/>
  <c r="W23" i="40"/>
  <c r="AE14" i="25"/>
  <c r="AG14" i="25"/>
  <c r="AP14" i="25" s="1"/>
  <c r="AF14" i="29"/>
  <c r="AO14" i="29" s="1"/>
  <c r="AE14" i="29"/>
  <c r="AG14" i="29"/>
  <c r="AP14" i="29" s="1"/>
  <c r="W15" i="29"/>
  <c r="AF22" i="74"/>
  <c r="AO22" i="74" s="1"/>
  <c r="AG22" i="74"/>
  <c r="AP22" i="74" s="1"/>
  <c r="W23" i="74"/>
  <c r="AF21" i="77"/>
  <c r="AO21" i="77" s="1"/>
  <c r="AG6" i="97"/>
  <c r="AP6" i="97" s="1"/>
  <c r="AF6" i="97"/>
  <c r="AO6" i="97" s="1"/>
  <c r="AE6" i="97"/>
  <c r="W7" i="97"/>
  <c r="U33" i="102"/>
  <c r="AR20" i="77"/>
  <c r="AR21" i="74"/>
  <c r="AK23" i="22"/>
  <c r="AT23" i="22" s="1"/>
  <c r="AE6" i="33"/>
  <c r="AG6" i="33"/>
  <c r="AP6" i="33" s="1"/>
  <c r="W7" i="33"/>
  <c r="AF6" i="33"/>
  <c r="AO6" i="33" s="1"/>
  <c r="AI6" i="28"/>
  <c r="AN6" i="28"/>
  <c r="U36" i="85"/>
  <c r="Y22" i="31"/>
  <c r="X22" i="31"/>
  <c r="Z22" i="31" s="1"/>
  <c r="Y14" i="80"/>
  <c r="X14" i="80"/>
  <c r="AR13" i="29"/>
  <c r="U36" i="50"/>
  <c r="AH6" i="97"/>
  <c r="AQ6" i="97" s="1"/>
  <c r="AH14" i="25"/>
  <c r="AQ14" i="25" s="1"/>
  <c r="AH21" i="65"/>
  <c r="AQ21" i="65" s="1"/>
  <c r="U15" i="9"/>
  <c r="AR13" i="76"/>
  <c r="AI13" i="64"/>
  <c r="AN13" i="64"/>
  <c r="AN6" i="71"/>
  <c r="AI6" i="71"/>
  <c r="AN6" i="75"/>
  <c r="AI6" i="75"/>
  <c r="Y14" i="68"/>
  <c r="X14" i="68"/>
  <c r="U6" i="86"/>
  <c r="U17" i="54"/>
  <c r="AI20" i="27"/>
  <c r="AN20" i="27"/>
  <c r="AH6" i="89"/>
  <c r="AQ6" i="89" s="1"/>
  <c r="U15" i="84"/>
  <c r="AN13" i="72"/>
  <c r="AI13" i="72"/>
  <c r="AH13" i="39"/>
  <c r="AQ13" i="39" s="1"/>
  <c r="AH7" i="38"/>
  <c r="AQ7" i="38" s="1"/>
  <c r="U34" i="10"/>
  <c r="AF21" i="36"/>
  <c r="AO21" i="36" s="1"/>
  <c r="AG21" i="36"/>
  <c r="AP21" i="36" s="1"/>
  <c r="W22" i="36"/>
  <c r="AE21" i="36"/>
  <c r="AH21" i="66"/>
  <c r="AQ21" i="66" s="1"/>
  <c r="AH14" i="76"/>
  <c r="AQ14" i="76" s="1"/>
  <c r="U25" i="43"/>
  <c r="U5" i="105"/>
  <c r="X5" i="105" s="1"/>
  <c r="Y21" i="70"/>
  <c r="X21" i="70"/>
  <c r="Z21" i="70" s="1"/>
  <c r="AH21" i="62"/>
  <c r="AQ21" i="62" s="1"/>
  <c r="Z21" i="65"/>
  <c r="Y21" i="14"/>
  <c r="X21" i="14"/>
  <c r="Z21" i="14" s="1"/>
  <c r="AN13" i="68"/>
  <c r="AI13" i="68"/>
  <c r="AN22" i="40"/>
  <c r="U5" i="46"/>
  <c r="X5" i="46" s="1"/>
  <c r="Y21" i="27"/>
  <c r="X21" i="27"/>
  <c r="Z21" i="27" s="1"/>
  <c r="Z6" i="89"/>
  <c r="Y22" i="30"/>
  <c r="X22" i="30"/>
  <c r="AH7" i="59"/>
  <c r="AQ7" i="59" s="1"/>
  <c r="W21" i="61"/>
  <c r="AF20" i="61"/>
  <c r="AO20" i="61" s="1"/>
  <c r="AG20" i="61"/>
  <c r="AP20" i="61" s="1"/>
  <c r="AE20" i="61"/>
  <c r="AH20" i="23"/>
  <c r="AQ20" i="23" s="1"/>
  <c r="AH20" i="37"/>
  <c r="AQ20" i="37" s="1"/>
  <c r="AH7" i="63"/>
  <c r="AQ7" i="63" s="1"/>
  <c r="Z13" i="39"/>
  <c r="Z7" i="38"/>
  <c r="U34" i="48"/>
  <c r="U24" i="16"/>
  <c r="W22" i="66"/>
  <c r="AG21" i="66"/>
  <c r="AP21" i="66" s="1"/>
  <c r="AF21" i="66"/>
  <c r="AO21" i="66" s="1"/>
  <c r="AE21" i="66"/>
  <c r="U15" i="20"/>
  <c r="AG14" i="76"/>
  <c r="AP14" i="76" s="1"/>
  <c r="AE14" i="76"/>
  <c r="W15" i="76"/>
  <c r="AF14" i="76"/>
  <c r="AO14" i="76" s="1"/>
  <c r="U37" i="90"/>
  <c r="U36" i="90" s="1"/>
  <c r="AR20" i="62"/>
  <c r="U5" i="52"/>
  <c r="X5" i="52" s="1"/>
  <c r="U32" i="98"/>
  <c r="U31" i="98" s="1"/>
  <c r="U24" i="91"/>
  <c r="AI13" i="34"/>
  <c r="AN13" i="34"/>
  <c r="Z21" i="62"/>
  <c r="Z5" i="93"/>
  <c r="AH5" i="93"/>
  <c r="AQ5" i="93" s="1"/>
  <c r="AR6" i="38"/>
  <c r="U35" i="82"/>
  <c r="Y15" i="12"/>
  <c r="X15" i="12"/>
  <c r="Z15" i="12" s="1"/>
  <c r="U16" i="51"/>
  <c r="AI14" i="60"/>
  <c r="AN14" i="60"/>
  <c r="Y14" i="72"/>
  <c r="X14" i="72"/>
  <c r="U26" i="41"/>
  <c r="U17" i="88"/>
  <c r="Z20" i="23"/>
  <c r="Z20" i="37"/>
  <c r="Z7" i="63"/>
  <c r="U15" i="92"/>
  <c r="U27" i="103"/>
  <c r="AR19" i="23"/>
  <c r="Y21" i="81"/>
  <c r="X21" i="81"/>
  <c r="AR12" i="39"/>
  <c r="AI20" i="26"/>
  <c r="AN20" i="26"/>
  <c r="U30" i="18"/>
  <c r="U29" i="18" s="1"/>
  <c r="Y7" i="19"/>
  <c r="X7" i="19"/>
  <c r="Z7" i="19" s="1"/>
  <c r="Y21" i="78"/>
  <c r="X21" i="78"/>
  <c r="U26" i="49"/>
  <c r="U17" i="96"/>
  <c r="AI6" i="19"/>
  <c r="AN6" i="19"/>
  <c r="U27" i="99"/>
  <c r="AR6" i="24"/>
  <c r="U27" i="87"/>
  <c r="U15" i="13"/>
  <c r="AR5" i="97"/>
  <c r="Y22" i="17"/>
  <c r="X22" i="17"/>
  <c r="AH7" i="67"/>
  <c r="AQ7" i="67" s="1"/>
  <c r="AH22" i="73"/>
  <c r="AQ22" i="73" s="1"/>
  <c r="AN21" i="31"/>
  <c r="AI21" i="31"/>
  <c r="AH7" i="24"/>
  <c r="AQ7" i="24" s="1"/>
  <c r="U5" i="53"/>
  <c r="X5" i="53" s="1"/>
  <c r="U35" i="94"/>
  <c r="Y7" i="79"/>
  <c r="X7" i="79"/>
  <c r="AN20" i="81"/>
  <c r="AI20" i="81"/>
  <c r="AR6" i="59"/>
  <c r="U26" i="55"/>
  <c r="U22" i="11"/>
  <c r="Y14" i="34"/>
  <c r="X14" i="34"/>
  <c r="Z14" i="34" s="1"/>
  <c r="U22" i="95"/>
  <c r="U5" i="15"/>
  <c r="X5" i="15" s="1"/>
  <c r="AI7" i="2"/>
  <c r="AN7" i="2"/>
  <c r="AI20" i="14"/>
  <c r="AN20" i="14"/>
  <c r="U34" i="35"/>
  <c r="Y23" i="40"/>
  <c r="X23" i="40"/>
  <c r="AF7" i="59"/>
  <c r="AO7" i="59" s="1"/>
  <c r="AG7" i="59"/>
  <c r="AP7" i="59" s="1"/>
  <c r="AE7" i="59"/>
  <c r="W8" i="59"/>
  <c r="AN20" i="78"/>
  <c r="AI20" i="78"/>
  <c r="AR20" i="78" s="1"/>
  <c r="U12" i="104"/>
  <c r="U17" i="45"/>
  <c r="U26" i="83"/>
  <c r="AF5" i="47"/>
  <c r="AO5" i="47" s="1"/>
  <c r="AG5" i="47"/>
  <c r="AP5" i="47" s="1"/>
  <c r="W6" i="47"/>
  <c r="AE5" i="47"/>
  <c r="AR13" i="25"/>
  <c r="AR6" i="67"/>
  <c r="AN21" i="30"/>
  <c r="AI21" i="30"/>
  <c r="AX3" i="22"/>
  <c r="S3" i="22" s="1"/>
  <c r="AC3" i="22" s="1"/>
  <c r="AX23" i="22"/>
  <c r="S23" i="22" s="1"/>
  <c r="AC23" i="22" s="1"/>
  <c r="AJ23" i="22" s="1"/>
  <c r="AS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W22" i="69"/>
  <c r="AE21" i="69"/>
  <c r="AF21" i="69"/>
  <c r="AO21" i="69" s="1"/>
  <c r="AG21" i="69"/>
  <c r="AP21" i="69" s="1"/>
  <c r="U13" i="44"/>
  <c r="AI21" i="17"/>
  <c r="AN21" i="17"/>
  <c r="U17" i="100"/>
  <c r="AH14" i="21"/>
  <c r="AQ14" i="21" s="1"/>
  <c r="AH14" i="29"/>
  <c r="AQ14" i="29" s="1"/>
  <c r="Z7" i="67"/>
  <c r="U17" i="58"/>
  <c r="U7" i="32"/>
  <c r="Y7" i="28"/>
  <c r="X7" i="28"/>
  <c r="Z22" i="73"/>
  <c r="AN13" i="80"/>
  <c r="AI13" i="80"/>
  <c r="Z7" i="24"/>
  <c r="U34" i="42"/>
  <c r="AH21" i="77"/>
  <c r="AQ21" i="77" s="1"/>
  <c r="U6" i="101"/>
  <c r="AI6" i="79"/>
  <c r="AN6" i="79"/>
  <c r="AH22" i="74"/>
  <c r="AQ22" i="74" s="1"/>
  <c r="AR20" i="65"/>
  <c r="AR5" i="89"/>
  <c r="AN20" i="70"/>
  <c r="AI20" i="70"/>
  <c r="AR21" i="73"/>
  <c r="AR6" i="63"/>
  <c r="Y14" i="64"/>
  <c r="X14" i="64"/>
  <c r="Z14" i="64" s="1"/>
  <c r="Y7" i="71"/>
  <c r="X7" i="71"/>
  <c r="Y8" i="2"/>
  <c r="X8" i="2"/>
  <c r="AI14" i="12"/>
  <c r="AN14" i="12"/>
  <c r="Y7" i="75"/>
  <c r="X7" i="75"/>
  <c r="Z7" i="75" s="1"/>
  <c r="Y21" i="26"/>
  <c r="X21" i="26"/>
  <c r="AN23" i="22"/>
  <c r="AN25" i="22" s="1"/>
  <c r="AI23" i="22"/>
  <c r="Y15" i="60"/>
  <c r="X15" i="60"/>
  <c r="Z15" i="60" s="1"/>
  <c r="W22" i="77" l="1"/>
  <c r="Z21" i="26"/>
  <c r="AG21" i="77"/>
  <c r="AP21" i="77" s="1"/>
  <c r="W15" i="21"/>
  <c r="AE14" i="21"/>
  <c r="AG14" i="21"/>
  <c r="AP14" i="21" s="1"/>
  <c r="AF14" i="21"/>
  <c r="AO14" i="21" s="1"/>
  <c r="Z22" i="17"/>
  <c r="W23" i="17" s="1"/>
  <c r="AI22" i="40"/>
  <c r="AR22" i="40" s="1"/>
  <c r="Z14" i="68"/>
  <c r="W15" i="68" s="1"/>
  <c r="W15" i="25"/>
  <c r="Z7" i="79"/>
  <c r="W8" i="79" s="1"/>
  <c r="Z23" i="40"/>
  <c r="AG23" i="40" s="1"/>
  <c r="AP23" i="40" s="1"/>
  <c r="AP25" i="40" s="1"/>
  <c r="AE14" i="64"/>
  <c r="AF14" i="64"/>
  <c r="AO14" i="64" s="1"/>
  <c r="AG14" i="64"/>
  <c r="AP14" i="64" s="1"/>
  <c r="W15" i="64"/>
  <c r="AE23" i="40"/>
  <c r="AF23" i="40"/>
  <c r="AO23" i="40" s="1"/>
  <c r="AO25" i="40" s="1"/>
  <c r="AG21" i="26"/>
  <c r="AP21" i="26" s="1"/>
  <c r="AE21" i="26"/>
  <c r="AF21" i="26"/>
  <c r="AO21" i="26" s="1"/>
  <c r="W22" i="26"/>
  <c r="AE14" i="68"/>
  <c r="AF14" i="68"/>
  <c r="AO14" i="68" s="1"/>
  <c r="AG14" i="68"/>
  <c r="AP14" i="68" s="1"/>
  <c r="AE7" i="67"/>
  <c r="W8" i="67"/>
  <c r="AG7" i="67"/>
  <c r="AP7" i="67" s="1"/>
  <c r="AF7" i="67"/>
  <c r="AO7" i="67" s="1"/>
  <c r="AH8" i="2"/>
  <c r="AQ8" i="2" s="1"/>
  <c r="AR13" i="80"/>
  <c r="AJ17" i="22"/>
  <c r="AK17" i="22"/>
  <c r="AT17" i="22" s="1"/>
  <c r="AH7" i="75"/>
  <c r="AQ7" i="75" s="1"/>
  <c r="Z8" i="2"/>
  <c r="AR20" i="70"/>
  <c r="U6" i="32"/>
  <c r="AJ22" i="22"/>
  <c r="AK22" i="22"/>
  <c r="AT22" i="22" s="1"/>
  <c r="AJ16" i="22"/>
  <c r="AK16" i="22"/>
  <c r="AT16" i="22" s="1"/>
  <c r="AJ10" i="22"/>
  <c r="AK10" i="22"/>
  <c r="AT10" i="22" s="1"/>
  <c r="U11" i="104"/>
  <c r="U21" i="11"/>
  <c r="AH22" i="17"/>
  <c r="AQ22" i="17" s="1"/>
  <c r="U14" i="13"/>
  <c r="U26" i="99"/>
  <c r="U25" i="49"/>
  <c r="AG7" i="63"/>
  <c r="AP7" i="63" s="1"/>
  <c r="AF7" i="63"/>
  <c r="AO7" i="63" s="1"/>
  <c r="AE7" i="63"/>
  <c r="W8" i="63"/>
  <c r="U25" i="41"/>
  <c r="U34" i="82"/>
  <c r="U23" i="91"/>
  <c r="Y22" i="66"/>
  <c r="X22" i="66"/>
  <c r="Z22" i="66" s="1"/>
  <c r="AE13" i="39"/>
  <c r="W14" i="39"/>
  <c r="AF13" i="39"/>
  <c r="AO13" i="39" s="1"/>
  <c r="AG13" i="39"/>
  <c r="AP13" i="39" s="1"/>
  <c r="AE6" i="89"/>
  <c r="W7" i="89"/>
  <c r="AF6" i="89"/>
  <c r="AO6" i="89" s="1"/>
  <c r="AG6" i="89"/>
  <c r="AP6" i="89" s="1"/>
  <c r="AR20" i="27"/>
  <c r="Y7" i="33"/>
  <c r="Z7" i="33" s="1"/>
  <c r="X7" i="33"/>
  <c r="Y7" i="97"/>
  <c r="X7" i="97"/>
  <c r="AI14" i="21"/>
  <c r="AN14" i="21"/>
  <c r="Y23" i="74"/>
  <c r="X23" i="74"/>
  <c r="AN14" i="29"/>
  <c r="AI14" i="29"/>
  <c r="AE22" i="73"/>
  <c r="W23" i="73"/>
  <c r="AG22" i="73"/>
  <c r="AP22" i="73" s="1"/>
  <c r="AF22" i="73"/>
  <c r="AO22" i="73" s="1"/>
  <c r="U12" i="44"/>
  <c r="AJ21" i="22"/>
  <c r="AK21" i="22"/>
  <c r="AT21" i="22" s="1"/>
  <c r="AJ15" i="22"/>
  <c r="AK15" i="22"/>
  <c r="AT15" i="22" s="1"/>
  <c r="AK9" i="22"/>
  <c r="AT9" i="22" s="1"/>
  <c r="AJ9" i="22"/>
  <c r="AB4" i="22"/>
  <c r="AJ3" i="22"/>
  <c r="AH23" i="40"/>
  <c r="AQ23" i="40" s="1"/>
  <c r="AQ25" i="40" s="1"/>
  <c r="AZ3" i="40"/>
  <c r="AR20" i="14"/>
  <c r="U21" i="95"/>
  <c r="AH7" i="79"/>
  <c r="AQ7" i="79" s="1"/>
  <c r="AH5" i="53"/>
  <c r="AQ5" i="53" s="1"/>
  <c r="Z5" i="53"/>
  <c r="AH21" i="78"/>
  <c r="AQ21" i="78" s="1"/>
  <c r="AH21" i="81"/>
  <c r="AQ21" i="81" s="1"/>
  <c r="U26" i="103"/>
  <c r="AF20" i="37"/>
  <c r="AO20" i="37" s="1"/>
  <c r="AG20" i="37"/>
  <c r="AP20" i="37" s="1"/>
  <c r="W21" i="37"/>
  <c r="AE20" i="37"/>
  <c r="AH14" i="72"/>
  <c r="AQ14" i="72" s="1"/>
  <c r="U15" i="51"/>
  <c r="AG5" i="93"/>
  <c r="AP5" i="93" s="1"/>
  <c r="AE5" i="93"/>
  <c r="W6" i="93"/>
  <c r="AF5" i="93"/>
  <c r="AO5" i="93" s="1"/>
  <c r="AH21" i="27"/>
  <c r="AQ21" i="27" s="1"/>
  <c r="W22" i="65"/>
  <c r="AE21" i="65"/>
  <c r="AF21" i="65"/>
  <c r="AO21" i="65" s="1"/>
  <c r="AG21" i="65"/>
  <c r="AP21" i="65" s="1"/>
  <c r="AR13" i="64"/>
  <c r="AH14" i="80"/>
  <c r="AQ14" i="80" s="1"/>
  <c r="AN6" i="97"/>
  <c r="AI6" i="97"/>
  <c r="Y15" i="21"/>
  <c r="X15" i="21"/>
  <c r="AH7" i="71"/>
  <c r="AQ7" i="71" s="1"/>
  <c r="AH7" i="28"/>
  <c r="AQ7" i="28" s="1"/>
  <c r="U16" i="58"/>
  <c r="AK20" i="22"/>
  <c r="AT20" i="22" s="1"/>
  <c r="AJ20" i="22"/>
  <c r="AJ14" i="22"/>
  <c r="AK14" i="22"/>
  <c r="AT14" i="22" s="1"/>
  <c r="AJ8" i="22"/>
  <c r="AK8" i="22"/>
  <c r="AT8" i="22" s="1"/>
  <c r="AR21" i="30"/>
  <c r="U25" i="83"/>
  <c r="AH14" i="34"/>
  <c r="AQ14" i="34" s="1"/>
  <c r="U25" i="55"/>
  <c r="U26" i="87"/>
  <c r="AR6" i="19"/>
  <c r="Z21" i="78"/>
  <c r="U28" i="18"/>
  <c r="Z21" i="81"/>
  <c r="AG20" i="23"/>
  <c r="AP20" i="23" s="1"/>
  <c r="AF20" i="23"/>
  <c r="AO20" i="23" s="1"/>
  <c r="W21" i="23"/>
  <c r="AE20" i="23"/>
  <c r="Z14" i="72"/>
  <c r="AH15" i="12"/>
  <c r="AQ15" i="12" s="1"/>
  <c r="AF21" i="62"/>
  <c r="AO21" i="62" s="1"/>
  <c r="AG21" i="62"/>
  <c r="AP21" i="62" s="1"/>
  <c r="W22" i="62"/>
  <c r="AE21" i="62"/>
  <c r="U30" i="98"/>
  <c r="U35" i="90"/>
  <c r="U14" i="20"/>
  <c r="U23" i="16"/>
  <c r="AN20" i="61"/>
  <c r="AI20" i="61"/>
  <c r="AF21" i="27"/>
  <c r="AO21" i="27" s="1"/>
  <c r="AG21" i="27"/>
  <c r="AP21" i="27" s="1"/>
  <c r="AE21" i="27"/>
  <c r="W22" i="27"/>
  <c r="AR13" i="68"/>
  <c r="AH5" i="105"/>
  <c r="AQ5" i="105" s="1"/>
  <c r="Z5" i="105"/>
  <c r="U33" i="10"/>
  <c r="AR13" i="72"/>
  <c r="U16" i="54"/>
  <c r="AR6" i="75"/>
  <c r="Z14" i="80"/>
  <c r="U35" i="85"/>
  <c r="AI6" i="33"/>
  <c r="AN6" i="33"/>
  <c r="AN21" i="77"/>
  <c r="AI21" i="77"/>
  <c r="AI22" i="74"/>
  <c r="AN22" i="74"/>
  <c r="AR6" i="79"/>
  <c r="U16" i="100"/>
  <c r="AJ19" i="22"/>
  <c r="AK19" i="22"/>
  <c r="AT19" i="22" s="1"/>
  <c r="AK7" i="22"/>
  <c r="AT7" i="22" s="1"/>
  <c r="AJ7" i="22"/>
  <c r="AN5" i="47"/>
  <c r="AI5" i="47"/>
  <c r="Y8" i="59"/>
  <c r="X8" i="59"/>
  <c r="AR7" i="2"/>
  <c r="AF14" i="34"/>
  <c r="AO14" i="34" s="1"/>
  <c r="W15" i="34"/>
  <c r="AG14" i="34"/>
  <c r="AP14" i="34" s="1"/>
  <c r="AE14" i="34"/>
  <c r="W16" i="12"/>
  <c r="AE15" i="12"/>
  <c r="AF15" i="12"/>
  <c r="AO15" i="12" s="1"/>
  <c r="AG15" i="12"/>
  <c r="AP15" i="12" s="1"/>
  <c r="AN21" i="66"/>
  <c r="AI21" i="66"/>
  <c r="AH22" i="30"/>
  <c r="AQ22" i="30" s="1"/>
  <c r="AI21" i="36"/>
  <c r="AN21" i="36"/>
  <c r="W8" i="75"/>
  <c r="AG7" i="75"/>
  <c r="AP7" i="75" s="1"/>
  <c r="AF7" i="75"/>
  <c r="AO7" i="75" s="1"/>
  <c r="AE7" i="75"/>
  <c r="Z7" i="71"/>
  <c r="Z7" i="28"/>
  <c r="AJ13" i="22"/>
  <c r="AK13" i="22"/>
  <c r="AT13" i="22" s="1"/>
  <c r="AH15" i="60"/>
  <c r="AQ15" i="60" s="1"/>
  <c r="AR14" i="12"/>
  <c r="AG7" i="24"/>
  <c r="AP7" i="24" s="1"/>
  <c r="W8" i="24"/>
  <c r="AE7" i="24"/>
  <c r="AF7" i="24"/>
  <c r="AO7" i="24" s="1"/>
  <c r="AN21" i="69"/>
  <c r="AI21" i="69"/>
  <c r="AJ18" i="22"/>
  <c r="AK18" i="22"/>
  <c r="AT18" i="22" s="1"/>
  <c r="AJ12" i="22"/>
  <c r="AK12" i="22"/>
  <c r="AT12" i="22" s="1"/>
  <c r="AK6" i="22"/>
  <c r="AT6" i="22" s="1"/>
  <c r="AJ6" i="22"/>
  <c r="Y6" i="47"/>
  <c r="Z6" i="47"/>
  <c r="X6" i="47"/>
  <c r="U16" i="45"/>
  <c r="AI7" i="59"/>
  <c r="AN7" i="59"/>
  <c r="U16" i="96"/>
  <c r="AH7" i="19"/>
  <c r="AQ7" i="19" s="1"/>
  <c r="AR20" i="26"/>
  <c r="U16" i="88"/>
  <c r="AR13" i="34"/>
  <c r="AH5" i="52"/>
  <c r="AQ5" i="52" s="1"/>
  <c r="Z5" i="52"/>
  <c r="Y15" i="76"/>
  <c r="X15" i="76"/>
  <c r="U33" i="48"/>
  <c r="Z22" i="30"/>
  <c r="AH21" i="14"/>
  <c r="AQ21" i="14" s="1"/>
  <c r="AH21" i="70"/>
  <c r="AQ21" i="70" s="1"/>
  <c r="U24" i="43"/>
  <c r="U23" i="43" s="1"/>
  <c r="Y22" i="36"/>
  <c r="X22" i="36"/>
  <c r="U5" i="86"/>
  <c r="X5" i="86" s="1"/>
  <c r="AR6" i="71"/>
  <c r="U35" i="50"/>
  <c r="AH22" i="31"/>
  <c r="AQ22" i="31" s="1"/>
  <c r="AR6" i="28"/>
  <c r="U32" i="102"/>
  <c r="Y22" i="77"/>
  <c r="X22" i="77"/>
  <c r="X15" i="29"/>
  <c r="Y15" i="29"/>
  <c r="Z15" i="29" s="1"/>
  <c r="AN14" i="25"/>
  <c r="AI14" i="25"/>
  <c r="AR23" i="22"/>
  <c r="AR25" i="22" s="1"/>
  <c r="AL23" i="22"/>
  <c r="AU23" i="22" s="1"/>
  <c r="AH21" i="26"/>
  <c r="AQ21" i="26" s="1"/>
  <c r="U33" i="42"/>
  <c r="U32" i="42" s="1"/>
  <c r="AG15" i="60"/>
  <c r="AP15" i="60" s="1"/>
  <c r="AF15" i="60"/>
  <c r="AO15" i="60" s="1"/>
  <c r="AE15" i="60"/>
  <c r="W16" i="60"/>
  <c r="AH14" i="64"/>
  <c r="AQ14" i="64" s="1"/>
  <c r="U5" i="101"/>
  <c r="X5" i="101" s="1"/>
  <c r="AR21" i="17"/>
  <c r="Y22" i="69"/>
  <c r="X22" i="69"/>
  <c r="AK11" i="22"/>
  <c r="AT11" i="22" s="1"/>
  <c r="AJ11" i="22"/>
  <c r="AK5" i="22"/>
  <c r="AT5" i="22" s="1"/>
  <c r="AJ5" i="22"/>
  <c r="U33" i="35"/>
  <c r="Z5" i="15"/>
  <c r="AH5" i="15"/>
  <c r="AQ5" i="15" s="1"/>
  <c r="AR20" i="81"/>
  <c r="U34" i="94"/>
  <c r="AR21" i="31"/>
  <c r="AE7" i="19"/>
  <c r="W8" i="19"/>
  <c r="AF7" i="19"/>
  <c r="AO7" i="19" s="1"/>
  <c r="AG7" i="19"/>
  <c r="AP7" i="19" s="1"/>
  <c r="U14" i="92"/>
  <c r="AR14" i="60"/>
  <c r="AN14" i="76"/>
  <c r="AI14" i="76"/>
  <c r="AF7" i="38"/>
  <c r="AO7" i="38" s="1"/>
  <c r="W8" i="38"/>
  <c r="AE7" i="38"/>
  <c r="AG7" i="38"/>
  <c r="AP7" i="38" s="1"/>
  <c r="Y21" i="61"/>
  <c r="X21" i="61"/>
  <c r="Z5" i="46"/>
  <c r="AH5" i="46"/>
  <c r="AQ5" i="46" s="1"/>
  <c r="AF21" i="14"/>
  <c r="AO21" i="14" s="1"/>
  <c r="AE21" i="14"/>
  <c r="AG21" i="14"/>
  <c r="AP21" i="14" s="1"/>
  <c r="W22" i="14"/>
  <c r="AE21" i="70"/>
  <c r="W22" i="70"/>
  <c r="AG21" i="70"/>
  <c r="AP21" i="70" s="1"/>
  <c r="AF21" i="70"/>
  <c r="AO21" i="70" s="1"/>
  <c r="U14" i="84"/>
  <c r="AH14" i="68"/>
  <c r="AQ14" i="68" s="1"/>
  <c r="U14" i="9"/>
  <c r="AE22" i="31"/>
  <c r="AF22" i="31"/>
  <c r="AO22" i="31" s="1"/>
  <c r="AG22" i="31"/>
  <c r="AP22" i="31" s="1"/>
  <c r="W23" i="31"/>
  <c r="Y15" i="25"/>
  <c r="X15" i="25"/>
  <c r="Z15" i="76" l="1"/>
  <c r="AE7" i="79"/>
  <c r="Z15" i="25"/>
  <c r="Z22" i="69"/>
  <c r="Z23" i="74"/>
  <c r="AF7" i="79"/>
  <c r="AO7" i="79" s="1"/>
  <c r="Z22" i="36"/>
  <c r="AG22" i="17"/>
  <c r="AP22" i="17" s="1"/>
  <c r="AF22" i="17"/>
  <c r="AO22" i="17" s="1"/>
  <c r="Z22" i="77"/>
  <c r="W23" i="77" s="1"/>
  <c r="AE22" i="17"/>
  <c r="AG7" i="79"/>
  <c r="AP7" i="79" s="1"/>
  <c r="Y16" i="60"/>
  <c r="X16" i="60"/>
  <c r="Z16" i="60" s="1"/>
  <c r="W16" i="29"/>
  <c r="AG15" i="29"/>
  <c r="AP15" i="29" s="1"/>
  <c r="AE15" i="29"/>
  <c r="AF15" i="29"/>
  <c r="AO15" i="29" s="1"/>
  <c r="U31" i="102"/>
  <c r="U34" i="50"/>
  <c r="AE22" i="36"/>
  <c r="W23" i="36"/>
  <c r="AF22" i="36"/>
  <c r="AO22" i="36" s="1"/>
  <c r="AG22" i="36"/>
  <c r="AP22" i="36" s="1"/>
  <c r="W16" i="76"/>
  <c r="AG15" i="76"/>
  <c r="AP15" i="76" s="1"/>
  <c r="AF15" i="76"/>
  <c r="AO15" i="76" s="1"/>
  <c r="AE15" i="76"/>
  <c r="AR7" i="59"/>
  <c r="AS6" i="22"/>
  <c r="AL6" i="22"/>
  <c r="AU6" i="22" s="1"/>
  <c r="AR21" i="69"/>
  <c r="AF7" i="28"/>
  <c r="AO7" i="28" s="1"/>
  <c r="AG7" i="28"/>
  <c r="AP7" i="28" s="1"/>
  <c r="AE7" i="28"/>
  <c r="W8" i="28"/>
  <c r="Y15" i="34"/>
  <c r="X15" i="34"/>
  <c r="AS19" i="22"/>
  <c r="AL19" i="22"/>
  <c r="AU19" i="22" s="1"/>
  <c r="AR22" i="74"/>
  <c r="U34" i="85"/>
  <c r="AI21" i="27"/>
  <c r="AN21" i="27"/>
  <c r="U22" i="16"/>
  <c r="U29" i="98"/>
  <c r="AG21" i="81"/>
  <c r="AP21" i="81" s="1"/>
  <c r="W22" i="81"/>
  <c r="AF21" i="81"/>
  <c r="AO21" i="81" s="1"/>
  <c r="AE21" i="81"/>
  <c r="AH15" i="21"/>
  <c r="AQ15" i="21" s="1"/>
  <c r="Y22" i="65"/>
  <c r="X22" i="65"/>
  <c r="AN5" i="93"/>
  <c r="AI5" i="93"/>
  <c r="AI20" i="37"/>
  <c r="AR20" i="37" s="1"/>
  <c r="AN20" i="37"/>
  <c r="AS15" i="22"/>
  <c r="AL15" i="22"/>
  <c r="AU15" i="22" s="1"/>
  <c r="AG23" i="74"/>
  <c r="AP23" i="74" s="1"/>
  <c r="AP25" i="74" s="1"/>
  <c r="AF23" i="74"/>
  <c r="AO23" i="74" s="1"/>
  <c r="AO25" i="74" s="1"/>
  <c r="AE23" i="74"/>
  <c r="AN6" i="89"/>
  <c r="AI6" i="89"/>
  <c r="W23" i="66"/>
  <c r="AG22" i="66"/>
  <c r="AP22" i="66" s="1"/>
  <c r="AF22" i="66"/>
  <c r="AO22" i="66" s="1"/>
  <c r="AE22" i="66"/>
  <c r="AN7" i="67"/>
  <c r="AI7" i="67"/>
  <c r="AR14" i="76"/>
  <c r="AN21" i="70"/>
  <c r="AI21" i="70"/>
  <c r="U33" i="94"/>
  <c r="AS11" i="22"/>
  <c r="AL11" i="22"/>
  <c r="AU11" i="22" s="1"/>
  <c r="AI15" i="60"/>
  <c r="AN15" i="60"/>
  <c r="AH15" i="29"/>
  <c r="AQ15" i="29" s="1"/>
  <c r="AF7" i="71"/>
  <c r="AO7" i="71" s="1"/>
  <c r="AE7" i="71"/>
  <c r="W8" i="71"/>
  <c r="AG7" i="71"/>
  <c r="AP7" i="71" s="1"/>
  <c r="AR21" i="36"/>
  <c r="AR5" i="47"/>
  <c r="AR21" i="77"/>
  <c r="AF14" i="80"/>
  <c r="AO14" i="80" s="1"/>
  <c r="W15" i="80"/>
  <c r="AE14" i="80"/>
  <c r="AG14" i="80"/>
  <c r="AP14" i="80" s="1"/>
  <c r="AG5" i="105"/>
  <c r="AP5" i="105" s="1"/>
  <c r="W6" i="105"/>
  <c r="AF5" i="105"/>
  <c r="AO5" i="105" s="1"/>
  <c r="AE5" i="105"/>
  <c r="AN21" i="62"/>
  <c r="AI21" i="62"/>
  <c r="AF14" i="72"/>
  <c r="AO14" i="72" s="1"/>
  <c r="AE14" i="72"/>
  <c r="W15" i="72"/>
  <c r="AG14" i="72"/>
  <c r="AP14" i="72" s="1"/>
  <c r="U25" i="87"/>
  <c r="U24" i="83"/>
  <c r="AS14" i="22"/>
  <c r="AL14" i="22"/>
  <c r="AU14" i="22" s="1"/>
  <c r="Z15" i="21"/>
  <c r="Y21" i="37"/>
  <c r="X21" i="37"/>
  <c r="W6" i="53"/>
  <c r="AE5" i="53"/>
  <c r="AF5" i="53"/>
  <c r="AO5" i="53" s="1"/>
  <c r="AG5" i="53"/>
  <c r="AP5" i="53" s="1"/>
  <c r="U20" i="95"/>
  <c r="AL3" i="22"/>
  <c r="AU3" i="22" s="1"/>
  <c r="AS3" i="22"/>
  <c r="Y23" i="73"/>
  <c r="X23" i="73"/>
  <c r="AH7" i="33"/>
  <c r="AQ7" i="33" s="1"/>
  <c r="U24" i="41"/>
  <c r="U24" i="49"/>
  <c r="AS10" i="22"/>
  <c r="AL10" i="22"/>
  <c r="AU10" i="22" s="1"/>
  <c r="U5" i="32"/>
  <c r="X5" i="32" s="1"/>
  <c r="AN21" i="26"/>
  <c r="AI21" i="26"/>
  <c r="AN14" i="64"/>
  <c r="AI14" i="64"/>
  <c r="AN21" i="14"/>
  <c r="AI21" i="14"/>
  <c r="AH21" i="61"/>
  <c r="AQ21" i="61" s="1"/>
  <c r="Z21" i="61"/>
  <c r="Y8" i="19"/>
  <c r="X8" i="19"/>
  <c r="W6" i="15"/>
  <c r="AG5" i="15"/>
  <c r="AP5" i="15" s="1"/>
  <c r="AF5" i="15"/>
  <c r="AO5" i="15" s="1"/>
  <c r="AE5" i="15"/>
  <c r="AH22" i="77"/>
  <c r="AQ22" i="77" s="1"/>
  <c r="AF22" i="30"/>
  <c r="AO22" i="30" s="1"/>
  <c r="AG22" i="30"/>
  <c r="AP22" i="30" s="1"/>
  <c r="AE22" i="30"/>
  <c r="W23" i="30"/>
  <c r="U15" i="45"/>
  <c r="AN7" i="75"/>
  <c r="AI7" i="75"/>
  <c r="AN15" i="12"/>
  <c r="AI15" i="12"/>
  <c r="U15" i="100"/>
  <c r="U13" i="20"/>
  <c r="Y22" i="62"/>
  <c r="X22" i="62"/>
  <c r="AI20" i="23"/>
  <c r="AN20" i="23"/>
  <c r="U27" i="18"/>
  <c r="AS20" i="22"/>
  <c r="AL20" i="22"/>
  <c r="AU20" i="22" s="1"/>
  <c r="AJ4" i="22"/>
  <c r="AK4" i="22"/>
  <c r="AT4" i="22" s="1"/>
  <c r="AT25" i="22" s="1"/>
  <c r="AS21" i="22"/>
  <c r="AL21" i="22"/>
  <c r="AU21" i="22" s="1"/>
  <c r="AN22" i="73"/>
  <c r="AI22" i="73"/>
  <c r="AE7" i="33"/>
  <c r="W8" i="33"/>
  <c r="AF7" i="33"/>
  <c r="AO7" i="33" s="1"/>
  <c r="AG7" i="33"/>
  <c r="AP7" i="33" s="1"/>
  <c r="Y8" i="63"/>
  <c r="X8" i="63"/>
  <c r="AI22" i="17"/>
  <c r="AN22" i="17"/>
  <c r="AG15" i="25"/>
  <c r="AP15" i="25" s="1"/>
  <c r="AE15" i="25"/>
  <c r="AF15" i="25"/>
  <c r="AO15" i="25" s="1"/>
  <c r="W16" i="25"/>
  <c r="AG5" i="46"/>
  <c r="AP5" i="46" s="1"/>
  <c r="W6" i="46"/>
  <c r="AE5" i="46"/>
  <c r="AF5" i="46"/>
  <c r="AO5" i="46" s="1"/>
  <c r="U13" i="9"/>
  <c r="U13" i="92"/>
  <c r="Y23" i="31"/>
  <c r="X23" i="31"/>
  <c r="Z23" i="31" s="1"/>
  <c r="Y22" i="70"/>
  <c r="X22" i="70"/>
  <c r="Y22" i="14"/>
  <c r="Z22" i="14" s="1"/>
  <c r="X22" i="14"/>
  <c r="AH15" i="25"/>
  <c r="AQ15" i="25" s="1"/>
  <c r="AI22" i="31"/>
  <c r="AN22" i="31"/>
  <c r="U13" i="84"/>
  <c r="AI7" i="38"/>
  <c r="AN7" i="38"/>
  <c r="AI7" i="19"/>
  <c r="AN7" i="19"/>
  <c r="AH22" i="69"/>
  <c r="AQ22" i="69" s="1"/>
  <c r="Z5" i="101"/>
  <c r="AH5" i="101"/>
  <c r="AQ5" i="101" s="1"/>
  <c r="U22" i="43"/>
  <c r="U15" i="88"/>
  <c r="AH6" i="47"/>
  <c r="AQ6" i="47" s="1"/>
  <c r="AS12" i="22"/>
  <c r="AL12" i="22"/>
  <c r="AU12" i="22" s="1"/>
  <c r="AI7" i="24"/>
  <c r="AN7" i="24"/>
  <c r="Y16" i="12"/>
  <c r="X16" i="12"/>
  <c r="AS7" i="22"/>
  <c r="AL7" i="22"/>
  <c r="AU7" i="22" s="1"/>
  <c r="U32" i="10"/>
  <c r="AR20" i="61"/>
  <c r="Y21" i="23"/>
  <c r="X21" i="23"/>
  <c r="Z21" i="23" s="1"/>
  <c r="AG21" i="78"/>
  <c r="AP21" i="78" s="1"/>
  <c r="AF21" i="78"/>
  <c r="AO21" i="78" s="1"/>
  <c r="AE21" i="78"/>
  <c r="W22" i="78"/>
  <c r="U24" i="55"/>
  <c r="AR6" i="97"/>
  <c r="U14" i="51"/>
  <c r="AS9" i="22"/>
  <c r="AL9" i="22"/>
  <c r="AU9" i="22" s="1"/>
  <c r="AR14" i="29"/>
  <c r="AR14" i="21"/>
  <c r="Y14" i="39"/>
  <c r="X14" i="39"/>
  <c r="U22" i="91"/>
  <c r="AN7" i="63"/>
  <c r="AI7" i="63"/>
  <c r="U25" i="99"/>
  <c r="U20" i="11"/>
  <c r="AS16" i="22"/>
  <c r="AL16" i="22"/>
  <c r="AU16" i="22" s="1"/>
  <c r="AS17" i="22"/>
  <c r="AL17" i="22"/>
  <c r="AU17" i="22" s="1"/>
  <c r="AN14" i="68"/>
  <c r="AI14" i="68"/>
  <c r="Y23" i="17"/>
  <c r="Z23" i="17" s="1"/>
  <c r="X23" i="17"/>
  <c r="Y8" i="79"/>
  <c r="X8" i="79"/>
  <c r="Y8" i="38"/>
  <c r="X8" i="38"/>
  <c r="U32" i="35"/>
  <c r="AF22" i="69"/>
  <c r="AO22" i="69" s="1"/>
  <c r="AE22" i="69"/>
  <c r="W23" i="69"/>
  <c r="AG22" i="69"/>
  <c r="AP22" i="69" s="1"/>
  <c r="AR14" i="25"/>
  <c r="AH5" i="86"/>
  <c r="AQ5" i="86" s="1"/>
  <c r="Z5" i="86"/>
  <c r="U32" i="48"/>
  <c r="AG5" i="52"/>
  <c r="AP5" i="52" s="1"/>
  <c r="W6" i="52"/>
  <c r="AE5" i="52"/>
  <c r="AF5" i="52"/>
  <c r="AO5" i="52" s="1"/>
  <c r="U15" i="96"/>
  <c r="W7" i="47"/>
  <c r="AF6" i="47"/>
  <c r="AO6" i="47" s="1"/>
  <c r="AE6" i="47"/>
  <c r="AG6" i="47"/>
  <c r="AP6" i="47" s="1"/>
  <c r="Y8" i="24"/>
  <c r="X8" i="24"/>
  <c r="Z8" i="24" s="1"/>
  <c r="AR21" i="66"/>
  <c r="AN14" i="34"/>
  <c r="AI14" i="34"/>
  <c r="AH8" i="59"/>
  <c r="AQ8" i="59" s="1"/>
  <c r="AR6" i="33"/>
  <c r="U34" i="90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11" i="44"/>
  <c r="AH7" i="97"/>
  <c r="AQ7" i="97" s="1"/>
  <c r="AN13" i="39"/>
  <c r="AI13" i="39"/>
  <c r="AF8" i="2"/>
  <c r="AO8" i="2" s="1"/>
  <c r="AG8" i="2"/>
  <c r="AP8" i="2" s="1"/>
  <c r="W9" i="2"/>
  <c r="AE8" i="2"/>
  <c r="Y15" i="68"/>
  <c r="X15" i="68"/>
  <c r="Z15" i="68" s="1"/>
  <c r="Y15" i="64"/>
  <c r="X15" i="64"/>
  <c r="AN7" i="79"/>
  <c r="AI7" i="79"/>
  <c r="AS5" i="22"/>
  <c r="AL5" i="22"/>
  <c r="AU5" i="22" s="1"/>
  <c r="U31" i="42"/>
  <c r="AH22" i="36"/>
  <c r="AQ22" i="36" s="1"/>
  <c r="AH15" i="76"/>
  <c r="AQ15" i="76" s="1"/>
  <c r="AS18" i="22"/>
  <c r="AL18" i="22"/>
  <c r="AU18" i="22" s="1"/>
  <c r="AS13" i="22"/>
  <c r="AL13" i="22"/>
  <c r="AU13" i="22" s="1"/>
  <c r="Y8" i="75"/>
  <c r="X8" i="75"/>
  <c r="Z8" i="59"/>
  <c r="U15" i="54"/>
  <c r="Y22" i="27"/>
  <c r="X22" i="27"/>
  <c r="AS8" i="22"/>
  <c r="AL8" i="22"/>
  <c r="AU8" i="22" s="1"/>
  <c r="U15" i="58"/>
  <c r="AN21" i="65"/>
  <c r="AI21" i="65"/>
  <c r="Y6" i="93"/>
  <c r="X6" i="93"/>
  <c r="U25" i="103"/>
  <c r="AX22" i="40"/>
  <c r="S22" i="40" s="1"/>
  <c r="AC22" i="40" s="1"/>
  <c r="AB23" i="40" s="1"/>
  <c r="AH23" i="74"/>
  <c r="AQ23" i="74" s="1"/>
  <c r="AQ25" i="74" s="1"/>
  <c r="AZ3" i="74"/>
  <c r="Z7" i="97"/>
  <c r="Y7" i="89"/>
  <c r="X7" i="89"/>
  <c r="Z7" i="89" s="1"/>
  <c r="AH22" i="66"/>
  <c r="AQ22" i="66" s="1"/>
  <c r="U33" i="82"/>
  <c r="U13" i="13"/>
  <c r="U12" i="13" s="1"/>
  <c r="U10" i="104"/>
  <c r="AS22" i="22"/>
  <c r="AL22" i="22"/>
  <c r="AU22" i="22" s="1"/>
  <c r="Y8" i="67"/>
  <c r="Z8" i="67" s="1"/>
  <c r="X8" i="67"/>
  <c r="Y22" i="26"/>
  <c r="X22" i="26"/>
  <c r="AN23" i="40"/>
  <c r="AN25" i="40" s="1"/>
  <c r="AI23" i="40"/>
  <c r="Z23" i="73" l="1"/>
  <c r="Z8" i="38"/>
  <c r="AG22" i="77"/>
  <c r="AP22" i="77" s="1"/>
  <c r="Z15" i="64"/>
  <c r="Z8" i="79"/>
  <c r="Z8" i="63"/>
  <c r="Z21" i="37"/>
  <c r="AE22" i="77"/>
  <c r="Z14" i="39"/>
  <c r="AG14" i="39" s="1"/>
  <c r="AP14" i="39" s="1"/>
  <c r="AF22" i="77"/>
  <c r="AO22" i="77" s="1"/>
  <c r="AE14" i="39"/>
  <c r="AF14" i="39"/>
  <c r="AO14" i="39" s="1"/>
  <c r="W9" i="67"/>
  <c r="AG8" i="67"/>
  <c r="AP8" i="67" s="1"/>
  <c r="AF8" i="67"/>
  <c r="AO8" i="67" s="1"/>
  <c r="AE8" i="67"/>
  <c r="AJ23" i="40"/>
  <c r="AS23" i="40" s="1"/>
  <c r="AK23" i="40"/>
  <c r="AT23" i="40" s="1"/>
  <c r="AH8" i="75"/>
  <c r="AQ8" i="75" s="1"/>
  <c r="AJ17" i="40"/>
  <c r="AK17" i="40"/>
  <c r="AT17" i="40" s="1"/>
  <c r="AH22" i="26"/>
  <c r="AQ22" i="26" s="1"/>
  <c r="Z22" i="26"/>
  <c r="U32" i="82"/>
  <c r="W8" i="97"/>
  <c r="AE7" i="97"/>
  <c r="AG7" i="97"/>
  <c r="AP7" i="97" s="1"/>
  <c r="AF7" i="97"/>
  <c r="AO7" i="97" s="1"/>
  <c r="U24" i="103"/>
  <c r="AH15" i="68"/>
  <c r="AQ15" i="68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H8" i="24"/>
  <c r="AQ8" i="24" s="1"/>
  <c r="AI5" i="52"/>
  <c r="AN5" i="52"/>
  <c r="AH8" i="38"/>
  <c r="AQ8" i="38" s="1"/>
  <c r="AH23" i="17"/>
  <c r="AQ23" i="17" s="1"/>
  <c r="AQ25" i="17" s="1"/>
  <c r="AZ3" i="17"/>
  <c r="U24" i="99"/>
  <c r="AH21" i="23"/>
  <c r="AQ21" i="23" s="1"/>
  <c r="U31" i="10"/>
  <c r="U21" i="43"/>
  <c r="AH22" i="14"/>
  <c r="AQ22" i="14" s="1"/>
  <c r="AH23" i="31"/>
  <c r="AQ23" i="31" s="1"/>
  <c r="AQ25" i="31" s="1"/>
  <c r="AZ3" i="31"/>
  <c r="U12" i="9"/>
  <c r="X16" i="25"/>
  <c r="Y16" i="25"/>
  <c r="AH8" i="63"/>
  <c r="AQ8" i="63" s="1"/>
  <c r="AN7" i="33"/>
  <c r="AI7" i="33"/>
  <c r="AL4" i="22"/>
  <c r="AU4" i="22" s="1"/>
  <c r="AU25" i="22" s="1"/>
  <c r="C11" i="22" s="1"/>
  <c r="AS4" i="22"/>
  <c r="AS25" i="22" s="1"/>
  <c r="AR20" i="23"/>
  <c r="U14" i="100"/>
  <c r="U14" i="45"/>
  <c r="AH8" i="19"/>
  <c r="AQ8" i="19" s="1"/>
  <c r="AR21" i="14"/>
  <c r="AG23" i="73"/>
  <c r="AP23" i="73" s="1"/>
  <c r="AP25" i="73" s="1"/>
  <c r="AF23" i="73"/>
  <c r="AO23" i="73" s="1"/>
  <c r="AO25" i="73" s="1"/>
  <c r="AE23" i="73"/>
  <c r="AF21" i="37"/>
  <c r="AO21" i="37" s="1"/>
  <c r="AG21" i="37"/>
  <c r="AP21" i="37" s="1"/>
  <c r="W22" i="37"/>
  <c r="AE21" i="37"/>
  <c r="U23" i="83"/>
  <c r="Y6" i="105"/>
  <c r="X6" i="105"/>
  <c r="Z6" i="105" s="1"/>
  <c r="AR21" i="70"/>
  <c r="AN22" i="66"/>
  <c r="AI22" i="66"/>
  <c r="AN23" i="74"/>
  <c r="AN25" i="74" s="1"/>
  <c r="AI23" i="74"/>
  <c r="AR23" i="74" s="1"/>
  <c r="AR25" i="74" s="1"/>
  <c r="AH15" i="34"/>
  <c r="AQ15" i="34" s="1"/>
  <c r="U30" i="102"/>
  <c r="AF16" i="60"/>
  <c r="AO16" i="60" s="1"/>
  <c r="AE16" i="60"/>
  <c r="AG16" i="60"/>
  <c r="AP16" i="60" s="1"/>
  <c r="W17" i="60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J8" i="40"/>
  <c r="AK8" i="40"/>
  <c r="AT8" i="40" s="1"/>
  <c r="Y7" i="47"/>
  <c r="X7" i="47"/>
  <c r="Z7" i="47" s="1"/>
  <c r="Y6" i="52"/>
  <c r="X6" i="52"/>
  <c r="Z6" i="52" s="1"/>
  <c r="Y23" i="69"/>
  <c r="X23" i="69"/>
  <c r="AE8" i="38"/>
  <c r="AF8" i="38"/>
  <c r="AO8" i="38" s="1"/>
  <c r="W9" i="38"/>
  <c r="AG8" i="38"/>
  <c r="AP8" i="38" s="1"/>
  <c r="AF23" i="17"/>
  <c r="AO23" i="17" s="1"/>
  <c r="AO25" i="17" s="1"/>
  <c r="AE23" i="17"/>
  <c r="AG23" i="17"/>
  <c r="AP23" i="17" s="1"/>
  <c r="AP25" i="17" s="1"/>
  <c r="AR7" i="63"/>
  <c r="U23" i="55"/>
  <c r="AG21" i="23"/>
  <c r="AP21" i="23" s="1"/>
  <c r="AF21" i="23"/>
  <c r="AO21" i="23" s="1"/>
  <c r="W22" i="23"/>
  <c r="AE21" i="23"/>
  <c r="AR7" i="24"/>
  <c r="U12" i="84"/>
  <c r="AF22" i="14"/>
  <c r="AO22" i="14" s="1"/>
  <c r="AG22" i="14"/>
  <c r="AP22" i="14" s="1"/>
  <c r="W23" i="14"/>
  <c r="AE22" i="14"/>
  <c r="AG23" i="31"/>
  <c r="AP23" i="31" s="1"/>
  <c r="AP25" i="31" s="1"/>
  <c r="AE23" i="31"/>
  <c r="AF23" i="31"/>
  <c r="AO23" i="31" s="1"/>
  <c r="AO25" i="31" s="1"/>
  <c r="AF8" i="63"/>
  <c r="AO8" i="63" s="1"/>
  <c r="AE8" i="63"/>
  <c r="W9" i="63"/>
  <c r="AG8" i="63"/>
  <c r="AP8" i="63" s="1"/>
  <c r="AR22" i="73"/>
  <c r="Z22" i="62"/>
  <c r="AH22" i="62"/>
  <c r="AQ22" i="62" s="1"/>
  <c r="AR15" i="12"/>
  <c r="Y23" i="30"/>
  <c r="X23" i="30"/>
  <c r="Z8" i="19"/>
  <c r="Z5" i="32"/>
  <c r="AH5" i="32"/>
  <c r="AQ5" i="32" s="1"/>
  <c r="U23" i="41"/>
  <c r="AR21" i="62"/>
  <c r="Y8" i="71"/>
  <c r="X8" i="71"/>
  <c r="AR15" i="60"/>
  <c r="AR5" i="93"/>
  <c r="U28" i="98"/>
  <c r="U33" i="85"/>
  <c r="Z15" i="34"/>
  <c r="AI15" i="76"/>
  <c r="AN15" i="76"/>
  <c r="Y23" i="36"/>
  <c r="Z23" i="36" s="1"/>
  <c r="X23" i="36"/>
  <c r="AK11" i="40"/>
  <c r="AT11" i="40" s="1"/>
  <c r="AJ11" i="40"/>
  <c r="U31" i="48"/>
  <c r="U30" i="48" s="1"/>
  <c r="U21" i="91"/>
  <c r="Z8" i="75"/>
  <c r="AH6" i="93"/>
  <c r="AQ6" i="93" s="1"/>
  <c r="U14" i="58"/>
  <c r="AR7" i="79"/>
  <c r="AF15" i="68"/>
  <c r="AO15" i="68" s="1"/>
  <c r="AG15" i="68"/>
  <c r="AP15" i="68" s="1"/>
  <c r="AE15" i="68"/>
  <c r="W16" i="68"/>
  <c r="AR13" i="39"/>
  <c r="AJ20" i="40"/>
  <c r="AK20" i="40"/>
  <c r="AT20" i="40" s="1"/>
  <c r="AJ14" i="40"/>
  <c r="AK14" i="40"/>
  <c r="AT14" i="40" s="1"/>
  <c r="AG8" i="24"/>
  <c r="AP8" i="24" s="1"/>
  <c r="W9" i="24"/>
  <c r="AF8" i="24"/>
  <c r="AO8" i="24" s="1"/>
  <c r="AE8" i="24"/>
  <c r="AH8" i="67"/>
  <c r="AQ8" i="67" s="1"/>
  <c r="U9" i="104"/>
  <c r="AX22" i="74"/>
  <c r="S22" i="74" s="1"/>
  <c r="AC22" i="74" s="1"/>
  <c r="AB23" i="74" s="1"/>
  <c r="Z6" i="93"/>
  <c r="U14" i="54"/>
  <c r="AK19" i="40"/>
  <c r="AT19" i="40" s="1"/>
  <c r="AJ19" i="40"/>
  <c r="AK13" i="40"/>
  <c r="AT13" i="40" s="1"/>
  <c r="AJ13" i="40"/>
  <c r="AK7" i="40"/>
  <c r="AT7" i="40" s="1"/>
  <c r="AJ7" i="40"/>
  <c r="U33" i="90"/>
  <c r="AR14" i="34"/>
  <c r="AE5" i="86"/>
  <c r="W6" i="86"/>
  <c r="AF5" i="86"/>
  <c r="AO5" i="86" s="1"/>
  <c r="AG5" i="86"/>
  <c r="AP5" i="86" s="1"/>
  <c r="AN22" i="69"/>
  <c r="AI22" i="69"/>
  <c r="Y22" i="78"/>
  <c r="Z22" i="78" s="1"/>
  <c r="X22" i="78"/>
  <c r="AN15" i="25"/>
  <c r="AI15" i="25"/>
  <c r="AI22" i="30"/>
  <c r="AN22" i="30"/>
  <c r="AI5" i="15"/>
  <c r="AN5" i="15"/>
  <c r="AR14" i="64"/>
  <c r="AG15" i="21"/>
  <c r="AP15" i="21" s="1"/>
  <c r="W16" i="21"/>
  <c r="AF15" i="21"/>
  <c r="AO15" i="21" s="1"/>
  <c r="AE15" i="21"/>
  <c r="U24" i="87"/>
  <c r="AI7" i="71"/>
  <c r="AN7" i="71"/>
  <c r="AN21" i="81"/>
  <c r="AI21" i="81"/>
  <c r="AN22" i="36"/>
  <c r="AI22" i="36"/>
  <c r="AN15" i="29"/>
  <c r="AI15" i="29"/>
  <c r="AF7" i="89"/>
  <c r="AO7" i="89" s="1"/>
  <c r="AE7" i="89"/>
  <c r="AG7" i="89"/>
  <c r="AP7" i="89" s="1"/>
  <c r="W8" i="89"/>
  <c r="AH22" i="27"/>
  <c r="AQ22" i="27" s="1"/>
  <c r="AF15" i="64"/>
  <c r="AO15" i="64" s="1"/>
  <c r="W16" i="64"/>
  <c r="AG15" i="64"/>
  <c r="AP15" i="64" s="1"/>
  <c r="AE15" i="64"/>
  <c r="AK5" i="40"/>
  <c r="AT5" i="40" s="1"/>
  <c r="AJ5" i="40"/>
  <c r="U19" i="11"/>
  <c r="Z22" i="27"/>
  <c r="AR23" i="40"/>
  <c r="AR25" i="40" s="1"/>
  <c r="AL23" i="40"/>
  <c r="AU23" i="40" s="1"/>
  <c r="AH7" i="89"/>
  <c r="AQ7" i="89" s="1"/>
  <c r="AE8" i="59"/>
  <c r="W9" i="59"/>
  <c r="AG8" i="59"/>
  <c r="AP8" i="59" s="1"/>
  <c r="AF8" i="59"/>
  <c r="AO8" i="59" s="1"/>
  <c r="AH15" i="64"/>
  <c r="AQ15" i="64" s="1"/>
  <c r="AN8" i="2"/>
  <c r="AI8" i="2"/>
  <c r="AJ18" i="40"/>
  <c r="AK18" i="40"/>
  <c r="AT18" i="40" s="1"/>
  <c r="AJ12" i="40"/>
  <c r="AK12" i="40"/>
  <c r="AT12" i="40" s="1"/>
  <c r="AJ6" i="40"/>
  <c r="AK6" i="40"/>
  <c r="AT6" i="40" s="1"/>
  <c r="U14" i="96"/>
  <c r="AH8" i="79"/>
  <c r="AQ8" i="79" s="1"/>
  <c r="AR14" i="68"/>
  <c r="U13" i="51"/>
  <c r="AN21" i="78"/>
  <c r="AI21" i="78"/>
  <c r="AH16" i="12"/>
  <c r="AQ16" i="12" s="1"/>
  <c r="AR7" i="19"/>
  <c r="AR22" i="31"/>
  <c r="AH22" i="70"/>
  <c r="AQ22" i="70" s="1"/>
  <c r="AI5" i="46"/>
  <c r="AN5" i="46"/>
  <c r="AR7" i="75"/>
  <c r="W22" i="61"/>
  <c r="AF21" i="61"/>
  <c r="AO21" i="61" s="1"/>
  <c r="AG21" i="61"/>
  <c r="AP21" i="61" s="1"/>
  <c r="AE21" i="61"/>
  <c r="AN5" i="53"/>
  <c r="AI5" i="53"/>
  <c r="AI14" i="80"/>
  <c r="AN14" i="80"/>
  <c r="Y23" i="66"/>
  <c r="X23" i="66"/>
  <c r="AH22" i="65"/>
  <c r="AQ22" i="65" s="1"/>
  <c r="U21" i="16"/>
  <c r="Y8" i="28"/>
  <c r="X8" i="28"/>
  <c r="Z8" i="28" s="1"/>
  <c r="Z16" i="12"/>
  <c r="U14" i="88"/>
  <c r="Z22" i="70"/>
  <c r="U12" i="92"/>
  <c r="Y6" i="46"/>
  <c r="X6" i="46"/>
  <c r="U26" i="18"/>
  <c r="U12" i="20"/>
  <c r="AR21" i="26"/>
  <c r="Y6" i="53"/>
  <c r="X6" i="53"/>
  <c r="Z6" i="53" s="1"/>
  <c r="Y15" i="72"/>
  <c r="X15" i="72"/>
  <c r="AN5" i="105"/>
  <c r="AI5" i="105"/>
  <c r="X15" i="80"/>
  <c r="Y15" i="80"/>
  <c r="AR7" i="67"/>
  <c r="AR6" i="89"/>
  <c r="Z22" i="65"/>
  <c r="Y22" i="81"/>
  <c r="X22" i="81"/>
  <c r="AI7" i="28"/>
  <c r="AN7" i="28"/>
  <c r="Y16" i="76"/>
  <c r="X16" i="76"/>
  <c r="U33" i="50"/>
  <c r="Y16" i="29"/>
  <c r="X16" i="29"/>
  <c r="Z16" i="29" s="1"/>
  <c r="Y23" i="77"/>
  <c r="X23" i="77"/>
  <c r="U11" i="13"/>
  <c r="AR21" i="65"/>
  <c r="U30" i="42"/>
  <c r="Y9" i="2"/>
  <c r="X9" i="2"/>
  <c r="Z9" i="2" s="1"/>
  <c r="U10" i="44"/>
  <c r="W9" i="79"/>
  <c r="AF8" i="79"/>
  <c r="AO8" i="79" s="1"/>
  <c r="AG8" i="79"/>
  <c r="AP8" i="79" s="1"/>
  <c r="AE8" i="79"/>
  <c r="AK22" i="40"/>
  <c r="AT22" i="40" s="1"/>
  <c r="AJ22" i="40"/>
  <c r="AK16" i="40"/>
  <c r="AT16" i="40" s="1"/>
  <c r="AJ16" i="40"/>
  <c r="AK10" i="40"/>
  <c r="AT10" i="40" s="1"/>
  <c r="AJ10" i="40"/>
  <c r="AN6" i="47"/>
  <c r="AI6" i="47"/>
  <c r="U31" i="35"/>
  <c r="AH14" i="39"/>
  <c r="AQ14" i="39" s="1"/>
  <c r="AE5" i="101"/>
  <c r="W6" i="101"/>
  <c r="AG5" i="101"/>
  <c r="AP5" i="101" s="1"/>
  <c r="AF5" i="101"/>
  <c r="AO5" i="101" s="1"/>
  <c r="AR7" i="38"/>
  <c r="AR22" i="17"/>
  <c r="Y8" i="33"/>
  <c r="X8" i="33"/>
  <c r="Z8" i="33" s="1"/>
  <c r="Y6" i="15"/>
  <c r="X6" i="15"/>
  <c r="U23" i="49"/>
  <c r="AH23" i="73"/>
  <c r="AQ23" i="73" s="1"/>
  <c r="AQ25" i="73" s="1"/>
  <c r="AZ3" i="73"/>
  <c r="U19" i="95"/>
  <c r="AH21" i="37"/>
  <c r="AQ21" i="37" s="1"/>
  <c r="AI14" i="72"/>
  <c r="AN14" i="72"/>
  <c r="U32" i="94"/>
  <c r="U31" i="94" s="1"/>
  <c r="AR21" i="27"/>
  <c r="AH16" i="60"/>
  <c r="AQ16" i="60" s="1"/>
  <c r="AI22" i="77"/>
  <c r="AN22" i="77"/>
  <c r="W15" i="39" l="1"/>
  <c r="Z23" i="69"/>
  <c r="AG23" i="69" s="1"/>
  <c r="AP23" i="69" s="1"/>
  <c r="AP25" i="69" s="1"/>
  <c r="AE7" i="47"/>
  <c r="W8" i="47"/>
  <c r="AG7" i="47"/>
  <c r="AP7" i="47" s="1"/>
  <c r="AF7" i="47"/>
  <c r="AO7" i="47" s="1"/>
  <c r="AF23" i="69"/>
  <c r="AO23" i="69" s="1"/>
  <c r="AO25" i="69" s="1"/>
  <c r="AE23" i="69"/>
  <c r="AF23" i="36"/>
  <c r="AO23" i="36" s="1"/>
  <c r="AO25" i="36" s="1"/>
  <c r="AG23" i="36"/>
  <c r="AP23" i="36" s="1"/>
  <c r="AP25" i="36" s="1"/>
  <c r="AE23" i="36"/>
  <c r="W23" i="78"/>
  <c r="AG22" i="78"/>
  <c r="AP22" i="78" s="1"/>
  <c r="AF22" i="78"/>
  <c r="AO22" i="78" s="1"/>
  <c r="AE22" i="78"/>
  <c r="AF8" i="33"/>
  <c r="AO8" i="33" s="1"/>
  <c r="W9" i="33"/>
  <c r="AG8" i="33"/>
  <c r="AP8" i="33" s="1"/>
  <c r="AE8" i="33"/>
  <c r="AF9" i="2"/>
  <c r="AO9" i="2" s="1"/>
  <c r="W10" i="2"/>
  <c r="AE9" i="2"/>
  <c r="AG9" i="2"/>
  <c r="AP9" i="2" s="1"/>
  <c r="U22" i="49"/>
  <c r="AS16" i="40"/>
  <c r="AL16" i="40"/>
  <c r="AU16" i="40" s="1"/>
  <c r="U10" i="13"/>
  <c r="AH15" i="80"/>
  <c r="AQ15" i="80" s="1"/>
  <c r="AH6" i="53"/>
  <c r="AQ6" i="53" s="1"/>
  <c r="U11" i="20"/>
  <c r="AH8" i="28"/>
  <c r="AQ8" i="28" s="1"/>
  <c r="AR5" i="53"/>
  <c r="AR21" i="78"/>
  <c r="AS6" i="40"/>
  <c r="AL6" i="40"/>
  <c r="AU6" i="40" s="1"/>
  <c r="AI8" i="59"/>
  <c r="AN8" i="59"/>
  <c r="AS5" i="40"/>
  <c r="AL5" i="40"/>
  <c r="AU5" i="40" s="1"/>
  <c r="AR5" i="15"/>
  <c r="U32" i="90"/>
  <c r="U8" i="104"/>
  <c r="Y9" i="24"/>
  <c r="X9" i="24"/>
  <c r="Z9" i="24" s="1"/>
  <c r="AH8" i="71"/>
  <c r="AQ8" i="71" s="1"/>
  <c r="U22" i="41"/>
  <c r="U21" i="41" s="1"/>
  <c r="W9" i="19"/>
  <c r="AG8" i="19"/>
  <c r="AP8" i="19" s="1"/>
  <c r="AE8" i="19"/>
  <c r="AF8" i="19"/>
  <c r="AO8" i="19" s="1"/>
  <c r="Y9" i="63"/>
  <c r="X9" i="63"/>
  <c r="Z9" i="63" s="1"/>
  <c r="AN22" i="14"/>
  <c r="AI22" i="14"/>
  <c r="AJ20" i="74"/>
  <c r="AK20" i="74"/>
  <c r="AT20" i="74" s="1"/>
  <c r="AJ14" i="74"/>
  <c r="AK14" i="74"/>
  <c r="AT14" i="74" s="1"/>
  <c r="AK8" i="74"/>
  <c r="AT8" i="74" s="1"/>
  <c r="AJ8" i="74"/>
  <c r="X17" i="60"/>
  <c r="Y17" i="60"/>
  <c r="U22" i="83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20" i="43"/>
  <c r="U23" i="99"/>
  <c r="AJ4" i="40"/>
  <c r="AK4" i="40"/>
  <c r="AT4" i="40" s="1"/>
  <c r="AT25" i="40" s="1"/>
  <c r="AF22" i="26"/>
  <c r="AO22" i="26" s="1"/>
  <c r="W23" i="26"/>
  <c r="AG22" i="26"/>
  <c r="AP22" i="26" s="1"/>
  <c r="AE22" i="26"/>
  <c r="U30" i="35"/>
  <c r="Y9" i="79"/>
  <c r="X9" i="79"/>
  <c r="AH23" i="77"/>
  <c r="AQ23" i="77" s="1"/>
  <c r="AQ25" i="77" s="1"/>
  <c r="AZ3" i="77"/>
  <c r="AR7" i="28"/>
  <c r="AR5" i="105"/>
  <c r="AF6" i="53"/>
  <c r="AO6" i="53" s="1"/>
  <c r="AE6" i="53"/>
  <c r="W7" i="53"/>
  <c r="AG6" i="53"/>
  <c r="AP6" i="53" s="1"/>
  <c r="U11" i="92"/>
  <c r="AF8" i="28"/>
  <c r="AO8" i="28" s="1"/>
  <c r="AG8" i="28"/>
  <c r="AP8" i="28" s="1"/>
  <c r="W9" i="28"/>
  <c r="AE8" i="28"/>
  <c r="AH23" i="66"/>
  <c r="AQ23" i="66" s="1"/>
  <c r="AQ25" i="66" s="1"/>
  <c r="AZ3" i="66"/>
  <c r="AR15" i="29"/>
  <c r="Y16" i="21"/>
  <c r="X16" i="21"/>
  <c r="Z16" i="21" s="1"/>
  <c r="Y6" i="86"/>
  <c r="X6" i="86"/>
  <c r="AS7" i="40"/>
  <c r="AL7" i="40"/>
  <c r="AU7" i="40" s="1"/>
  <c r="U29" i="48"/>
  <c r="U27" i="98"/>
  <c r="Z8" i="71"/>
  <c r="AH23" i="30"/>
  <c r="AQ23" i="30" s="1"/>
  <c r="AQ25" i="30" s="1"/>
  <c r="AZ3" i="30"/>
  <c r="AI8" i="63"/>
  <c r="AN8" i="63"/>
  <c r="Y23" i="14"/>
  <c r="X23" i="14"/>
  <c r="U22" i="55"/>
  <c r="AJ19" i="74"/>
  <c r="AK19" i="74"/>
  <c r="AT19" i="74" s="1"/>
  <c r="AJ13" i="74"/>
  <c r="AK13" i="74"/>
  <c r="AT13" i="74" s="1"/>
  <c r="AJ7" i="74"/>
  <c r="AK7" i="74"/>
  <c r="AT7" i="74" s="1"/>
  <c r="AI21" i="37"/>
  <c r="AN21" i="37"/>
  <c r="AX22" i="31"/>
  <c r="S22" i="31" s="1"/>
  <c r="AC22" i="31" s="1"/>
  <c r="AB23" i="31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L3" i="40"/>
  <c r="AU3" i="40" s="1"/>
  <c r="AS3" i="40"/>
  <c r="AS21" i="40"/>
  <c r="AL21" i="40"/>
  <c r="AU21" i="40" s="1"/>
  <c r="Y9" i="67"/>
  <c r="X9" i="67"/>
  <c r="U18" i="95"/>
  <c r="Y6" i="101"/>
  <c r="X6" i="101"/>
  <c r="AR6" i="47"/>
  <c r="AS22" i="40"/>
  <c r="AL22" i="40"/>
  <c r="AU22" i="40" s="1"/>
  <c r="U29" i="42"/>
  <c r="Z23" i="77"/>
  <c r="U32" i="50"/>
  <c r="AH22" i="81"/>
  <c r="AQ22" i="81" s="1"/>
  <c r="U25" i="18"/>
  <c r="AG22" i="70"/>
  <c r="AP22" i="70" s="1"/>
  <c r="AF22" i="70"/>
  <c r="AO22" i="70" s="1"/>
  <c r="W23" i="70"/>
  <c r="AE22" i="70"/>
  <c r="Z23" i="66"/>
  <c r="AN21" i="61"/>
  <c r="AI21" i="61"/>
  <c r="AS12" i="40"/>
  <c r="AL12" i="40"/>
  <c r="AU12" i="40" s="1"/>
  <c r="AN15" i="64"/>
  <c r="AI15" i="64"/>
  <c r="AR7" i="71"/>
  <c r="AR22" i="30"/>
  <c r="AR22" i="69"/>
  <c r="AN5" i="86"/>
  <c r="AI5" i="86"/>
  <c r="U13" i="54"/>
  <c r="Y16" i="68"/>
  <c r="Z16" i="68" s="1"/>
  <c r="X16" i="68"/>
  <c r="AS11" i="40"/>
  <c r="AL11" i="40"/>
  <c r="AU11" i="40" s="1"/>
  <c r="AR15" i="76"/>
  <c r="Z23" i="30"/>
  <c r="AG22" i="62"/>
  <c r="AP22" i="62" s="1"/>
  <c r="AF22" i="62"/>
  <c r="AO22" i="62" s="1"/>
  <c r="W23" i="62"/>
  <c r="AE22" i="62"/>
  <c r="AN21" i="23"/>
  <c r="AI21" i="23"/>
  <c r="Y9" i="38"/>
  <c r="X9" i="38"/>
  <c r="AH6" i="52"/>
  <c r="AQ6" i="52" s="1"/>
  <c r="AJ18" i="74"/>
  <c r="AS18" i="74" s="1"/>
  <c r="AK18" i="74"/>
  <c r="AK12" i="74"/>
  <c r="AT12" i="74" s="1"/>
  <c r="AJ12" i="74"/>
  <c r="AJ6" i="74"/>
  <c r="AK6" i="74"/>
  <c r="AT6" i="74" s="1"/>
  <c r="AN16" i="60"/>
  <c r="AI16" i="60"/>
  <c r="AH6" i="105"/>
  <c r="AQ6" i="105" s="1"/>
  <c r="Y22" i="37"/>
  <c r="X22" i="37"/>
  <c r="U13" i="45"/>
  <c r="Z16" i="25"/>
  <c r="U30" i="10"/>
  <c r="AX22" i="17"/>
  <c r="S22" i="17" s="1"/>
  <c r="AC22" i="17" s="1"/>
  <c r="AB23" i="17" s="1"/>
  <c r="AR5" i="52"/>
  <c r="AN7" i="97"/>
  <c r="AI7" i="97"/>
  <c r="Y15" i="39"/>
  <c r="X15" i="39"/>
  <c r="Z15" i="39" s="1"/>
  <c r="AH6" i="15"/>
  <c r="AQ6" i="15" s="1"/>
  <c r="AR22" i="77"/>
  <c r="Z6" i="15"/>
  <c r="U9" i="44"/>
  <c r="AH16" i="76"/>
  <c r="AQ16" i="76" s="1"/>
  <c r="Z22" i="81"/>
  <c r="AH15" i="72"/>
  <c r="AQ15" i="72" s="1"/>
  <c r="AH6" i="46"/>
  <c r="AQ6" i="46" s="1"/>
  <c r="AR5" i="46"/>
  <c r="U12" i="51"/>
  <c r="AF22" i="27"/>
  <c r="AO22" i="27" s="1"/>
  <c r="W23" i="27"/>
  <c r="AG22" i="27"/>
  <c r="AP22" i="27" s="1"/>
  <c r="AE22" i="27"/>
  <c r="Y8" i="89"/>
  <c r="X8" i="89"/>
  <c r="AR22" i="36"/>
  <c r="AR15" i="25"/>
  <c r="AS13" i="40"/>
  <c r="AL13" i="40"/>
  <c r="AU13" i="40" s="1"/>
  <c r="W7" i="93"/>
  <c r="AG6" i="93"/>
  <c r="AP6" i="93" s="1"/>
  <c r="AF6" i="93"/>
  <c r="AO6" i="93" s="1"/>
  <c r="AE6" i="93"/>
  <c r="AS14" i="40"/>
  <c r="AL14" i="40"/>
  <c r="AU14" i="40" s="1"/>
  <c r="AI15" i="68"/>
  <c r="AN15" i="68"/>
  <c r="U13" i="58"/>
  <c r="AE8" i="75"/>
  <c r="AF8" i="75"/>
  <c r="AO8" i="75" s="1"/>
  <c r="AG8" i="75"/>
  <c r="AP8" i="75" s="1"/>
  <c r="W9" i="75"/>
  <c r="AF15" i="34"/>
  <c r="AO15" i="34" s="1"/>
  <c r="AG15" i="34"/>
  <c r="AP15" i="34" s="1"/>
  <c r="AE15" i="34"/>
  <c r="W16" i="34"/>
  <c r="Y22" i="23"/>
  <c r="X22" i="23"/>
  <c r="AG6" i="52"/>
  <c r="AP6" i="52" s="1"/>
  <c r="W7" i="52"/>
  <c r="AE6" i="52"/>
  <c r="AF6" i="52"/>
  <c r="AO6" i="52" s="1"/>
  <c r="AS8" i="40"/>
  <c r="AL8" i="40"/>
  <c r="AU8" i="40" s="1"/>
  <c r="AJ17" i="74"/>
  <c r="AK17" i="74"/>
  <c r="AT17" i="74" s="1"/>
  <c r="AJ11" i="74"/>
  <c r="AK11" i="74"/>
  <c r="AT11" i="74" s="1"/>
  <c r="AJ5" i="74"/>
  <c r="AK5" i="74"/>
  <c r="AT5" i="74" s="1"/>
  <c r="AG6" i="105"/>
  <c r="AP6" i="105" s="1"/>
  <c r="AF6" i="105"/>
  <c r="AO6" i="105" s="1"/>
  <c r="AE6" i="105"/>
  <c r="W7" i="105"/>
  <c r="AR7" i="33"/>
  <c r="AH16" i="25"/>
  <c r="AQ16" i="25" s="1"/>
  <c r="AS9" i="40"/>
  <c r="AL9" i="40"/>
  <c r="AU9" i="40" s="1"/>
  <c r="Y8" i="97"/>
  <c r="X8" i="97"/>
  <c r="U30" i="94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I5" i="101"/>
  <c r="AN5" i="101"/>
  <c r="AR14" i="72"/>
  <c r="AH8" i="33"/>
  <c r="AQ8" i="33" s="1"/>
  <c r="AS10" i="40"/>
  <c r="AL10" i="40"/>
  <c r="AU10" i="40" s="1"/>
  <c r="AN8" i="79"/>
  <c r="AI8" i="79"/>
  <c r="AH9" i="2"/>
  <c r="AQ9" i="2" s="1"/>
  <c r="AH16" i="29"/>
  <c r="AQ16" i="29" s="1"/>
  <c r="Z16" i="76"/>
  <c r="Z15" i="80"/>
  <c r="Z15" i="72"/>
  <c r="Z6" i="46"/>
  <c r="U13" i="88"/>
  <c r="U20" i="16"/>
  <c r="U13" i="96"/>
  <c r="AS18" i="40"/>
  <c r="AL18" i="40"/>
  <c r="AU18" i="40" s="1"/>
  <c r="X16" i="64"/>
  <c r="Y16" i="64"/>
  <c r="U23" i="87"/>
  <c r="AJ23" i="74"/>
  <c r="AS23" i="74" s="1"/>
  <c r="AK23" i="74"/>
  <c r="AI8" i="24"/>
  <c r="AN8" i="24"/>
  <c r="AH23" i="36"/>
  <c r="AQ23" i="36" s="1"/>
  <c r="AQ25" i="36" s="1"/>
  <c r="AZ3" i="36"/>
  <c r="AI23" i="31"/>
  <c r="AN23" i="31"/>
  <c r="AN25" i="31" s="1"/>
  <c r="AI8" i="38"/>
  <c r="AN8" i="38"/>
  <c r="AJ22" i="74"/>
  <c r="AK22" i="74"/>
  <c r="AT22" i="74" s="1"/>
  <c r="AJ16" i="74"/>
  <c r="AK16" i="74"/>
  <c r="AT16" i="74" s="1"/>
  <c r="AJ10" i="74"/>
  <c r="AK10" i="74"/>
  <c r="AT10" i="74" s="1"/>
  <c r="AR22" i="66"/>
  <c r="U13" i="100"/>
  <c r="AS17" i="40"/>
  <c r="AL17" i="40"/>
  <c r="AU17" i="40" s="1"/>
  <c r="AN8" i="67"/>
  <c r="AI8" i="67"/>
  <c r="W17" i="29"/>
  <c r="AE16" i="29"/>
  <c r="AG16" i="29"/>
  <c r="AP16" i="29" s="1"/>
  <c r="AF16" i="29"/>
  <c r="AO16" i="29" s="1"/>
  <c r="W23" i="65"/>
  <c r="AE22" i="65"/>
  <c r="AG22" i="65"/>
  <c r="AP22" i="65" s="1"/>
  <c r="AF22" i="65"/>
  <c r="AO22" i="65" s="1"/>
  <c r="AE16" i="12"/>
  <c r="AG16" i="12"/>
  <c r="AP16" i="12" s="1"/>
  <c r="W17" i="12"/>
  <c r="AF16" i="12"/>
  <c r="AO16" i="12" s="1"/>
  <c r="AR14" i="80"/>
  <c r="Y22" i="61"/>
  <c r="X22" i="61"/>
  <c r="AR8" i="2"/>
  <c r="Y9" i="59"/>
  <c r="X9" i="59"/>
  <c r="U18" i="11"/>
  <c r="AN7" i="89"/>
  <c r="AI7" i="89"/>
  <c r="AR21" i="81"/>
  <c r="AN15" i="21"/>
  <c r="AI15" i="21"/>
  <c r="AH22" i="78"/>
  <c r="AQ22" i="78" s="1"/>
  <c r="AS19" i="40"/>
  <c r="AL19" i="40"/>
  <c r="AU19" i="40" s="1"/>
  <c r="AS20" i="40"/>
  <c r="AL20" i="40"/>
  <c r="AU20" i="40" s="1"/>
  <c r="U20" i="91"/>
  <c r="U32" i="85"/>
  <c r="W6" i="32"/>
  <c r="AE5" i="32"/>
  <c r="AG5" i="32"/>
  <c r="AP5" i="32" s="1"/>
  <c r="AF5" i="32"/>
  <c r="AO5" i="32" s="1"/>
  <c r="U11" i="84"/>
  <c r="AI23" i="17"/>
  <c r="AN23" i="17"/>
  <c r="AN25" i="17" s="1"/>
  <c r="AH23" i="69"/>
  <c r="AQ23" i="69" s="1"/>
  <c r="AQ25" i="69" s="1"/>
  <c r="AZ3" i="69"/>
  <c r="AX22" i="69" s="1"/>
  <c r="S22" i="69" s="1"/>
  <c r="AC22" i="69" s="1"/>
  <c r="AB23" i="69" s="1"/>
  <c r="AH7" i="47"/>
  <c r="AQ7" i="47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U29" i="102"/>
  <c r="AN23" i="73"/>
  <c r="AN25" i="73" s="1"/>
  <c r="AI23" i="73"/>
  <c r="U11" i="9"/>
  <c r="AS15" i="40"/>
  <c r="AL15" i="40"/>
  <c r="AU15" i="40" s="1"/>
  <c r="U23" i="103"/>
  <c r="U31" i="82"/>
  <c r="U30" i="82" s="1"/>
  <c r="AI14" i="39"/>
  <c r="AN14" i="39"/>
  <c r="Z6" i="101" l="1"/>
  <c r="Z9" i="79"/>
  <c r="Z8" i="89"/>
  <c r="AF8" i="89" s="1"/>
  <c r="AO8" i="89" s="1"/>
  <c r="Z17" i="60"/>
  <c r="AG17" i="60" s="1"/>
  <c r="AP17" i="60" s="1"/>
  <c r="Z9" i="67"/>
  <c r="AE9" i="67" s="1"/>
  <c r="W10" i="79"/>
  <c r="AF9" i="79"/>
  <c r="AO9" i="79" s="1"/>
  <c r="AE9" i="79"/>
  <c r="AG9" i="79"/>
  <c r="AP9" i="79" s="1"/>
  <c r="W9" i="89"/>
  <c r="AE17" i="60"/>
  <c r="W18" i="60"/>
  <c r="AF17" i="60"/>
  <c r="AO17" i="60" s="1"/>
  <c r="W17" i="68"/>
  <c r="AG16" i="68"/>
  <c r="AP16" i="68" s="1"/>
  <c r="AE16" i="68"/>
  <c r="AF16" i="68"/>
  <c r="AO16" i="68" s="1"/>
  <c r="U22" i="103"/>
  <c r="AS9" i="74"/>
  <c r="AL9" i="74"/>
  <c r="AU9" i="74" s="1"/>
  <c r="AR7" i="89"/>
  <c r="AI16" i="29"/>
  <c r="AN16" i="29"/>
  <c r="AL23" i="74"/>
  <c r="AU23" i="74" s="1"/>
  <c r="AT23" i="74"/>
  <c r="AH16" i="64"/>
  <c r="AQ16" i="64" s="1"/>
  <c r="U19" i="16"/>
  <c r="AG16" i="76"/>
  <c r="AP16" i="76" s="1"/>
  <c r="AF16" i="76"/>
  <c r="AO16" i="76" s="1"/>
  <c r="W17" i="76"/>
  <c r="AE16" i="76"/>
  <c r="AR8" i="79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15" i="39"/>
  <c r="AQ15" i="39" s="1"/>
  <c r="U12" i="45"/>
  <c r="AS6" i="74"/>
  <c r="AL6" i="74"/>
  <c r="AU6" i="74" s="1"/>
  <c r="AR21" i="23"/>
  <c r="AE23" i="30"/>
  <c r="AF23" i="30"/>
  <c r="AO23" i="30" s="1"/>
  <c r="AO25" i="30" s="1"/>
  <c r="AG23" i="30"/>
  <c r="AP23" i="30" s="1"/>
  <c r="AP25" i="30" s="1"/>
  <c r="AR15" i="64"/>
  <c r="AF23" i="66"/>
  <c r="AO23" i="66" s="1"/>
  <c r="AO25" i="66" s="1"/>
  <c r="AE23" i="66"/>
  <c r="AG23" i="66"/>
  <c r="AP23" i="66" s="1"/>
  <c r="AP25" i="66" s="1"/>
  <c r="U24" i="18"/>
  <c r="AH6" i="101"/>
  <c r="AQ6" i="101" s="1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AS7" i="74"/>
  <c r="AL7" i="74"/>
  <c r="AU7" i="74" s="1"/>
  <c r="U21" i="55"/>
  <c r="AX22" i="30"/>
  <c r="S22" i="30" s="1"/>
  <c r="AC22" i="30" s="1"/>
  <c r="AB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U28" i="48"/>
  <c r="AH16" i="21"/>
  <c r="AQ16" i="21" s="1"/>
  <c r="U10" i="92"/>
  <c r="AH9" i="79"/>
  <c r="AQ9" i="79" s="1"/>
  <c r="U22" i="99"/>
  <c r="AJ19" i="31"/>
  <c r="AS19" i="31" s="1"/>
  <c r="AK19" i="31"/>
  <c r="AJ13" i="31"/>
  <c r="AK13" i="31"/>
  <c r="AT13" i="31" s="1"/>
  <c r="AK7" i="31"/>
  <c r="AT7" i="31" s="1"/>
  <c r="AJ7" i="31"/>
  <c r="U21" i="83"/>
  <c r="AH9" i="63"/>
  <c r="AQ9" i="63" s="1"/>
  <c r="Y9" i="19"/>
  <c r="X9" i="19"/>
  <c r="Z9" i="19" s="1"/>
  <c r="AH9" i="24"/>
  <c r="AQ9" i="24" s="1"/>
  <c r="U31" i="90"/>
  <c r="AR8" i="59"/>
  <c r="U21" i="49"/>
  <c r="Y23" i="78"/>
  <c r="Z23" i="78" s="1"/>
  <c r="X23" i="78"/>
  <c r="Y17" i="29"/>
  <c r="X17" i="29"/>
  <c r="U12" i="100"/>
  <c r="U11" i="100" s="1"/>
  <c r="AR23" i="31"/>
  <c r="AR25" i="31" s="1"/>
  <c r="AJ20" i="73"/>
  <c r="AK20" i="73"/>
  <c r="AT20" i="73" s="1"/>
  <c r="AJ14" i="73"/>
  <c r="AK14" i="73"/>
  <c r="AT14" i="73" s="1"/>
  <c r="AJ8" i="73"/>
  <c r="AK8" i="73"/>
  <c r="AT8" i="73" s="1"/>
  <c r="AS5" i="74"/>
  <c r="AL5" i="74"/>
  <c r="AU5" i="74" s="1"/>
  <c r="AH22" i="23"/>
  <c r="AQ22" i="23" s="1"/>
  <c r="U12" i="58"/>
  <c r="AN6" i="93"/>
  <c r="AI6" i="93"/>
  <c r="U11" i="51"/>
  <c r="AF15" i="39"/>
  <c r="AO15" i="39" s="1"/>
  <c r="AG15" i="39"/>
  <c r="AP15" i="39" s="1"/>
  <c r="W16" i="39"/>
  <c r="AE15" i="39"/>
  <c r="AJ23" i="17"/>
  <c r="AS23" i="17" s="1"/>
  <c r="AK23" i="17"/>
  <c r="AT23" i="17" s="1"/>
  <c r="AH22" i="37"/>
  <c r="AQ22" i="37" s="1"/>
  <c r="AS12" i="74"/>
  <c r="AL12" i="74"/>
  <c r="AU12" i="74" s="1"/>
  <c r="AN22" i="70"/>
  <c r="AI22" i="70"/>
  <c r="U28" i="42"/>
  <c r="W7" i="101"/>
  <c r="AE6" i="101"/>
  <c r="AG6" i="101"/>
  <c r="AP6" i="101" s="1"/>
  <c r="AF6" i="101"/>
  <c r="AO6" i="101" s="1"/>
  <c r="AJ21" i="17"/>
  <c r="AK21" i="17"/>
  <c r="AT21" i="17" s="1"/>
  <c r="AJ15" i="17"/>
  <c r="AK15" i="17"/>
  <c r="AT15" i="17" s="1"/>
  <c r="AJ9" i="17"/>
  <c r="AK9" i="17"/>
  <c r="AT9" i="17" s="1"/>
  <c r="AH23" i="14"/>
  <c r="AQ23" i="14" s="1"/>
  <c r="AQ25" i="14" s="1"/>
  <c r="AZ3" i="14"/>
  <c r="W17" i="21"/>
  <c r="AE16" i="21"/>
  <c r="AF16" i="21"/>
  <c r="AO16" i="21" s="1"/>
  <c r="AG16" i="21"/>
  <c r="AP16" i="21" s="1"/>
  <c r="AN8" i="28"/>
  <c r="AI8" i="28"/>
  <c r="Y23" i="26"/>
  <c r="X23" i="26"/>
  <c r="AJ18" i="31"/>
  <c r="AK18" i="31"/>
  <c r="AT18" i="31" s="1"/>
  <c r="AJ12" i="31"/>
  <c r="AK12" i="31"/>
  <c r="AT12" i="31" s="1"/>
  <c r="AK6" i="31"/>
  <c r="AT6" i="31" s="1"/>
  <c r="AJ6" i="31"/>
  <c r="AS14" i="74"/>
  <c r="AL14" i="74"/>
  <c r="AU14" i="74" s="1"/>
  <c r="AE9" i="63"/>
  <c r="W10" i="63"/>
  <c r="AG9" i="63"/>
  <c r="AP9" i="63" s="1"/>
  <c r="AF9" i="63"/>
  <c r="AO9" i="63" s="1"/>
  <c r="AG9" i="24"/>
  <c r="AP9" i="24" s="1"/>
  <c r="AE9" i="24"/>
  <c r="AF9" i="24"/>
  <c r="AO9" i="24" s="1"/>
  <c r="W10" i="24"/>
  <c r="Y9" i="33"/>
  <c r="X9" i="33"/>
  <c r="AI23" i="36"/>
  <c r="AN23" i="36"/>
  <c r="AN25" i="36" s="1"/>
  <c r="U28" i="102"/>
  <c r="AR23" i="17"/>
  <c r="AR25" i="17" s="1"/>
  <c r="AI5" i="32"/>
  <c r="AN5" i="32"/>
  <c r="AR15" i="21"/>
  <c r="AN22" i="65"/>
  <c r="AI22" i="65"/>
  <c r="AR8" i="67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U12" i="88"/>
  <c r="AK19" i="73"/>
  <c r="AT19" i="73" s="1"/>
  <c r="AJ19" i="73"/>
  <c r="AJ13" i="73"/>
  <c r="AK13" i="73"/>
  <c r="AT13" i="73" s="1"/>
  <c r="AJ7" i="73"/>
  <c r="AK7" i="73"/>
  <c r="AT7" i="73" s="1"/>
  <c r="Y7" i="105"/>
  <c r="X7" i="105"/>
  <c r="Z22" i="23"/>
  <c r="X9" i="75"/>
  <c r="Y9" i="75"/>
  <c r="AI22" i="27"/>
  <c r="AN22" i="27"/>
  <c r="Z22" i="37"/>
  <c r="AN22" i="62"/>
  <c r="AI22" i="62"/>
  <c r="Y23" i="70"/>
  <c r="X23" i="70"/>
  <c r="AJ20" i="17"/>
  <c r="AS20" i="17" s="1"/>
  <c r="AK20" i="17"/>
  <c r="AJ14" i="17"/>
  <c r="AK14" i="17"/>
  <c r="AT14" i="17" s="1"/>
  <c r="AK8" i="17"/>
  <c r="AT8" i="17" s="1"/>
  <c r="AJ8" i="17"/>
  <c r="AJ23" i="31"/>
  <c r="AS23" i="31" s="1"/>
  <c r="AK23" i="31"/>
  <c r="AT23" i="31" s="1"/>
  <c r="AS13" i="74"/>
  <c r="AL13" i="74"/>
  <c r="AU13" i="74" s="1"/>
  <c r="Z23" i="14"/>
  <c r="AF8" i="71"/>
  <c r="AO8" i="71" s="1"/>
  <c r="AG8" i="71"/>
  <c r="AP8" i="71" s="1"/>
  <c r="W9" i="71"/>
  <c r="AE8" i="71"/>
  <c r="Y9" i="28"/>
  <c r="X9" i="28"/>
  <c r="U19" i="43"/>
  <c r="AJ17" i="31"/>
  <c r="AK17" i="31"/>
  <c r="AT17" i="31" s="1"/>
  <c r="AK11" i="31"/>
  <c r="AT11" i="31" s="1"/>
  <c r="AJ11" i="31"/>
  <c r="AK5" i="31"/>
  <c r="AT5" i="31" s="1"/>
  <c r="AJ5" i="31"/>
  <c r="U20" i="41"/>
  <c r="U9" i="13"/>
  <c r="AN9" i="2"/>
  <c r="AI9" i="2"/>
  <c r="U19" i="91"/>
  <c r="AS21" i="74"/>
  <c r="AL21" i="74"/>
  <c r="AU21" i="74" s="1"/>
  <c r="Y6" i="32"/>
  <c r="X6" i="32"/>
  <c r="U17" i="11"/>
  <c r="AH22" i="61"/>
  <c r="AQ22" i="61" s="1"/>
  <c r="Y17" i="12"/>
  <c r="Z17" i="12" s="1"/>
  <c r="X17" i="12"/>
  <c r="Y23" i="65"/>
  <c r="X23" i="65"/>
  <c r="AS22" i="74"/>
  <c r="AL22" i="74"/>
  <c r="AU22" i="74" s="1"/>
  <c r="U22" i="87"/>
  <c r="AF6" i="46"/>
  <c r="AO6" i="46" s="1"/>
  <c r="AE6" i="46"/>
  <c r="AG6" i="46"/>
  <c r="AP6" i="46" s="1"/>
  <c r="W7" i="46"/>
  <c r="AK18" i="73"/>
  <c r="AT18" i="73" s="1"/>
  <c r="AJ18" i="73"/>
  <c r="AJ12" i="73"/>
  <c r="AK12" i="73"/>
  <c r="AT12" i="73" s="1"/>
  <c r="AK6" i="73"/>
  <c r="AT6" i="73" s="1"/>
  <c r="AJ6" i="73"/>
  <c r="U29" i="94"/>
  <c r="AN6" i="105"/>
  <c r="AI6" i="105"/>
  <c r="AS11" i="74"/>
  <c r="AL11" i="74"/>
  <c r="AU11" i="74" s="1"/>
  <c r="AR15" i="68"/>
  <c r="U8" i="44"/>
  <c r="AR7" i="97"/>
  <c r="U29" i="10"/>
  <c r="AR16" i="60"/>
  <c r="AL18" i="74"/>
  <c r="AU18" i="74" s="1"/>
  <c r="AT18" i="74"/>
  <c r="AH9" i="38"/>
  <c r="AQ9" i="38" s="1"/>
  <c r="Y23" i="62"/>
  <c r="X23" i="62"/>
  <c r="U12" i="54"/>
  <c r="AJ19" i="17"/>
  <c r="AK19" i="17"/>
  <c r="AT19" i="17" s="1"/>
  <c r="AJ13" i="17"/>
  <c r="AK13" i="17"/>
  <c r="AT13" i="17" s="1"/>
  <c r="AJ7" i="17"/>
  <c r="AK7" i="17"/>
  <c r="AT7" i="17" s="1"/>
  <c r="AH6" i="86"/>
  <c r="AQ6" i="86" s="1"/>
  <c r="Y7" i="53"/>
  <c r="X7" i="53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17" i="60"/>
  <c r="AQ17" i="60" s="1"/>
  <c r="AS20" i="74"/>
  <c r="AL20" i="74"/>
  <c r="AU20" i="74" s="1"/>
  <c r="Y10" i="2"/>
  <c r="X10" i="2"/>
  <c r="Z10" i="2" s="1"/>
  <c r="AN22" i="78"/>
  <c r="AI22" i="78"/>
  <c r="AL3" i="74"/>
  <c r="AU3" i="74" s="1"/>
  <c r="AS3" i="74"/>
  <c r="U29" i="82"/>
  <c r="U10" i="9"/>
  <c r="AK4" i="74"/>
  <c r="AT4" i="74" s="1"/>
  <c r="AJ4" i="74"/>
  <c r="AR23" i="73"/>
  <c r="AR25" i="73" s="1"/>
  <c r="AX3" i="69"/>
  <c r="S3" i="69" s="1"/>
  <c r="AC3" i="69" s="1"/>
  <c r="AX23" i="69"/>
  <c r="S23" i="69" s="1"/>
  <c r="AC23" i="69" s="1"/>
  <c r="AJ23" i="69" s="1"/>
  <c r="AS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U10" i="84"/>
  <c r="AH9" i="59"/>
  <c r="AQ9" i="59" s="1"/>
  <c r="Z22" i="61"/>
  <c r="Z16" i="64"/>
  <c r="U12" i="96"/>
  <c r="AE15" i="72"/>
  <c r="W16" i="72"/>
  <c r="AG15" i="72"/>
  <c r="AP15" i="72" s="1"/>
  <c r="AF15" i="72"/>
  <c r="AO15" i="72" s="1"/>
  <c r="AR5" i="101"/>
  <c r="AJ17" i="73"/>
  <c r="AK17" i="73"/>
  <c r="AT17" i="73" s="1"/>
  <c r="AJ11" i="73"/>
  <c r="AK11" i="73"/>
  <c r="AT11" i="73" s="1"/>
  <c r="AJ5" i="73"/>
  <c r="AK5" i="73"/>
  <c r="AT5" i="73" s="1"/>
  <c r="AH8" i="97"/>
  <c r="AQ8" i="97" s="1"/>
  <c r="AI6" i="52"/>
  <c r="AN6" i="52"/>
  <c r="Y16" i="34"/>
  <c r="X16" i="34"/>
  <c r="Z16" i="34" s="1"/>
  <c r="Y7" i="93"/>
  <c r="X7" i="93"/>
  <c r="Y23" i="27"/>
  <c r="X23" i="27"/>
  <c r="W7" i="15"/>
  <c r="AE6" i="15"/>
  <c r="AG6" i="15"/>
  <c r="AP6" i="15" s="1"/>
  <c r="AF6" i="15"/>
  <c r="AO6" i="15" s="1"/>
  <c r="AF16" i="25"/>
  <c r="AO16" i="25" s="1"/>
  <c r="AG16" i="25"/>
  <c r="AP16" i="25" s="1"/>
  <c r="W17" i="25"/>
  <c r="AE16" i="25"/>
  <c r="Z9" i="38"/>
  <c r="AR5" i="86"/>
  <c r="AR21" i="61"/>
  <c r="U31" i="50"/>
  <c r="U17" i="95"/>
  <c r="AJ18" i="17"/>
  <c r="AK18" i="17"/>
  <c r="AT18" i="17" s="1"/>
  <c r="AJ12" i="17"/>
  <c r="AK12" i="17"/>
  <c r="AT12" i="17" s="1"/>
  <c r="AK6" i="17"/>
  <c r="AT6" i="17" s="1"/>
  <c r="AJ6" i="17"/>
  <c r="AR21" i="37"/>
  <c r="AS19" i="74"/>
  <c r="AL19" i="74"/>
  <c r="AU19" i="74" s="1"/>
  <c r="U26" i="98"/>
  <c r="Z6" i="86"/>
  <c r="AN6" i="53"/>
  <c r="AI6" i="53"/>
  <c r="AX22" i="77"/>
  <c r="S22" i="77" s="1"/>
  <c r="AC22" i="77" s="1"/>
  <c r="AB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29" i="35"/>
  <c r="AS4" i="40"/>
  <c r="AS25" i="40" s="1"/>
  <c r="AL4" i="40"/>
  <c r="AU4" i="40" s="1"/>
  <c r="AU25" i="40" s="1"/>
  <c r="C11" i="40" s="1"/>
  <c r="AJ21" i="31"/>
  <c r="AK21" i="31"/>
  <c r="AT21" i="31" s="1"/>
  <c r="AJ15" i="31"/>
  <c r="AK15" i="31"/>
  <c r="AT15" i="31" s="1"/>
  <c r="AK9" i="31"/>
  <c r="AT9" i="31" s="1"/>
  <c r="AJ9" i="31"/>
  <c r="AS8" i="74"/>
  <c r="AL8" i="74"/>
  <c r="AU8" i="74" s="1"/>
  <c r="AR22" i="14"/>
  <c r="AI8" i="19"/>
  <c r="AN8" i="19"/>
  <c r="U7" i="104"/>
  <c r="AN23" i="69"/>
  <c r="AN25" i="69" s="1"/>
  <c r="AI23" i="69"/>
  <c r="Y8" i="47"/>
  <c r="X8" i="47"/>
  <c r="AR14" i="39"/>
  <c r="AS15" i="74"/>
  <c r="AL15" i="74"/>
  <c r="AU15" i="74" s="1"/>
  <c r="AS16" i="74"/>
  <c r="AL16" i="74"/>
  <c r="AU16" i="74" s="1"/>
  <c r="AK23" i="69"/>
  <c r="AT23" i="69" s="1"/>
  <c r="U31" i="85"/>
  <c r="Z9" i="59"/>
  <c r="AN16" i="12"/>
  <c r="AI16" i="12"/>
  <c r="AS10" i="74"/>
  <c r="AL10" i="74"/>
  <c r="AU10" i="74" s="1"/>
  <c r="AR8" i="38"/>
  <c r="AR8" i="24"/>
  <c r="AF15" i="80"/>
  <c r="AO15" i="80" s="1"/>
  <c r="W16" i="80"/>
  <c r="AG15" i="80"/>
  <c r="AP15" i="80" s="1"/>
  <c r="AE15" i="80"/>
  <c r="AJ22" i="73"/>
  <c r="AK22" i="73"/>
  <c r="AT22" i="73" s="1"/>
  <c r="AJ16" i="73"/>
  <c r="AK16" i="73"/>
  <c r="AT16" i="73" s="1"/>
  <c r="AJ10" i="73"/>
  <c r="AK10" i="73"/>
  <c r="AT10" i="73" s="1"/>
  <c r="AJ23" i="73"/>
  <c r="AS23" i="73" s="1"/>
  <c r="Z8" i="97"/>
  <c r="AS17" i="74"/>
  <c r="AL17" i="74"/>
  <c r="AU17" i="74" s="1"/>
  <c r="Y7" i="52"/>
  <c r="X7" i="52"/>
  <c r="AN15" i="34"/>
  <c r="AI15" i="34"/>
  <c r="AN8" i="75"/>
  <c r="AI8" i="75"/>
  <c r="AH8" i="89"/>
  <c r="AQ8" i="89" s="1"/>
  <c r="AE22" i="81"/>
  <c r="AG22" i="81"/>
  <c r="AP22" i="81" s="1"/>
  <c r="AF22" i="81"/>
  <c r="AO22" i="81" s="1"/>
  <c r="W23" i="81"/>
  <c r="AH16" i="68"/>
  <c r="AQ16" i="68" s="1"/>
  <c r="AE23" i="77"/>
  <c r="AF23" i="77"/>
  <c r="AO23" i="77" s="1"/>
  <c r="AO25" i="77" s="1"/>
  <c r="AG23" i="77"/>
  <c r="AP23" i="77" s="1"/>
  <c r="AP25" i="77" s="1"/>
  <c r="AH9" i="67"/>
  <c r="AQ9" i="67" s="1"/>
  <c r="AJ17" i="17"/>
  <c r="AK17" i="17"/>
  <c r="AT17" i="17" s="1"/>
  <c r="AJ11" i="17"/>
  <c r="AK11" i="17"/>
  <c r="AT11" i="17" s="1"/>
  <c r="AJ5" i="17"/>
  <c r="AK5" i="17"/>
  <c r="AT5" i="17" s="1"/>
  <c r="AR8" i="63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2" i="26"/>
  <c r="AI22" i="26"/>
  <c r="AJ20" i="31"/>
  <c r="AK20" i="31"/>
  <c r="AT20" i="31" s="1"/>
  <c r="AJ14" i="31"/>
  <c r="AS14" i="31" s="1"/>
  <c r="AK14" i="31"/>
  <c r="AJ8" i="31"/>
  <c r="AK8" i="31"/>
  <c r="AT8" i="31" s="1"/>
  <c r="U10" i="20"/>
  <c r="AI8" i="33"/>
  <c r="AN8" i="33"/>
  <c r="AN7" i="47"/>
  <c r="AI7" i="47"/>
  <c r="AF9" i="67" l="1"/>
  <c r="AO9" i="67" s="1"/>
  <c r="Z23" i="27"/>
  <c r="Z7" i="105"/>
  <c r="AG7" i="105" s="1"/>
  <c r="AP7" i="105" s="1"/>
  <c r="AE8" i="89"/>
  <c r="AG8" i="89"/>
  <c r="AP8" i="89" s="1"/>
  <c r="AG9" i="67"/>
  <c r="AP9" i="67" s="1"/>
  <c r="Z9" i="28"/>
  <c r="Z9" i="75"/>
  <c r="Z17" i="29"/>
  <c r="AE17" i="29" s="1"/>
  <c r="Z23" i="70"/>
  <c r="AF23" i="70" s="1"/>
  <c r="AO23" i="70" s="1"/>
  <c r="AO25" i="70" s="1"/>
  <c r="AT25" i="74"/>
  <c r="AL23" i="17"/>
  <c r="AU23" i="17" s="1"/>
  <c r="W10" i="67"/>
  <c r="Z7" i="93"/>
  <c r="AJ23" i="77"/>
  <c r="AS23" i="77" s="1"/>
  <c r="AK23" i="30"/>
  <c r="AT23" i="30" s="1"/>
  <c r="AE9" i="28"/>
  <c r="W10" i="28"/>
  <c r="AF9" i="28"/>
  <c r="AO9" i="28" s="1"/>
  <c r="AG9" i="28"/>
  <c r="AP9" i="28" s="1"/>
  <c r="W10" i="75"/>
  <c r="AG9" i="75"/>
  <c r="AP9" i="75" s="1"/>
  <c r="AF9" i="75"/>
  <c r="AO9" i="75" s="1"/>
  <c r="AE9" i="75"/>
  <c r="W18" i="29"/>
  <c r="AF7" i="105"/>
  <c r="AO7" i="105" s="1"/>
  <c r="AE7" i="105"/>
  <c r="W8" i="105"/>
  <c r="W18" i="12"/>
  <c r="AE17" i="12"/>
  <c r="AG17" i="12"/>
  <c r="AP17" i="12" s="1"/>
  <c r="AF17" i="12"/>
  <c r="AO17" i="12" s="1"/>
  <c r="AF7" i="93"/>
  <c r="AO7" i="93" s="1"/>
  <c r="AE7" i="93"/>
  <c r="W8" i="93"/>
  <c r="AG7" i="93"/>
  <c r="AP7" i="93" s="1"/>
  <c r="AE23" i="70"/>
  <c r="AG23" i="70"/>
  <c r="AP23" i="70" s="1"/>
  <c r="AP25" i="70" s="1"/>
  <c r="AJ20" i="66"/>
  <c r="AS20" i="66" s="1"/>
  <c r="AK20" i="66"/>
  <c r="AJ14" i="66"/>
  <c r="AK14" i="66"/>
  <c r="AT14" i="66" s="1"/>
  <c r="AJ8" i="66"/>
  <c r="AK8" i="66"/>
  <c r="AT8" i="66" s="1"/>
  <c r="AS11" i="17"/>
  <c r="AL11" i="17"/>
  <c r="AU11" i="17" s="1"/>
  <c r="AR15" i="34"/>
  <c r="AS16" i="73"/>
  <c r="AL16" i="73"/>
  <c r="AU16" i="73" s="1"/>
  <c r="AS15" i="31"/>
  <c r="AL15" i="31"/>
  <c r="AU15" i="31" s="1"/>
  <c r="U28" i="35"/>
  <c r="AK17" i="77"/>
  <c r="AT17" i="77" s="1"/>
  <c r="AJ17" i="77"/>
  <c r="AJ11" i="77"/>
  <c r="AK11" i="77"/>
  <c r="AT11" i="77" s="1"/>
  <c r="AJ5" i="77"/>
  <c r="AK5" i="77"/>
  <c r="AT5" i="77" s="1"/>
  <c r="AF6" i="86"/>
  <c r="AO6" i="86" s="1"/>
  <c r="AG6" i="86"/>
  <c r="AP6" i="86" s="1"/>
  <c r="AE6" i="86"/>
  <c r="W7" i="86"/>
  <c r="AS18" i="17"/>
  <c r="AL18" i="17"/>
  <c r="AU18" i="17" s="1"/>
  <c r="Y7" i="15"/>
  <c r="X7" i="15"/>
  <c r="AJ19" i="69"/>
  <c r="AK19" i="69"/>
  <c r="AT19" i="69" s="1"/>
  <c r="AJ13" i="69"/>
  <c r="AK13" i="69"/>
  <c r="AT13" i="69" s="1"/>
  <c r="AJ7" i="69"/>
  <c r="AK7" i="69"/>
  <c r="AT7" i="69" s="1"/>
  <c r="AL23" i="73"/>
  <c r="AU23" i="73" s="1"/>
  <c r="U28" i="82"/>
  <c r="W11" i="2"/>
  <c r="AE10" i="2"/>
  <c r="AG10" i="2"/>
  <c r="AP10" i="2" s="1"/>
  <c r="AF10" i="2"/>
  <c r="AO10" i="2" s="1"/>
  <c r="AS3" i="31"/>
  <c r="AL3" i="31"/>
  <c r="AU3" i="31" s="1"/>
  <c r="AH23" i="62"/>
  <c r="AQ23" i="62" s="1"/>
  <c r="AQ25" i="62" s="1"/>
  <c r="AZ3" i="62"/>
  <c r="AX22" i="62" s="1"/>
  <c r="S22" i="62" s="1"/>
  <c r="AC22" i="62" s="1"/>
  <c r="AB23" i="62" s="1"/>
  <c r="AS6" i="73"/>
  <c r="AL6" i="73"/>
  <c r="AU6" i="73" s="1"/>
  <c r="U21" i="87"/>
  <c r="AH17" i="12"/>
  <c r="AQ17" i="12" s="1"/>
  <c r="U16" i="11"/>
  <c r="AJ19" i="36"/>
  <c r="AK19" i="36"/>
  <c r="AT19" i="36" s="1"/>
  <c r="AJ13" i="36"/>
  <c r="AK13" i="36"/>
  <c r="AT13" i="36" s="1"/>
  <c r="AJ7" i="36"/>
  <c r="AK7" i="36"/>
  <c r="AT7" i="36" s="1"/>
  <c r="AN9" i="63"/>
  <c r="AI9" i="63"/>
  <c r="AS12" i="31"/>
  <c r="AL12" i="31"/>
  <c r="AU12" i="31" s="1"/>
  <c r="AR8" i="28"/>
  <c r="AX22" i="14"/>
  <c r="S22" i="14" s="1"/>
  <c r="AC22" i="14" s="1"/>
  <c r="AB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Y7" i="101"/>
  <c r="X7" i="101"/>
  <c r="Z7" i="101" s="1"/>
  <c r="Y16" i="39"/>
  <c r="X16" i="39"/>
  <c r="AS20" i="73"/>
  <c r="AL20" i="73"/>
  <c r="AU20" i="73" s="1"/>
  <c r="U20" i="49"/>
  <c r="AK19" i="30"/>
  <c r="AT19" i="30" s="1"/>
  <c r="AJ19" i="30"/>
  <c r="AK13" i="30"/>
  <c r="AT13" i="30" s="1"/>
  <c r="AJ13" i="30"/>
  <c r="AJ7" i="30"/>
  <c r="AK7" i="30"/>
  <c r="AT7" i="30" s="1"/>
  <c r="AS10" i="17"/>
  <c r="AL10" i="17"/>
  <c r="AU10" i="17" s="1"/>
  <c r="U23" i="18"/>
  <c r="AL3" i="73"/>
  <c r="AU3" i="73" s="1"/>
  <c r="AS3" i="73"/>
  <c r="AS21" i="73"/>
  <c r="AL21" i="73"/>
  <c r="AU21" i="73" s="1"/>
  <c r="Y17" i="68"/>
  <c r="X17" i="68"/>
  <c r="AN8" i="89"/>
  <c r="AI8" i="89"/>
  <c r="AJ13" i="66"/>
  <c r="AK13" i="66"/>
  <c r="AT13" i="66" s="1"/>
  <c r="W9" i="97"/>
  <c r="AF8" i="97"/>
  <c r="AO8" i="97" s="1"/>
  <c r="AG8" i="97"/>
  <c r="AP8" i="97" s="1"/>
  <c r="AE8" i="97"/>
  <c r="AR16" i="12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AS6" i="17"/>
  <c r="AL6" i="17"/>
  <c r="AU6" i="17" s="1"/>
  <c r="AH23" i="27"/>
  <c r="AQ23" i="27" s="1"/>
  <c r="AQ25" i="27" s="1"/>
  <c r="AZ3" i="27"/>
  <c r="AH16" i="34"/>
  <c r="AQ16" i="34" s="1"/>
  <c r="AS5" i="73"/>
  <c r="AL5" i="73"/>
  <c r="AU5" i="73" s="1"/>
  <c r="U11" i="96"/>
  <c r="AK18" i="69"/>
  <c r="AT18" i="69" s="1"/>
  <c r="AJ18" i="69"/>
  <c r="AJ12" i="69"/>
  <c r="AK12" i="69"/>
  <c r="AT12" i="69" s="1"/>
  <c r="AJ6" i="69"/>
  <c r="AK6" i="69"/>
  <c r="AT6" i="69" s="1"/>
  <c r="AL4" i="74"/>
  <c r="AU4" i="74" s="1"/>
  <c r="AS4" i="74"/>
  <c r="AS25" i="74" s="1"/>
  <c r="AJ4" i="31"/>
  <c r="AK4" i="31"/>
  <c r="AT4" i="31" s="1"/>
  <c r="AS22" i="31"/>
  <c r="AL22" i="31"/>
  <c r="AU22" i="31" s="1"/>
  <c r="AS13" i="17"/>
  <c r="AL13" i="17"/>
  <c r="AU13" i="17" s="1"/>
  <c r="Z23" i="62"/>
  <c r="X7" i="46"/>
  <c r="Y7" i="46"/>
  <c r="AH6" i="32"/>
  <c r="AQ6" i="32" s="1"/>
  <c r="U18" i="91"/>
  <c r="U19" i="41"/>
  <c r="AS17" i="31"/>
  <c r="AL17" i="31"/>
  <c r="AU17" i="31" s="1"/>
  <c r="AN8" i="71"/>
  <c r="AI8" i="71"/>
  <c r="AS14" i="17"/>
  <c r="AL14" i="17"/>
  <c r="AU14" i="17" s="1"/>
  <c r="AR22" i="62"/>
  <c r="AK18" i="36"/>
  <c r="AT18" i="36" s="1"/>
  <c r="AJ18" i="36"/>
  <c r="AJ12" i="36"/>
  <c r="AK12" i="36"/>
  <c r="AT12" i="36" s="1"/>
  <c r="AJ6" i="36"/>
  <c r="AK6" i="36"/>
  <c r="AT6" i="36" s="1"/>
  <c r="AR5" i="32"/>
  <c r="AR23" i="36"/>
  <c r="AR25" i="36" s="1"/>
  <c r="AL23" i="36"/>
  <c r="AU23" i="36" s="1"/>
  <c r="AI9" i="24"/>
  <c r="AN9" i="24"/>
  <c r="AS21" i="17"/>
  <c r="AL21" i="17"/>
  <c r="AU21" i="17" s="1"/>
  <c r="AL23" i="31"/>
  <c r="AU23" i="31" s="1"/>
  <c r="AS13" i="31"/>
  <c r="AL13" i="31"/>
  <c r="AU13" i="31" s="1"/>
  <c r="AJ18" i="30"/>
  <c r="AK18" i="30"/>
  <c r="AT18" i="30" s="1"/>
  <c r="AK12" i="30"/>
  <c r="AT12" i="30" s="1"/>
  <c r="AJ12" i="30"/>
  <c r="AK6" i="30"/>
  <c r="AT6" i="30" s="1"/>
  <c r="AJ6" i="30"/>
  <c r="U20" i="55"/>
  <c r="Y10" i="79"/>
  <c r="X10" i="79"/>
  <c r="AJ6" i="66"/>
  <c r="AK6" i="66"/>
  <c r="AT6" i="66" s="1"/>
  <c r="AH7" i="52"/>
  <c r="AQ7" i="52" s="1"/>
  <c r="AS22" i="73"/>
  <c r="AL22" i="73"/>
  <c r="AU22" i="73" s="1"/>
  <c r="AH8" i="47"/>
  <c r="AQ8" i="47" s="1"/>
  <c r="U6" i="104"/>
  <c r="AS21" i="31"/>
  <c r="AL21" i="31"/>
  <c r="AU21" i="31" s="1"/>
  <c r="AJ21" i="77"/>
  <c r="AK21" i="77"/>
  <c r="AT21" i="77" s="1"/>
  <c r="AJ15" i="77"/>
  <c r="AK15" i="77"/>
  <c r="AT15" i="77" s="1"/>
  <c r="AJ9" i="77"/>
  <c r="AK9" i="77"/>
  <c r="AT9" i="77" s="1"/>
  <c r="U25" i="98"/>
  <c r="U16" i="95"/>
  <c r="AF23" i="27"/>
  <c r="AO23" i="27" s="1"/>
  <c r="AO25" i="27" s="1"/>
  <c r="AG23" i="27"/>
  <c r="AP23" i="27" s="1"/>
  <c r="AP25" i="27" s="1"/>
  <c r="AE23" i="27"/>
  <c r="AE16" i="34"/>
  <c r="AG16" i="34"/>
  <c r="AP16" i="34" s="1"/>
  <c r="W17" i="34"/>
  <c r="AF16" i="34"/>
  <c r="AO16" i="34" s="1"/>
  <c r="AE16" i="64"/>
  <c r="AF16" i="64"/>
  <c r="AO16" i="64" s="1"/>
  <c r="AG16" i="64"/>
  <c r="AP16" i="64" s="1"/>
  <c r="W17" i="64"/>
  <c r="U9" i="84"/>
  <c r="AJ17" i="69"/>
  <c r="AK17" i="69"/>
  <c r="AT17" i="69" s="1"/>
  <c r="AJ11" i="69"/>
  <c r="AK11" i="69"/>
  <c r="AT11" i="69" s="1"/>
  <c r="AJ5" i="69"/>
  <c r="AK5" i="69"/>
  <c r="AT5" i="69" s="1"/>
  <c r="AU25" i="74"/>
  <c r="C11" i="74" s="1"/>
  <c r="F18" i="57" s="1"/>
  <c r="AS10" i="31"/>
  <c r="AL10" i="31"/>
  <c r="AU10" i="31" s="1"/>
  <c r="AH7" i="53"/>
  <c r="AQ7" i="53" s="1"/>
  <c r="AR6" i="105"/>
  <c r="Z6" i="32"/>
  <c r="AR9" i="2"/>
  <c r="AS5" i="31"/>
  <c r="AL5" i="31"/>
  <c r="AU5" i="31" s="1"/>
  <c r="Y9" i="71"/>
  <c r="X9" i="71"/>
  <c r="AL20" i="17"/>
  <c r="AU20" i="17" s="1"/>
  <c r="AT20" i="17"/>
  <c r="AH9" i="75"/>
  <c r="AQ9" i="75" s="1"/>
  <c r="AS7" i="73"/>
  <c r="AL7" i="73"/>
  <c r="AU7" i="73" s="1"/>
  <c r="U11" i="88"/>
  <c r="AJ17" i="36"/>
  <c r="AK17" i="36"/>
  <c r="AT17" i="36" s="1"/>
  <c r="AK11" i="36"/>
  <c r="AT11" i="36" s="1"/>
  <c r="AJ11" i="36"/>
  <c r="AJ5" i="36"/>
  <c r="AK5" i="36"/>
  <c r="AT5" i="36" s="1"/>
  <c r="AR22" i="65"/>
  <c r="AH9" i="33"/>
  <c r="AQ9" i="33" s="1"/>
  <c r="AS18" i="31"/>
  <c r="AL18" i="31"/>
  <c r="AU18" i="31" s="1"/>
  <c r="U27" i="42"/>
  <c r="U11" i="58"/>
  <c r="AS8" i="73"/>
  <c r="AL8" i="73"/>
  <c r="AU8" i="73" s="1"/>
  <c r="AH23" i="78"/>
  <c r="AQ23" i="78" s="1"/>
  <c r="AQ25" i="78" s="1"/>
  <c r="AZ3" i="78"/>
  <c r="AH9" i="19"/>
  <c r="AQ9" i="19" s="1"/>
  <c r="AL19" i="31"/>
  <c r="AU19" i="31" s="1"/>
  <c r="AT19" i="31"/>
  <c r="U27" i="48"/>
  <c r="AJ17" i="30"/>
  <c r="AK17" i="30"/>
  <c r="AT17" i="30" s="1"/>
  <c r="AJ11" i="30"/>
  <c r="AK11" i="30"/>
  <c r="AT11" i="30" s="1"/>
  <c r="AJ5" i="30"/>
  <c r="AK5" i="30"/>
  <c r="AT5" i="30" s="1"/>
  <c r="AN23" i="66"/>
  <c r="AN25" i="66" s="1"/>
  <c r="AI23" i="66"/>
  <c r="AN23" i="30"/>
  <c r="AN25" i="30" s="1"/>
  <c r="AI23" i="30"/>
  <c r="U11" i="45"/>
  <c r="AS9" i="73"/>
  <c r="AL9" i="73"/>
  <c r="AU9" i="73" s="1"/>
  <c r="U18" i="16"/>
  <c r="AR16" i="29"/>
  <c r="U21" i="103"/>
  <c r="X9" i="89"/>
  <c r="Y9" i="89"/>
  <c r="Y10" i="67"/>
  <c r="X10" i="67"/>
  <c r="AJ7" i="66"/>
  <c r="AK7" i="66"/>
  <c r="AT7" i="66" s="1"/>
  <c r="AR22" i="26"/>
  <c r="AS9" i="31"/>
  <c r="AL9" i="31"/>
  <c r="AU9" i="31" s="1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G9" i="38"/>
  <c r="AP9" i="38" s="1"/>
  <c r="AF9" i="38"/>
  <c r="AO9" i="38" s="1"/>
  <c r="W10" i="38"/>
  <c r="AE9" i="38"/>
  <c r="AS11" i="73"/>
  <c r="AL11" i="73"/>
  <c r="AU11" i="73" s="1"/>
  <c r="W23" i="61"/>
  <c r="AE22" i="61"/>
  <c r="AF22" i="61"/>
  <c r="AO22" i="61" s="1"/>
  <c r="AG22" i="61"/>
  <c r="AP22" i="61" s="1"/>
  <c r="AK22" i="69"/>
  <c r="AT22" i="69" s="1"/>
  <c r="AJ22" i="69"/>
  <c r="AJ16" i="69"/>
  <c r="AK16" i="69"/>
  <c r="AT16" i="69" s="1"/>
  <c r="AJ10" i="69"/>
  <c r="AK10" i="69"/>
  <c r="AT10" i="69" s="1"/>
  <c r="AR22" i="78"/>
  <c r="Z7" i="53"/>
  <c r="AS19" i="17"/>
  <c r="AL19" i="17"/>
  <c r="AU19" i="17" s="1"/>
  <c r="U7" i="44"/>
  <c r="AS12" i="73"/>
  <c r="AL12" i="73"/>
  <c r="AU12" i="73" s="1"/>
  <c r="AN6" i="46"/>
  <c r="AI6" i="46"/>
  <c r="AH23" i="65"/>
  <c r="AQ23" i="65" s="1"/>
  <c r="AQ25" i="65" s="1"/>
  <c r="AZ3" i="65"/>
  <c r="U18" i="43"/>
  <c r="W23" i="37"/>
  <c r="AF22" i="37"/>
  <c r="AO22" i="37" s="1"/>
  <c r="AG22" i="37"/>
  <c r="AP22" i="37" s="1"/>
  <c r="AE22" i="37"/>
  <c r="AF22" i="23"/>
  <c r="AO22" i="23" s="1"/>
  <c r="AE22" i="23"/>
  <c r="AG22" i="23"/>
  <c r="AP22" i="23" s="1"/>
  <c r="W23" i="23"/>
  <c r="AK22" i="36"/>
  <c r="AT22" i="36" s="1"/>
  <c r="AJ22" i="36"/>
  <c r="AJ16" i="36"/>
  <c r="AK16" i="36"/>
  <c r="AT16" i="36" s="1"/>
  <c r="AJ10" i="36"/>
  <c r="AK10" i="36"/>
  <c r="AT10" i="36" s="1"/>
  <c r="Z9" i="33"/>
  <c r="AS6" i="31"/>
  <c r="AL6" i="31"/>
  <c r="AU6" i="31" s="1"/>
  <c r="AH23" i="26"/>
  <c r="AQ23" i="26" s="1"/>
  <c r="AQ25" i="26" s="1"/>
  <c r="AZ3" i="26"/>
  <c r="AS9" i="17"/>
  <c r="AL9" i="17"/>
  <c r="AU9" i="17" s="1"/>
  <c r="AR22" i="70"/>
  <c r="AG23" i="78"/>
  <c r="AP23" i="78" s="1"/>
  <c r="AP25" i="78" s="1"/>
  <c r="AF23" i="78"/>
  <c r="AO23" i="78" s="1"/>
  <c r="AO25" i="78" s="1"/>
  <c r="AE23" i="78"/>
  <c r="AG9" i="19"/>
  <c r="AP9" i="19" s="1"/>
  <c r="AE9" i="19"/>
  <c r="AF9" i="19"/>
  <c r="AO9" i="19" s="1"/>
  <c r="W10" i="19"/>
  <c r="U20" i="83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6" i="17"/>
  <c r="AL16" i="17"/>
  <c r="AU16" i="17" s="1"/>
  <c r="AN16" i="76"/>
  <c r="AI16" i="76"/>
  <c r="Y18" i="60"/>
  <c r="X18" i="60"/>
  <c r="AN9" i="67"/>
  <c r="AI9" i="67"/>
  <c r="U9" i="20"/>
  <c r="AS20" i="31"/>
  <c r="AL20" i="31"/>
  <c r="AU20" i="31" s="1"/>
  <c r="AR7" i="47"/>
  <c r="AJ18" i="66"/>
  <c r="AK18" i="66"/>
  <c r="AT18" i="66" s="1"/>
  <c r="AS17" i="17"/>
  <c r="AL17" i="17"/>
  <c r="AU17" i="17" s="1"/>
  <c r="AN23" i="77"/>
  <c r="AN25" i="77" s="1"/>
  <c r="AI23" i="77"/>
  <c r="AJ17" i="66"/>
  <c r="AS17" i="66" s="1"/>
  <c r="AK17" i="66"/>
  <c r="AJ5" i="66"/>
  <c r="AK5" i="66"/>
  <c r="AT5" i="66" s="1"/>
  <c r="AE9" i="59"/>
  <c r="W10" i="59"/>
  <c r="AG9" i="59"/>
  <c r="AP9" i="59" s="1"/>
  <c r="AF9" i="59"/>
  <c r="AO9" i="59" s="1"/>
  <c r="AL14" i="31"/>
  <c r="AU14" i="31" s="1"/>
  <c r="AT14" i="31"/>
  <c r="AJ22" i="66"/>
  <c r="AK22" i="66"/>
  <c r="AT22" i="66" s="1"/>
  <c r="AJ16" i="66"/>
  <c r="AK16" i="66"/>
  <c r="AT16" i="66" s="1"/>
  <c r="AJ10" i="66"/>
  <c r="AK10" i="66"/>
  <c r="AT10" i="66" s="1"/>
  <c r="AJ23" i="66"/>
  <c r="AS23" i="66" s="1"/>
  <c r="AS5" i="17"/>
  <c r="AL5" i="17"/>
  <c r="AU5" i="17" s="1"/>
  <c r="AR8" i="75"/>
  <c r="AS10" i="73"/>
  <c r="AL10" i="73"/>
  <c r="AU10" i="73" s="1"/>
  <c r="AR8" i="19"/>
  <c r="AJ19" i="77"/>
  <c r="AK19" i="77"/>
  <c r="AT19" i="77" s="1"/>
  <c r="AJ13" i="77"/>
  <c r="AK13" i="77"/>
  <c r="AT13" i="77" s="1"/>
  <c r="AJ7" i="77"/>
  <c r="AK7" i="77"/>
  <c r="AT7" i="77" s="1"/>
  <c r="AR6" i="53"/>
  <c r="AS12" i="17"/>
  <c r="AL12" i="17"/>
  <c r="AU12" i="17" s="1"/>
  <c r="U30" i="50"/>
  <c r="AN16" i="25"/>
  <c r="AI16" i="25"/>
  <c r="AH7" i="93"/>
  <c r="AQ7" i="93" s="1"/>
  <c r="Y16" i="72"/>
  <c r="X16" i="72"/>
  <c r="AJ21" i="69"/>
  <c r="AK21" i="69"/>
  <c r="AT21" i="69" s="1"/>
  <c r="AJ15" i="69"/>
  <c r="AK15" i="69"/>
  <c r="AT15" i="69" s="1"/>
  <c r="AJ9" i="69"/>
  <c r="AK9" i="69"/>
  <c r="AT9" i="69" s="1"/>
  <c r="AJ3" i="69"/>
  <c r="AB4" i="69"/>
  <c r="U9" i="9"/>
  <c r="AL16" i="31"/>
  <c r="AU16" i="31" s="1"/>
  <c r="AT16" i="31"/>
  <c r="AS18" i="73"/>
  <c r="AL18" i="73"/>
  <c r="AU18" i="73" s="1"/>
  <c r="Z23" i="65"/>
  <c r="AS11" i="31"/>
  <c r="AL11" i="31"/>
  <c r="AU11" i="31" s="1"/>
  <c r="AH9" i="28"/>
  <c r="AQ9" i="28" s="1"/>
  <c r="AS8" i="17"/>
  <c r="AL8" i="17"/>
  <c r="AU8" i="17" s="1"/>
  <c r="AH23" i="70"/>
  <c r="AQ23" i="70" s="1"/>
  <c r="AQ25" i="70" s="1"/>
  <c r="AZ3" i="70"/>
  <c r="AH7" i="105"/>
  <c r="AQ7" i="105" s="1"/>
  <c r="AS13" i="73"/>
  <c r="AL13" i="73"/>
  <c r="AU13" i="73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Z23" i="26"/>
  <c r="AN16" i="21"/>
  <c r="AI16" i="21"/>
  <c r="U10" i="51"/>
  <c r="AS14" i="73"/>
  <c r="AL14" i="73"/>
  <c r="AU14" i="73" s="1"/>
  <c r="U10" i="100"/>
  <c r="U30" i="90"/>
  <c r="U29" i="90" s="1"/>
  <c r="AS7" i="31"/>
  <c r="AL7" i="31"/>
  <c r="AU7" i="31" s="1"/>
  <c r="U9" i="92"/>
  <c r="AJ21" i="30"/>
  <c r="AK21" i="30"/>
  <c r="AT21" i="30" s="1"/>
  <c r="AJ15" i="30"/>
  <c r="AK15" i="30"/>
  <c r="AT15" i="30" s="1"/>
  <c r="AK9" i="30"/>
  <c r="AT9" i="30" s="1"/>
  <c r="AJ9" i="30"/>
  <c r="AJ23" i="30"/>
  <c r="AS23" i="30" s="1"/>
  <c r="AJ4" i="17"/>
  <c r="AK4" i="17"/>
  <c r="AT4" i="17" s="1"/>
  <c r="AT25" i="17" s="1"/>
  <c r="AS15" i="73"/>
  <c r="AL15" i="73"/>
  <c r="AU15" i="73" s="1"/>
  <c r="Y17" i="76"/>
  <c r="X17" i="76"/>
  <c r="AN16" i="68"/>
  <c r="AI16" i="68"/>
  <c r="AN17" i="60"/>
  <c r="AI17" i="60"/>
  <c r="AJ19" i="66"/>
  <c r="AK19" i="66"/>
  <c r="AT19" i="66" s="1"/>
  <c r="AJ12" i="66"/>
  <c r="AK12" i="66"/>
  <c r="AT12" i="66" s="1"/>
  <c r="AI22" i="81"/>
  <c r="AN22" i="81"/>
  <c r="AS8" i="31"/>
  <c r="AL8" i="31"/>
  <c r="AU8" i="31" s="1"/>
  <c r="AJ11" i="66"/>
  <c r="AK11" i="66"/>
  <c r="AT11" i="66" s="1"/>
  <c r="Z7" i="52"/>
  <c r="AI15" i="80"/>
  <c r="AN15" i="80"/>
  <c r="Z8" i="47"/>
  <c r="AR8" i="33"/>
  <c r="AJ21" i="66"/>
  <c r="AK21" i="66"/>
  <c r="AT21" i="66" s="1"/>
  <c r="AJ15" i="66"/>
  <c r="AK15" i="66"/>
  <c r="AT15" i="66" s="1"/>
  <c r="AJ9" i="66"/>
  <c r="AK9" i="66"/>
  <c r="AT9" i="66" s="1"/>
  <c r="AB4" i="66"/>
  <c r="AJ3" i="66"/>
  <c r="Y23" i="81"/>
  <c r="X23" i="81"/>
  <c r="Y16" i="80"/>
  <c r="X16" i="80"/>
  <c r="U30" i="85"/>
  <c r="AR23" i="69"/>
  <c r="AR25" i="69" s="1"/>
  <c r="AL23" i="69"/>
  <c r="AU23" i="69" s="1"/>
  <c r="AJ18" i="77"/>
  <c r="AK18" i="77"/>
  <c r="AT18" i="77" s="1"/>
  <c r="AJ12" i="77"/>
  <c r="AK12" i="77"/>
  <c r="AT12" i="77" s="1"/>
  <c r="AJ6" i="77"/>
  <c r="AK6" i="77"/>
  <c r="AT6" i="77" s="1"/>
  <c r="Y17" i="25"/>
  <c r="X17" i="25"/>
  <c r="AN6" i="15"/>
  <c r="AI6" i="15"/>
  <c r="AR6" i="52"/>
  <c r="AS17" i="73"/>
  <c r="AL17" i="73"/>
  <c r="AU17" i="73" s="1"/>
  <c r="AN15" i="72"/>
  <c r="AI15" i="72"/>
  <c r="AK20" i="69"/>
  <c r="AT20" i="69" s="1"/>
  <c r="AJ20" i="69"/>
  <c r="AJ14" i="69"/>
  <c r="AK14" i="69"/>
  <c r="AT14" i="69" s="1"/>
  <c r="AJ8" i="69"/>
  <c r="AK8" i="69"/>
  <c r="AT8" i="69" s="1"/>
  <c r="AH10" i="2"/>
  <c r="AQ10" i="2" s="1"/>
  <c r="AS7" i="17"/>
  <c r="AL7" i="17"/>
  <c r="AU7" i="17" s="1"/>
  <c r="U11" i="54"/>
  <c r="U28" i="10"/>
  <c r="U28" i="94"/>
  <c r="U8" i="13"/>
  <c r="AE23" i="14"/>
  <c r="AG23" i="14"/>
  <c r="AP23" i="14" s="1"/>
  <c r="AP25" i="14" s="1"/>
  <c r="AF23" i="14"/>
  <c r="AO23" i="14" s="1"/>
  <c r="AO25" i="14" s="1"/>
  <c r="AR22" i="27"/>
  <c r="AS19" i="73"/>
  <c r="AL19" i="73"/>
  <c r="AU19" i="73" s="1"/>
  <c r="AJ20" i="36"/>
  <c r="AK20" i="36"/>
  <c r="AT20" i="36" s="1"/>
  <c r="AK14" i="36"/>
  <c r="AT14" i="36" s="1"/>
  <c r="AJ14" i="36"/>
  <c r="AJ8" i="36"/>
  <c r="AK8" i="36"/>
  <c r="AT8" i="36" s="1"/>
  <c r="U27" i="102"/>
  <c r="Y10" i="24"/>
  <c r="X10" i="24"/>
  <c r="Y10" i="63"/>
  <c r="X10" i="63"/>
  <c r="Y17" i="21"/>
  <c r="X17" i="21"/>
  <c r="AS15" i="17"/>
  <c r="AL15" i="17"/>
  <c r="AU15" i="17" s="1"/>
  <c r="AN6" i="101"/>
  <c r="AI6" i="101"/>
  <c r="AN15" i="39"/>
  <c r="AI15" i="39"/>
  <c r="AR6" i="93"/>
  <c r="AH17" i="29"/>
  <c r="AQ17" i="29" s="1"/>
  <c r="U21" i="99"/>
  <c r="AK20" i="30"/>
  <c r="AT20" i="30" s="1"/>
  <c r="AJ20" i="30"/>
  <c r="AK14" i="30"/>
  <c r="AT14" i="30" s="1"/>
  <c r="AJ14" i="30"/>
  <c r="AK8" i="30"/>
  <c r="AT8" i="30" s="1"/>
  <c r="AJ8" i="30"/>
  <c r="AS3" i="17"/>
  <c r="AL3" i="17"/>
  <c r="AU3" i="17" s="1"/>
  <c r="AS22" i="17"/>
  <c r="AL22" i="17"/>
  <c r="AU22" i="17" s="1"/>
  <c r="AJ4" i="73"/>
  <c r="AK4" i="73"/>
  <c r="AT4" i="73" s="1"/>
  <c r="AT25" i="73" s="1"/>
  <c r="AN9" i="79"/>
  <c r="AI9" i="79"/>
  <c r="AF17" i="29" l="1"/>
  <c r="AO17" i="29" s="1"/>
  <c r="Z16" i="80"/>
  <c r="Z7" i="46"/>
  <c r="Z17" i="68"/>
  <c r="Z16" i="39"/>
  <c r="AG17" i="29"/>
  <c r="AP17" i="29" s="1"/>
  <c r="Z7" i="15"/>
  <c r="Z23" i="81"/>
  <c r="Z9" i="71"/>
  <c r="AG23" i="81"/>
  <c r="AP23" i="81" s="1"/>
  <c r="AP25" i="81" s="1"/>
  <c r="AF23" i="81"/>
  <c r="AO23" i="81" s="1"/>
  <c r="AO25" i="81" s="1"/>
  <c r="AE23" i="81"/>
  <c r="AF16" i="80"/>
  <c r="AO16" i="80" s="1"/>
  <c r="AE16" i="80"/>
  <c r="W17" i="80"/>
  <c r="AG16" i="80"/>
  <c r="AP16" i="80" s="1"/>
  <c r="AE7" i="15"/>
  <c r="AF7" i="15"/>
  <c r="AO7" i="15" s="1"/>
  <c r="W8" i="15"/>
  <c r="AG7" i="15"/>
  <c r="AP7" i="15" s="1"/>
  <c r="AG9" i="71"/>
  <c r="AP9" i="71" s="1"/>
  <c r="AE9" i="71"/>
  <c r="W10" i="71"/>
  <c r="AF9" i="71"/>
  <c r="AO9" i="71" s="1"/>
  <c r="AR15" i="80"/>
  <c r="AR17" i="60"/>
  <c r="AS9" i="30"/>
  <c r="AL9" i="30"/>
  <c r="AU9" i="30" s="1"/>
  <c r="AR16" i="21"/>
  <c r="AS9" i="36"/>
  <c r="AL9" i="36"/>
  <c r="AU9" i="36" s="1"/>
  <c r="AJ4" i="69"/>
  <c r="AK4" i="69"/>
  <c r="AT4" i="69" s="1"/>
  <c r="AT25" i="69" s="1"/>
  <c r="AS19" i="77"/>
  <c r="AL19" i="77"/>
  <c r="AU19" i="77" s="1"/>
  <c r="AL17" i="66"/>
  <c r="AU17" i="66" s="1"/>
  <c r="AT17" i="66"/>
  <c r="AL3" i="30"/>
  <c r="AU3" i="30" s="1"/>
  <c r="AS3" i="30"/>
  <c r="AS22" i="36"/>
  <c r="AL22" i="36"/>
  <c r="AU22" i="36" s="1"/>
  <c r="AI22" i="37"/>
  <c r="AN22" i="37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22" i="69"/>
  <c r="AL22" i="69"/>
  <c r="AU22" i="69" s="1"/>
  <c r="AS7" i="66"/>
  <c r="AL7" i="66"/>
  <c r="AU7" i="66" s="1"/>
  <c r="AH9" i="89"/>
  <c r="AQ9" i="89" s="1"/>
  <c r="U17" i="16"/>
  <c r="AS11" i="30"/>
  <c r="AL11" i="30"/>
  <c r="AU11" i="30" s="1"/>
  <c r="U26" i="42"/>
  <c r="W7" i="32"/>
  <c r="AE6" i="32"/>
  <c r="AF6" i="32"/>
  <c r="AO6" i="32" s="1"/>
  <c r="AG6" i="32"/>
  <c r="AP6" i="32" s="1"/>
  <c r="AS9" i="77"/>
  <c r="AL9" i="77"/>
  <c r="AU9" i="77" s="1"/>
  <c r="AS6" i="66"/>
  <c r="AL6" i="66"/>
  <c r="AU6" i="66" s="1"/>
  <c r="AS6" i="30"/>
  <c r="AL6" i="30"/>
  <c r="AU6" i="30" s="1"/>
  <c r="AR9" i="24"/>
  <c r="AS6" i="36"/>
  <c r="AL6" i="36"/>
  <c r="AU6" i="36" s="1"/>
  <c r="AG23" i="62"/>
  <c r="AP23" i="62" s="1"/>
  <c r="AP25" i="62" s="1"/>
  <c r="AF23" i="62"/>
  <c r="AO23" i="62" s="1"/>
  <c r="AO25" i="62" s="1"/>
  <c r="AE23" i="62"/>
  <c r="AS4" i="31"/>
  <c r="AS25" i="31" s="1"/>
  <c r="AL4" i="31"/>
  <c r="AU4" i="31" s="1"/>
  <c r="AU25" i="31" s="1"/>
  <c r="C11" i="31" s="1"/>
  <c r="AS12" i="69"/>
  <c r="AL12" i="69"/>
  <c r="AU12" i="69" s="1"/>
  <c r="AS13" i="66"/>
  <c r="AL13" i="66"/>
  <c r="AU13" i="66" s="1"/>
  <c r="AS19" i="30"/>
  <c r="AL19" i="30"/>
  <c r="AU19" i="30" s="1"/>
  <c r="AH16" i="39"/>
  <c r="AQ16" i="39" s="1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AS13" i="36"/>
  <c r="AL13" i="36"/>
  <c r="AU13" i="36" s="1"/>
  <c r="AI10" i="2"/>
  <c r="AN10" i="2"/>
  <c r="AS7" i="69"/>
  <c r="AL7" i="69"/>
  <c r="AU7" i="69" s="1"/>
  <c r="AN6" i="86"/>
  <c r="AI6" i="86"/>
  <c r="AS11" i="77"/>
  <c r="AL11" i="77"/>
  <c r="AU11" i="77" s="1"/>
  <c r="Y8" i="93"/>
  <c r="X8" i="93"/>
  <c r="Z8" i="93" s="1"/>
  <c r="Y18" i="12"/>
  <c r="X18" i="12"/>
  <c r="Y18" i="29"/>
  <c r="X18" i="29"/>
  <c r="Z18" i="29" s="1"/>
  <c r="AR6" i="101"/>
  <c r="AR22" i="81"/>
  <c r="U8" i="92"/>
  <c r="U9" i="100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3" i="69"/>
  <c r="AL3" i="69"/>
  <c r="AU3" i="69" s="1"/>
  <c r="AS21" i="69"/>
  <c r="AL21" i="69"/>
  <c r="AU21" i="69" s="1"/>
  <c r="AS16" i="66"/>
  <c r="AL16" i="66"/>
  <c r="AU16" i="66" s="1"/>
  <c r="AS18" i="66"/>
  <c r="AL18" i="66"/>
  <c r="AU18" i="66" s="1"/>
  <c r="U8" i="20"/>
  <c r="AR16" i="76"/>
  <c r="AN23" i="78"/>
  <c r="AN25" i="78" s="1"/>
  <c r="AI23" i="78"/>
  <c r="AE9" i="33"/>
  <c r="AG9" i="33"/>
  <c r="AP9" i="33" s="1"/>
  <c r="AF9" i="33"/>
  <c r="AO9" i="33" s="1"/>
  <c r="W10" i="33"/>
  <c r="AX22" i="65"/>
  <c r="S22" i="65" s="1"/>
  <c r="AC22" i="65" s="1"/>
  <c r="AB23" i="65" s="1"/>
  <c r="AS8" i="77"/>
  <c r="AL8" i="77"/>
  <c r="AU8" i="77" s="1"/>
  <c r="AH10" i="67"/>
  <c r="AQ10" i="67" s="1"/>
  <c r="AR23" i="66"/>
  <c r="AR25" i="66" s="1"/>
  <c r="AL23" i="66"/>
  <c r="AU23" i="66" s="1"/>
  <c r="AS17" i="36"/>
  <c r="AL17" i="36"/>
  <c r="AU17" i="36" s="1"/>
  <c r="AS5" i="69"/>
  <c r="AL5" i="69"/>
  <c r="AU5" i="69" s="1"/>
  <c r="U8" i="84"/>
  <c r="Y17" i="34"/>
  <c r="X17" i="34"/>
  <c r="AH10" i="79"/>
  <c r="AQ10" i="79" s="1"/>
  <c r="AS18" i="69"/>
  <c r="AL18" i="69"/>
  <c r="AU18" i="69" s="1"/>
  <c r="AS16" i="77"/>
  <c r="AL16" i="77"/>
  <c r="AU16" i="77" s="1"/>
  <c r="AN8" i="97"/>
  <c r="AI8" i="97"/>
  <c r="AR8" i="89"/>
  <c r="AG16" i="39"/>
  <c r="AP16" i="39" s="1"/>
  <c r="AF16" i="39"/>
  <c r="AO16" i="39" s="1"/>
  <c r="W17" i="39"/>
  <c r="AE16" i="39"/>
  <c r="AK21" i="14"/>
  <c r="AT21" i="14" s="1"/>
  <c r="AJ21" i="14"/>
  <c r="AK15" i="14"/>
  <c r="AT15" i="14" s="1"/>
  <c r="AJ15" i="14"/>
  <c r="AJ9" i="14"/>
  <c r="AK9" i="14"/>
  <c r="AT9" i="14" s="1"/>
  <c r="AR9" i="63"/>
  <c r="Y11" i="2"/>
  <c r="X11" i="2"/>
  <c r="AS17" i="77"/>
  <c r="AL17" i="77"/>
  <c r="AU17" i="77" s="1"/>
  <c r="AN7" i="93"/>
  <c r="AI7" i="93"/>
  <c r="Y10" i="75"/>
  <c r="X10" i="75"/>
  <c r="AS14" i="69"/>
  <c r="AL14" i="69"/>
  <c r="AU14" i="69" s="1"/>
  <c r="AJ4" i="66"/>
  <c r="AK4" i="66"/>
  <c r="AT4" i="66" s="1"/>
  <c r="AR9" i="79"/>
  <c r="U26" i="102"/>
  <c r="AS15" i="36"/>
  <c r="AL15" i="36"/>
  <c r="AU15" i="36" s="1"/>
  <c r="AX22" i="70"/>
  <c r="S22" i="70" s="1"/>
  <c r="AC22" i="70" s="1"/>
  <c r="AB23" i="70" s="1"/>
  <c r="AH16" i="72"/>
  <c r="AQ16" i="72" s="1"/>
  <c r="U29" i="50"/>
  <c r="AS7" i="77"/>
  <c r="AL7" i="77"/>
  <c r="AU7" i="77" s="1"/>
  <c r="Y10" i="59"/>
  <c r="Z10" i="59" s="1"/>
  <c r="X10" i="59"/>
  <c r="AR23" i="77"/>
  <c r="AR25" i="77" s="1"/>
  <c r="AL23" i="77"/>
  <c r="AU23" i="77" s="1"/>
  <c r="AR9" i="67"/>
  <c r="AS10" i="30"/>
  <c r="AL10" i="30"/>
  <c r="AU10" i="30" s="1"/>
  <c r="U19" i="83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Y23" i="23"/>
  <c r="X23" i="23"/>
  <c r="U6" i="44"/>
  <c r="AI9" i="38"/>
  <c r="AN9" i="38"/>
  <c r="Z10" i="67"/>
  <c r="U20" i="103"/>
  <c r="AS17" i="30"/>
  <c r="AL17" i="30"/>
  <c r="AU17" i="30" s="1"/>
  <c r="Y17" i="64"/>
  <c r="X17" i="64"/>
  <c r="U15" i="95"/>
  <c r="AS15" i="77"/>
  <c r="AL15" i="77"/>
  <c r="AU15" i="77" s="1"/>
  <c r="U5" i="104"/>
  <c r="X5" i="104" s="1"/>
  <c r="Z10" i="79"/>
  <c r="AS12" i="30"/>
  <c r="AL12" i="30"/>
  <c r="AU12" i="30" s="1"/>
  <c r="AS12" i="36"/>
  <c r="AL12" i="36"/>
  <c r="AU12" i="36" s="1"/>
  <c r="U18" i="41"/>
  <c r="U17" i="41" s="1"/>
  <c r="AS3" i="77"/>
  <c r="AL3" i="77"/>
  <c r="AU3" i="77" s="1"/>
  <c r="AJ20" i="14"/>
  <c r="AK20" i="14"/>
  <c r="AT20" i="14" s="1"/>
  <c r="AK14" i="14"/>
  <c r="AT14" i="14" s="1"/>
  <c r="AJ14" i="14"/>
  <c r="AK8" i="14"/>
  <c r="AT8" i="14" s="1"/>
  <c r="AJ8" i="14"/>
  <c r="AK23" i="14"/>
  <c r="AT23" i="14" s="1"/>
  <c r="AS19" i="36"/>
  <c r="AL19" i="36"/>
  <c r="AU19" i="36" s="1"/>
  <c r="U20" i="87"/>
  <c r="AS13" i="69"/>
  <c r="AL13" i="69"/>
  <c r="AU13" i="69" s="1"/>
  <c r="AS8" i="66"/>
  <c r="AL8" i="66"/>
  <c r="AU8" i="66" s="1"/>
  <c r="Z17" i="25"/>
  <c r="AH17" i="25"/>
  <c r="AQ17" i="25" s="1"/>
  <c r="U27" i="94"/>
  <c r="AS21" i="66"/>
  <c r="AL21" i="66"/>
  <c r="AU21" i="66" s="1"/>
  <c r="AS21" i="36"/>
  <c r="AL21" i="36"/>
  <c r="AU21" i="36" s="1"/>
  <c r="AS22" i="66"/>
  <c r="AL22" i="66"/>
  <c r="AU22" i="66" s="1"/>
  <c r="AI9" i="59"/>
  <c r="AN9" i="59"/>
  <c r="AS16" i="30"/>
  <c r="AL16" i="30"/>
  <c r="AU16" i="30" s="1"/>
  <c r="Y10" i="19"/>
  <c r="X10" i="19"/>
  <c r="AX22" i="26"/>
  <c r="S22" i="26" s="1"/>
  <c r="AC22" i="26" s="1"/>
  <c r="AB23" i="26" s="1"/>
  <c r="AS10" i="36"/>
  <c r="AL10" i="36"/>
  <c r="AU10" i="36" s="1"/>
  <c r="Y23" i="37"/>
  <c r="X23" i="37"/>
  <c r="AR6" i="46"/>
  <c r="AS10" i="69"/>
  <c r="AL10" i="69"/>
  <c r="AU10" i="69" s="1"/>
  <c r="Y10" i="38"/>
  <c r="X10" i="38"/>
  <c r="AS14" i="77"/>
  <c r="AL14" i="77"/>
  <c r="AU14" i="77" s="1"/>
  <c r="AS5" i="36"/>
  <c r="AL5" i="36"/>
  <c r="AU5" i="36" s="1"/>
  <c r="U10" i="88"/>
  <c r="AS11" i="69"/>
  <c r="AL11" i="69"/>
  <c r="AU11" i="69" s="1"/>
  <c r="AN16" i="34"/>
  <c r="AI16" i="34"/>
  <c r="AS18" i="36"/>
  <c r="AL18" i="36"/>
  <c r="AU18" i="36" s="1"/>
  <c r="AR8" i="7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J4" i="77"/>
  <c r="AK4" i="77"/>
  <c r="AT4" i="77" s="1"/>
  <c r="AT25" i="77" s="1"/>
  <c r="AS22" i="77"/>
  <c r="AL22" i="77"/>
  <c r="AU22" i="77" s="1"/>
  <c r="AH17" i="68"/>
  <c r="AQ17" i="68" s="1"/>
  <c r="AS7" i="30"/>
  <c r="AL7" i="30"/>
  <c r="AU7" i="30" s="1"/>
  <c r="U19" i="49"/>
  <c r="AH7" i="101"/>
  <c r="AQ7" i="101" s="1"/>
  <c r="AK19" i="14"/>
  <c r="AT19" i="14" s="1"/>
  <c r="AJ19" i="14"/>
  <c r="AJ13" i="14"/>
  <c r="AK13" i="14"/>
  <c r="AT13" i="14" s="1"/>
  <c r="AJ7" i="14"/>
  <c r="AK7" i="14"/>
  <c r="AT7" i="14" s="1"/>
  <c r="U27" i="82"/>
  <c r="AI23" i="70"/>
  <c r="AN23" i="70"/>
  <c r="AN25" i="70" s="1"/>
  <c r="Y8" i="105"/>
  <c r="X8" i="105"/>
  <c r="AI17" i="29"/>
  <c r="AN17" i="29"/>
  <c r="AH16" i="80"/>
  <c r="AQ16" i="80" s="1"/>
  <c r="AH10" i="63"/>
  <c r="AQ10" i="63" s="1"/>
  <c r="AS18" i="77"/>
  <c r="AL18" i="77"/>
  <c r="AU18" i="77" s="1"/>
  <c r="AS20" i="69"/>
  <c r="AL20" i="69"/>
  <c r="AU20" i="69" s="1"/>
  <c r="AN23" i="14"/>
  <c r="AN25" i="14" s="1"/>
  <c r="AI23" i="14"/>
  <c r="AS11" i="66"/>
  <c r="AL11" i="66"/>
  <c r="AU11" i="66" s="1"/>
  <c r="AS9" i="69"/>
  <c r="AL9" i="69"/>
  <c r="AU9" i="69" s="1"/>
  <c r="AS8" i="30"/>
  <c r="AL8" i="30"/>
  <c r="AU8" i="30" s="1"/>
  <c r="AR15" i="39"/>
  <c r="AH17" i="21"/>
  <c r="AQ17" i="21" s="1"/>
  <c r="AH10" i="24"/>
  <c r="AQ10" i="24" s="1"/>
  <c r="AS8" i="36"/>
  <c r="AL8" i="36"/>
  <c r="AU8" i="36" s="1"/>
  <c r="AR15" i="72"/>
  <c r="AR6" i="15"/>
  <c r="AE8" i="47"/>
  <c r="AG8" i="47"/>
  <c r="AP8" i="47" s="1"/>
  <c r="W9" i="47"/>
  <c r="AF8" i="47"/>
  <c r="AO8" i="47" s="1"/>
  <c r="AH17" i="76"/>
  <c r="AQ17" i="76" s="1"/>
  <c r="AL4" i="17"/>
  <c r="AU4" i="17" s="1"/>
  <c r="AU25" i="17" s="1"/>
  <c r="C11" i="17" s="1"/>
  <c r="AS4" i="17"/>
  <c r="AS25" i="17" s="1"/>
  <c r="AK4" i="36"/>
  <c r="AT4" i="36" s="1"/>
  <c r="AT25" i="36" s="1"/>
  <c r="AJ4" i="36"/>
  <c r="AS13" i="77"/>
  <c r="AL13" i="77"/>
  <c r="AU13" i="77" s="1"/>
  <c r="AH18" i="60"/>
  <c r="AQ18" i="60" s="1"/>
  <c r="AI22" i="23"/>
  <c r="AN22" i="23"/>
  <c r="AN22" i="61"/>
  <c r="AI22" i="61"/>
  <c r="Z9" i="89"/>
  <c r="U10" i="45"/>
  <c r="AS5" i="30"/>
  <c r="AL5" i="30"/>
  <c r="AU5" i="30" s="1"/>
  <c r="U26" i="48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0" i="58"/>
  <c r="AS11" i="36"/>
  <c r="AL11" i="36"/>
  <c r="AU11" i="36" s="1"/>
  <c r="AN23" i="27"/>
  <c r="AN25" i="27" s="1"/>
  <c r="AI23" i="27"/>
  <c r="U24" i="98"/>
  <c r="AS21" i="77"/>
  <c r="AL21" i="77"/>
  <c r="AU21" i="77" s="1"/>
  <c r="U17" i="91"/>
  <c r="W8" i="46"/>
  <c r="AG7" i="46"/>
  <c r="AP7" i="46" s="1"/>
  <c r="AE7" i="46"/>
  <c r="AF7" i="46"/>
  <c r="AO7" i="46" s="1"/>
  <c r="AS6" i="69"/>
  <c r="AL6" i="69"/>
  <c r="AU6" i="69" s="1"/>
  <c r="U10" i="96"/>
  <c r="AX22" i="27"/>
  <c r="S22" i="27" s="1"/>
  <c r="AC22" i="27" s="1"/>
  <c r="AB23" i="27" s="1"/>
  <c r="Y9" i="97"/>
  <c r="X9" i="97"/>
  <c r="W18" i="68"/>
  <c r="AF17" i="68"/>
  <c r="AO17" i="68" s="1"/>
  <c r="AE17" i="68"/>
  <c r="AG17" i="68"/>
  <c r="AP17" i="68" s="1"/>
  <c r="AS13" i="30"/>
  <c r="AL13" i="30"/>
  <c r="AU13" i="30" s="1"/>
  <c r="AE7" i="101"/>
  <c r="AG7" i="101"/>
  <c r="AP7" i="101" s="1"/>
  <c r="W8" i="101"/>
  <c r="AF7" i="101"/>
  <c r="AO7" i="101" s="1"/>
  <c r="AK18" i="14"/>
  <c r="AT18" i="14" s="1"/>
  <c r="AJ18" i="14"/>
  <c r="AK12" i="14"/>
  <c r="AT12" i="14" s="1"/>
  <c r="AJ12" i="14"/>
  <c r="AJ6" i="14"/>
  <c r="AK6" i="14"/>
  <c r="AT6" i="14" s="1"/>
  <c r="AS7" i="36"/>
  <c r="AL7" i="36"/>
  <c r="AU7" i="36" s="1"/>
  <c r="U15" i="11"/>
  <c r="AS19" i="69"/>
  <c r="AL19" i="69"/>
  <c r="AU19" i="69" s="1"/>
  <c r="AS5" i="77"/>
  <c r="AL5" i="77"/>
  <c r="AU5" i="77" s="1"/>
  <c r="U27" i="35"/>
  <c r="AS14" i="66"/>
  <c r="AL14" i="66"/>
  <c r="AU14" i="66" s="1"/>
  <c r="AN7" i="105"/>
  <c r="AI7" i="105"/>
  <c r="AI9" i="75"/>
  <c r="AN9" i="75"/>
  <c r="Y10" i="28"/>
  <c r="X10" i="28"/>
  <c r="AS14" i="30"/>
  <c r="AL14" i="30"/>
  <c r="AU14" i="30" s="1"/>
  <c r="AS3" i="66"/>
  <c r="AL3" i="66"/>
  <c r="AU3" i="66" s="1"/>
  <c r="AE7" i="52"/>
  <c r="AF7" i="52"/>
  <c r="AO7" i="52" s="1"/>
  <c r="AG7" i="52"/>
  <c r="AP7" i="52" s="1"/>
  <c r="W8" i="52"/>
  <c r="AS20" i="30"/>
  <c r="AL20" i="30"/>
  <c r="AU20" i="30" s="1"/>
  <c r="Z10" i="63"/>
  <c r="AS20" i="36"/>
  <c r="AL20" i="36"/>
  <c r="AU20" i="36" s="1"/>
  <c r="AR16" i="68"/>
  <c r="AG23" i="26"/>
  <c r="AP23" i="26" s="1"/>
  <c r="AP25" i="26" s="1"/>
  <c r="AF23" i="26"/>
  <c r="AO23" i="26" s="1"/>
  <c r="AO25" i="26" s="1"/>
  <c r="AE23" i="26"/>
  <c r="U27" i="10"/>
  <c r="AS6" i="77"/>
  <c r="AL6" i="77"/>
  <c r="AU6" i="77" s="1"/>
  <c r="AH23" i="81"/>
  <c r="AQ23" i="81" s="1"/>
  <c r="AQ25" i="81" s="1"/>
  <c r="AZ3" i="81"/>
  <c r="AS9" i="66"/>
  <c r="AL9" i="66"/>
  <c r="AU9" i="66" s="1"/>
  <c r="AS12" i="66"/>
  <c r="AL12" i="66"/>
  <c r="AU12" i="66" s="1"/>
  <c r="AS15" i="30"/>
  <c r="AL15" i="30"/>
  <c r="AU15" i="30" s="1"/>
  <c r="AS3" i="36"/>
  <c r="AL3" i="36"/>
  <c r="AU3" i="36" s="1"/>
  <c r="Z16" i="72"/>
  <c r="AS4" i="73"/>
  <c r="AS25" i="73" s="1"/>
  <c r="AL4" i="73"/>
  <c r="AU4" i="73" s="1"/>
  <c r="AU25" i="73" s="1"/>
  <c r="C11" i="73" s="1"/>
  <c r="F17" i="57" s="1"/>
  <c r="U20" i="99"/>
  <c r="Z17" i="21"/>
  <c r="Z10" i="24"/>
  <c r="AS14" i="36"/>
  <c r="AL14" i="36"/>
  <c r="AU14" i="36" s="1"/>
  <c r="U7" i="13"/>
  <c r="U10" i="54"/>
  <c r="AS8" i="69"/>
  <c r="AL8" i="69"/>
  <c r="AU8" i="69" s="1"/>
  <c r="AS12" i="77"/>
  <c r="AL12" i="77"/>
  <c r="AU12" i="77" s="1"/>
  <c r="U29" i="85"/>
  <c r="AS15" i="66"/>
  <c r="AL15" i="66"/>
  <c r="AU15" i="66" s="1"/>
  <c r="AS19" i="66"/>
  <c r="AL19" i="66"/>
  <c r="AU19" i="66" s="1"/>
  <c r="Z17" i="76"/>
  <c r="AS21" i="30"/>
  <c r="AL21" i="30"/>
  <c r="AU21" i="30" s="1"/>
  <c r="U28" i="90"/>
  <c r="U9" i="51"/>
  <c r="AG23" i="65"/>
  <c r="AP23" i="65" s="1"/>
  <c r="AP25" i="65" s="1"/>
  <c r="AF23" i="65"/>
  <c r="AO23" i="65" s="1"/>
  <c r="AO25" i="65" s="1"/>
  <c r="AE23" i="65"/>
  <c r="U8" i="9"/>
  <c r="AS15" i="69"/>
  <c r="AL15" i="69"/>
  <c r="AU15" i="69" s="1"/>
  <c r="AR16" i="25"/>
  <c r="AS10" i="66"/>
  <c r="AL10" i="66"/>
  <c r="AU10" i="66" s="1"/>
  <c r="AS5" i="66"/>
  <c r="AL5" i="66"/>
  <c r="AU5" i="66" s="1"/>
  <c r="Z18" i="60"/>
  <c r="AJ4" i="30"/>
  <c r="AK4" i="30"/>
  <c r="AT4" i="30" s="1"/>
  <c r="AT25" i="30" s="1"/>
  <c r="AS22" i="30"/>
  <c r="AL22" i="30"/>
  <c r="AU22" i="30" s="1"/>
  <c r="AN9" i="19"/>
  <c r="AI9" i="19"/>
  <c r="AS16" i="36"/>
  <c r="AL16" i="36"/>
  <c r="AU16" i="36" s="1"/>
  <c r="U17" i="43"/>
  <c r="AE7" i="53"/>
  <c r="AF7" i="53"/>
  <c r="AO7" i="53" s="1"/>
  <c r="AG7" i="53"/>
  <c r="AP7" i="53" s="1"/>
  <c r="W8" i="53"/>
  <c r="AS16" i="69"/>
  <c r="AL16" i="69"/>
  <c r="AU16" i="69" s="1"/>
  <c r="Y23" i="61"/>
  <c r="X23" i="61"/>
  <c r="AS20" i="77"/>
  <c r="AL20" i="77"/>
  <c r="AU20" i="77" s="1"/>
  <c r="AL23" i="30"/>
  <c r="AU23" i="30" s="1"/>
  <c r="AR23" i="30"/>
  <c r="AR25" i="30" s="1"/>
  <c r="AX22" i="78"/>
  <c r="S22" i="78" s="1"/>
  <c r="AC22" i="78" s="1"/>
  <c r="AB23" i="78" s="1"/>
  <c r="AH9" i="71"/>
  <c r="AQ9" i="71" s="1"/>
  <c r="AS17" i="69"/>
  <c r="AL17" i="69"/>
  <c r="AU17" i="69" s="1"/>
  <c r="AI16" i="64"/>
  <c r="AN16" i="64"/>
  <c r="U19" i="55"/>
  <c r="AS18" i="30"/>
  <c r="AL18" i="30"/>
  <c r="AU18" i="30" s="1"/>
  <c r="AH7" i="46"/>
  <c r="AQ7" i="46" s="1"/>
  <c r="AT25" i="31"/>
  <c r="AS10" i="77"/>
  <c r="AL10" i="77"/>
  <c r="AU10" i="77" s="1"/>
  <c r="U22" i="18"/>
  <c r="AJ17" i="14"/>
  <c r="AK17" i="14"/>
  <c r="AT17" i="14" s="1"/>
  <c r="AK11" i="14"/>
  <c r="AT11" i="14" s="1"/>
  <c r="AJ11" i="14"/>
  <c r="AK5" i="14"/>
  <c r="AT5" i="14" s="1"/>
  <c r="AJ5" i="14"/>
  <c r="AX3" i="62"/>
  <c r="S3" i="62" s="1"/>
  <c r="AC3" i="62" s="1"/>
  <c r="AX23" i="62"/>
  <c r="S23" i="62" s="1"/>
  <c r="AC23" i="62" s="1"/>
  <c r="AJ23" i="62" s="1"/>
  <c r="AS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7" i="15"/>
  <c r="AQ7" i="15" s="1"/>
  <c r="Y7" i="86"/>
  <c r="X7" i="86"/>
  <c r="AL20" i="66"/>
  <c r="AU20" i="66" s="1"/>
  <c r="AT20" i="66"/>
  <c r="AN17" i="12"/>
  <c r="AI17" i="12"/>
  <c r="AN9" i="28"/>
  <c r="AI9" i="28"/>
  <c r="Z10" i="28" l="1"/>
  <c r="Z17" i="64"/>
  <c r="AG17" i="64"/>
  <c r="AP17" i="64" s="1"/>
  <c r="W18" i="64"/>
  <c r="AF17" i="64"/>
  <c r="AO17" i="64" s="1"/>
  <c r="AE17" i="64"/>
  <c r="AG10" i="28"/>
  <c r="AP10" i="28" s="1"/>
  <c r="W11" i="28"/>
  <c r="AF10" i="28"/>
  <c r="AO10" i="28" s="1"/>
  <c r="AE10" i="28"/>
  <c r="AB4" i="62"/>
  <c r="AJ3" i="62"/>
  <c r="AS17" i="14"/>
  <c r="AL17" i="14"/>
  <c r="AU17" i="14" s="1"/>
  <c r="AR9" i="19"/>
  <c r="AF18" i="60"/>
  <c r="AO18" i="60" s="1"/>
  <c r="W19" i="60"/>
  <c r="AE18" i="60"/>
  <c r="AG18" i="60"/>
  <c r="AP18" i="60" s="1"/>
  <c r="W11" i="63"/>
  <c r="AG10" i="63"/>
  <c r="AP10" i="63" s="1"/>
  <c r="AF10" i="63"/>
  <c r="AO10" i="63" s="1"/>
  <c r="AE10" i="63"/>
  <c r="AR7" i="105"/>
  <c r="AS18" i="14"/>
  <c r="AL18" i="14"/>
  <c r="AU18" i="14" s="1"/>
  <c r="AI7" i="101"/>
  <c r="AN7" i="101"/>
  <c r="Y18" i="68"/>
  <c r="X18" i="68"/>
  <c r="U9" i="96"/>
  <c r="AJ18" i="78"/>
  <c r="AK18" i="78"/>
  <c r="AT18" i="78" s="1"/>
  <c r="AJ12" i="78"/>
  <c r="AK12" i="78"/>
  <c r="AT12" i="78" s="1"/>
  <c r="AJ6" i="78"/>
  <c r="AK6" i="78"/>
  <c r="AT6" i="78" s="1"/>
  <c r="AR23" i="14"/>
  <c r="AR25" i="14" s="1"/>
  <c r="AL23" i="14"/>
  <c r="AU23" i="14" s="1"/>
  <c r="AH8" i="105"/>
  <c r="AQ8" i="105" s="1"/>
  <c r="U26" i="82"/>
  <c r="AJ21" i="27"/>
  <c r="AK21" i="27"/>
  <c r="AT21" i="27" s="1"/>
  <c r="AJ15" i="27"/>
  <c r="AK15" i="27"/>
  <c r="AT15" i="27" s="1"/>
  <c r="AK9" i="27"/>
  <c r="AT9" i="27" s="1"/>
  <c r="AJ9" i="27"/>
  <c r="AS20" i="14"/>
  <c r="AL20" i="14"/>
  <c r="AU20" i="14" s="1"/>
  <c r="AJ17" i="26"/>
  <c r="AK17" i="26"/>
  <c r="AT17" i="26" s="1"/>
  <c r="AK11" i="26"/>
  <c r="AT11" i="26" s="1"/>
  <c r="AJ11" i="26"/>
  <c r="AK5" i="26"/>
  <c r="AT5" i="26" s="1"/>
  <c r="AJ5" i="26"/>
  <c r="W11" i="59"/>
  <c r="AG10" i="59"/>
  <c r="AP10" i="59" s="1"/>
  <c r="AE10" i="59"/>
  <c r="AF10" i="59"/>
  <c r="AO10" i="59" s="1"/>
  <c r="U25" i="102"/>
  <c r="AJ23" i="65"/>
  <c r="AS23" i="65" s="1"/>
  <c r="AK23" i="65"/>
  <c r="AT23" i="65" s="1"/>
  <c r="AJ17" i="70"/>
  <c r="AK17" i="70"/>
  <c r="AT17" i="70" s="1"/>
  <c r="AK11" i="70"/>
  <c r="AT11" i="70" s="1"/>
  <c r="AJ11" i="70"/>
  <c r="AJ5" i="70"/>
  <c r="AK5" i="70"/>
  <c r="AT5" i="70" s="1"/>
  <c r="U7" i="92"/>
  <c r="AF18" i="29"/>
  <c r="AO18" i="29" s="1"/>
  <c r="W19" i="29"/>
  <c r="AG18" i="29"/>
  <c r="AP18" i="29" s="1"/>
  <c r="AE18" i="29"/>
  <c r="AF8" i="93"/>
  <c r="AO8" i="93" s="1"/>
  <c r="AE8" i="93"/>
  <c r="W9" i="93"/>
  <c r="AG8" i="93"/>
  <c r="AP8" i="93" s="1"/>
  <c r="AK4" i="14"/>
  <c r="AT4" i="14" s="1"/>
  <c r="AT25" i="14" s="1"/>
  <c r="AJ4" i="14"/>
  <c r="AN23" i="62"/>
  <c r="AN25" i="62" s="1"/>
  <c r="AI23" i="62"/>
  <c r="AK22" i="65"/>
  <c r="AT22" i="65" s="1"/>
  <c r="AJ22" i="65"/>
  <c r="AJ16" i="65"/>
  <c r="AK16" i="65"/>
  <c r="AT16" i="65" s="1"/>
  <c r="AJ10" i="65"/>
  <c r="AK10" i="65"/>
  <c r="AT10" i="65" s="1"/>
  <c r="Y17" i="80"/>
  <c r="X17" i="80"/>
  <c r="Z17" i="80" s="1"/>
  <c r="AJ15" i="62"/>
  <c r="AK15" i="62"/>
  <c r="AT15" i="62" s="1"/>
  <c r="AJ14" i="62"/>
  <c r="AK14" i="62"/>
  <c r="AT14" i="62" s="1"/>
  <c r="AK8" i="62"/>
  <c r="AT8" i="62" s="1"/>
  <c r="AJ8" i="62"/>
  <c r="AS5" i="14"/>
  <c r="AL5" i="14"/>
  <c r="AU5" i="14" s="1"/>
  <c r="AN7" i="53"/>
  <c r="AI7" i="53"/>
  <c r="AE10" i="24"/>
  <c r="AF10" i="24"/>
  <c r="AO10" i="24" s="1"/>
  <c r="AG10" i="24"/>
  <c r="AP10" i="24" s="1"/>
  <c r="W11" i="24"/>
  <c r="W17" i="72"/>
  <c r="AG16" i="72"/>
  <c r="AP16" i="72" s="1"/>
  <c r="AF16" i="72"/>
  <c r="AO16" i="72" s="1"/>
  <c r="AE16" i="72"/>
  <c r="AH10" i="28"/>
  <c r="AQ10" i="28" s="1"/>
  <c r="AH9" i="97"/>
  <c r="AQ9" i="97" s="1"/>
  <c r="Y8" i="46"/>
  <c r="X8" i="46"/>
  <c r="Z8" i="46" s="1"/>
  <c r="U23" i="98"/>
  <c r="U9" i="58"/>
  <c r="AJ17" i="78"/>
  <c r="AK17" i="78"/>
  <c r="AT17" i="78" s="1"/>
  <c r="AJ11" i="78"/>
  <c r="AK11" i="78"/>
  <c r="AT11" i="78" s="1"/>
  <c r="AJ5" i="78"/>
  <c r="AK5" i="78"/>
  <c r="AT5" i="78" s="1"/>
  <c r="AS4" i="36"/>
  <c r="AS25" i="36" s="1"/>
  <c r="AL4" i="36"/>
  <c r="AU4" i="36" s="1"/>
  <c r="AU25" i="36" s="1"/>
  <c r="C11" i="36" s="1"/>
  <c r="Z8" i="105"/>
  <c r="AJ20" i="27"/>
  <c r="AK20" i="27"/>
  <c r="AT20" i="27" s="1"/>
  <c r="AJ14" i="27"/>
  <c r="AS14" i="27" s="1"/>
  <c r="AK14" i="27"/>
  <c r="AK8" i="27"/>
  <c r="AT8" i="27" s="1"/>
  <c r="AJ8" i="27"/>
  <c r="AS8" i="14"/>
  <c r="AL8" i="14"/>
  <c r="AU8" i="14" s="1"/>
  <c r="AR9" i="38"/>
  <c r="AK22" i="26"/>
  <c r="AT22" i="26" s="1"/>
  <c r="AJ22" i="26"/>
  <c r="AK16" i="26"/>
  <c r="AT16" i="26" s="1"/>
  <c r="AJ16" i="26"/>
  <c r="AJ10" i="26"/>
  <c r="AK10" i="26"/>
  <c r="AT10" i="26" s="1"/>
  <c r="AH10" i="75"/>
  <c r="AQ10" i="75" s="1"/>
  <c r="AN16" i="39"/>
  <c r="AI16" i="39"/>
  <c r="AR8" i="97"/>
  <c r="U7" i="84"/>
  <c r="Y10" i="33"/>
  <c r="X10" i="33"/>
  <c r="AJ22" i="70"/>
  <c r="AK22" i="70"/>
  <c r="AT22" i="70" s="1"/>
  <c r="AJ16" i="70"/>
  <c r="AK16" i="70"/>
  <c r="AT16" i="70" s="1"/>
  <c r="AJ10" i="70"/>
  <c r="AK10" i="70"/>
  <c r="AT10" i="70" s="1"/>
  <c r="AL3" i="14"/>
  <c r="AU3" i="14" s="1"/>
  <c r="AS3" i="14"/>
  <c r="AS22" i="14"/>
  <c r="AL22" i="14"/>
  <c r="AU22" i="14" s="1"/>
  <c r="U25" i="42"/>
  <c r="AJ21" i="65"/>
  <c r="AK21" i="65"/>
  <c r="AT21" i="65" s="1"/>
  <c r="AK15" i="65"/>
  <c r="AT15" i="65" s="1"/>
  <c r="AJ15" i="65"/>
  <c r="AJ9" i="65"/>
  <c r="AK9" i="65"/>
  <c r="AT9" i="65" s="1"/>
  <c r="AJ3" i="65"/>
  <c r="AB4" i="65"/>
  <c r="AL4" i="69"/>
  <c r="AU4" i="69" s="1"/>
  <c r="AU25" i="69" s="1"/>
  <c r="C11" i="69" s="1"/>
  <c r="F13" i="57" s="1"/>
  <c r="AS4" i="69"/>
  <c r="AS25" i="69" s="1"/>
  <c r="X10" i="71"/>
  <c r="Y10" i="71"/>
  <c r="AI16" i="80"/>
  <c r="AN16" i="80"/>
  <c r="AK13" i="62"/>
  <c r="AT13" i="62" s="1"/>
  <c r="AJ13" i="62"/>
  <c r="U21" i="18"/>
  <c r="AE17" i="76"/>
  <c r="W18" i="76"/>
  <c r="AG17" i="76"/>
  <c r="AP17" i="76" s="1"/>
  <c r="AF17" i="76"/>
  <c r="AO17" i="76" s="1"/>
  <c r="U28" i="85"/>
  <c r="U9" i="54"/>
  <c r="AG17" i="21"/>
  <c r="AP17" i="21" s="1"/>
  <c r="AE17" i="21"/>
  <c r="AF17" i="21"/>
  <c r="AO17" i="21" s="1"/>
  <c r="W18" i="21"/>
  <c r="AI7" i="52"/>
  <c r="AN7" i="52"/>
  <c r="Z9" i="97"/>
  <c r="AR23" i="27"/>
  <c r="AR25" i="27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R22" i="23"/>
  <c r="AS7" i="14"/>
  <c r="AL7" i="14"/>
  <c r="AU7" i="14" s="1"/>
  <c r="U18" i="49"/>
  <c r="AJ19" i="27"/>
  <c r="AK19" i="27"/>
  <c r="AT19" i="27" s="1"/>
  <c r="AJ13" i="27"/>
  <c r="AK13" i="27"/>
  <c r="AT13" i="27" s="1"/>
  <c r="AJ7" i="27"/>
  <c r="AK7" i="27"/>
  <c r="AT7" i="27" s="1"/>
  <c r="AK23" i="26"/>
  <c r="AT23" i="26" s="1"/>
  <c r="AJ23" i="26"/>
  <c r="AS23" i="26" s="1"/>
  <c r="AF17" i="25"/>
  <c r="AO17" i="25" s="1"/>
  <c r="AG17" i="25"/>
  <c r="AP17" i="25" s="1"/>
  <c r="W18" i="25"/>
  <c r="AE17" i="2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J23" i="70"/>
  <c r="AS23" i="70" s="1"/>
  <c r="AK23" i="70"/>
  <c r="AT23" i="70" s="1"/>
  <c r="Z10" i="75"/>
  <c r="AH11" i="2"/>
  <c r="AQ11" i="2" s="1"/>
  <c r="AS9" i="14"/>
  <c r="AL9" i="14"/>
  <c r="AU9" i="14" s="1"/>
  <c r="X17" i="39"/>
  <c r="Y17" i="39"/>
  <c r="AJ21" i="70"/>
  <c r="AK21" i="70"/>
  <c r="AT21" i="70" s="1"/>
  <c r="AJ15" i="70"/>
  <c r="AS15" i="70" s="1"/>
  <c r="AK15" i="70"/>
  <c r="AK9" i="70"/>
  <c r="AT9" i="70" s="1"/>
  <c r="AJ9" i="70"/>
  <c r="AB4" i="70"/>
  <c r="AJ3" i="70"/>
  <c r="AH18" i="12"/>
  <c r="AQ18" i="12" s="1"/>
  <c r="AJ20" i="65"/>
  <c r="AK20" i="65"/>
  <c r="AT20" i="65" s="1"/>
  <c r="AJ14" i="65"/>
  <c r="AK14" i="65"/>
  <c r="AT14" i="65" s="1"/>
  <c r="AJ8" i="65"/>
  <c r="AK8" i="65"/>
  <c r="AT8" i="65" s="1"/>
  <c r="AN9" i="71"/>
  <c r="AI9" i="71"/>
  <c r="Y8" i="15"/>
  <c r="X8" i="15"/>
  <c r="AJ9" i="62"/>
  <c r="AK9" i="62"/>
  <c r="AT9" i="62" s="1"/>
  <c r="AJ19" i="62"/>
  <c r="AK19" i="62"/>
  <c r="AT19" i="62" s="1"/>
  <c r="AJ6" i="62"/>
  <c r="AK6" i="62"/>
  <c r="AT6" i="62" s="1"/>
  <c r="U16" i="43"/>
  <c r="U8" i="51"/>
  <c r="AS6" i="14"/>
  <c r="AL6" i="14"/>
  <c r="AU6" i="14" s="1"/>
  <c r="U16" i="91"/>
  <c r="AJ21" i="78"/>
  <c r="AK21" i="78"/>
  <c r="AT21" i="78" s="1"/>
  <c r="AJ15" i="78"/>
  <c r="AK15" i="78"/>
  <c r="AT15" i="78" s="1"/>
  <c r="AJ9" i="78"/>
  <c r="AK9" i="78"/>
  <c r="AT9" i="78" s="1"/>
  <c r="U9" i="45"/>
  <c r="Y9" i="47"/>
  <c r="X9" i="47"/>
  <c r="AJ18" i="27"/>
  <c r="AK18" i="27"/>
  <c r="AT18" i="27" s="1"/>
  <c r="AJ12" i="27"/>
  <c r="AK12" i="27"/>
  <c r="AT12" i="27" s="1"/>
  <c r="AJ6" i="27"/>
  <c r="AK6" i="27"/>
  <c r="AT6" i="27" s="1"/>
  <c r="Z10" i="38"/>
  <c r="AH10" i="38"/>
  <c r="AQ10" i="38" s="1"/>
  <c r="AH23" i="37"/>
  <c r="AQ23" i="37" s="1"/>
  <c r="AQ25" i="37" s="1"/>
  <c r="AZ3" i="37"/>
  <c r="AH10" i="19"/>
  <c r="AQ10" i="19" s="1"/>
  <c r="AR9" i="59"/>
  <c r="U19" i="87"/>
  <c r="AS14" i="14"/>
  <c r="AL14" i="14"/>
  <c r="AU14" i="14" s="1"/>
  <c r="W11" i="79"/>
  <c r="AE10" i="79"/>
  <c r="AF10" i="79"/>
  <c r="AO10" i="79" s="1"/>
  <c r="AG10" i="79"/>
  <c r="AP10" i="79" s="1"/>
  <c r="U14" i="95"/>
  <c r="U5" i="44"/>
  <c r="X5" i="44" s="1"/>
  <c r="AJ20" i="26"/>
  <c r="AK20" i="26"/>
  <c r="AT20" i="26" s="1"/>
  <c r="AJ14" i="26"/>
  <c r="AK14" i="26"/>
  <c r="AT14" i="26" s="1"/>
  <c r="AJ8" i="26"/>
  <c r="AK8" i="26"/>
  <c r="AT8" i="26" s="1"/>
  <c r="AT25" i="66"/>
  <c r="Z11" i="2"/>
  <c r="AS15" i="14"/>
  <c r="AL15" i="14"/>
  <c r="AU15" i="14" s="1"/>
  <c r="AH17" i="34"/>
  <c r="AQ17" i="34" s="1"/>
  <c r="AJ20" i="70"/>
  <c r="AK20" i="70"/>
  <c r="AT20" i="70" s="1"/>
  <c r="AJ14" i="70"/>
  <c r="AS14" i="70" s="1"/>
  <c r="AK14" i="70"/>
  <c r="AJ8" i="70"/>
  <c r="AK8" i="70"/>
  <c r="AT8" i="70" s="1"/>
  <c r="Z18" i="12"/>
  <c r="AR10" i="2"/>
  <c r="AS10" i="14"/>
  <c r="AL10" i="14"/>
  <c r="AU10" i="14" s="1"/>
  <c r="AJ19" i="65"/>
  <c r="AK19" i="65"/>
  <c r="AT19" i="65" s="1"/>
  <c r="AK13" i="65"/>
  <c r="AT13" i="65" s="1"/>
  <c r="AJ13" i="65"/>
  <c r="AJ7" i="65"/>
  <c r="AK7" i="65"/>
  <c r="AT7" i="65" s="1"/>
  <c r="AR22" i="37"/>
  <c r="AI23" i="81"/>
  <c r="AN23" i="81"/>
  <c r="AN25" i="81" s="1"/>
  <c r="AJ21" i="62"/>
  <c r="AK21" i="62"/>
  <c r="AT21" i="62" s="1"/>
  <c r="AJ20" i="62"/>
  <c r="AK20" i="62"/>
  <c r="AT20" i="62" s="1"/>
  <c r="AH7" i="86"/>
  <c r="AQ7" i="86" s="1"/>
  <c r="AJ18" i="62"/>
  <c r="AK18" i="62"/>
  <c r="AT18" i="62" s="1"/>
  <c r="AS11" i="14"/>
  <c r="AL11" i="14"/>
  <c r="AU11" i="14" s="1"/>
  <c r="AR17" i="12"/>
  <c r="AJ17" i="62"/>
  <c r="AK17" i="62"/>
  <c r="AT17" i="62" s="1"/>
  <c r="AK5" i="62"/>
  <c r="AT5" i="62" s="1"/>
  <c r="AJ5" i="62"/>
  <c r="AH23" i="61"/>
  <c r="AQ23" i="61" s="1"/>
  <c r="AQ25" i="61" s="1"/>
  <c r="AZ3" i="61"/>
  <c r="AX22" i="61" s="1"/>
  <c r="S22" i="61" s="1"/>
  <c r="AC22" i="61" s="1"/>
  <c r="AB23" i="61" s="1"/>
  <c r="Y8" i="53"/>
  <c r="X8" i="53"/>
  <c r="Z8" i="53" s="1"/>
  <c r="U7" i="9"/>
  <c r="U6" i="13"/>
  <c r="U19" i="99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U26" i="10"/>
  <c r="AS12" i="14"/>
  <c r="AL12" i="14"/>
  <c r="AU12" i="14" s="1"/>
  <c r="Y8" i="101"/>
  <c r="X8" i="101"/>
  <c r="Z8" i="101" s="1"/>
  <c r="AI17" i="68"/>
  <c r="AN17" i="68"/>
  <c r="AJ23" i="27"/>
  <c r="AS23" i="27" s="1"/>
  <c r="AK23" i="27"/>
  <c r="AT23" i="27" s="1"/>
  <c r="AJ20" i="78"/>
  <c r="AS20" i="78" s="1"/>
  <c r="AK20" i="78"/>
  <c r="AJ14" i="78"/>
  <c r="AK14" i="78"/>
  <c r="AT14" i="78" s="1"/>
  <c r="AJ8" i="78"/>
  <c r="AK8" i="78"/>
  <c r="AT8" i="78" s="1"/>
  <c r="W10" i="89"/>
  <c r="AF9" i="89"/>
  <c r="AO9" i="89" s="1"/>
  <c r="AE9" i="89"/>
  <c r="AG9" i="89"/>
  <c r="AP9" i="89" s="1"/>
  <c r="AR23" i="70"/>
  <c r="AR25" i="70" s="1"/>
  <c r="AL23" i="70"/>
  <c r="AU23" i="70" s="1"/>
  <c r="AS13" i="14"/>
  <c r="AL13" i="14"/>
  <c r="AU13" i="14" s="1"/>
  <c r="AL4" i="77"/>
  <c r="AU4" i="77" s="1"/>
  <c r="AU25" i="77" s="1"/>
  <c r="C11" i="77" s="1"/>
  <c r="F21" i="57" s="1"/>
  <c r="AS4" i="77"/>
  <c r="AS25" i="77" s="1"/>
  <c r="AJ17" i="27"/>
  <c r="AK17" i="27"/>
  <c r="AT17" i="27" s="1"/>
  <c r="AK11" i="27"/>
  <c r="AT11" i="27" s="1"/>
  <c r="AJ11" i="27"/>
  <c r="AK5" i="27"/>
  <c r="AT5" i="27" s="1"/>
  <c r="AJ5" i="27"/>
  <c r="U9" i="88"/>
  <c r="Z23" i="37"/>
  <c r="Z10" i="19"/>
  <c r="U16" i="41"/>
  <c r="AH17" i="64"/>
  <c r="AQ17" i="64" s="1"/>
  <c r="U19" i="103"/>
  <c r="AH23" i="23"/>
  <c r="AQ23" i="23" s="1"/>
  <c r="AQ25" i="23" s="1"/>
  <c r="AZ3" i="23"/>
  <c r="AK19" i="26"/>
  <c r="AT19" i="26" s="1"/>
  <c r="AJ19" i="26"/>
  <c r="AK13" i="26"/>
  <c r="AT13" i="26" s="1"/>
  <c r="AJ13" i="26"/>
  <c r="AK7" i="26"/>
  <c r="AT7" i="26" s="1"/>
  <c r="AJ7" i="26"/>
  <c r="U18" i="83"/>
  <c r="AL4" i="66"/>
  <c r="AU4" i="66" s="1"/>
  <c r="AU25" i="66" s="1"/>
  <c r="C11" i="66" s="1"/>
  <c r="F10" i="57" s="1"/>
  <c r="AS4" i="66"/>
  <c r="AS25" i="66" s="1"/>
  <c r="AR7" i="93"/>
  <c r="Z17" i="34"/>
  <c r="AN9" i="33"/>
  <c r="AI9" i="33"/>
  <c r="U7" i="20"/>
  <c r="AJ19" i="70"/>
  <c r="AK19" i="70"/>
  <c r="AT19" i="70" s="1"/>
  <c r="AK13" i="70"/>
  <c r="AT13" i="70" s="1"/>
  <c r="AJ13" i="70"/>
  <c r="AJ7" i="70"/>
  <c r="AK7" i="70"/>
  <c r="AT7" i="70" s="1"/>
  <c r="U8" i="100"/>
  <c r="AR6" i="86"/>
  <c r="AS16" i="14"/>
  <c r="AL16" i="14"/>
  <c r="AU16" i="14" s="1"/>
  <c r="AN6" i="32"/>
  <c r="AI6" i="32"/>
  <c r="AJ18" i="65"/>
  <c r="AK18" i="65"/>
  <c r="AT18" i="65" s="1"/>
  <c r="AK12" i="65"/>
  <c r="AT12" i="65" s="1"/>
  <c r="AJ12" i="65"/>
  <c r="AJ6" i="65"/>
  <c r="AK6" i="65"/>
  <c r="AT6" i="65" s="1"/>
  <c r="AK23" i="62"/>
  <c r="AT23" i="62" s="1"/>
  <c r="AN7" i="15"/>
  <c r="AI7" i="15"/>
  <c r="AR9" i="28"/>
  <c r="AK7" i="62"/>
  <c r="AT7" i="62" s="1"/>
  <c r="AJ7" i="62"/>
  <c r="Z7" i="86"/>
  <c r="AJ12" i="62"/>
  <c r="AK12" i="62"/>
  <c r="AT12" i="62" s="1"/>
  <c r="U18" i="55"/>
  <c r="AK11" i="62"/>
  <c r="AT11" i="62" s="1"/>
  <c r="AJ11" i="62"/>
  <c r="AJ22" i="62"/>
  <c r="AK22" i="62"/>
  <c r="AT22" i="62" s="1"/>
  <c r="AJ16" i="62"/>
  <c r="AK16" i="62"/>
  <c r="AT16" i="62" s="1"/>
  <c r="AJ10" i="62"/>
  <c r="AK10" i="62"/>
  <c r="AT10" i="62" s="1"/>
  <c r="AR16" i="64"/>
  <c r="AJ23" i="78"/>
  <c r="AS23" i="78" s="1"/>
  <c r="AK23" i="78"/>
  <c r="AT23" i="78" s="1"/>
  <c r="Z23" i="61"/>
  <c r="AL4" i="30"/>
  <c r="AU4" i="30" s="1"/>
  <c r="AU25" i="30" s="1"/>
  <c r="C11" i="30" s="1"/>
  <c r="AS4" i="30"/>
  <c r="AS25" i="30" s="1"/>
  <c r="AN23" i="65"/>
  <c r="AN25" i="65" s="1"/>
  <c r="AI23" i="65"/>
  <c r="U27" i="90"/>
  <c r="AX22" i="81"/>
  <c r="S22" i="81" s="1"/>
  <c r="AC22" i="81" s="1"/>
  <c r="AB23" i="81" s="1"/>
  <c r="AN23" i="26"/>
  <c r="AN25" i="26" s="1"/>
  <c r="AI23" i="26"/>
  <c r="Y8" i="52"/>
  <c r="X8" i="52"/>
  <c r="AR9" i="75"/>
  <c r="U26" i="35"/>
  <c r="U14" i="11"/>
  <c r="AN7" i="46"/>
  <c r="AI7" i="46"/>
  <c r="AJ19" i="78"/>
  <c r="AS19" i="78" s="1"/>
  <c r="AK19" i="78"/>
  <c r="AK13" i="78"/>
  <c r="AT13" i="78" s="1"/>
  <c r="AJ13" i="78"/>
  <c r="AK7" i="78"/>
  <c r="AT7" i="78" s="1"/>
  <c r="AJ7" i="78"/>
  <c r="U25" i="48"/>
  <c r="AR22" i="61"/>
  <c r="AN8" i="47"/>
  <c r="AI8" i="47"/>
  <c r="AR17" i="29"/>
  <c r="AS19" i="14"/>
  <c r="AL19" i="14"/>
  <c r="AU19" i="14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R16" i="34"/>
  <c r="U26" i="94"/>
  <c r="AH5" i="104"/>
  <c r="AQ5" i="104" s="1"/>
  <c r="Z5" i="104"/>
  <c r="AE10" i="67"/>
  <c r="AG10" i="67"/>
  <c r="AP10" i="67" s="1"/>
  <c r="AF10" i="67"/>
  <c r="AO10" i="67" s="1"/>
  <c r="W11" i="67"/>
  <c r="Z23" i="23"/>
  <c r="AJ18" i="26"/>
  <c r="AK18" i="26"/>
  <c r="AT18" i="26" s="1"/>
  <c r="AJ12" i="26"/>
  <c r="AK12" i="26"/>
  <c r="AT12" i="26" s="1"/>
  <c r="AJ6" i="26"/>
  <c r="AK6" i="26"/>
  <c r="AT6" i="26" s="1"/>
  <c r="AH10" i="59"/>
  <c r="AQ10" i="59" s="1"/>
  <c r="U28" i="50"/>
  <c r="AS21" i="14"/>
  <c r="AL21" i="14"/>
  <c r="AU21" i="14" s="1"/>
  <c r="AR23" i="78"/>
  <c r="AR25" i="78" s="1"/>
  <c r="AJ18" i="70"/>
  <c r="AK18" i="70"/>
  <c r="AT18" i="70" s="1"/>
  <c r="AJ12" i="70"/>
  <c r="AK12" i="70"/>
  <c r="AT12" i="70" s="1"/>
  <c r="AJ6" i="70"/>
  <c r="AK6" i="70"/>
  <c r="AT6" i="70" s="1"/>
  <c r="AH18" i="29"/>
  <c r="AQ18" i="29" s="1"/>
  <c r="AH8" i="93"/>
  <c r="AQ8" i="93" s="1"/>
  <c r="Y7" i="32"/>
  <c r="X7" i="32"/>
  <c r="U16" i="16"/>
  <c r="AJ17" i="65"/>
  <c r="AK17" i="65"/>
  <c r="AT17" i="65" s="1"/>
  <c r="AJ11" i="65"/>
  <c r="AK11" i="65"/>
  <c r="AT11" i="65" s="1"/>
  <c r="AJ5" i="65"/>
  <c r="AK5" i="65"/>
  <c r="AT5" i="65" s="1"/>
  <c r="Z18" i="68" l="1"/>
  <c r="Z8" i="52"/>
  <c r="Z10" i="71"/>
  <c r="AG10" i="71" s="1"/>
  <c r="AP10" i="71" s="1"/>
  <c r="Z9" i="47"/>
  <c r="Z17" i="39"/>
  <c r="AG17" i="39" s="1"/>
  <c r="AP17" i="39" s="1"/>
  <c r="AL23" i="78"/>
  <c r="AU23" i="78" s="1"/>
  <c r="W11" i="71"/>
  <c r="AF10" i="71"/>
  <c r="AO10" i="71" s="1"/>
  <c r="AE17" i="39"/>
  <c r="AF17" i="39"/>
  <c r="AO17" i="39" s="1"/>
  <c r="AS10" i="27"/>
  <c r="AL10" i="27"/>
  <c r="AU10" i="27" s="1"/>
  <c r="AS17" i="65"/>
  <c r="AL17" i="65"/>
  <c r="AU17" i="65" s="1"/>
  <c r="AF5" i="104"/>
  <c r="AO5" i="104" s="1"/>
  <c r="AE5" i="104"/>
  <c r="W6" i="104"/>
  <c r="AG5" i="104"/>
  <c r="AP5" i="104" s="1"/>
  <c r="AJ4" i="27"/>
  <c r="AK4" i="27"/>
  <c r="AT4" i="27" s="1"/>
  <c r="AR8" i="47"/>
  <c r="AS7" i="78"/>
  <c r="AL7" i="78"/>
  <c r="AU7" i="78" s="1"/>
  <c r="AR7" i="46"/>
  <c r="AS22" i="62"/>
  <c r="AL22" i="62"/>
  <c r="AU22" i="62" s="1"/>
  <c r="AS12" i="62"/>
  <c r="AL12" i="62"/>
  <c r="AU12" i="62" s="1"/>
  <c r="AR7" i="15"/>
  <c r="AS7" i="70"/>
  <c r="AL7" i="70"/>
  <c r="AU7" i="70" s="1"/>
  <c r="U6" i="20"/>
  <c r="AS13" i="26"/>
  <c r="AL13" i="26"/>
  <c r="AU13" i="26" s="1"/>
  <c r="AE10" i="19"/>
  <c r="AG10" i="19"/>
  <c r="AP10" i="19" s="1"/>
  <c r="AF10" i="19"/>
  <c r="AO10" i="19" s="1"/>
  <c r="W11" i="19"/>
  <c r="AS11" i="27"/>
  <c r="AL11" i="27"/>
  <c r="AU11" i="27" s="1"/>
  <c r="AN9" i="89"/>
  <c r="AI9" i="89"/>
  <c r="AS14" i="78"/>
  <c r="AL14" i="78"/>
  <c r="AU14" i="78" s="1"/>
  <c r="AR17" i="68"/>
  <c r="AJ18" i="81"/>
  <c r="AK18" i="81"/>
  <c r="AT18" i="81" s="1"/>
  <c r="AJ12" i="81"/>
  <c r="AK12" i="81"/>
  <c r="AT12" i="81" s="1"/>
  <c r="AK6" i="81"/>
  <c r="AT6" i="81" s="1"/>
  <c r="AJ6" i="81"/>
  <c r="AS13" i="65"/>
  <c r="AL13" i="65"/>
  <c r="AU13" i="65" s="1"/>
  <c r="AS14" i="26"/>
  <c r="AL14" i="26"/>
  <c r="AU14" i="26" s="1"/>
  <c r="U13" i="95"/>
  <c r="AE10" i="38"/>
  <c r="AF10" i="38"/>
  <c r="AO10" i="38" s="1"/>
  <c r="AG10" i="38"/>
  <c r="AP10" i="38" s="1"/>
  <c r="W11" i="38"/>
  <c r="AS18" i="27"/>
  <c r="AL18" i="27"/>
  <c r="AU18" i="27" s="1"/>
  <c r="U7" i="51"/>
  <c r="AS19" i="62"/>
  <c r="AL19" i="62"/>
  <c r="AU19" i="62" s="1"/>
  <c r="AR9" i="71"/>
  <c r="AS9" i="70"/>
  <c r="AL9" i="70"/>
  <c r="AU9" i="70" s="1"/>
  <c r="AN17" i="25"/>
  <c r="AI17" i="25"/>
  <c r="AK4" i="78"/>
  <c r="AT4" i="78" s="1"/>
  <c r="AJ4" i="78"/>
  <c r="AR7" i="52"/>
  <c r="U8" i="54"/>
  <c r="AI17" i="76"/>
  <c r="AN17" i="76"/>
  <c r="AR16" i="80"/>
  <c r="AJ4" i="65"/>
  <c r="AK4" i="65"/>
  <c r="AT4" i="65" s="1"/>
  <c r="AT25" i="65" s="1"/>
  <c r="U6" i="84"/>
  <c r="AH8" i="46"/>
  <c r="AQ8" i="46" s="1"/>
  <c r="AN16" i="72"/>
  <c r="AI16" i="72"/>
  <c r="AS8" i="62"/>
  <c r="AL8" i="62"/>
  <c r="AU8" i="62" s="1"/>
  <c r="AH17" i="80"/>
  <c r="AQ17" i="80" s="1"/>
  <c r="AS16" i="65"/>
  <c r="AL16" i="65"/>
  <c r="AU16" i="65" s="1"/>
  <c r="AN18" i="29"/>
  <c r="AI18" i="29"/>
  <c r="AS12" i="78"/>
  <c r="AL12" i="78"/>
  <c r="AU12" i="78" s="1"/>
  <c r="AF18" i="68"/>
  <c r="AO18" i="68" s="1"/>
  <c r="W19" i="68"/>
  <c r="AE18" i="68"/>
  <c r="AG18" i="68"/>
  <c r="AP18" i="68" s="1"/>
  <c r="Y11" i="28"/>
  <c r="X11" i="28"/>
  <c r="AS18" i="70"/>
  <c r="AL18" i="70"/>
  <c r="AU18" i="70" s="1"/>
  <c r="U27" i="50"/>
  <c r="AS12" i="26"/>
  <c r="AL12" i="26"/>
  <c r="AU12" i="26" s="1"/>
  <c r="AL3" i="27"/>
  <c r="AU3" i="27" s="1"/>
  <c r="AS3" i="27"/>
  <c r="AS22" i="27"/>
  <c r="AL22" i="27"/>
  <c r="AU22" i="27" s="1"/>
  <c r="AK23" i="81"/>
  <c r="AT23" i="81" s="1"/>
  <c r="AJ23" i="81"/>
  <c r="AS23" i="81" s="1"/>
  <c r="AS11" i="62"/>
  <c r="AL11" i="62"/>
  <c r="AU11" i="62" s="1"/>
  <c r="AF7" i="86"/>
  <c r="AO7" i="86" s="1"/>
  <c r="AG7" i="86"/>
  <c r="AP7" i="86" s="1"/>
  <c r="AE7" i="86"/>
  <c r="W8" i="86"/>
  <c r="AS13" i="70"/>
  <c r="AL13" i="70"/>
  <c r="AU13" i="70" s="1"/>
  <c r="AR9" i="33"/>
  <c r="U18" i="103"/>
  <c r="AF23" i="37"/>
  <c r="AO23" i="37" s="1"/>
  <c r="AO25" i="37" s="1"/>
  <c r="AG23" i="37"/>
  <c r="AP23" i="37" s="1"/>
  <c r="AP25" i="37" s="1"/>
  <c r="AE23" i="37"/>
  <c r="AL20" i="78"/>
  <c r="AU20" i="78" s="1"/>
  <c r="AT20" i="78"/>
  <c r="AH8" i="101"/>
  <c r="AQ8" i="101" s="1"/>
  <c r="U25" i="10"/>
  <c r="AK17" i="81"/>
  <c r="AT17" i="81" s="1"/>
  <c r="AJ17" i="81"/>
  <c r="AK11" i="81"/>
  <c r="AT11" i="81" s="1"/>
  <c r="AJ11" i="81"/>
  <c r="AJ5" i="81"/>
  <c r="AK5" i="81"/>
  <c r="AT5" i="81" s="1"/>
  <c r="U5" i="13"/>
  <c r="X5" i="1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7" i="62"/>
  <c r="AL17" i="62"/>
  <c r="AU17" i="62" s="1"/>
  <c r="AS18" i="62"/>
  <c r="AL18" i="62"/>
  <c r="AU18" i="62" s="1"/>
  <c r="AR23" i="81"/>
  <c r="AR25" i="81" s="1"/>
  <c r="AG11" i="2"/>
  <c r="AP11" i="2" s="1"/>
  <c r="AF11" i="2"/>
  <c r="AO11" i="2" s="1"/>
  <c r="W12" i="2"/>
  <c r="AE11" i="2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H9" i="47"/>
  <c r="AQ9" i="47" s="1"/>
  <c r="AS9" i="78"/>
  <c r="AL9" i="78"/>
  <c r="AU9" i="78" s="1"/>
  <c r="U15" i="91"/>
  <c r="AS20" i="65"/>
  <c r="AL20" i="65"/>
  <c r="AU20" i="65" s="1"/>
  <c r="AG10" i="75"/>
  <c r="AP10" i="75" s="1"/>
  <c r="AF10" i="75"/>
  <c r="AO10" i="75" s="1"/>
  <c r="AE10" i="75"/>
  <c r="W11" i="75"/>
  <c r="AS9" i="26"/>
  <c r="AL9" i="26"/>
  <c r="AU9" i="26" s="1"/>
  <c r="Y18" i="25"/>
  <c r="X18" i="25"/>
  <c r="AS7" i="27"/>
  <c r="AL7" i="27"/>
  <c r="AU7" i="27" s="1"/>
  <c r="U17" i="49"/>
  <c r="AL3" i="78"/>
  <c r="AU3" i="78" s="1"/>
  <c r="AS3" i="78"/>
  <c r="AS22" i="78"/>
  <c r="AL22" i="78"/>
  <c r="AU22" i="78" s="1"/>
  <c r="Y18" i="21"/>
  <c r="X18" i="21"/>
  <c r="AL3" i="65"/>
  <c r="AU3" i="65" s="1"/>
  <c r="AS3" i="65"/>
  <c r="AS21" i="65"/>
  <c r="AL21" i="65"/>
  <c r="AU21" i="65" s="1"/>
  <c r="AS22" i="70"/>
  <c r="AL22" i="70"/>
  <c r="AU22" i="70" s="1"/>
  <c r="AL14" i="27"/>
  <c r="AU14" i="27" s="1"/>
  <c r="AT14" i="27"/>
  <c r="AS17" i="78"/>
  <c r="AL17" i="78"/>
  <c r="AU17" i="78" s="1"/>
  <c r="W9" i="46"/>
  <c r="AE8" i="46"/>
  <c r="AF8" i="46"/>
  <c r="AO8" i="46" s="1"/>
  <c r="AG8" i="46"/>
  <c r="AP8" i="46" s="1"/>
  <c r="AN10" i="24"/>
  <c r="AI10" i="24"/>
  <c r="AE17" i="80"/>
  <c r="AG17" i="80"/>
  <c r="AP17" i="80" s="1"/>
  <c r="AF17" i="80"/>
  <c r="AO17" i="80" s="1"/>
  <c r="W18" i="80"/>
  <c r="AS22" i="65"/>
  <c r="AL22" i="65"/>
  <c r="AU22" i="65" s="1"/>
  <c r="AS5" i="70"/>
  <c r="AL5" i="70"/>
  <c r="AU5" i="70" s="1"/>
  <c r="Y11" i="59"/>
  <c r="X11" i="59"/>
  <c r="AS17" i="26"/>
  <c r="AL17" i="26"/>
  <c r="AU17" i="26" s="1"/>
  <c r="AS15" i="27"/>
  <c r="AL15" i="27"/>
  <c r="AU15" i="27" s="1"/>
  <c r="AN18" i="60"/>
  <c r="AI18" i="60"/>
  <c r="U15" i="16"/>
  <c r="AH7" i="32"/>
  <c r="AQ7" i="32" s="1"/>
  <c r="AN10" i="67"/>
  <c r="AI10" i="67"/>
  <c r="AS13" i="78"/>
  <c r="AL13" i="78"/>
  <c r="AU13" i="78" s="1"/>
  <c r="AH8" i="52"/>
  <c r="AQ8" i="52" s="1"/>
  <c r="AG23" i="61"/>
  <c r="AP23" i="61" s="1"/>
  <c r="AP25" i="61" s="1"/>
  <c r="AF23" i="61"/>
  <c r="AO23" i="61" s="1"/>
  <c r="AO25" i="61" s="1"/>
  <c r="AE23" i="61"/>
  <c r="AK23" i="61" s="1"/>
  <c r="AT23" i="61" s="1"/>
  <c r="AS10" i="62"/>
  <c r="AL10" i="62"/>
  <c r="AU10" i="62" s="1"/>
  <c r="AS7" i="62"/>
  <c r="AL7" i="62"/>
  <c r="AU7" i="62" s="1"/>
  <c r="AS18" i="65"/>
  <c r="AL18" i="65"/>
  <c r="AU18" i="65" s="1"/>
  <c r="AS19" i="26"/>
  <c r="AL19" i="26"/>
  <c r="AU19" i="26" s="1"/>
  <c r="Y10" i="89"/>
  <c r="X10" i="89"/>
  <c r="W9" i="101"/>
  <c r="AE8" i="101"/>
  <c r="AG8" i="101"/>
  <c r="AP8" i="101" s="1"/>
  <c r="AF8" i="101"/>
  <c r="AO8" i="101" s="1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AJ23" i="61"/>
  <c r="AS23" i="61" s="1"/>
  <c r="W19" i="12"/>
  <c r="AE18" i="12"/>
  <c r="AG18" i="12"/>
  <c r="AP18" i="12" s="1"/>
  <c r="AF18" i="12"/>
  <c r="AO18" i="12" s="1"/>
  <c r="AS20" i="70"/>
  <c r="AL20" i="70"/>
  <c r="AU20" i="70" s="1"/>
  <c r="AS20" i="26"/>
  <c r="AL20" i="26"/>
  <c r="AU20" i="26" s="1"/>
  <c r="U18" i="87"/>
  <c r="AX22" i="37"/>
  <c r="S22" i="37" s="1"/>
  <c r="AC22" i="37" s="1"/>
  <c r="AB23" i="37" s="1"/>
  <c r="AS6" i="27"/>
  <c r="AL6" i="27"/>
  <c r="AU6" i="27" s="1"/>
  <c r="AG9" i="47"/>
  <c r="AP9" i="47" s="1"/>
  <c r="W10" i="47"/>
  <c r="AE9" i="47"/>
  <c r="AF9" i="47"/>
  <c r="AO9" i="47" s="1"/>
  <c r="U15" i="43"/>
  <c r="AS9" i="62"/>
  <c r="AL9" i="62"/>
  <c r="AU9" i="62" s="1"/>
  <c r="AL15" i="70"/>
  <c r="AU15" i="70" s="1"/>
  <c r="AT15" i="70"/>
  <c r="AH17" i="39"/>
  <c r="AQ17" i="39" s="1"/>
  <c r="AL23" i="27"/>
  <c r="AU23" i="27" s="1"/>
  <c r="U27" i="85"/>
  <c r="U20" i="18"/>
  <c r="AH10" i="33"/>
  <c r="AQ10" i="33" s="1"/>
  <c r="AS10" i="26"/>
  <c r="AL10" i="26"/>
  <c r="AU10" i="26" s="1"/>
  <c r="AR7" i="53"/>
  <c r="Y19" i="29"/>
  <c r="X19" i="29"/>
  <c r="AS11" i="70"/>
  <c r="AL11" i="70"/>
  <c r="AU11" i="70" s="1"/>
  <c r="AS5" i="26"/>
  <c r="AL5" i="26"/>
  <c r="AU5" i="26" s="1"/>
  <c r="AS18" i="78"/>
  <c r="AL18" i="78"/>
  <c r="AU18" i="78" s="1"/>
  <c r="AN10" i="63"/>
  <c r="AI10" i="63"/>
  <c r="Y19" i="60"/>
  <c r="X19" i="60"/>
  <c r="AL3" i="62"/>
  <c r="AU3" i="62" s="1"/>
  <c r="AS3" i="62"/>
  <c r="AN17" i="64"/>
  <c r="AI17" i="64"/>
  <c r="U25" i="94"/>
  <c r="U13" i="11"/>
  <c r="AE8" i="52"/>
  <c r="AF8" i="52"/>
  <c r="AO8" i="52" s="1"/>
  <c r="W9" i="52"/>
  <c r="AG8" i="52"/>
  <c r="AP8" i="52" s="1"/>
  <c r="U26" i="90"/>
  <c r="AR6" i="32"/>
  <c r="AE17" i="34"/>
  <c r="W18" i="34"/>
  <c r="AG17" i="34"/>
  <c r="AP17" i="34" s="1"/>
  <c r="AF17" i="34"/>
  <c r="AO17" i="34" s="1"/>
  <c r="U17" i="83"/>
  <c r="U8" i="88"/>
  <c r="AS17" i="27"/>
  <c r="AL17" i="27"/>
  <c r="AU17" i="27" s="1"/>
  <c r="AJ21" i="81"/>
  <c r="AK21" i="81"/>
  <c r="AT21" i="81" s="1"/>
  <c r="AJ15" i="81"/>
  <c r="AK15" i="81"/>
  <c r="AT15" i="81" s="1"/>
  <c r="AJ9" i="81"/>
  <c r="AK9" i="81"/>
  <c r="AT9" i="81" s="1"/>
  <c r="U6" i="9"/>
  <c r="AS20" i="62"/>
  <c r="AL20" i="62"/>
  <c r="AU20" i="62" s="1"/>
  <c r="AS19" i="65"/>
  <c r="AL19" i="65"/>
  <c r="AU19" i="65" s="1"/>
  <c r="AN10" i="79"/>
  <c r="AI10" i="79"/>
  <c r="AS15" i="78"/>
  <c r="AL15" i="78"/>
  <c r="AU15" i="78" s="1"/>
  <c r="AH8" i="15"/>
  <c r="AQ8" i="15" s="1"/>
  <c r="AS8" i="65"/>
  <c r="AL8" i="65"/>
  <c r="AU8" i="65" s="1"/>
  <c r="AS15" i="26"/>
  <c r="AL15" i="26"/>
  <c r="AU15" i="26" s="1"/>
  <c r="AS13" i="27"/>
  <c r="AL13" i="27"/>
  <c r="AU13" i="27" s="1"/>
  <c r="AS10" i="78"/>
  <c r="AL10" i="78"/>
  <c r="AU10" i="78" s="1"/>
  <c r="AI17" i="21"/>
  <c r="AN17" i="21"/>
  <c r="AS13" i="62"/>
  <c r="AL13" i="62"/>
  <c r="AU13" i="62" s="1"/>
  <c r="AH10" i="71"/>
  <c r="AQ10" i="71" s="1"/>
  <c r="AS9" i="65"/>
  <c r="AL9" i="65"/>
  <c r="AU9" i="65" s="1"/>
  <c r="U24" i="42"/>
  <c r="AS10" i="70"/>
  <c r="AL10" i="70"/>
  <c r="AU10" i="70" s="1"/>
  <c r="Z10" i="33"/>
  <c r="AR16" i="39"/>
  <c r="AS16" i="26"/>
  <c r="AL16" i="26"/>
  <c r="AU16" i="26" s="1"/>
  <c r="AS5" i="78"/>
  <c r="AL5" i="78"/>
  <c r="AU5" i="78" s="1"/>
  <c r="U8" i="58"/>
  <c r="Y17" i="72"/>
  <c r="X17" i="72"/>
  <c r="AS14" i="62"/>
  <c r="AL14" i="62"/>
  <c r="AU14" i="62" s="1"/>
  <c r="AR23" i="62"/>
  <c r="AR25" i="62" s="1"/>
  <c r="AL23" i="62"/>
  <c r="AU23" i="62" s="1"/>
  <c r="Y9" i="93"/>
  <c r="X9" i="93"/>
  <c r="U24" i="102"/>
  <c r="AS21" i="27"/>
  <c r="AL21" i="27"/>
  <c r="AU21" i="27" s="1"/>
  <c r="AR7" i="101"/>
  <c r="AJ4" i="62"/>
  <c r="AK4" i="62"/>
  <c r="AT4" i="62" s="1"/>
  <c r="AT25" i="62" s="1"/>
  <c r="AS11" i="65"/>
  <c r="AL11" i="65"/>
  <c r="AU11" i="65" s="1"/>
  <c r="Z7" i="32"/>
  <c r="AG23" i="23"/>
  <c r="AP23" i="23" s="1"/>
  <c r="AP25" i="23" s="1"/>
  <c r="AE23" i="23"/>
  <c r="AF23" i="23"/>
  <c r="AO23" i="23" s="1"/>
  <c r="AO25" i="23" s="1"/>
  <c r="AL19" i="78"/>
  <c r="AU19" i="78" s="1"/>
  <c r="AT19" i="78"/>
  <c r="AR23" i="65"/>
  <c r="AR25" i="65" s="1"/>
  <c r="AL23" i="65"/>
  <c r="AU23" i="65" s="1"/>
  <c r="AS16" i="62"/>
  <c r="AL16" i="62"/>
  <c r="AU16" i="62" s="1"/>
  <c r="U17" i="55"/>
  <c r="AS6" i="65"/>
  <c r="AL6" i="65"/>
  <c r="AU6" i="65" s="1"/>
  <c r="U7" i="100"/>
  <c r="AS19" i="70"/>
  <c r="AL19" i="70"/>
  <c r="AU19" i="70" s="1"/>
  <c r="AS7" i="26"/>
  <c r="AL7" i="26"/>
  <c r="AU7" i="26" s="1"/>
  <c r="AX22" i="23"/>
  <c r="S22" i="23" s="1"/>
  <c r="AC22" i="23" s="1"/>
  <c r="AB23" i="23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27"/>
  <c r="AL5" i="27"/>
  <c r="AU5" i="27" s="1"/>
  <c r="AS8" i="78"/>
  <c r="AL8" i="78"/>
  <c r="AU8" i="78" s="1"/>
  <c r="AK20" i="81"/>
  <c r="AT20" i="81" s="1"/>
  <c r="AJ20" i="81"/>
  <c r="AK14" i="81"/>
  <c r="AT14" i="81" s="1"/>
  <c r="AJ14" i="81"/>
  <c r="AJ8" i="81"/>
  <c r="AK8" i="81"/>
  <c r="AT8" i="81" s="1"/>
  <c r="AH8" i="53"/>
  <c r="AQ8" i="53" s="1"/>
  <c r="AS5" i="62"/>
  <c r="AL5" i="62"/>
  <c r="AU5" i="62" s="1"/>
  <c r="AS8" i="70"/>
  <c r="AL8" i="70"/>
  <c r="AU8" i="70" s="1"/>
  <c r="AS8" i="26"/>
  <c r="AL8" i="26"/>
  <c r="AU8" i="26" s="1"/>
  <c r="AH5" i="44"/>
  <c r="AQ5" i="44" s="1"/>
  <c r="Z5" i="44"/>
  <c r="Y11" i="79"/>
  <c r="X11" i="79"/>
  <c r="AS12" i="27"/>
  <c r="AL12" i="27"/>
  <c r="AU12" i="27" s="1"/>
  <c r="AS6" i="62"/>
  <c r="AL6" i="62"/>
  <c r="AU6" i="62" s="1"/>
  <c r="Z8" i="15"/>
  <c r="AS3" i="70"/>
  <c r="AL3" i="70"/>
  <c r="AU3" i="70" s="1"/>
  <c r="AK4" i="26"/>
  <c r="AT4" i="26" s="1"/>
  <c r="AT25" i="26" s="1"/>
  <c r="AJ4" i="26"/>
  <c r="AE9" i="97"/>
  <c r="W10" i="97"/>
  <c r="AF9" i="97"/>
  <c r="AO9" i="97" s="1"/>
  <c r="AG9" i="97"/>
  <c r="AP9" i="97" s="1"/>
  <c r="AS15" i="65"/>
  <c r="AL15" i="65"/>
  <c r="AU15" i="65" s="1"/>
  <c r="AS20" i="27"/>
  <c r="AL20" i="27"/>
  <c r="AU20" i="27" s="1"/>
  <c r="Y11" i="24"/>
  <c r="X11" i="24"/>
  <c r="Z11" i="24" s="1"/>
  <c r="AS10" i="65"/>
  <c r="AL10" i="65"/>
  <c r="AU10" i="65" s="1"/>
  <c r="AN8" i="93"/>
  <c r="AI8" i="93"/>
  <c r="AS11" i="26"/>
  <c r="AL11" i="26"/>
  <c r="AU11" i="26" s="1"/>
  <c r="AS9" i="27"/>
  <c r="AL9" i="27"/>
  <c r="AU9" i="27" s="1"/>
  <c r="AS6" i="78"/>
  <c r="AL6" i="78"/>
  <c r="AU6" i="78" s="1"/>
  <c r="U8" i="96"/>
  <c r="AI10" i="28"/>
  <c r="AN10" i="28"/>
  <c r="Y18" i="64"/>
  <c r="X18" i="64"/>
  <c r="AS5" i="65"/>
  <c r="AL5" i="65"/>
  <c r="AU5" i="65" s="1"/>
  <c r="AS6" i="70"/>
  <c r="AL6" i="70"/>
  <c r="AU6" i="70" s="1"/>
  <c r="AS18" i="26"/>
  <c r="AL18" i="26"/>
  <c r="AU18" i="26" s="1"/>
  <c r="AS12" i="70"/>
  <c r="AL12" i="70"/>
  <c r="AU12" i="70" s="1"/>
  <c r="AS6" i="26"/>
  <c r="AL6" i="26"/>
  <c r="AU6" i="26" s="1"/>
  <c r="Y11" i="67"/>
  <c r="Z11" i="67" s="1"/>
  <c r="X11" i="67"/>
  <c r="AS16" i="27"/>
  <c r="AL16" i="27"/>
  <c r="AU16" i="27" s="1"/>
  <c r="U24" i="48"/>
  <c r="U25" i="35"/>
  <c r="AR23" i="26"/>
  <c r="AR25" i="26" s="1"/>
  <c r="AL23" i="26"/>
  <c r="AU23" i="26" s="1"/>
  <c r="AS12" i="65"/>
  <c r="AL12" i="65"/>
  <c r="AU12" i="65" s="1"/>
  <c r="U15" i="41"/>
  <c r="AK19" i="81"/>
  <c r="AT19" i="81" s="1"/>
  <c r="AJ19" i="81"/>
  <c r="AK13" i="81"/>
  <c r="AT13" i="81" s="1"/>
  <c r="AJ13" i="81"/>
  <c r="AK7" i="81"/>
  <c r="AT7" i="81" s="1"/>
  <c r="AJ7" i="81"/>
  <c r="U18" i="99"/>
  <c r="AF8" i="53"/>
  <c r="AO8" i="53" s="1"/>
  <c r="W9" i="53"/>
  <c r="AG8" i="53"/>
  <c r="AP8" i="53" s="1"/>
  <c r="AE8" i="53"/>
  <c r="AS21" i="62"/>
  <c r="AL21" i="62"/>
  <c r="AU21" i="62" s="1"/>
  <c r="AS7" i="65"/>
  <c r="AL7" i="65"/>
  <c r="AU7" i="65" s="1"/>
  <c r="AL14" i="70"/>
  <c r="AU14" i="70" s="1"/>
  <c r="AT14" i="70"/>
  <c r="U8" i="45"/>
  <c r="AS21" i="78"/>
  <c r="AL21" i="78"/>
  <c r="AU21" i="78" s="1"/>
  <c r="AS14" i="65"/>
  <c r="AL14" i="65"/>
  <c r="AU14" i="65" s="1"/>
  <c r="AJ4" i="70"/>
  <c r="AK4" i="70"/>
  <c r="AT4" i="70" s="1"/>
  <c r="AS21" i="70"/>
  <c r="AL21" i="70"/>
  <c r="AU21" i="70" s="1"/>
  <c r="AL3" i="26"/>
  <c r="AU3" i="26" s="1"/>
  <c r="AS3" i="26"/>
  <c r="AS21" i="26"/>
  <c r="AL21" i="26"/>
  <c r="AU21" i="26" s="1"/>
  <c r="AS19" i="27"/>
  <c r="AL19" i="27"/>
  <c r="AU19" i="27" s="1"/>
  <c r="AS16" i="78"/>
  <c r="AL16" i="78"/>
  <c r="AU16" i="78" s="1"/>
  <c r="Y18" i="76"/>
  <c r="X18" i="76"/>
  <c r="Z18" i="76" s="1"/>
  <c r="AS16" i="70"/>
  <c r="AL16" i="70"/>
  <c r="AU16" i="70" s="1"/>
  <c r="AS22" i="26"/>
  <c r="AL22" i="26"/>
  <c r="AU22" i="26" s="1"/>
  <c r="AS8" i="27"/>
  <c r="AL8" i="27"/>
  <c r="AU8" i="27" s="1"/>
  <c r="AE8" i="105"/>
  <c r="AF8" i="105"/>
  <c r="AO8" i="105" s="1"/>
  <c r="AG8" i="105"/>
  <c r="AP8" i="105" s="1"/>
  <c r="W9" i="105"/>
  <c r="AS11" i="78"/>
  <c r="AL11" i="78"/>
  <c r="AU11" i="78" s="1"/>
  <c r="U22" i="98"/>
  <c r="AS15" i="62"/>
  <c r="AL15" i="62"/>
  <c r="AU15" i="62" s="1"/>
  <c r="AL4" i="14"/>
  <c r="AU4" i="14" s="1"/>
  <c r="AU25" i="14" s="1"/>
  <c r="C11" i="14" s="1"/>
  <c r="AS4" i="14"/>
  <c r="AS25" i="14" s="1"/>
  <c r="U6" i="92"/>
  <c r="AS17" i="70"/>
  <c r="AL17" i="70"/>
  <c r="AU17" i="70" s="1"/>
  <c r="AN10" i="59"/>
  <c r="AI10" i="59"/>
  <c r="U25" i="82"/>
  <c r="AH18" i="68"/>
  <c r="AQ18" i="68" s="1"/>
  <c r="Y11" i="63"/>
  <c r="X11" i="63"/>
  <c r="W18" i="39" l="1"/>
  <c r="AE10" i="71"/>
  <c r="Z11" i="63"/>
  <c r="AF11" i="63" s="1"/>
  <c r="AO11" i="63" s="1"/>
  <c r="Z18" i="64"/>
  <c r="AF18" i="64" s="1"/>
  <c r="AO18" i="64" s="1"/>
  <c r="Z11" i="59"/>
  <c r="Z9" i="93"/>
  <c r="AF9" i="93" s="1"/>
  <c r="AO9" i="93" s="1"/>
  <c r="Z17" i="72"/>
  <c r="AT25" i="70"/>
  <c r="AL23" i="81"/>
  <c r="AU23" i="81" s="1"/>
  <c r="W19" i="64"/>
  <c r="AE18" i="64"/>
  <c r="AG18" i="64"/>
  <c r="AP18" i="64" s="1"/>
  <c r="W10" i="93"/>
  <c r="W18" i="72"/>
  <c r="AG17" i="72"/>
  <c r="AP17" i="72" s="1"/>
  <c r="AF17" i="72"/>
  <c r="AO17" i="72" s="1"/>
  <c r="AE17" i="72"/>
  <c r="W12" i="63"/>
  <c r="AG11" i="63"/>
  <c r="AP11" i="63" s="1"/>
  <c r="AE11" i="63"/>
  <c r="AR10" i="59"/>
  <c r="AN8" i="105"/>
  <c r="AI8" i="105"/>
  <c r="U24" i="35"/>
  <c r="AG11" i="24"/>
  <c r="AP11" i="24" s="1"/>
  <c r="AE11" i="24"/>
  <c r="AF11" i="24"/>
  <c r="AO11" i="24" s="1"/>
  <c r="W12" i="24"/>
  <c r="AH18" i="76"/>
  <c r="AQ18" i="76" s="1"/>
  <c r="Y9" i="53"/>
  <c r="X9" i="53"/>
  <c r="AS13" i="81"/>
  <c r="AL13" i="81"/>
  <c r="AU13" i="81" s="1"/>
  <c r="AR8" i="93"/>
  <c r="AS14" i="81"/>
  <c r="AL14" i="81"/>
  <c r="AU14" i="81" s="1"/>
  <c r="AJ18" i="23"/>
  <c r="AK18" i="23"/>
  <c r="AT18" i="23" s="1"/>
  <c r="AK12" i="23"/>
  <c r="AT12" i="23" s="1"/>
  <c r="AJ12" i="23"/>
  <c r="AK6" i="23"/>
  <c r="AT6" i="23" s="1"/>
  <c r="AJ6" i="23"/>
  <c r="AE7" i="32"/>
  <c r="AG7" i="32"/>
  <c r="AP7" i="32" s="1"/>
  <c r="AF7" i="32"/>
  <c r="AO7" i="32" s="1"/>
  <c r="W8" i="32"/>
  <c r="AH17" i="72"/>
  <c r="AQ17" i="72" s="1"/>
  <c r="U5" i="9"/>
  <c r="X5" i="9" s="1"/>
  <c r="AS21" i="81"/>
  <c r="AL21" i="81"/>
  <c r="AU21" i="81" s="1"/>
  <c r="U16" i="83"/>
  <c r="AR17" i="64"/>
  <c r="U14" i="43"/>
  <c r="Y19" i="12"/>
  <c r="X19" i="12"/>
  <c r="Z19" i="12" s="1"/>
  <c r="AR18" i="60"/>
  <c r="AH11" i="59"/>
  <c r="AQ11" i="59" s="1"/>
  <c r="U16" i="49"/>
  <c r="AJ18" i="37"/>
  <c r="AK18" i="37"/>
  <c r="AT18" i="37" s="1"/>
  <c r="AJ12" i="37"/>
  <c r="AK12" i="37"/>
  <c r="AT12" i="37" s="1"/>
  <c r="AJ6" i="37"/>
  <c r="AK6" i="37"/>
  <c r="AT6" i="37" s="1"/>
  <c r="AJ18" i="61"/>
  <c r="AK18" i="61"/>
  <c r="AT18" i="61" s="1"/>
  <c r="AK12" i="61"/>
  <c r="AT12" i="61" s="1"/>
  <c r="AJ12" i="61"/>
  <c r="AJ6" i="61"/>
  <c r="AK6" i="61"/>
  <c r="AT6" i="61" s="1"/>
  <c r="U26" i="50"/>
  <c r="AR18" i="29"/>
  <c r="U5" i="84"/>
  <c r="X5" i="84" s="1"/>
  <c r="AR17" i="76"/>
  <c r="AT25" i="78"/>
  <c r="U12" i="95"/>
  <c r="AL4" i="27"/>
  <c r="AU4" i="27" s="1"/>
  <c r="AS4" i="27"/>
  <c r="AS25" i="27" s="1"/>
  <c r="AE18" i="76"/>
  <c r="W19" i="76"/>
  <c r="AF18" i="76"/>
  <c r="AO18" i="76" s="1"/>
  <c r="AG18" i="76"/>
  <c r="AP18" i="76" s="1"/>
  <c r="U23" i="48"/>
  <c r="AH11" i="79"/>
  <c r="AQ11" i="79" s="1"/>
  <c r="AF5" i="44"/>
  <c r="AO5" i="44" s="1"/>
  <c r="AG5" i="44"/>
  <c r="AP5" i="44" s="1"/>
  <c r="W6" i="44"/>
  <c r="AE5" i="44"/>
  <c r="AJ17" i="23"/>
  <c r="AK17" i="23"/>
  <c r="AT17" i="23" s="1"/>
  <c r="AK11" i="23"/>
  <c r="AT11" i="23" s="1"/>
  <c r="AJ11" i="23"/>
  <c r="AK5" i="23"/>
  <c r="AT5" i="23" s="1"/>
  <c r="AJ5" i="23"/>
  <c r="AI8" i="52"/>
  <c r="AN8" i="52"/>
  <c r="AR10" i="63"/>
  <c r="U19" i="18"/>
  <c r="AS16" i="81"/>
  <c r="AL16" i="81"/>
  <c r="AU16" i="81" s="1"/>
  <c r="W12" i="59"/>
  <c r="AG11" i="59"/>
  <c r="AP11" i="59" s="1"/>
  <c r="AF11" i="59"/>
  <c r="AO11" i="59" s="1"/>
  <c r="AE11" i="59"/>
  <c r="Y18" i="80"/>
  <c r="X18" i="80"/>
  <c r="AJ17" i="37"/>
  <c r="AK17" i="37"/>
  <c r="AT17" i="37" s="1"/>
  <c r="AK11" i="37"/>
  <c r="AT11" i="37" s="1"/>
  <c r="AJ11" i="37"/>
  <c r="AK5" i="37"/>
  <c r="AT5" i="37" s="1"/>
  <c r="AJ5" i="37"/>
  <c r="AK17" i="61"/>
  <c r="AT17" i="61" s="1"/>
  <c r="AJ17" i="61"/>
  <c r="AK11" i="61"/>
  <c r="AT11" i="61" s="1"/>
  <c r="AJ11" i="61"/>
  <c r="AJ5" i="61"/>
  <c r="AK5" i="61"/>
  <c r="AT5" i="61" s="1"/>
  <c r="AS5" i="81"/>
  <c r="AL5" i="81"/>
  <c r="AU5" i="81" s="1"/>
  <c r="U24" i="10"/>
  <c r="AN18" i="68"/>
  <c r="AI18" i="68"/>
  <c r="AR17" i="25"/>
  <c r="Y11" i="38"/>
  <c r="X11" i="38"/>
  <c r="Z11" i="38" s="1"/>
  <c r="Y11" i="19"/>
  <c r="X11" i="19"/>
  <c r="AN17" i="39"/>
  <c r="AI17" i="39"/>
  <c r="AS4" i="70"/>
  <c r="AS25" i="70" s="1"/>
  <c r="AL4" i="70"/>
  <c r="AU4" i="70" s="1"/>
  <c r="AU25" i="70" s="1"/>
  <c r="C11" i="70" s="1"/>
  <c r="F14" i="57" s="1"/>
  <c r="U7" i="45"/>
  <c r="AS19" i="81"/>
  <c r="AL19" i="81"/>
  <c r="AU19" i="81" s="1"/>
  <c r="Y10" i="97"/>
  <c r="X10" i="97"/>
  <c r="AG8" i="15"/>
  <c r="AP8" i="15" s="1"/>
  <c r="AE8" i="15"/>
  <c r="AF8" i="15"/>
  <c r="AO8" i="15" s="1"/>
  <c r="W9" i="15"/>
  <c r="Z11" i="79"/>
  <c r="AS20" i="81"/>
  <c r="AL20" i="81"/>
  <c r="AU20" i="81" s="1"/>
  <c r="AJ22" i="23"/>
  <c r="AK22" i="23"/>
  <c r="AT22" i="23" s="1"/>
  <c r="AJ16" i="23"/>
  <c r="AK16" i="23"/>
  <c r="AT16" i="23" s="1"/>
  <c r="AJ10" i="23"/>
  <c r="AK10" i="23"/>
  <c r="AT10" i="23" s="1"/>
  <c r="U16" i="55"/>
  <c r="AS9" i="81"/>
  <c r="AL9" i="81"/>
  <c r="AU9" i="81" s="1"/>
  <c r="U25" i="90"/>
  <c r="AJ23" i="37"/>
  <c r="AS23" i="37" s="1"/>
  <c r="AK23" i="37"/>
  <c r="AI8" i="101"/>
  <c r="AN8" i="101"/>
  <c r="AR10" i="67"/>
  <c r="Y11" i="75"/>
  <c r="X11" i="75"/>
  <c r="AJ22" i="37"/>
  <c r="AK22" i="37"/>
  <c r="AT22" i="37" s="1"/>
  <c r="AJ16" i="37"/>
  <c r="AK16" i="37"/>
  <c r="AT16" i="37" s="1"/>
  <c r="AK10" i="37"/>
  <c r="AT10" i="37" s="1"/>
  <c r="AJ10" i="37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S11" i="81"/>
  <c r="AL11" i="81"/>
  <c r="AU11" i="81" s="1"/>
  <c r="AU25" i="27"/>
  <c r="C11" i="27" s="1"/>
  <c r="Y19" i="68"/>
  <c r="X19" i="68"/>
  <c r="Z19" i="68" s="1"/>
  <c r="AR16" i="72"/>
  <c r="AL4" i="65"/>
  <c r="AU4" i="65" s="1"/>
  <c r="AU25" i="65" s="1"/>
  <c r="C11" i="65" s="1"/>
  <c r="F9" i="57" s="1"/>
  <c r="AS4" i="65"/>
  <c r="AS25" i="65" s="1"/>
  <c r="U7" i="54"/>
  <c r="AS12" i="81"/>
  <c r="AL12" i="81"/>
  <c r="AU12" i="81" s="1"/>
  <c r="U5" i="20"/>
  <c r="X5" i="20" s="1"/>
  <c r="AR10" i="28"/>
  <c r="AN9" i="97"/>
  <c r="AI9" i="97"/>
  <c r="AJ21" i="23"/>
  <c r="AK21" i="23"/>
  <c r="AT21" i="23" s="1"/>
  <c r="AJ15" i="23"/>
  <c r="AK15" i="23"/>
  <c r="AT15" i="23" s="1"/>
  <c r="AK9" i="23"/>
  <c r="AT9" i="23" s="1"/>
  <c r="AJ9" i="23"/>
  <c r="AB4" i="23"/>
  <c r="AJ3" i="23"/>
  <c r="U23" i="42"/>
  <c r="Y18" i="34"/>
  <c r="Z18" i="34"/>
  <c r="X18" i="34"/>
  <c r="U12" i="11"/>
  <c r="AH19" i="29"/>
  <c r="AQ19" i="29" s="1"/>
  <c r="U26" i="85"/>
  <c r="U25" i="85" s="1"/>
  <c r="AI9" i="47"/>
  <c r="AN9" i="47"/>
  <c r="AL3" i="81"/>
  <c r="AU3" i="81" s="1"/>
  <c r="AS3" i="81"/>
  <c r="Y9" i="101"/>
  <c r="X9" i="101"/>
  <c r="AI23" i="61"/>
  <c r="AN23" i="61"/>
  <c r="AN25" i="61" s="1"/>
  <c r="AH18" i="25"/>
  <c r="AQ18" i="25" s="1"/>
  <c r="AN10" i="75"/>
  <c r="AI10" i="75"/>
  <c r="U14" i="9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J21" i="61"/>
  <c r="AK21" i="61"/>
  <c r="AT21" i="61" s="1"/>
  <c r="AJ15" i="61"/>
  <c r="AK15" i="61"/>
  <c r="AT15" i="61" s="1"/>
  <c r="AK9" i="61"/>
  <c r="AT9" i="61" s="1"/>
  <c r="AJ9" i="61"/>
  <c r="U17" i="103"/>
  <c r="Y8" i="86"/>
  <c r="X8" i="86"/>
  <c r="AH11" i="28"/>
  <c r="AQ11" i="28" s="1"/>
  <c r="AR9" i="89"/>
  <c r="Y6" i="104"/>
  <c r="X6" i="104"/>
  <c r="Y11" i="71"/>
  <c r="X11" i="71"/>
  <c r="X9" i="105"/>
  <c r="Y9" i="105"/>
  <c r="U17" i="99"/>
  <c r="AH11" i="63"/>
  <c r="AQ11" i="63" s="1"/>
  <c r="U24" i="82"/>
  <c r="U5" i="92"/>
  <c r="X5" i="92" s="1"/>
  <c r="U21" i="98"/>
  <c r="AN8" i="53"/>
  <c r="AI8" i="53"/>
  <c r="AS7" i="81"/>
  <c r="AL7" i="81"/>
  <c r="AU7" i="81" s="1"/>
  <c r="AH11" i="67"/>
  <c r="AQ11" i="67" s="1"/>
  <c r="AH11" i="24"/>
  <c r="AQ11" i="24" s="1"/>
  <c r="AS4" i="26"/>
  <c r="AS25" i="26" s="1"/>
  <c r="AL4" i="26"/>
  <c r="AU4" i="26" s="1"/>
  <c r="AU25" i="26" s="1"/>
  <c r="C11" i="26" s="1"/>
  <c r="AJ20" i="23"/>
  <c r="AK20" i="23"/>
  <c r="AT20" i="23" s="1"/>
  <c r="AJ14" i="23"/>
  <c r="AS14" i="23" s="1"/>
  <c r="AK14" i="23"/>
  <c r="AJ8" i="23"/>
  <c r="AK8" i="23"/>
  <c r="AT8" i="23" s="1"/>
  <c r="AK23" i="23"/>
  <c r="U6" i="100"/>
  <c r="AN23" i="23"/>
  <c r="AN25" i="23" s="1"/>
  <c r="AI23" i="23"/>
  <c r="AR23" i="23" s="1"/>
  <c r="AR25" i="23" s="1"/>
  <c r="AS4" i="62"/>
  <c r="AS25" i="62" s="1"/>
  <c r="AL4" i="62"/>
  <c r="AU4" i="62" s="1"/>
  <c r="AU25" i="62" s="1"/>
  <c r="C11" i="62" s="1"/>
  <c r="F6" i="57" s="1"/>
  <c r="U23" i="102"/>
  <c r="U7" i="58"/>
  <c r="AS15" i="81"/>
  <c r="AL15" i="81"/>
  <c r="AU15" i="81" s="1"/>
  <c r="U7" i="88"/>
  <c r="AN17" i="34"/>
  <c r="AI17" i="34"/>
  <c r="AH19" i="60"/>
  <c r="AQ19" i="60" s="1"/>
  <c r="Z19" i="29"/>
  <c r="Y10" i="47"/>
  <c r="X10" i="47"/>
  <c r="U17" i="87"/>
  <c r="AK4" i="81"/>
  <c r="AT4" i="81" s="1"/>
  <c r="AT25" i="81" s="1"/>
  <c r="AJ4" i="81"/>
  <c r="AS22" i="81"/>
  <c r="AL22" i="81"/>
  <c r="AU22" i="81" s="1"/>
  <c r="AH10" i="89"/>
  <c r="AQ10" i="89" s="1"/>
  <c r="AN17" i="80"/>
  <c r="AI17" i="80"/>
  <c r="AI8" i="46"/>
  <c r="AN8" i="46"/>
  <c r="AH18" i="21"/>
  <c r="AQ18" i="21" s="1"/>
  <c r="Z18" i="25"/>
  <c r="AJ20" i="37"/>
  <c r="AS20" i="37" s="1"/>
  <c r="AK20" i="37"/>
  <c r="AJ14" i="37"/>
  <c r="AK14" i="37"/>
  <c r="AT14" i="37" s="1"/>
  <c r="AK8" i="37"/>
  <c r="AT8" i="37" s="1"/>
  <c r="AJ8" i="37"/>
  <c r="AN11" i="2"/>
  <c r="AI11" i="2"/>
  <c r="AK20" i="61"/>
  <c r="AT20" i="61" s="1"/>
  <c r="AJ20" i="61"/>
  <c r="AK14" i="61"/>
  <c r="AT14" i="61" s="1"/>
  <c r="AJ14" i="61"/>
  <c r="AK8" i="61"/>
  <c r="AT8" i="61" s="1"/>
  <c r="AJ8" i="61"/>
  <c r="AS17" i="81"/>
  <c r="AL17" i="81"/>
  <c r="AU17" i="81" s="1"/>
  <c r="AI7" i="86"/>
  <c r="AN7" i="86"/>
  <c r="Z11" i="28"/>
  <c r="U6" i="51"/>
  <c r="AI10" i="38"/>
  <c r="AN10" i="38"/>
  <c r="AS18" i="81"/>
  <c r="AL18" i="81"/>
  <c r="AU18" i="81" s="1"/>
  <c r="AN10" i="19"/>
  <c r="AI10" i="19"/>
  <c r="AI5" i="104"/>
  <c r="AN5" i="104"/>
  <c r="Y18" i="39"/>
  <c r="X18" i="39"/>
  <c r="Z18" i="39" s="1"/>
  <c r="AN10" i="71"/>
  <c r="AI10" i="71"/>
  <c r="U14" i="41"/>
  <c r="AF11" i="67"/>
  <c r="AO11" i="67" s="1"/>
  <c r="W12" i="67"/>
  <c r="AG11" i="67"/>
  <c r="AP11" i="67" s="1"/>
  <c r="AE11" i="67"/>
  <c r="AH18" i="64"/>
  <c r="AQ18" i="64" s="1"/>
  <c r="U7" i="96"/>
  <c r="AS8" i="81"/>
  <c r="AL8" i="81"/>
  <c r="AU8" i="81" s="1"/>
  <c r="AJ19" i="23"/>
  <c r="AK19" i="23"/>
  <c r="AT19" i="23" s="1"/>
  <c r="AK13" i="23"/>
  <c r="AT13" i="23" s="1"/>
  <c r="AJ13" i="23"/>
  <c r="AK7" i="23"/>
  <c r="AT7" i="23" s="1"/>
  <c r="AJ7" i="23"/>
  <c r="AH9" i="93"/>
  <c r="AQ9" i="93" s="1"/>
  <c r="AG10" i="33"/>
  <c r="AP10" i="33" s="1"/>
  <c r="AF10" i="33"/>
  <c r="AO10" i="33" s="1"/>
  <c r="W11" i="33"/>
  <c r="AE10" i="33"/>
  <c r="AR17" i="21"/>
  <c r="AR10" i="79"/>
  <c r="Y9" i="52"/>
  <c r="X9" i="52"/>
  <c r="U24" i="94"/>
  <c r="Z19" i="60"/>
  <c r="AN18" i="12"/>
  <c r="AI18" i="12"/>
  <c r="AS10" i="81"/>
  <c r="AL10" i="81"/>
  <c r="AU10" i="81" s="1"/>
  <c r="Z10" i="89"/>
  <c r="U14" i="16"/>
  <c r="AR10" i="24"/>
  <c r="Y9" i="46"/>
  <c r="X9" i="46"/>
  <c r="Z18" i="21"/>
  <c r="AJ19" i="37"/>
  <c r="AS19" i="37" s="1"/>
  <c r="AK19" i="37"/>
  <c r="AK13" i="37"/>
  <c r="AT13" i="37" s="1"/>
  <c r="AJ13" i="37"/>
  <c r="AJ7" i="37"/>
  <c r="AK7" i="37"/>
  <c r="AT7" i="37" s="1"/>
  <c r="Y12" i="2"/>
  <c r="X12" i="2"/>
  <c r="AK19" i="61"/>
  <c r="AT19" i="61" s="1"/>
  <c r="AJ19" i="61"/>
  <c r="AK13" i="61"/>
  <c r="AT13" i="61" s="1"/>
  <c r="AJ13" i="61"/>
  <c r="AJ7" i="61"/>
  <c r="AK7" i="61"/>
  <c r="AT7" i="61" s="1"/>
  <c r="AH5" i="13"/>
  <c r="AQ5" i="13" s="1"/>
  <c r="Z5" i="13"/>
  <c r="AI23" i="37"/>
  <c r="AR23" i="37" s="1"/>
  <c r="AR25" i="37" s="1"/>
  <c r="AN23" i="37"/>
  <c r="AN25" i="37" s="1"/>
  <c r="AL4" i="78"/>
  <c r="AU4" i="78" s="1"/>
  <c r="AU25" i="78" s="1"/>
  <c r="C11" i="78" s="1"/>
  <c r="F22" i="57" s="1"/>
  <c r="AS4" i="78"/>
  <c r="AS25" i="78" s="1"/>
  <c r="AS6" i="81"/>
  <c r="AL6" i="81"/>
  <c r="AU6" i="81" s="1"/>
  <c r="AT25" i="27"/>
  <c r="Z6" i="104" l="1"/>
  <c r="AG9" i="93"/>
  <c r="AP9" i="93" s="1"/>
  <c r="AE9" i="93"/>
  <c r="Z9" i="52"/>
  <c r="AG9" i="52" s="1"/>
  <c r="AP9" i="52" s="1"/>
  <c r="Z9" i="46"/>
  <c r="AE9" i="52"/>
  <c r="AR10" i="19"/>
  <c r="AS14" i="37"/>
  <c r="AL14" i="37"/>
  <c r="AU14" i="37" s="1"/>
  <c r="AL4" i="81"/>
  <c r="AU4" i="81" s="1"/>
  <c r="AU25" i="81" s="1"/>
  <c r="C11" i="81" s="1"/>
  <c r="F25" i="57" s="1"/>
  <c r="AS4" i="81"/>
  <c r="AS25" i="81" s="1"/>
  <c r="U23" i="82"/>
  <c r="AE6" i="104"/>
  <c r="AG6" i="104"/>
  <c r="AP6" i="104" s="1"/>
  <c r="W7" i="104"/>
  <c r="AF6" i="104"/>
  <c r="AO6" i="104" s="1"/>
  <c r="AH8" i="86"/>
  <c r="AQ8" i="86" s="1"/>
  <c r="AS3" i="37"/>
  <c r="AL3" i="37"/>
  <c r="AU3" i="37" s="1"/>
  <c r="AS21" i="37"/>
  <c r="AL21" i="37"/>
  <c r="AU21" i="37" s="1"/>
  <c r="AE18" i="34"/>
  <c r="AF18" i="34"/>
  <c r="AO18" i="34" s="1"/>
  <c r="W19" i="34"/>
  <c r="AG18" i="34"/>
  <c r="AP18" i="34" s="1"/>
  <c r="AS9" i="23"/>
  <c r="AL9" i="23"/>
  <c r="AU9" i="23" s="1"/>
  <c r="AR9" i="97"/>
  <c r="U15" i="55"/>
  <c r="AS22" i="23"/>
  <c r="AL22" i="23"/>
  <c r="AU22" i="23" s="1"/>
  <c r="AR17" i="39"/>
  <c r="W12" i="38"/>
  <c r="AG11" i="38"/>
  <c r="AP11" i="38" s="1"/>
  <c r="AE11" i="38"/>
  <c r="AF11" i="38"/>
  <c r="AO11" i="38" s="1"/>
  <c r="AS11" i="61"/>
  <c r="AL11" i="61"/>
  <c r="AU11" i="61" s="1"/>
  <c r="AS11" i="37"/>
  <c r="AL11" i="37"/>
  <c r="AU11" i="37" s="1"/>
  <c r="AN11" i="59"/>
  <c r="AI11" i="59"/>
  <c r="AS5" i="23"/>
  <c r="AL5" i="23"/>
  <c r="AU5" i="23" s="1"/>
  <c r="AN18" i="76"/>
  <c r="AI18" i="76"/>
  <c r="U13" i="43"/>
  <c r="AI9" i="93"/>
  <c r="AN9" i="93"/>
  <c r="W19" i="21"/>
  <c r="AE18" i="21"/>
  <c r="AG18" i="21"/>
  <c r="AP18" i="21" s="1"/>
  <c r="AF18" i="21"/>
  <c r="AO18" i="21" s="1"/>
  <c r="AE5" i="13"/>
  <c r="AG5" i="13"/>
  <c r="AP5" i="13" s="1"/>
  <c r="W6" i="13"/>
  <c r="AF5" i="13"/>
  <c r="AO5" i="13" s="1"/>
  <c r="AS19" i="61"/>
  <c r="AL19" i="61"/>
  <c r="AU19" i="61" s="1"/>
  <c r="AS7" i="37"/>
  <c r="AL7" i="37"/>
  <c r="AU7" i="37" s="1"/>
  <c r="AH9" i="46"/>
  <c r="AQ9" i="46" s="1"/>
  <c r="U13" i="16"/>
  <c r="AE19" i="60"/>
  <c r="W20" i="60"/>
  <c r="AG19" i="60"/>
  <c r="AP19" i="60" s="1"/>
  <c r="AF19" i="60"/>
  <c r="AO19" i="60" s="1"/>
  <c r="AS13" i="23"/>
  <c r="AL13" i="23"/>
  <c r="AU13" i="23" s="1"/>
  <c r="Y12" i="67"/>
  <c r="X12" i="67"/>
  <c r="AH18" i="39"/>
  <c r="AQ18" i="39" s="1"/>
  <c r="U5" i="51"/>
  <c r="X5" i="51" s="1"/>
  <c r="AS8" i="61"/>
  <c r="AL8" i="61"/>
  <c r="AU8" i="61" s="1"/>
  <c r="AR11" i="2"/>
  <c r="AL20" i="37"/>
  <c r="AU20" i="37" s="1"/>
  <c r="AT20" i="37"/>
  <c r="AF19" i="29"/>
  <c r="AO19" i="29" s="1"/>
  <c r="AE19" i="29"/>
  <c r="W20" i="29"/>
  <c r="AG19" i="29"/>
  <c r="AP19" i="29" s="1"/>
  <c r="U6" i="88"/>
  <c r="U22" i="102"/>
  <c r="U5" i="100"/>
  <c r="X5" i="100" s="1"/>
  <c r="AH9" i="105"/>
  <c r="AQ9" i="105" s="1"/>
  <c r="Z8" i="86"/>
  <c r="AS16" i="61"/>
  <c r="AL16" i="61"/>
  <c r="AU16" i="61" s="1"/>
  <c r="AS16" i="37"/>
  <c r="AL16" i="37"/>
  <c r="AU16" i="37" s="1"/>
  <c r="AI8" i="15"/>
  <c r="AN8" i="15"/>
  <c r="U23" i="10"/>
  <c r="U18" i="18"/>
  <c r="AN5" i="44"/>
  <c r="AI5" i="44"/>
  <c r="U25" i="50"/>
  <c r="AS18" i="61"/>
  <c r="AL18" i="61"/>
  <c r="AU18" i="61" s="1"/>
  <c r="AS18" i="37"/>
  <c r="AL18" i="37"/>
  <c r="AU18" i="37" s="1"/>
  <c r="AE9" i="46"/>
  <c r="AF9" i="46"/>
  <c r="AO9" i="46" s="1"/>
  <c r="AG9" i="46"/>
  <c r="AP9" i="46" s="1"/>
  <c r="W10" i="46"/>
  <c r="U6" i="96"/>
  <c r="AE18" i="39"/>
  <c r="AF18" i="39"/>
  <c r="AO18" i="39" s="1"/>
  <c r="AG18" i="39"/>
  <c r="AP18" i="39" s="1"/>
  <c r="W19" i="39"/>
  <c r="AE11" i="28"/>
  <c r="AF11" i="28"/>
  <c r="AO11" i="28" s="1"/>
  <c r="AG11" i="28"/>
  <c r="AP11" i="28" s="1"/>
  <c r="W12" i="28"/>
  <c r="AR8" i="46"/>
  <c r="AL23" i="23"/>
  <c r="AU23" i="23" s="1"/>
  <c r="AT23" i="23"/>
  <c r="AS20" i="23"/>
  <c r="AL20" i="23"/>
  <c r="AU20" i="23" s="1"/>
  <c r="U20" i="98"/>
  <c r="AH11" i="71"/>
  <c r="AQ11" i="71" s="1"/>
  <c r="AS15" i="61"/>
  <c r="AL15" i="61"/>
  <c r="AU15" i="61" s="1"/>
  <c r="AS9" i="37"/>
  <c r="AL9" i="37"/>
  <c r="AU9" i="37" s="1"/>
  <c r="U13" i="91"/>
  <c r="AL23" i="61"/>
  <c r="AU23" i="61" s="1"/>
  <c r="AR23" i="61"/>
  <c r="AR25" i="61" s="1"/>
  <c r="AH19" i="68"/>
  <c r="AQ19" i="68" s="1"/>
  <c r="AK4" i="61"/>
  <c r="AT4" i="61" s="1"/>
  <c r="AT25" i="61" s="1"/>
  <c r="AJ4" i="61"/>
  <c r="AS22" i="61"/>
  <c r="AL22" i="61"/>
  <c r="AU22" i="61" s="1"/>
  <c r="U24" i="90"/>
  <c r="AS10" i="23"/>
  <c r="AL10" i="23"/>
  <c r="AU10" i="23" s="1"/>
  <c r="AH11" i="19"/>
  <c r="AQ11" i="19" s="1"/>
  <c r="AS17" i="61"/>
  <c r="AL17" i="61"/>
  <c r="AU17" i="61" s="1"/>
  <c r="AS11" i="23"/>
  <c r="AL11" i="23"/>
  <c r="AU11" i="23" s="1"/>
  <c r="Y6" i="44"/>
  <c r="X6" i="44"/>
  <c r="Z6" i="44" s="1"/>
  <c r="U22" i="48"/>
  <c r="AH19" i="12"/>
  <c r="AQ19" i="12" s="1"/>
  <c r="Z5" i="9"/>
  <c r="AH5" i="9"/>
  <c r="AQ5" i="9" s="1"/>
  <c r="AN7" i="32"/>
  <c r="AI7" i="32"/>
  <c r="AS18" i="23"/>
  <c r="AL18" i="23"/>
  <c r="AU18" i="23" s="1"/>
  <c r="U23" i="35"/>
  <c r="U22" i="35" s="1"/>
  <c r="AN11" i="63"/>
  <c r="AI11" i="63"/>
  <c r="Y18" i="72"/>
  <c r="X18" i="72"/>
  <c r="AS13" i="37"/>
  <c r="AL13" i="37"/>
  <c r="AU13" i="37" s="1"/>
  <c r="AH12" i="2"/>
  <c r="AQ12" i="2" s="1"/>
  <c r="U23" i="94"/>
  <c r="AS14" i="61"/>
  <c r="AL14" i="61"/>
  <c r="AU14" i="61" s="1"/>
  <c r="AS8" i="37"/>
  <c r="AL8" i="37"/>
  <c r="AU8" i="37" s="1"/>
  <c r="AE18" i="25"/>
  <c r="AF18" i="25"/>
  <c r="AO18" i="25" s="1"/>
  <c r="AG18" i="25"/>
  <c r="AP18" i="25" s="1"/>
  <c r="W19" i="25"/>
  <c r="AR17" i="80"/>
  <c r="U16" i="87"/>
  <c r="Z11" i="71"/>
  <c r="AR10" i="75"/>
  <c r="AH9" i="101"/>
  <c r="AQ9" i="101" s="1"/>
  <c r="AR9" i="47"/>
  <c r="U22" i="42"/>
  <c r="AS15" i="23"/>
  <c r="AL15" i="23"/>
  <c r="AU15" i="23" s="1"/>
  <c r="U6" i="54"/>
  <c r="AE19" i="68"/>
  <c r="W20" i="68"/>
  <c r="AG19" i="68"/>
  <c r="AP19" i="68" s="1"/>
  <c r="AF19" i="68"/>
  <c r="AO19" i="68" s="1"/>
  <c r="AS3" i="61"/>
  <c r="AL3" i="61"/>
  <c r="AU3" i="61" s="1"/>
  <c r="AS22" i="37"/>
  <c r="AL22" i="37"/>
  <c r="AU22" i="37" s="1"/>
  <c r="AE11" i="79"/>
  <c r="W12" i="79"/>
  <c r="AG11" i="79"/>
  <c r="AP11" i="79" s="1"/>
  <c r="AF11" i="79"/>
  <c r="AO11" i="79" s="1"/>
  <c r="AH10" i="97"/>
  <c r="AQ10" i="97" s="1"/>
  <c r="U6" i="45"/>
  <c r="Z11" i="19"/>
  <c r="AS17" i="37"/>
  <c r="AL17" i="37"/>
  <c r="AU17" i="37" s="1"/>
  <c r="Y12" i="59"/>
  <c r="X12" i="59"/>
  <c r="Z5" i="84"/>
  <c r="AH5" i="84"/>
  <c r="AQ5" i="84" s="1"/>
  <c r="AS6" i="61"/>
  <c r="AL6" i="61"/>
  <c r="AU6" i="61" s="1"/>
  <c r="AS6" i="37"/>
  <c r="AL6" i="37"/>
  <c r="AU6" i="37" s="1"/>
  <c r="U15" i="49"/>
  <c r="AG19" i="12"/>
  <c r="AP19" i="12" s="1"/>
  <c r="W20" i="12"/>
  <c r="AE19" i="12"/>
  <c r="AF19" i="12"/>
  <c r="AO19" i="12" s="1"/>
  <c r="AS6" i="23"/>
  <c r="AL6" i="23"/>
  <c r="AU6" i="23" s="1"/>
  <c r="Y12" i="24"/>
  <c r="X12" i="24"/>
  <c r="AR8" i="105"/>
  <c r="W11" i="89"/>
  <c r="AE10" i="89"/>
  <c r="AG10" i="89"/>
  <c r="AP10" i="89" s="1"/>
  <c r="AF10" i="89"/>
  <c r="AO10" i="89" s="1"/>
  <c r="AS7" i="61"/>
  <c r="AL7" i="61"/>
  <c r="AU7" i="61" s="1"/>
  <c r="Z12" i="2"/>
  <c r="AL19" i="37"/>
  <c r="AU19" i="37" s="1"/>
  <c r="AT19" i="37"/>
  <c r="AH9" i="52"/>
  <c r="AQ9" i="52" s="1"/>
  <c r="AS19" i="23"/>
  <c r="AL19" i="23"/>
  <c r="AU19" i="23" s="1"/>
  <c r="U13" i="41"/>
  <c r="AR7" i="86"/>
  <c r="AH10" i="47"/>
  <c r="AQ10" i="47" s="1"/>
  <c r="AR17" i="34"/>
  <c r="AS8" i="23"/>
  <c r="AL8" i="23"/>
  <c r="AU8" i="23" s="1"/>
  <c r="AH5" i="92"/>
  <c r="AQ5" i="92" s="1"/>
  <c r="Z5" i="92"/>
  <c r="U16" i="99"/>
  <c r="U16" i="103"/>
  <c r="AS21" i="61"/>
  <c r="AL21" i="61"/>
  <c r="AU21" i="61" s="1"/>
  <c r="AS15" i="37"/>
  <c r="AL15" i="37"/>
  <c r="AU15" i="37" s="1"/>
  <c r="Z9" i="101"/>
  <c r="U11" i="11"/>
  <c r="AS3" i="23"/>
  <c r="AL3" i="23"/>
  <c r="AU3" i="23" s="1"/>
  <c r="AS10" i="61"/>
  <c r="AL10" i="61"/>
  <c r="AU10" i="61" s="1"/>
  <c r="AS10" i="37"/>
  <c r="AL10" i="37"/>
  <c r="AU10" i="37" s="1"/>
  <c r="AH11" i="75"/>
  <c r="AQ11" i="75" s="1"/>
  <c r="AR8" i="101"/>
  <c r="AS16" i="23"/>
  <c r="AL16" i="23"/>
  <c r="AU16" i="23" s="1"/>
  <c r="Z10" i="97"/>
  <c r="AR18" i="68"/>
  <c r="AS5" i="37"/>
  <c r="AL5" i="37"/>
  <c r="AU5" i="37" s="1"/>
  <c r="Z18" i="80"/>
  <c r="AH18" i="80"/>
  <c r="AQ18" i="80" s="1"/>
  <c r="U11" i="95"/>
  <c r="AS12" i="61"/>
  <c r="AL12" i="61"/>
  <c r="AU12" i="61" s="1"/>
  <c r="U15" i="83"/>
  <c r="AH9" i="53"/>
  <c r="AQ9" i="53" s="1"/>
  <c r="Y12" i="63"/>
  <c r="X12" i="63"/>
  <c r="Y10" i="93"/>
  <c r="X10" i="93"/>
  <c r="AN18" i="64"/>
  <c r="AI18" i="64"/>
  <c r="Y11" i="33"/>
  <c r="X11" i="33"/>
  <c r="AS13" i="61"/>
  <c r="AL13" i="61"/>
  <c r="AU13" i="61" s="1"/>
  <c r="AR18" i="12"/>
  <c r="AI10" i="33"/>
  <c r="AN10" i="33"/>
  <c r="AS7" i="23"/>
  <c r="AL7" i="23"/>
  <c r="AU7" i="23" s="1"/>
  <c r="AN11" i="67"/>
  <c r="AI11" i="67"/>
  <c r="AR10" i="71"/>
  <c r="AR5" i="104"/>
  <c r="AR10" i="38"/>
  <c r="AS20" i="61"/>
  <c r="AL20" i="61"/>
  <c r="AU20" i="61" s="1"/>
  <c r="Z10" i="47"/>
  <c r="U6" i="58"/>
  <c r="AL14" i="23"/>
  <c r="AU14" i="23" s="1"/>
  <c r="AT14" i="23"/>
  <c r="AR8" i="53"/>
  <c r="Z9" i="105"/>
  <c r="AH6" i="104"/>
  <c r="AQ6" i="104" s="1"/>
  <c r="AS9" i="61"/>
  <c r="AL9" i="61"/>
  <c r="AU9" i="61" s="1"/>
  <c r="AK4" i="37"/>
  <c r="AT4" i="37" s="1"/>
  <c r="AJ4" i="37"/>
  <c r="U24" i="85"/>
  <c r="AH18" i="34"/>
  <c r="AQ18" i="34" s="1"/>
  <c r="AK4" i="23"/>
  <c r="AT4" i="23" s="1"/>
  <c r="AJ4" i="23"/>
  <c r="AS21" i="23"/>
  <c r="AL21" i="23"/>
  <c r="AU21" i="23" s="1"/>
  <c r="AH5" i="20"/>
  <c r="AQ5" i="20" s="1"/>
  <c r="Z5" i="20"/>
  <c r="Z11" i="75"/>
  <c r="AL23" i="37"/>
  <c r="AU23" i="37" s="1"/>
  <c r="AT23" i="37"/>
  <c r="Y9" i="15"/>
  <c r="X9" i="15"/>
  <c r="AH11" i="38"/>
  <c r="AQ11" i="38" s="1"/>
  <c r="AS5" i="61"/>
  <c r="AL5" i="61"/>
  <c r="AU5" i="61" s="1"/>
  <c r="AR8" i="52"/>
  <c r="AS17" i="23"/>
  <c r="AL17" i="23"/>
  <c r="AU17" i="23" s="1"/>
  <c r="Y19" i="76"/>
  <c r="X19" i="76"/>
  <c r="AS12" i="37"/>
  <c r="AL12" i="37"/>
  <c r="AU12" i="37" s="1"/>
  <c r="Y8" i="32"/>
  <c r="X8" i="32"/>
  <c r="Z8" i="32" s="1"/>
  <c r="AS12" i="23"/>
  <c r="AL12" i="23"/>
  <c r="AU12" i="23" s="1"/>
  <c r="Z9" i="53"/>
  <c r="AI11" i="24"/>
  <c r="AN11" i="24"/>
  <c r="AN17" i="72"/>
  <c r="AI17" i="72"/>
  <c r="Y19" i="64"/>
  <c r="X19" i="64"/>
  <c r="Z19" i="64" s="1"/>
  <c r="AT25" i="37" l="1"/>
  <c r="W10" i="52"/>
  <c r="Z19" i="76"/>
  <c r="AF9" i="52"/>
  <c r="AO9" i="52" s="1"/>
  <c r="Z18" i="72"/>
  <c r="AE18" i="72" s="1"/>
  <c r="AT25" i="23"/>
  <c r="Z11" i="33"/>
  <c r="Z9" i="15"/>
  <c r="AG9" i="15" s="1"/>
  <c r="AP9" i="15" s="1"/>
  <c r="AG18" i="72"/>
  <c r="AP18" i="72" s="1"/>
  <c r="AF18" i="72"/>
  <c r="AO18" i="72" s="1"/>
  <c r="AG11" i="33"/>
  <c r="AP11" i="33" s="1"/>
  <c r="AE11" i="33"/>
  <c r="W12" i="33"/>
  <c r="AF11" i="33"/>
  <c r="AO11" i="33" s="1"/>
  <c r="W9" i="32"/>
  <c r="AE8" i="32"/>
  <c r="AF8" i="32"/>
  <c r="AO8" i="32" s="1"/>
  <c r="AG8" i="32"/>
  <c r="AP8" i="32" s="1"/>
  <c r="AF9" i="15"/>
  <c r="AO9" i="15" s="1"/>
  <c r="W10" i="15"/>
  <c r="U14" i="83"/>
  <c r="W11" i="97"/>
  <c r="AG10" i="97"/>
  <c r="AP10" i="97" s="1"/>
  <c r="AF10" i="97"/>
  <c r="AO10" i="97" s="1"/>
  <c r="AE10" i="97"/>
  <c r="U14" i="49"/>
  <c r="Y12" i="79"/>
  <c r="X12" i="79"/>
  <c r="U15" i="87"/>
  <c r="AI18" i="25"/>
  <c r="AN18" i="25"/>
  <c r="U22" i="94"/>
  <c r="AH6" i="44"/>
  <c r="AQ6" i="44" s="1"/>
  <c r="U23" i="90"/>
  <c r="U19" i="98"/>
  <c r="Y10" i="46"/>
  <c r="X10" i="46"/>
  <c r="U5" i="88"/>
  <c r="X5" i="88" s="1"/>
  <c r="Z5" i="51"/>
  <c r="AH5" i="51"/>
  <c r="AQ5" i="51" s="1"/>
  <c r="AI5" i="13"/>
  <c r="AN5" i="13"/>
  <c r="AR9" i="93"/>
  <c r="AN18" i="34"/>
  <c r="AI18" i="34"/>
  <c r="U22" i="82"/>
  <c r="AE19" i="76"/>
  <c r="AG19" i="76"/>
  <c r="AP19" i="76" s="1"/>
  <c r="W20" i="76"/>
  <c r="AF19" i="76"/>
  <c r="AO19" i="76" s="1"/>
  <c r="AH12" i="63"/>
  <c r="AQ12" i="63" s="1"/>
  <c r="AE5" i="20"/>
  <c r="W6" i="20"/>
  <c r="AF5" i="20"/>
  <c r="AO5" i="20" s="1"/>
  <c r="AG5" i="20"/>
  <c r="AP5" i="20" s="1"/>
  <c r="AR18" i="64"/>
  <c r="Z12" i="63"/>
  <c r="AG18" i="80"/>
  <c r="AP18" i="80" s="1"/>
  <c r="AF18" i="80"/>
  <c r="AO18" i="80" s="1"/>
  <c r="W19" i="80"/>
  <c r="AE18" i="80"/>
  <c r="AN11" i="79"/>
  <c r="AI11" i="79"/>
  <c r="AF5" i="9"/>
  <c r="AO5" i="9" s="1"/>
  <c r="W6" i="9"/>
  <c r="AG5" i="9"/>
  <c r="AP5" i="9" s="1"/>
  <c r="AE5" i="9"/>
  <c r="AE6" i="44"/>
  <c r="W7" i="44"/>
  <c r="AF6" i="44"/>
  <c r="AO6" i="44" s="1"/>
  <c r="AG6" i="44"/>
  <c r="AP6" i="44" s="1"/>
  <c r="Y12" i="28"/>
  <c r="X12" i="28"/>
  <c r="U17" i="18"/>
  <c r="U12" i="16"/>
  <c r="AR11" i="59"/>
  <c r="AH19" i="64"/>
  <c r="AQ19" i="64" s="1"/>
  <c r="AR11" i="24"/>
  <c r="W10" i="105"/>
  <c r="AG9" i="105"/>
  <c r="AP9" i="105" s="1"/>
  <c r="AF9" i="105"/>
  <c r="AO9" i="105" s="1"/>
  <c r="AE9" i="105"/>
  <c r="U5" i="58"/>
  <c r="X5" i="58" s="1"/>
  <c r="U10" i="11"/>
  <c r="AH12" i="24"/>
  <c r="AQ12" i="24" s="1"/>
  <c r="AI19" i="12"/>
  <c r="AN19" i="12"/>
  <c r="Y20" i="68"/>
  <c r="X20" i="68"/>
  <c r="AR11" i="63"/>
  <c r="AR7" i="32"/>
  <c r="AN18" i="39"/>
  <c r="AI18" i="39"/>
  <c r="AH5" i="100"/>
  <c r="AQ5" i="100" s="1"/>
  <c r="Z5" i="100"/>
  <c r="Y20" i="29"/>
  <c r="X20" i="29"/>
  <c r="Z20" i="29" s="1"/>
  <c r="U12" i="43"/>
  <c r="AN11" i="38"/>
  <c r="AI11" i="38"/>
  <c r="Y7" i="104"/>
  <c r="Z7" i="104" s="1"/>
  <c r="X7" i="104"/>
  <c r="Y10" i="52"/>
  <c r="X10" i="52"/>
  <c r="AF19" i="64"/>
  <c r="AO19" i="64" s="1"/>
  <c r="AG19" i="64"/>
  <c r="AP19" i="64" s="1"/>
  <c r="W20" i="64"/>
  <c r="AE19" i="64"/>
  <c r="AF11" i="75"/>
  <c r="AO11" i="75" s="1"/>
  <c r="AE11" i="75"/>
  <c r="W12" i="75"/>
  <c r="AG11" i="75"/>
  <c r="AP11" i="75" s="1"/>
  <c r="AG10" i="47"/>
  <c r="AP10" i="47" s="1"/>
  <c r="W11" i="47"/>
  <c r="AE10" i="47"/>
  <c r="AF10" i="47"/>
  <c r="AO10" i="47" s="1"/>
  <c r="AH10" i="93"/>
  <c r="AQ10" i="93" s="1"/>
  <c r="AG9" i="101"/>
  <c r="AP9" i="101" s="1"/>
  <c r="W10" i="101"/>
  <c r="AF9" i="101"/>
  <c r="AO9" i="101" s="1"/>
  <c r="AE9" i="101"/>
  <c r="U15" i="103"/>
  <c r="W6" i="92"/>
  <c r="AF5" i="92"/>
  <c r="AO5" i="92" s="1"/>
  <c r="AG5" i="92"/>
  <c r="AP5" i="92" s="1"/>
  <c r="AE5" i="92"/>
  <c r="Z12" i="24"/>
  <c r="Y20" i="12"/>
  <c r="X20" i="12"/>
  <c r="W6" i="84"/>
  <c r="AG5" i="84"/>
  <c r="AP5" i="84" s="1"/>
  <c r="AF5" i="84"/>
  <c r="AO5" i="84" s="1"/>
  <c r="AE5" i="84"/>
  <c r="AG11" i="19"/>
  <c r="AP11" i="19" s="1"/>
  <c r="AF11" i="19"/>
  <c r="AO11" i="19" s="1"/>
  <c r="AE11" i="19"/>
  <c r="W12" i="19"/>
  <c r="AI19" i="68"/>
  <c r="AN19" i="68"/>
  <c r="U21" i="42"/>
  <c r="Y19" i="25"/>
  <c r="X19" i="25"/>
  <c r="AL4" i="61"/>
  <c r="AU4" i="61" s="1"/>
  <c r="AU25" i="61" s="1"/>
  <c r="C11" i="61" s="1"/>
  <c r="F5" i="57" s="1"/>
  <c r="AS4" i="61"/>
  <c r="AS25" i="61" s="1"/>
  <c r="AI9" i="46"/>
  <c r="AN9" i="46"/>
  <c r="U24" i="50"/>
  <c r="U22" i="10"/>
  <c r="AN19" i="29"/>
  <c r="AI19" i="29"/>
  <c r="AH12" i="67"/>
  <c r="AQ12" i="67" s="1"/>
  <c r="AI18" i="21"/>
  <c r="AN18" i="21"/>
  <c r="AR18" i="76"/>
  <c r="AH8" i="32"/>
  <c r="AQ8" i="32" s="1"/>
  <c r="AR11" i="67"/>
  <c r="W10" i="53"/>
  <c r="AE9" i="53"/>
  <c r="AG9" i="53"/>
  <c r="AP9" i="53" s="1"/>
  <c r="AF9" i="53"/>
  <c r="AO9" i="53" s="1"/>
  <c r="AH9" i="15"/>
  <c r="AQ9" i="15" s="1"/>
  <c r="U23" i="85"/>
  <c r="AH11" i="33"/>
  <c r="AQ11" i="33" s="1"/>
  <c r="Z10" i="93"/>
  <c r="U10" i="95"/>
  <c r="AN10" i="89"/>
  <c r="AI10" i="89"/>
  <c r="AH12" i="59"/>
  <c r="AQ12" i="59" s="1"/>
  <c r="AE11" i="71"/>
  <c r="W12" i="71"/>
  <c r="AG11" i="71"/>
  <c r="AP11" i="71" s="1"/>
  <c r="AF11" i="71"/>
  <c r="AO11" i="71" s="1"/>
  <c r="U12" i="91"/>
  <c r="AN11" i="28"/>
  <c r="AI11" i="28"/>
  <c r="U5" i="96"/>
  <c r="X5" i="96" s="1"/>
  <c r="AR5" i="44"/>
  <c r="AG8" i="86"/>
  <c r="AP8" i="86" s="1"/>
  <c r="AF8" i="86"/>
  <c r="AO8" i="86" s="1"/>
  <c r="AE8" i="86"/>
  <c r="W9" i="86"/>
  <c r="U21" i="102"/>
  <c r="Z12" i="67"/>
  <c r="Y20" i="60"/>
  <c r="X20" i="60"/>
  <c r="Y6" i="13"/>
  <c r="X6" i="13"/>
  <c r="Y19" i="21"/>
  <c r="X19" i="21"/>
  <c r="Z19" i="21" s="1"/>
  <c r="Y12" i="38"/>
  <c r="X12" i="38"/>
  <c r="U14" i="55"/>
  <c r="Y19" i="34"/>
  <c r="X19" i="34"/>
  <c r="AI6" i="104"/>
  <c r="AN6" i="104"/>
  <c r="AR17" i="72"/>
  <c r="AH19" i="76"/>
  <c r="AQ19" i="76" s="1"/>
  <c r="AS4" i="23"/>
  <c r="AS25" i="23" s="1"/>
  <c r="AL4" i="23"/>
  <c r="AU4" i="23" s="1"/>
  <c r="AU25" i="23" s="1"/>
  <c r="C11" i="23" s="1"/>
  <c r="AS4" i="37"/>
  <c r="AS25" i="37" s="1"/>
  <c r="AL4" i="37"/>
  <c r="AU4" i="37" s="1"/>
  <c r="AU25" i="37" s="1"/>
  <c r="C11" i="37" s="1"/>
  <c r="AR10" i="33"/>
  <c r="U15" i="99"/>
  <c r="U12" i="41"/>
  <c r="AF12" i="2"/>
  <c r="AO12" i="2" s="1"/>
  <c r="W13" i="2"/>
  <c r="AE12" i="2"/>
  <c r="AG12" i="2"/>
  <c r="AP12" i="2" s="1"/>
  <c r="Y11" i="89"/>
  <c r="X11" i="89"/>
  <c r="Z12" i="59"/>
  <c r="U5" i="45"/>
  <c r="X5" i="45" s="1"/>
  <c r="U5" i="54"/>
  <c r="X5" i="54" s="1"/>
  <c r="AH18" i="72"/>
  <c r="AQ18" i="72" s="1"/>
  <c r="U21" i="35"/>
  <c r="U21" i="48"/>
  <c r="Y19" i="39"/>
  <c r="X19" i="39"/>
  <c r="AR8" i="15"/>
  <c r="AN19" i="60"/>
  <c r="AI19" i="60"/>
  <c r="AI9" i="52"/>
  <c r="AN9" i="52"/>
  <c r="W19" i="72" l="1"/>
  <c r="Z20" i="60"/>
  <c r="Z20" i="68"/>
  <c r="Z12" i="38"/>
  <c r="AF12" i="38" s="1"/>
  <c r="AO12" i="38" s="1"/>
  <c r="Z19" i="25"/>
  <c r="W20" i="25" s="1"/>
  <c r="Z19" i="34"/>
  <c r="AF19" i="34" s="1"/>
  <c r="AO19" i="34" s="1"/>
  <c r="AE9" i="15"/>
  <c r="Z11" i="89"/>
  <c r="AE11" i="89" s="1"/>
  <c r="Z6" i="13"/>
  <c r="AG6" i="13" s="1"/>
  <c r="AP6" i="13" s="1"/>
  <c r="AE19" i="21"/>
  <c r="AG19" i="21"/>
  <c r="AP19" i="21" s="1"/>
  <c r="AF19" i="21"/>
  <c r="AO19" i="21" s="1"/>
  <c r="W20" i="21"/>
  <c r="AF19" i="25"/>
  <c r="AO19" i="25" s="1"/>
  <c r="AG19" i="25"/>
  <c r="AP19" i="25" s="1"/>
  <c r="AG19" i="34"/>
  <c r="AP19" i="34" s="1"/>
  <c r="W20" i="34"/>
  <c r="W21" i="60"/>
  <c r="AG20" i="60"/>
  <c r="AP20" i="60" s="1"/>
  <c r="AF20" i="60"/>
  <c r="AO20" i="60" s="1"/>
  <c r="AE20" i="60"/>
  <c r="AE7" i="104"/>
  <c r="AF7" i="104"/>
  <c r="AO7" i="104" s="1"/>
  <c r="AG7" i="104"/>
  <c r="AP7" i="104" s="1"/>
  <c r="W8" i="104"/>
  <c r="W13" i="38"/>
  <c r="AE12" i="38"/>
  <c r="AG12" i="38"/>
  <c r="AP12" i="38" s="1"/>
  <c r="AE20" i="68"/>
  <c r="W21" i="68"/>
  <c r="AG20" i="68"/>
  <c r="AP20" i="68" s="1"/>
  <c r="AF20" i="68"/>
  <c r="AO20" i="68" s="1"/>
  <c r="Y9" i="86"/>
  <c r="X9" i="86"/>
  <c r="Z9" i="86" s="1"/>
  <c r="AR10" i="89"/>
  <c r="U23" i="50"/>
  <c r="Y12" i="19"/>
  <c r="Z12" i="19" s="1"/>
  <c r="X12" i="19"/>
  <c r="U14" i="103"/>
  <c r="AN11" i="75"/>
  <c r="AI11" i="75"/>
  <c r="AH10" i="52"/>
  <c r="AQ10" i="52" s="1"/>
  <c r="AR11" i="38"/>
  <c r="U16" i="18"/>
  <c r="Y20" i="76"/>
  <c r="X20" i="76"/>
  <c r="AH10" i="46"/>
  <c r="AQ10" i="46" s="1"/>
  <c r="U22" i="90"/>
  <c r="AH12" i="79"/>
  <c r="AQ12" i="79" s="1"/>
  <c r="AN10" i="97"/>
  <c r="AI10" i="97"/>
  <c r="AI11" i="33"/>
  <c r="AN11" i="33"/>
  <c r="U20" i="48"/>
  <c r="U11" i="41"/>
  <c r="AH20" i="60"/>
  <c r="AQ20" i="60" s="1"/>
  <c r="AH19" i="39"/>
  <c r="AQ19" i="39" s="1"/>
  <c r="AR19" i="29"/>
  <c r="AN11" i="19"/>
  <c r="AI11" i="19"/>
  <c r="AN5" i="92"/>
  <c r="AI5" i="92"/>
  <c r="AI10" i="47"/>
  <c r="AN10" i="47"/>
  <c r="Z10" i="52"/>
  <c r="U9" i="11"/>
  <c r="AH12" i="28"/>
  <c r="AQ12" i="28" s="1"/>
  <c r="Y7" i="44"/>
  <c r="X7" i="44"/>
  <c r="AR11" i="79"/>
  <c r="AG12" i="63"/>
  <c r="AP12" i="63" s="1"/>
  <c r="W13" i="63"/>
  <c r="AF12" i="63"/>
  <c r="AO12" i="63" s="1"/>
  <c r="AE12" i="63"/>
  <c r="Y6" i="20"/>
  <c r="X6" i="20"/>
  <c r="Z10" i="46"/>
  <c r="U21" i="94"/>
  <c r="Z12" i="79"/>
  <c r="AI9" i="15"/>
  <c r="AN9" i="15"/>
  <c r="AH5" i="54"/>
  <c r="AQ5" i="54" s="1"/>
  <c r="Z5" i="54"/>
  <c r="Z5" i="45"/>
  <c r="AH5" i="45"/>
  <c r="AQ5" i="45" s="1"/>
  <c r="AH5" i="96"/>
  <c r="AQ5" i="96" s="1"/>
  <c r="Z5" i="96"/>
  <c r="AR9" i="52"/>
  <c r="Z19" i="39"/>
  <c r="AF12" i="59"/>
  <c r="AO12" i="59" s="1"/>
  <c r="AE12" i="59"/>
  <c r="AG12" i="59"/>
  <c r="AP12" i="59" s="1"/>
  <c r="W13" i="59"/>
  <c r="Y13" i="2"/>
  <c r="X13" i="2"/>
  <c r="AR6" i="104"/>
  <c r="AH12" i="38"/>
  <c r="AQ12" i="38" s="1"/>
  <c r="AH6" i="13"/>
  <c r="AQ6" i="13" s="1"/>
  <c r="W13" i="67"/>
  <c r="AG12" i="67"/>
  <c r="AP12" i="67" s="1"/>
  <c r="AF12" i="67"/>
  <c r="AO12" i="67" s="1"/>
  <c r="AE12" i="67"/>
  <c r="AR11" i="28"/>
  <c r="Y12" i="71"/>
  <c r="X12" i="71"/>
  <c r="U22" i="85"/>
  <c r="AI9" i="53"/>
  <c r="AN9" i="53"/>
  <c r="AR9" i="46"/>
  <c r="Y6" i="84"/>
  <c r="X6" i="84"/>
  <c r="AN9" i="101"/>
  <c r="AI9" i="101"/>
  <c r="Y11" i="47"/>
  <c r="X11" i="47"/>
  <c r="AN19" i="64"/>
  <c r="AI19" i="64"/>
  <c r="Y10" i="105"/>
  <c r="X10" i="105"/>
  <c r="Z10" i="105" s="1"/>
  <c r="Z12" i="28"/>
  <c r="AI6" i="44"/>
  <c r="AN6" i="44"/>
  <c r="AN5" i="20"/>
  <c r="AI5" i="20"/>
  <c r="AN19" i="76"/>
  <c r="AI19" i="76"/>
  <c r="AN8" i="32"/>
  <c r="AI8" i="32"/>
  <c r="AH19" i="21"/>
  <c r="AQ19" i="21" s="1"/>
  <c r="U20" i="35"/>
  <c r="AN12" i="2"/>
  <c r="AI12" i="2"/>
  <c r="U14" i="99"/>
  <c r="U13" i="55"/>
  <c r="AI8" i="86"/>
  <c r="AN8" i="86"/>
  <c r="AR19" i="60"/>
  <c r="AH11" i="89"/>
  <c r="AQ11" i="89" s="1"/>
  <c r="AH19" i="34"/>
  <c r="AQ19" i="34" s="1"/>
  <c r="AN11" i="71"/>
  <c r="AI11" i="71"/>
  <c r="U9" i="95"/>
  <c r="Y10" i="53"/>
  <c r="X10" i="53"/>
  <c r="Z10" i="53" s="1"/>
  <c r="U20" i="42"/>
  <c r="Z20" i="12"/>
  <c r="AH20" i="12"/>
  <c r="AQ20" i="12" s="1"/>
  <c r="Y20" i="64"/>
  <c r="X20" i="64"/>
  <c r="Z20" i="64" s="1"/>
  <c r="AH7" i="104"/>
  <c r="AQ7" i="104" s="1"/>
  <c r="U11" i="43"/>
  <c r="AG5" i="100"/>
  <c r="AP5" i="100" s="1"/>
  <c r="AF5" i="100"/>
  <c r="AO5" i="100" s="1"/>
  <c r="AE5" i="100"/>
  <c r="W6" i="100"/>
  <c r="AR19" i="12"/>
  <c r="AH5" i="58"/>
  <c r="AQ5" i="58" s="1"/>
  <c r="Z5" i="58"/>
  <c r="AI5" i="9"/>
  <c r="AN5" i="9"/>
  <c r="AI18" i="80"/>
  <c r="AN18" i="80"/>
  <c r="AF5" i="51"/>
  <c r="AO5" i="51" s="1"/>
  <c r="AG5" i="51"/>
  <c r="AP5" i="51" s="1"/>
  <c r="AE5" i="51"/>
  <c r="W6" i="51"/>
  <c r="AR18" i="25"/>
  <c r="Y11" i="97"/>
  <c r="X11" i="97"/>
  <c r="Y10" i="15"/>
  <c r="X10" i="15"/>
  <c r="Y9" i="32"/>
  <c r="X9" i="32"/>
  <c r="U20" i="102"/>
  <c r="AG10" i="93"/>
  <c r="AP10" i="93" s="1"/>
  <c r="W11" i="93"/>
  <c r="AF10" i="93"/>
  <c r="AO10" i="93" s="1"/>
  <c r="AE10" i="93"/>
  <c r="AR18" i="21"/>
  <c r="U21" i="10"/>
  <c r="Y6" i="92"/>
  <c r="X6" i="92"/>
  <c r="X10" i="101"/>
  <c r="Y10" i="101"/>
  <c r="AH20" i="29"/>
  <c r="AQ20" i="29" s="1"/>
  <c r="U11" i="16"/>
  <c r="Y19" i="80"/>
  <c r="X19" i="80"/>
  <c r="Z19" i="80" s="1"/>
  <c r="U21" i="82"/>
  <c r="AR5" i="13"/>
  <c r="U18" i="98"/>
  <c r="U13" i="49"/>
  <c r="Y19" i="72"/>
  <c r="X19" i="72"/>
  <c r="Z19" i="72" s="1"/>
  <c r="U11" i="91"/>
  <c r="AH19" i="25"/>
  <c r="AQ19" i="25" s="1"/>
  <c r="AR19" i="68"/>
  <c r="AN5" i="84"/>
  <c r="AI5" i="84"/>
  <c r="AE12" i="24"/>
  <c r="AF12" i="24"/>
  <c r="AO12" i="24" s="1"/>
  <c r="AG12" i="24"/>
  <c r="AP12" i="24" s="1"/>
  <c r="W13" i="24"/>
  <c r="Y12" i="75"/>
  <c r="X12" i="75"/>
  <c r="AF20" i="29"/>
  <c r="AO20" i="29" s="1"/>
  <c r="AE20" i="29"/>
  <c r="AG20" i="29"/>
  <c r="AP20" i="29" s="1"/>
  <c r="W21" i="29"/>
  <c r="AR18" i="39"/>
  <c r="AH20" i="68"/>
  <c r="AQ20" i="68" s="1"/>
  <c r="AN9" i="105"/>
  <c r="AI9" i="105"/>
  <c r="Y6" i="9"/>
  <c r="X6" i="9"/>
  <c r="AR18" i="34"/>
  <c r="AH5" i="88"/>
  <c r="AQ5" i="88" s="1"/>
  <c r="Z5" i="88"/>
  <c r="U14" i="87"/>
  <c r="U13" i="83"/>
  <c r="Y12" i="33"/>
  <c r="X12" i="33"/>
  <c r="AN18" i="72"/>
  <c r="AI18" i="72"/>
  <c r="AE19" i="34" l="1"/>
  <c r="AE19" i="25"/>
  <c r="Z10" i="101"/>
  <c r="AF11" i="89"/>
  <c r="AO11" i="89" s="1"/>
  <c r="W7" i="13"/>
  <c r="AG11" i="89"/>
  <c r="AP11" i="89" s="1"/>
  <c r="AE6" i="13"/>
  <c r="Z20" i="76"/>
  <c r="AF20" i="76" s="1"/>
  <c r="AO20" i="76" s="1"/>
  <c r="W12" i="89"/>
  <c r="Y12" i="89" s="1"/>
  <c r="AF6" i="13"/>
  <c r="AO6" i="13" s="1"/>
  <c r="Z6" i="84"/>
  <c r="AF6" i="84" s="1"/>
  <c r="AO6" i="84" s="1"/>
  <c r="W20" i="72"/>
  <c r="AG19" i="72"/>
  <c r="AP19" i="72" s="1"/>
  <c r="AF19" i="72"/>
  <c r="AO19" i="72" s="1"/>
  <c r="AE19" i="72"/>
  <c r="W7" i="84"/>
  <c r="AG6" i="84"/>
  <c r="AP6" i="84" s="1"/>
  <c r="AH12" i="33"/>
  <c r="AQ12" i="33" s="1"/>
  <c r="U17" i="98"/>
  <c r="U10" i="43"/>
  <c r="AE20" i="12"/>
  <c r="W21" i="12"/>
  <c r="AF20" i="12"/>
  <c r="AO20" i="12" s="1"/>
  <c r="AG20" i="12"/>
  <c r="AP20" i="12" s="1"/>
  <c r="AR12" i="2"/>
  <c r="AR8" i="32"/>
  <c r="AR19" i="64"/>
  <c r="Y13" i="67"/>
  <c r="Z13" i="67" s="1"/>
  <c r="X13" i="67"/>
  <c r="W13" i="79"/>
  <c r="AF12" i="79"/>
  <c r="AO12" i="79" s="1"/>
  <c r="AG12" i="79"/>
  <c r="AP12" i="79" s="1"/>
  <c r="AE12" i="79"/>
  <c r="U19" i="48"/>
  <c r="U15" i="18"/>
  <c r="AH12" i="19"/>
  <c r="AQ12" i="19" s="1"/>
  <c r="AH9" i="86"/>
  <c r="AQ9" i="86" s="1"/>
  <c r="AN20" i="68"/>
  <c r="AI20" i="68"/>
  <c r="Y21" i="60"/>
  <c r="X21" i="60"/>
  <c r="AN19" i="34"/>
  <c r="AI19" i="34"/>
  <c r="U13" i="87"/>
  <c r="AE19" i="80"/>
  <c r="AF19" i="80"/>
  <c r="AO19" i="80" s="1"/>
  <c r="AG19" i="80"/>
  <c r="AP19" i="80" s="1"/>
  <c r="W20" i="80"/>
  <c r="AN20" i="29"/>
  <c r="AI20" i="29"/>
  <c r="U20" i="10"/>
  <c r="AH10" i="15"/>
  <c r="AQ10" i="15" s="1"/>
  <c r="Y6" i="100"/>
  <c r="X6" i="100"/>
  <c r="AH20" i="64"/>
  <c r="AQ20" i="64" s="1"/>
  <c r="U8" i="95"/>
  <c r="U7" i="95" s="1"/>
  <c r="U6" i="95" s="1"/>
  <c r="AR8" i="86"/>
  <c r="AR6" i="44"/>
  <c r="AH6" i="84"/>
  <c r="AQ6" i="84" s="1"/>
  <c r="AR9" i="53"/>
  <c r="Y13" i="59"/>
  <c r="X13" i="59"/>
  <c r="AN12" i="63"/>
  <c r="AI12" i="63"/>
  <c r="AH7" i="44"/>
  <c r="AQ7" i="44" s="1"/>
  <c r="U8" i="11"/>
  <c r="AR11" i="19"/>
  <c r="AG12" i="19"/>
  <c r="AP12" i="19" s="1"/>
  <c r="W13" i="19"/>
  <c r="AF12" i="19"/>
  <c r="AO12" i="19" s="1"/>
  <c r="AE12" i="19"/>
  <c r="AF9" i="86"/>
  <c r="AO9" i="86" s="1"/>
  <c r="AE9" i="86"/>
  <c r="W10" i="86"/>
  <c r="AG9" i="86"/>
  <c r="AP9" i="86" s="1"/>
  <c r="AI19" i="25"/>
  <c r="AN19" i="25"/>
  <c r="AH10" i="101"/>
  <c r="AQ10" i="101" s="1"/>
  <c r="Z10" i="15"/>
  <c r="AG5" i="58"/>
  <c r="AP5" i="58" s="1"/>
  <c r="AF5" i="58"/>
  <c r="AO5" i="58" s="1"/>
  <c r="AE5" i="58"/>
  <c r="W6" i="58"/>
  <c r="AN5" i="100"/>
  <c r="AI5" i="100"/>
  <c r="AF20" i="64"/>
  <c r="AO20" i="64" s="1"/>
  <c r="W21" i="64"/>
  <c r="AG20" i="64"/>
  <c r="AP20" i="64" s="1"/>
  <c r="AE20" i="64"/>
  <c r="U19" i="42"/>
  <c r="AR11" i="71"/>
  <c r="AR19" i="76"/>
  <c r="W13" i="28"/>
  <c r="AE12" i="28"/>
  <c r="AF12" i="28"/>
  <c r="AO12" i="28" s="1"/>
  <c r="AG12" i="28"/>
  <c r="AP12" i="28" s="1"/>
  <c r="AH11" i="47"/>
  <c r="AQ11" i="47" s="1"/>
  <c r="AG5" i="54"/>
  <c r="AP5" i="54" s="1"/>
  <c r="W6" i="54"/>
  <c r="AE5" i="54"/>
  <c r="AF5" i="54"/>
  <c r="AO5" i="54" s="1"/>
  <c r="U20" i="94"/>
  <c r="Z7" i="44"/>
  <c r="AE10" i="52"/>
  <c r="W11" i="52"/>
  <c r="AF10" i="52"/>
  <c r="AO10" i="52" s="1"/>
  <c r="AG10" i="52"/>
  <c r="AP10" i="52" s="1"/>
  <c r="AR11" i="33"/>
  <c r="U21" i="90"/>
  <c r="AH20" i="76"/>
  <c r="AQ20" i="76" s="1"/>
  <c r="AR11" i="75"/>
  <c r="AI7" i="104"/>
  <c r="AN7" i="104"/>
  <c r="Y7" i="13"/>
  <c r="X7" i="13"/>
  <c r="Y20" i="34"/>
  <c r="X20" i="34"/>
  <c r="Y20" i="21"/>
  <c r="X20" i="21"/>
  <c r="Y13" i="24"/>
  <c r="X13" i="24"/>
  <c r="Z13" i="24" s="1"/>
  <c r="AH19" i="72"/>
  <c r="AQ19" i="72" s="1"/>
  <c r="AE10" i="101"/>
  <c r="AG10" i="101"/>
  <c r="AP10" i="101" s="1"/>
  <c r="W11" i="101"/>
  <c r="AF10" i="101"/>
  <c r="AO10" i="101" s="1"/>
  <c r="X11" i="93"/>
  <c r="Y11" i="93"/>
  <c r="Z12" i="33"/>
  <c r="AR18" i="80"/>
  <c r="AH10" i="53"/>
  <c r="AQ10" i="53" s="1"/>
  <c r="U12" i="55"/>
  <c r="U19" i="35"/>
  <c r="AH10" i="105"/>
  <c r="AQ10" i="105" s="1"/>
  <c r="Z11" i="47"/>
  <c r="U21" i="85"/>
  <c r="AN12" i="67"/>
  <c r="AI12" i="67"/>
  <c r="AN12" i="59"/>
  <c r="AI12" i="59"/>
  <c r="AG10" i="46"/>
  <c r="AP10" i="46" s="1"/>
  <c r="AF10" i="46"/>
  <c r="AO10" i="46" s="1"/>
  <c r="W11" i="46"/>
  <c r="AE10" i="46"/>
  <c r="Y13" i="63"/>
  <c r="X13" i="63"/>
  <c r="Z13" i="63" s="1"/>
  <c r="AR10" i="97"/>
  <c r="U22" i="50"/>
  <c r="AI12" i="38"/>
  <c r="AN12" i="38"/>
  <c r="AI11" i="89"/>
  <c r="AN11" i="89"/>
  <c r="AN20" i="60"/>
  <c r="AI20" i="60"/>
  <c r="AI6" i="13"/>
  <c r="AN6" i="13"/>
  <c r="AH6" i="9"/>
  <c r="AQ6" i="9" s="1"/>
  <c r="Z6" i="9"/>
  <c r="AH12" i="75"/>
  <c r="AQ12" i="75" s="1"/>
  <c r="AI12" i="24"/>
  <c r="AN12" i="24"/>
  <c r="U10" i="16"/>
  <c r="U19" i="102"/>
  <c r="U12" i="83"/>
  <c r="U20" i="82"/>
  <c r="AR5" i="20"/>
  <c r="W11" i="105"/>
  <c r="AF10" i="105"/>
  <c r="AO10" i="105" s="1"/>
  <c r="AE10" i="105"/>
  <c r="AG10" i="105"/>
  <c r="AP10" i="105" s="1"/>
  <c r="AH12" i="71"/>
  <c r="AQ12" i="71" s="1"/>
  <c r="AH13" i="2"/>
  <c r="AQ13" i="2" s="1"/>
  <c r="AH6" i="20"/>
  <c r="AQ6" i="20" s="1"/>
  <c r="AR10" i="47"/>
  <c r="U10" i="41"/>
  <c r="Y13" i="38"/>
  <c r="X13" i="38"/>
  <c r="AH6" i="92"/>
  <c r="AQ6" i="92" s="1"/>
  <c r="AR18" i="72"/>
  <c r="W6" i="88"/>
  <c r="AG5" i="88"/>
  <c r="AP5" i="88" s="1"/>
  <c r="AF5" i="88"/>
  <c r="AO5" i="88" s="1"/>
  <c r="AE5" i="88"/>
  <c r="Z12" i="75"/>
  <c r="AR5" i="84"/>
  <c r="U12" i="49"/>
  <c r="Z6" i="92"/>
  <c r="AN10" i="93"/>
  <c r="AI10" i="93"/>
  <c r="AH9" i="32"/>
  <c r="AQ9" i="32" s="1"/>
  <c r="AH11" i="97"/>
  <c r="AQ11" i="97" s="1"/>
  <c r="Y6" i="51"/>
  <c r="X6" i="51"/>
  <c r="Z6" i="51" s="1"/>
  <c r="AF10" i="53"/>
  <c r="AO10" i="53" s="1"/>
  <c r="AE10" i="53"/>
  <c r="W11" i="53"/>
  <c r="AG10" i="53"/>
  <c r="AP10" i="53" s="1"/>
  <c r="AR9" i="105"/>
  <c r="Y21" i="29"/>
  <c r="X21" i="29"/>
  <c r="U10" i="91"/>
  <c r="AH19" i="80"/>
  <c r="AQ19" i="80" s="1"/>
  <c r="Z9" i="32"/>
  <c r="Z11" i="97"/>
  <c r="AI5" i="51"/>
  <c r="AN5" i="51"/>
  <c r="AR5" i="9"/>
  <c r="U13" i="99"/>
  <c r="AR9" i="101"/>
  <c r="Z12" i="71"/>
  <c r="Z13" i="2"/>
  <c r="AF19" i="39"/>
  <c r="AO19" i="39" s="1"/>
  <c r="AG19" i="39"/>
  <c r="AP19" i="39" s="1"/>
  <c r="W20" i="39"/>
  <c r="AE19" i="39"/>
  <c r="AF5" i="96"/>
  <c r="AO5" i="96" s="1"/>
  <c r="AE5" i="96"/>
  <c r="W6" i="96"/>
  <c r="AG5" i="96"/>
  <c r="AP5" i="96" s="1"/>
  <c r="AE5" i="45"/>
  <c r="AF5" i="45"/>
  <c r="AO5" i="45" s="1"/>
  <c r="AG5" i="45"/>
  <c r="AP5" i="45" s="1"/>
  <c r="W6" i="45"/>
  <c r="AR9" i="15"/>
  <c r="Z6" i="20"/>
  <c r="AR5" i="92"/>
  <c r="U13" i="103"/>
  <c r="Y21" i="68"/>
  <c r="X21" i="68"/>
  <c r="Z21" i="68" s="1"/>
  <c r="Y8" i="104"/>
  <c r="X8" i="104"/>
  <c r="Y20" i="25"/>
  <c r="X20" i="25"/>
  <c r="AN19" i="21"/>
  <c r="AI19" i="21"/>
  <c r="Z20" i="34" l="1"/>
  <c r="Z11" i="93"/>
  <c r="AE6" i="84"/>
  <c r="AE20" i="76"/>
  <c r="X12" i="89"/>
  <c r="Z21" i="60"/>
  <c r="W22" i="60" s="1"/>
  <c r="AG20" i="76"/>
  <c r="AP20" i="76" s="1"/>
  <c r="W21" i="76"/>
  <c r="Y21" i="76" s="1"/>
  <c r="W12" i="93"/>
  <c r="AG11" i="93"/>
  <c r="AP11" i="93" s="1"/>
  <c r="AF11" i="93"/>
  <c r="AO11" i="93" s="1"/>
  <c r="AE11" i="93"/>
  <c r="AF21" i="68"/>
  <c r="AO21" i="68" s="1"/>
  <c r="AE21" i="68"/>
  <c r="AG21" i="68"/>
  <c r="AP21" i="68" s="1"/>
  <c r="W22" i="68"/>
  <c r="AG21" i="60"/>
  <c r="AP21" i="60" s="1"/>
  <c r="AF21" i="60"/>
  <c r="AO21" i="60" s="1"/>
  <c r="AF13" i="2"/>
  <c r="AO13" i="2" s="1"/>
  <c r="W14" i="2"/>
  <c r="AG13" i="2"/>
  <c r="AP13" i="2" s="1"/>
  <c r="AE13" i="2"/>
  <c r="AF12" i="71"/>
  <c r="AO12" i="71" s="1"/>
  <c r="AG12" i="71"/>
  <c r="AP12" i="71" s="1"/>
  <c r="AE12" i="71"/>
  <c r="W13" i="71"/>
  <c r="AI5" i="45"/>
  <c r="AN5" i="45"/>
  <c r="AN19" i="39"/>
  <c r="AI19" i="39"/>
  <c r="AH6" i="51"/>
  <c r="AQ6" i="51" s="1"/>
  <c r="U11" i="49"/>
  <c r="Y11" i="105"/>
  <c r="X11" i="105"/>
  <c r="U11" i="83"/>
  <c r="AR12" i="24"/>
  <c r="AR11" i="89"/>
  <c r="Y11" i="46"/>
  <c r="X11" i="46"/>
  <c r="U11" i="55"/>
  <c r="AN10" i="52"/>
  <c r="AI10" i="52"/>
  <c r="AI5" i="54"/>
  <c r="AN5" i="54"/>
  <c r="AN20" i="64"/>
  <c r="AI20" i="64"/>
  <c r="Y6" i="58"/>
  <c r="X6" i="58"/>
  <c r="U7" i="11"/>
  <c r="U5" i="95"/>
  <c r="X5" i="95" s="1"/>
  <c r="U19" i="10"/>
  <c r="AN19" i="80"/>
  <c r="AI19" i="80"/>
  <c r="AN12" i="79"/>
  <c r="AI12" i="79"/>
  <c r="U9" i="43"/>
  <c r="U9" i="91"/>
  <c r="AE6" i="51"/>
  <c r="W7" i="51"/>
  <c r="AF6" i="51"/>
  <c r="AO6" i="51" s="1"/>
  <c r="AG6" i="51"/>
  <c r="AP6" i="51" s="1"/>
  <c r="AH13" i="63"/>
  <c r="AQ13" i="63" s="1"/>
  <c r="AH13" i="24"/>
  <c r="AQ13" i="24" s="1"/>
  <c r="AH20" i="34"/>
  <c r="AQ20" i="34" s="1"/>
  <c r="AF7" i="44"/>
  <c r="AO7" i="44" s="1"/>
  <c r="AE7" i="44"/>
  <c r="W8" i="44"/>
  <c r="AG7" i="44"/>
  <c r="AP7" i="44" s="1"/>
  <c r="Y6" i="54"/>
  <c r="X6" i="54"/>
  <c r="AN5" i="58"/>
  <c r="AI5" i="58"/>
  <c r="Y13" i="19"/>
  <c r="X13" i="19"/>
  <c r="AR12" i="63"/>
  <c r="AR20" i="29"/>
  <c r="AH20" i="25"/>
  <c r="AQ20" i="25" s="1"/>
  <c r="Z20" i="25"/>
  <c r="AG6" i="20"/>
  <c r="AP6" i="20" s="1"/>
  <c r="AF6" i="20"/>
  <c r="AO6" i="20" s="1"/>
  <c r="AE6" i="20"/>
  <c r="W7" i="20"/>
  <c r="AH8" i="104"/>
  <c r="AQ8" i="104" s="1"/>
  <c r="Y20" i="39"/>
  <c r="X20" i="39"/>
  <c r="AR5" i="51"/>
  <c r="AR19" i="21"/>
  <c r="Z8" i="104"/>
  <c r="U12" i="103"/>
  <c r="AG11" i="97"/>
  <c r="AP11" i="97" s="1"/>
  <c r="AE11" i="97"/>
  <c r="AF11" i="97"/>
  <c r="AO11" i="97" s="1"/>
  <c r="W12" i="97"/>
  <c r="AH21" i="29"/>
  <c r="AQ21" i="29" s="1"/>
  <c r="AR10" i="93"/>
  <c r="Y6" i="88"/>
  <c r="X6" i="88"/>
  <c r="Z6" i="88" s="1"/>
  <c r="U9" i="41"/>
  <c r="U18" i="102"/>
  <c r="AR6" i="13"/>
  <c r="AR12" i="38"/>
  <c r="W14" i="63"/>
  <c r="AG13" i="63"/>
  <c r="AP13" i="63" s="1"/>
  <c r="AF13" i="63"/>
  <c r="AO13" i="63" s="1"/>
  <c r="AE13" i="63"/>
  <c r="U20" i="85"/>
  <c r="AF12" i="33"/>
  <c r="AO12" i="33" s="1"/>
  <c r="AE12" i="33"/>
  <c r="W13" i="33"/>
  <c r="AG12" i="33"/>
  <c r="AP12" i="33" s="1"/>
  <c r="Y11" i="101"/>
  <c r="X11" i="101"/>
  <c r="AG13" i="24"/>
  <c r="AP13" i="24" s="1"/>
  <c r="W14" i="24"/>
  <c r="AE13" i="24"/>
  <c r="AF13" i="24"/>
  <c r="AO13" i="24" s="1"/>
  <c r="W21" i="34"/>
  <c r="AE20" i="34"/>
  <c r="AF20" i="34"/>
  <c r="AO20" i="34" s="1"/>
  <c r="AG20" i="34"/>
  <c r="AP20" i="34" s="1"/>
  <c r="AR7" i="104"/>
  <c r="Y21" i="64"/>
  <c r="X21" i="64"/>
  <c r="Y10" i="86"/>
  <c r="X10" i="86"/>
  <c r="U12" i="87"/>
  <c r="AR20" i="68"/>
  <c r="U16" i="98"/>
  <c r="Y7" i="84"/>
  <c r="X7" i="84"/>
  <c r="AN19" i="72"/>
  <c r="AI19" i="72"/>
  <c r="Y6" i="45"/>
  <c r="X6" i="45"/>
  <c r="Y6" i="96"/>
  <c r="X6" i="96"/>
  <c r="Z6" i="96" s="1"/>
  <c r="U12" i="99"/>
  <c r="AE9" i="32"/>
  <c r="W10" i="32"/>
  <c r="AF9" i="32"/>
  <c r="AO9" i="32" s="1"/>
  <c r="AG9" i="32"/>
  <c r="AP9" i="32" s="1"/>
  <c r="Z21" i="29"/>
  <c r="Y11" i="53"/>
  <c r="X11" i="53"/>
  <c r="AF12" i="75"/>
  <c r="AO12" i="75" s="1"/>
  <c r="AE12" i="75"/>
  <c r="W13" i="75"/>
  <c r="AG12" i="75"/>
  <c r="AP12" i="75" s="1"/>
  <c r="W7" i="9"/>
  <c r="AG6" i="9"/>
  <c r="AP6" i="9" s="1"/>
  <c r="AE6" i="9"/>
  <c r="AF6" i="9"/>
  <c r="AO6" i="9" s="1"/>
  <c r="AR20" i="60"/>
  <c r="AR12" i="59"/>
  <c r="W12" i="47"/>
  <c r="AF11" i="47"/>
  <c r="AO11" i="47" s="1"/>
  <c r="AE11" i="47"/>
  <c r="AG11" i="47"/>
  <c r="AP11" i="47" s="1"/>
  <c r="AH12" i="89"/>
  <c r="AQ12" i="89" s="1"/>
  <c r="U19" i="94"/>
  <c r="AN9" i="86"/>
  <c r="AI9" i="86"/>
  <c r="AH13" i="59"/>
  <c r="AQ13" i="59" s="1"/>
  <c r="AH6" i="100"/>
  <c r="AQ6" i="100" s="1"/>
  <c r="Y20" i="80"/>
  <c r="X20" i="80"/>
  <c r="AR19" i="34"/>
  <c r="U14" i="18"/>
  <c r="Y13" i="79"/>
  <c r="X13" i="79"/>
  <c r="Y21" i="12"/>
  <c r="X21" i="12"/>
  <c r="AN6" i="84"/>
  <c r="AI6" i="84"/>
  <c r="AI10" i="53"/>
  <c r="AN10" i="53"/>
  <c r="AF6" i="92"/>
  <c r="AO6" i="92" s="1"/>
  <c r="AE6" i="92"/>
  <c r="AG6" i="92"/>
  <c r="AP6" i="92" s="1"/>
  <c r="W7" i="92"/>
  <c r="AH13" i="38"/>
  <c r="AQ13" i="38" s="1"/>
  <c r="AN10" i="105"/>
  <c r="AI10" i="105"/>
  <c r="U19" i="82"/>
  <c r="U9" i="16"/>
  <c r="U21" i="50"/>
  <c r="U20" i="50" s="1"/>
  <c r="U18" i="35"/>
  <c r="AI10" i="101"/>
  <c r="AN10" i="101"/>
  <c r="AH20" i="21"/>
  <c r="AQ20" i="21" s="1"/>
  <c r="AH7" i="13"/>
  <c r="AQ7" i="13" s="1"/>
  <c r="Z12" i="89"/>
  <c r="AI12" i="28"/>
  <c r="AN12" i="28"/>
  <c r="AR5" i="100"/>
  <c r="AG10" i="15"/>
  <c r="AP10" i="15" s="1"/>
  <c r="W11" i="15"/>
  <c r="AE10" i="15"/>
  <c r="AF10" i="15"/>
  <c r="AO10" i="15" s="1"/>
  <c r="Z13" i="59"/>
  <c r="Z6" i="100"/>
  <c r="AH13" i="67"/>
  <c r="AQ13" i="67" s="1"/>
  <c r="AI20" i="12"/>
  <c r="AN20" i="12"/>
  <c r="AN20" i="76"/>
  <c r="AI20" i="76"/>
  <c r="AH21" i="68"/>
  <c r="AQ21" i="68" s="1"/>
  <c r="AN5" i="96"/>
  <c r="AI5" i="96"/>
  <c r="AN5" i="88"/>
  <c r="AI5" i="88"/>
  <c r="Z13" i="38"/>
  <c r="AI10" i="46"/>
  <c r="AN10" i="46"/>
  <c r="AR12" i="67"/>
  <c r="AH11" i="93"/>
  <c r="AQ11" i="93" s="1"/>
  <c r="Z20" i="21"/>
  <c r="Z7" i="13"/>
  <c r="U20" i="90"/>
  <c r="X11" i="52"/>
  <c r="Z11" i="52" s="1"/>
  <c r="Y11" i="52"/>
  <c r="Y13" i="28"/>
  <c r="X13" i="28"/>
  <c r="U18" i="42"/>
  <c r="AR19" i="25"/>
  <c r="AI12" i="19"/>
  <c r="AN12" i="19"/>
  <c r="AH21" i="60"/>
  <c r="AQ21" i="60" s="1"/>
  <c r="U18" i="48"/>
  <c r="AE13" i="67"/>
  <c r="AF13" i="67"/>
  <c r="AO13" i="67" s="1"/>
  <c r="AG13" i="67"/>
  <c r="AP13" i="67" s="1"/>
  <c r="W14" i="67"/>
  <c r="Y20" i="72"/>
  <c r="X20" i="72"/>
  <c r="Z20" i="72" s="1"/>
  <c r="Z21" i="12" l="1"/>
  <c r="Z20" i="80"/>
  <c r="Z10" i="86"/>
  <c r="AE10" i="86" s="1"/>
  <c r="AE21" i="60"/>
  <c r="Z6" i="54"/>
  <c r="AF6" i="54" s="1"/>
  <c r="AO6" i="54" s="1"/>
  <c r="Z6" i="58"/>
  <c r="AF6" i="58" s="1"/>
  <c r="AO6" i="58" s="1"/>
  <c r="X21" i="76"/>
  <c r="Z13" i="19"/>
  <c r="AE13" i="19" s="1"/>
  <c r="Z13" i="28"/>
  <c r="AF13" i="28" s="1"/>
  <c r="AO13" i="28" s="1"/>
  <c r="AE6" i="54"/>
  <c r="AG6" i="54"/>
  <c r="AP6" i="54" s="1"/>
  <c r="AG6" i="58"/>
  <c r="AP6" i="58" s="1"/>
  <c r="AE6" i="58"/>
  <c r="W7" i="58"/>
  <c r="AG13" i="19"/>
  <c r="AP13" i="19" s="1"/>
  <c r="AF20" i="80"/>
  <c r="AO20" i="80" s="1"/>
  <c r="AG20" i="80"/>
  <c r="AP20" i="80" s="1"/>
  <c r="AE20" i="80"/>
  <c r="W21" i="80"/>
  <c r="AF10" i="86"/>
  <c r="AO10" i="86" s="1"/>
  <c r="W11" i="86"/>
  <c r="AG10" i="86"/>
  <c r="AP10" i="86" s="1"/>
  <c r="AF7" i="13"/>
  <c r="AO7" i="13" s="1"/>
  <c r="W8" i="13"/>
  <c r="AG7" i="13"/>
  <c r="AP7" i="13" s="1"/>
  <c r="AE7" i="13"/>
  <c r="AG13" i="59"/>
  <c r="AP13" i="59" s="1"/>
  <c r="W14" i="59"/>
  <c r="AE13" i="59"/>
  <c r="AF13" i="59"/>
  <c r="AO13" i="59" s="1"/>
  <c r="U19" i="50"/>
  <c r="AN6" i="92"/>
  <c r="AI6" i="92"/>
  <c r="AH21" i="12"/>
  <c r="AQ21" i="12" s="1"/>
  <c r="AN12" i="75"/>
  <c r="AI12" i="75"/>
  <c r="U11" i="99"/>
  <c r="AH10" i="86"/>
  <c r="AQ10" i="86" s="1"/>
  <c r="U19" i="85"/>
  <c r="U8" i="41"/>
  <c r="AH13" i="19"/>
  <c r="AQ13" i="19" s="1"/>
  <c r="U8" i="43"/>
  <c r="U18" i="10"/>
  <c r="AR10" i="52"/>
  <c r="U10" i="83"/>
  <c r="AE21" i="12"/>
  <c r="AG21" i="12"/>
  <c r="AP21" i="12" s="1"/>
  <c r="W22" i="12"/>
  <c r="AF21" i="12"/>
  <c r="AO21" i="12" s="1"/>
  <c r="U13" i="18"/>
  <c r="AR9" i="86"/>
  <c r="Y12" i="47"/>
  <c r="X12" i="47"/>
  <c r="Z12" i="47" s="1"/>
  <c r="AN6" i="9"/>
  <c r="AI6" i="9"/>
  <c r="AH6" i="96"/>
  <c r="AQ6" i="96" s="1"/>
  <c r="AR19" i="72"/>
  <c r="U15" i="98"/>
  <c r="AI13" i="24"/>
  <c r="AN13" i="24"/>
  <c r="AI13" i="63"/>
  <c r="AN13" i="63"/>
  <c r="AH6" i="88"/>
  <c r="AQ6" i="88" s="1"/>
  <c r="Y7" i="20"/>
  <c r="X7" i="20"/>
  <c r="U8" i="91"/>
  <c r="AR12" i="79"/>
  <c r="AH11" i="105"/>
  <c r="AQ11" i="105" s="1"/>
  <c r="AN13" i="2"/>
  <c r="AI13" i="2"/>
  <c r="U8" i="16"/>
  <c r="AH11" i="53"/>
  <c r="AQ11" i="53" s="1"/>
  <c r="AG6" i="96"/>
  <c r="AP6" i="96" s="1"/>
  <c r="AF6" i="96"/>
  <c r="AO6" i="96" s="1"/>
  <c r="AE6" i="96"/>
  <c r="W7" i="96"/>
  <c r="Y14" i="24"/>
  <c r="X14" i="24"/>
  <c r="Y13" i="33"/>
  <c r="X13" i="33"/>
  <c r="Z13" i="33" s="1"/>
  <c r="W7" i="88"/>
  <c r="AG6" i="88"/>
  <c r="AP6" i="88" s="1"/>
  <c r="AF6" i="88"/>
  <c r="AO6" i="88" s="1"/>
  <c r="AE6" i="88"/>
  <c r="U11" i="103"/>
  <c r="AH20" i="39"/>
  <c r="AQ20" i="39" s="1"/>
  <c r="AI6" i="20"/>
  <c r="AN6" i="20"/>
  <c r="AH21" i="76"/>
  <c r="AQ21" i="76" s="1"/>
  <c r="Z5" i="95"/>
  <c r="AH5" i="95"/>
  <c r="AQ5" i="95" s="1"/>
  <c r="AR20" i="64"/>
  <c r="Z11" i="105"/>
  <c r="AR5" i="45"/>
  <c r="Y22" i="60"/>
  <c r="X22" i="60"/>
  <c r="Z22" i="60" s="1"/>
  <c r="AN11" i="93"/>
  <c r="AI11" i="93"/>
  <c r="U17" i="48"/>
  <c r="AE20" i="21"/>
  <c r="W21" i="21"/>
  <c r="AF20" i="21"/>
  <c r="AO20" i="21" s="1"/>
  <c r="AG20" i="21"/>
  <c r="AP20" i="21" s="1"/>
  <c r="AR5" i="96"/>
  <c r="Y14" i="67"/>
  <c r="X14" i="67"/>
  <c r="Z11" i="53"/>
  <c r="AH7" i="84"/>
  <c r="AQ7" i="84" s="1"/>
  <c r="AH21" i="64"/>
  <c r="AQ21" i="64" s="1"/>
  <c r="AN12" i="33"/>
  <c r="AI12" i="33"/>
  <c r="Y12" i="97"/>
  <c r="X12" i="97"/>
  <c r="Z12" i="97" s="1"/>
  <c r="AF8" i="104"/>
  <c r="AO8" i="104" s="1"/>
  <c r="AE8" i="104"/>
  <c r="AG8" i="104"/>
  <c r="AP8" i="104" s="1"/>
  <c r="W9" i="104"/>
  <c r="Z20" i="39"/>
  <c r="AR5" i="58"/>
  <c r="Z21" i="76"/>
  <c r="AR19" i="80"/>
  <c r="U10" i="55"/>
  <c r="Y13" i="71"/>
  <c r="X13" i="71"/>
  <c r="Y14" i="2"/>
  <c r="X14" i="2"/>
  <c r="Z14" i="2" s="1"/>
  <c r="Y22" i="68"/>
  <c r="X22" i="68"/>
  <c r="AR20" i="12"/>
  <c r="AR10" i="101"/>
  <c r="AR10" i="46"/>
  <c r="AN10" i="15"/>
  <c r="AI10" i="15"/>
  <c r="AR12" i="28"/>
  <c r="AR10" i="53"/>
  <c r="AH13" i="79"/>
  <c r="AQ13" i="79" s="1"/>
  <c r="Y7" i="9"/>
  <c r="X7" i="9"/>
  <c r="Z7" i="9" s="1"/>
  <c r="Y10" i="32"/>
  <c r="X10" i="32"/>
  <c r="Z10" i="32" s="1"/>
  <c r="AH13" i="28"/>
  <c r="AQ13" i="28" s="1"/>
  <c r="AF13" i="38"/>
  <c r="AO13" i="38" s="1"/>
  <c r="AG13" i="38"/>
  <c r="AP13" i="38" s="1"/>
  <c r="W14" i="38"/>
  <c r="AE13" i="38"/>
  <c r="Y11" i="15"/>
  <c r="X11" i="15"/>
  <c r="Z11" i="15" s="1"/>
  <c r="AG12" i="89"/>
  <c r="AP12" i="89" s="1"/>
  <c r="AF12" i="89"/>
  <c r="AO12" i="89" s="1"/>
  <c r="W13" i="89"/>
  <c r="AE12" i="89"/>
  <c r="U17" i="35"/>
  <c r="U18" i="82"/>
  <c r="Y7" i="92"/>
  <c r="X7" i="92"/>
  <c r="Z7" i="92" s="1"/>
  <c r="AR6" i="84"/>
  <c r="Z13" i="79"/>
  <c r="AH20" i="80"/>
  <c r="AQ20" i="80" s="1"/>
  <c r="U18" i="94"/>
  <c r="AI9" i="32"/>
  <c r="AN9" i="32"/>
  <c r="AH6" i="45"/>
  <c r="AQ6" i="45" s="1"/>
  <c r="Z7" i="84"/>
  <c r="Z21" i="64"/>
  <c r="AI20" i="34"/>
  <c r="AN20" i="34"/>
  <c r="AH11" i="101"/>
  <c r="AQ11" i="101" s="1"/>
  <c r="Y14" i="63"/>
  <c r="X14" i="63"/>
  <c r="Z14" i="63" s="1"/>
  <c r="U17" i="102"/>
  <c r="Y8" i="44"/>
  <c r="X8" i="44"/>
  <c r="Y7" i="51"/>
  <c r="X7" i="51"/>
  <c r="U6" i="11"/>
  <c r="AH11" i="46"/>
  <c r="AQ11" i="46" s="1"/>
  <c r="AN12" i="71"/>
  <c r="AI12" i="71"/>
  <c r="W21" i="72"/>
  <c r="AE20" i="72"/>
  <c r="AF20" i="72"/>
  <c r="AO20" i="72" s="1"/>
  <c r="AG20" i="72"/>
  <c r="AP20" i="72" s="1"/>
  <c r="W12" i="52"/>
  <c r="AF11" i="52"/>
  <c r="AO11" i="52" s="1"/>
  <c r="AG11" i="52"/>
  <c r="AP11" i="52" s="1"/>
  <c r="AE11" i="52"/>
  <c r="U17" i="42"/>
  <c r="AH11" i="52"/>
  <c r="AQ11" i="52" s="1"/>
  <c r="AH20" i="72"/>
  <c r="AQ20" i="72" s="1"/>
  <c r="AN13" i="67"/>
  <c r="AI13" i="67"/>
  <c r="AR12" i="19"/>
  <c r="U19" i="90"/>
  <c r="AR5" i="88"/>
  <c r="AR20" i="76"/>
  <c r="W7" i="100"/>
  <c r="AG6" i="100"/>
  <c r="AP6" i="100" s="1"/>
  <c r="AE6" i="100"/>
  <c r="AF6" i="100"/>
  <c r="AO6" i="100" s="1"/>
  <c r="AR10" i="105"/>
  <c r="AN11" i="47"/>
  <c r="AI11" i="47"/>
  <c r="Y13" i="75"/>
  <c r="X13" i="75"/>
  <c r="AG21" i="29"/>
  <c r="AP21" i="29" s="1"/>
  <c r="AF21" i="29"/>
  <c r="AO21" i="29" s="1"/>
  <c r="AE21" i="29"/>
  <c r="W22" i="29"/>
  <c r="Z6" i="45"/>
  <c r="U11" i="87"/>
  <c r="Y21" i="34"/>
  <c r="X21" i="34"/>
  <c r="Z21" i="34" s="1"/>
  <c r="Z11" i="101"/>
  <c r="AN11" i="97"/>
  <c r="AI11" i="97"/>
  <c r="W21" i="25"/>
  <c r="AE20" i="25"/>
  <c r="AF20" i="25"/>
  <c r="AO20" i="25" s="1"/>
  <c r="AG20" i="25"/>
  <c r="AP20" i="25" s="1"/>
  <c r="AH6" i="54"/>
  <c r="AQ6" i="54" s="1"/>
  <c r="AN7" i="44"/>
  <c r="AI7" i="44"/>
  <c r="AN6" i="51"/>
  <c r="AI6" i="51"/>
  <c r="AH6" i="58"/>
  <c r="AQ6" i="58" s="1"/>
  <c r="AR5" i="54"/>
  <c r="Z11" i="46"/>
  <c r="U10" i="49"/>
  <c r="U9" i="49" s="1"/>
  <c r="AR19" i="39"/>
  <c r="AI21" i="60"/>
  <c r="AN21" i="60"/>
  <c r="AN21" i="68"/>
  <c r="AI21" i="68"/>
  <c r="Y12" i="93"/>
  <c r="X12" i="93"/>
  <c r="W14" i="28" l="1"/>
  <c r="W7" i="54"/>
  <c r="Z7" i="51"/>
  <c r="AE7" i="51" s="1"/>
  <c r="Z22" i="68"/>
  <c r="AE22" i="68" s="1"/>
  <c r="AF13" i="19"/>
  <c r="AO13" i="19" s="1"/>
  <c r="AG13" i="28"/>
  <c r="AP13" i="28" s="1"/>
  <c r="W14" i="19"/>
  <c r="AE13" i="28"/>
  <c r="Z13" i="71"/>
  <c r="AF13" i="71" s="1"/>
  <c r="AO13" i="71" s="1"/>
  <c r="AF22" i="68"/>
  <c r="AO22" i="68" s="1"/>
  <c r="AG22" i="68"/>
  <c r="AP22" i="68" s="1"/>
  <c r="W23" i="68"/>
  <c r="AF14" i="2"/>
  <c r="AO14" i="2" s="1"/>
  <c r="AE14" i="2"/>
  <c r="AG14" i="2"/>
  <c r="AP14" i="2" s="1"/>
  <c r="W15" i="2"/>
  <c r="AG14" i="63"/>
  <c r="AP14" i="63" s="1"/>
  <c r="AF14" i="63"/>
  <c r="AO14" i="63" s="1"/>
  <c r="AE14" i="63"/>
  <c r="W15" i="63"/>
  <c r="W14" i="33"/>
  <c r="AF13" i="33"/>
  <c r="AO13" i="33" s="1"/>
  <c r="AG13" i="33"/>
  <c r="AP13" i="33" s="1"/>
  <c r="AE13" i="33"/>
  <c r="AF7" i="51"/>
  <c r="AO7" i="51" s="1"/>
  <c r="AG7" i="51"/>
  <c r="AP7" i="51" s="1"/>
  <c r="W8" i="51"/>
  <c r="AH12" i="93"/>
  <c r="AQ12" i="93" s="1"/>
  <c r="AH13" i="75"/>
  <c r="AQ13" i="75" s="1"/>
  <c r="U16" i="42"/>
  <c r="Z12" i="93"/>
  <c r="AR7" i="44"/>
  <c r="AF11" i="101"/>
  <c r="AO11" i="101" s="1"/>
  <c r="AE11" i="101"/>
  <c r="AG11" i="101"/>
  <c r="AP11" i="101" s="1"/>
  <c r="W12" i="101"/>
  <c r="AE6" i="45"/>
  <c r="AF6" i="45"/>
  <c r="AO6" i="45" s="1"/>
  <c r="AG6" i="45"/>
  <c r="AP6" i="45" s="1"/>
  <c r="W7" i="45"/>
  <c r="Z13" i="75"/>
  <c r="AH21" i="34"/>
  <c r="AQ21" i="34" s="1"/>
  <c r="Y22" i="29"/>
  <c r="X22" i="29"/>
  <c r="AR13" i="67"/>
  <c r="AI11" i="52"/>
  <c r="AN11" i="52"/>
  <c r="AN20" i="72"/>
  <c r="AI20" i="72"/>
  <c r="U16" i="102"/>
  <c r="AG7" i="84"/>
  <c r="AP7" i="84" s="1"/>
  <c r="W8" i="84"/>
  <c r="AF7" i="84"/>
  <c r="AO7" i="84" s="1"/>
  <c r="AE7" i="84"/>
  <c r="AG13" i="79"/>
  <c r="AP13" i="79" s="1"/>
  <c r="AE13" i="79"/>
  <c r="W14" i="79"/>
  <c r="AF13" i="79"/>
  <c r="AO13" i="79" s="1"/>
  <c r="Y13" i="89"/>
  <c r="X13" i="89"/>
  <c r="AI13" i="38"/>
  <c r="AN13" i="38"/>
  <c r="AH10" i="32"/>
  <c r="AQ10" i="32" s="1"/>
  <c r="AR10" i="15"/>
  <c r="U9" i="55"/>
  <c r="AE20" i="39"/>
  <c r="AF20" i="39"/>
  <c r="AO20" i="39" s="1"/>
  <c r="AG20" i="39"/>
  <c r="AP20" i="39" s="1"/>
  <c r="W21" i="39"/>
  <c r="AH12" i="97"/>
  <c r="AQ12" i="97" s="1"/>
  <c r="U16" i="48"/>
  <c r="Y7" i="96"/>
  <c r="X7" i="96"/>
  <c r="U18" i="50"/>
  <c r="AN7" i="13"/>
  <c r="AI7" i="13"/>
  <c r="Y11" i="86"/>
  <c r="X11" i="86"/>
  <c r="Z11" i="86" s="1"/>
  <c r="AI6" i="58"/>
  <c r="AN6" i="58"/>
  <c r="AR11" i="47"/>
  <c r="AR9" i="32"/>
  <c r="U17" i="82"/>
  <c r="Y14" i="38"/>
  <c r="X14" i="38"/>
  <c r="AE10" i="32"/>
  <c r="AF10" i="32"/>
  <c r="AO10" i="32" s="1"/>
  <c r="AG10" i="32"/>
  <c r="AP10" i="32" s="1"/>
  <c r="W11" i="32"/>
  <c r="AF12" i="97"/>
  <c r="AO12" i="97" s="1"/>
  <c r="AE12" i="97"/>
  <c r="W13" i="97"/>
  <c r="AG12" i="97"/>
  <c r="AP12" i="97" s="1"/>
  <c r="W12" i="53"/>
  <c r="AE11" i="53"/>
  <c r="AF11" i="53"/>
  <c r="AO11" i="53" s="1"/>
  <c r="AG11" i="53"/>
  <c r="AP11" i="53" s="1"/>
  <c r="AR11" i="93"/>
  <c r="AR6" i="20"/>
  <c r="AN6" i="88"/>
  <c r="AI6" i="88"/>
  <c r="AI6" i="96"/>
  <c r="AN6" i="96"/>
  <c r="AR13" i="63"/>
  <c r="AR6" i="9"/>
  <c r="AI21" i="12"/>
  <c r="AN21" i="12"/>
  <c r="U17" i="10"/>
  <c r="U16" i="10" s="1"/>
  <c r="U7" i="41"/>
  <c r="AI10" i="86"/>
  <c r="AN10" i="86"/>
  <c r="AI6" i="54"/>
  <c r="AN6" i="54"/>
  <c r="U5" i="11"/>
  <c r="X5" i="11" s="1"/>
  <c r="AR21" i="68"/>
  <c r="AI20" i="25"/>
  <c r="AN20" i="25"/>
  <c r="W22" i="34"/>
  <c r="AE21" i="34"/>
  <c r="AF21" i="34"/>
  <c r="AO21" i="34" s="1"/>
  <c r="AG21" i="34"/>
  <c r="AP21" i="34" s="1"/>
  <c r="AI21" i="29"/>
  <c r="AN21" i="29"/>
  <c r="AN6" i="100"/>
  <c r="AI6" i="100"/>
  <c r="U8" i="49"/>
  <c r="Y21" i="25"/>
  <c r="X21" i="25"/>
  <c r="AR12" i="71"/>
  <c r="AH8" i="44"/>
  <c r="AQ8" i="44" s="1"/>
  <c r="AH22" i="68"/>
  <c r="AQ22" i="68" s="1"/>
  <c r="AH13" i="71"/>
  <c r="AQ13" i="71" s="1"/>
  <c r="Y9" i="104"/>
  <c r="X9" i="104"/>
  <c r="AH14" i="67"/>
  <c r="AQ14" i="67" s="1"/>
  <c r="AG11" i="105"/>
  <c r="AP11" i="105" s="1"/>
  <c r="W12" i="105"/>
  <c r="AE11" i="105"/>
  <c r="AF11" i="105"/>
  <c r="AO11" i="105" s="1"/>
  <c r="AH14" i="24"/>
  <c r="AQ14" i="24" s="1"/>
  <c r="AN13" i="59"/>
  <c r="AI13" i="59"/>
  <c r="Y8" i="13"/>
  <c r="X8" i="13"/>
  <c r="Y14" i="19"/>
  <c r="X14" i="19"/>
  <c r="Y21" i="72"/>
  <c r="X21" i="72"/>
  <c r="AH14" i="63"/>
  <c r="AQ14" i="63" s="1"/>
  <c r="AE11" i="46"/>
  <c r="AF11" i="46"/>
  <c r="AO11" i="46" s="1"/>
  <c r="W12" i="46"/>
  <c r="AG11" i="46"/>
  <c r="AP11" i="46" s="1"/>
  <c r="AR6" i="51"/>
  <c r="AR11" i="97"/>
  <c r="Y7" i="100"/>
  <c r="X7" i="100"/>
  <c r="Z7" i="100" s="1"/>
  <c r="U18" i="90"/>
  <c r="Y12" i="52"/>
  <c r="X12" i="52"/>
  <c r="Z8" i="44"/>
  <c r="U17" i="94"/>
  <c r="AH7" i="92"/>
  <c r="AQ7" i="92" s="1"/>
  <c r="U16" i="35"/>
  <c r="AH11" i="15"/>
  <c r="AQ11" i="15" s="1"/>
  <c r="AH7" i="9"/>
  <c r="AQ7" i="9" s="1"/>
  <c r="AE21" i="76"/>
  <c r="AG21" i="76"/>
  <c r="AP21" i="76" s="1"/>
  <c r="AF21" i="76"/>
  <c r="AO21" i="76" s="1"/>
  <c r="W22" i="76"/>
  <c r="AR12" i="33"/>
  <c r="Z14" i="67"/>
  <c r="Y21" i="21"/>
  <c r="X21" i="21"/>
  <c r="AH22" i="60"/>
  <c r="AQ22" i="60" s="1"/>
  <c r="W6" i="95"/>
  <c r="AG5" i="95"/>
  <c r="AP5" i="95" s="1"/>
  <c r="AF5" i="95"/>
  <c r="AO5" i="95" s="1"/>
  <c r="AE5" i="95"/>
  <c r="Z14" i="24"/>
  <c r="U7" i="91"/>
  <c r="AR13" i="24"/>
  <c r="AH12" i="47"/>
  <c r="AQ12" i="47" s="1"/>
  <c r="U12" i="18"/>
  <c r="U9" i="83"/>
  <c r="U7" i="43"/>
  <c r="U18" i="85"/>
  <c r="AR6" i="92"/>
  <c r="Y14" i="59"/>
  <c r="X14" i="59"/>
  <c r="Y21" i="80"/>
  <c r="X21" i="80"/>
  <c r="Z21" i="80" s="1"/>
  <c r="AI13" i="19"/>
  <c r="AN13" i="19"/>
  <c r="AR20" i="34"/>
  <c r="AF7" i="92"/>
  <c r="AO7" i="92" s="1"/>
  <c r="AE7" i="92"/>
  <c r="W8" i="92"/>
  <c r="AG7" i="92"/>
  <c r="AP7" i="92" s="1"/>
  <c r="AG11" i="15"/>
  <c r="AP11" i="15" s="1"/>
  <c r="AF11" i="15"/>
  <c r="AO11" i="15" s="1"/>
  <c r="W12" i="15"/>
  <c r="AE11" i="15"/>
  <c r="AF7" i="9"/>
  <c r="AO7" i="9" s="1"/>
  <c r="W8" i="9"/>
  <c r="AE7" i="9"/>
  <c r="AG7" i="9"/>
  <c r="AP7" i="9" s="1"/>
  <c r="AN8" i="104"/>
  <c r="AI8" i="104"/>
  <c r="AN20" i="21"/>
  <c r="AI20" i="21"/>
  <c r="AE22" i="60"/>
  <c r="W23" i="60"/>
  <c r="AG22" i="60"/>
  <c r="AP22" i="60" s="1"/>
  <c r="AF22" i="60"/>
  <c r="AO22" i="60" s="1"/>
  <c r="Y7" i="88"/>
  <c r="X7" i="88"/>
  <c r="U7" i="16"/>
  <c r="AH7" i="20"/>
  <c r="AQ7" i="20" s="1"/>
  <c r="AF12" i="47"/>
  <c r="AO12" i="47" s="1"/>
  <c r="AG12" i="47"/>
  <c r="AP12" i="47" s="1"/>
  <c r="AE12" i="47"/>
  <c r="W13" i="47"/>
  <c r="U10" i="99"/>
  <c r="AN20" i="80"/>
  <c r="AI20" i="80"/>
  <c r="Y7" i="54"/>
  <c r="X7" i="54"/>
  <c r="Z7" i="54" s="1"/>
  <c r="AR21" i="60"/>
  <c r="U10" i="87"/>
  <c r="AH7" i="51"/>
  <c r="AQ7" i="51" s="1"/>
  <c r="AE21" i="64"/>
  <c r="AG21" i="64"/>
  <c r="AP21" i="64" s="1"/>
  <c r="W22" i="64"/>
  <c r="AF21" i="64"/>
  <c r="AO21" i="64" s="1"/>
  <c r="AI12" i="89"/>
  <c r="AN12" i="89"/>
  <c r="AH14" i="2"/>
  <c r="AQ14" i="2" s="1"/>
  <c r="U10" i="103"/>
  <c r="AH13" i="33"/>
  <c r="AQ13" i="33" s="1"/>
  <c r="AR13" i="2"/>
  <c r="Z7" i="20"/>
  <c r="U14" i="98"/>
  <c r="Y22" i="12"/>
  <c r="X22" i="12"/>
  <c r="AR12" i="75"/>
  <c r="Y7" i="58"/>
  <c r="X7" i="58"/>
  <c r="Y14" i="28"/>
  <c r="X14" i="28"/>
  <c r="Z14" i="28" l="1"/>
  <c r="AI13" i="28"/>
  <c r="Z22" i="12"/>
  <c r="W14" i="71"/>
  <c r="AN13" i="28"/>
  <c r="Z8" i="13"/>
  <c r="AF8" i="13" s="1"/>
  <c r="AO8" i="13" s="1"/>
  <c r="AE13" i="71"/>
  <c r="Z14" i="59"/>
  <c r="AF14" i="59" s="1"/>
  <c r="AO14" i="59" s="1"/>
  <c r="AG13" i="71"/>
  <c r="AP13" i="71" s="1"/>
  <c r="Z21" i="25"/>
  <c r="AF21" i="25" s="1"/>
  <c r="AO21" i="25" s="1"/>
  <c r="Z21" i="21"/>
  <c r="AF21" i="21" s="1"/>
  <c r="AO21" i="21" s="1"/>
  <c r="Z21" i="72"/>
  <c r="AE21" i="72" s="1"/>
  <c r="AF21" i="80"/>
  <c r="AO21" i="80" s="1"/>
  <c r="AG21" i="80"/>
  <c r="AP21" i="80" s="1"/>
  <c r="AE21" i="80"/>
  <c r="W22" i="80"/>
  <c r="W22" i="25"/>
  <c r="AE21" i="25"/>
  <c r="W22" i="21"/>
  <c r="AE21" i="21"/>
  <c r="AG21" i="21"/>
  <c r="AP21" i="21" s="1"/>
  <c r="AG14" i="59"/>
  <c r="AP14" i="59" s="1"/>
  <c r="W9" i="13"/>
  <c r="AG8" i="13"/>
  <c r="AP8" i="13" s="1"/>
  <c r="AF21" i="72"/>
  <c r="AO21" i="72" s="1"/>
  <c r="W22" i="72"/>
  <c r="AN7" i="9"/>
  <c r="AI7" i="9"/>
  <c r="AF14" i="28"/>
  <c r="AO14" i="28" s="1"/>
  <c r="W15" i="28"/>
  <c r="AE14" i="28"/>
  <c r="AG14" i="28"/>
  <c r="AP14" i="28" s="1"/>
  <c r="AH22" i="12"/>
  <c r="AQ22" i="12" s="1"/>
  <c r="AH7" i="54"/>
  <c r="AQ7" i="54" s="1"/>
  <c r="U9" i="99"/>
  <c r="U6" i="16"/>
  <c r="Y23" i="60"/>
  <c r="X23" i="60"/>
  <c r="Y12" i="15"/>
  <c r="X12" i="15"/>
  <c r="Z12" i="15" s="1"/>
  <c r="AN7" i="92"/>
  <c r="AI7" i="92"/>
  <c r="U15" i="35"/>
  <c r="Y12" i="46"/>
  <c r="X12" i="46"/>
  <c r="AN12" i="97"/>
  <c r="AI12" i="97"/>
  <c r="AI10" i="32"/>
  <c r="AN10" i="32"/>
  <c r="AH11" i="86"/>
  <c r="AQ11" i="86" s="1"/>
  <c r="U17" i="50"/>
  <c r="AR13" i="38"/>
  <c r="AN13" i="79"/>
  <c r="AI13" i="79"/>
  <c r="AI6" i="45"/>
  <c r="AN6" i="45"/>
  <c r="Y8" i="51"/>
  <c r="X8" i="51"/>
  <c r="Y15" i="63"/>
  <c r="X15" i="63"/>
  <c r="AN14" i="2"/>
  <c r="AI14" i="2"/>
  <c r="AE22" i="12"/>
  <c r="AF22" i="12"/>
  <c r="AO22" i="12" s="1"/>
  <c r="AG22" i="12"/>
  <c r="AP22" i="12" s="1"/>
  <c r="W23" i="12"/>
  <c r="AN21" i="64"/>
  <c r="AI21" i="64"/>
  <c r="Y13" i="47"/>
  <c r="X13" i="47"/>
  <c r="Z13" i="47" s="1"/>
  <c r="AN22" i="60"/>
  <c r="AI22" i="60"/>
  <c r="AR13" i="19"/>
  <c r="U6" i="43"/>
  <c r="AH9" i="104"/>
  <c r="AQ9" i="104" s="1"/>
  <c r="AR21" i="29"/>
  <c r="AR20" i="25"/>
  <c r="AR6" i="54"/>
  <c r="U15" i="10"/>
  <c r="AI11" i="53"/>
  <c r="AN11" i="53"/>
  <c r="AH14" i="38"/>
  <c r="AQ14" i="38" s="1"/>
  <c r="W12" i="86"/>
  <c r="AG11" i="86"/>
  <c r="AP11" i="86" s="1"/>
  <c r="AF11" i="86"/>
  <c r="AO11" i="86" s="1"/>
  <c r="AE11" i="86"/>
  <c r="AH7" i="96"/>
  <c r="AQ7" i="96" s="1"/>
  <c r="AH13" i="89"/>
  <c r="AQ13" i="89" s="1"/>
  <c r="U15" i="102"/>
  <c r="W14" i="75"/>
  <c r="AG13" i="75"/>
  <c r="AP13" i="75" s="1"/>
  <c r="AF13" i="75"/>
  <c r="AO13" i="75" s="1"/>
  <c r="AE13" i="75"/>
  <c r="Y14" i="33"/>
  <c r="X14" i="33"/>
  <c r="Z14" i="33" s="1"/>
  <c r="AN14" i="63"/>
  <c r="AI14" i="63"/>
  <c r="AH7" i="58"/>
  <c r="AQ7" i="58" s="1"/>
  <c r="U6" i="91"/>
  <c r="Y6" i="95"/>
  <c r="X6" i="95"/>
  <c r="Z6" i="95" s="1"/>
  <c r="AG14" i="67"/>
  <c r="AP14" i="67" s="1"/>
  <c r="AE14" i="67"/>
  <c r="W15" i="67"/>
  <c r="AF14" i="67"/>
  <c r="AO14" i="67" s="1"/>
  <c r="AN21" i="76"/>
  <c r="AI21" i="76"/>
  <c r="U16" i="94"/>
  <c r="U17" i="90"/>
  <c r="AN11" i="46"/>
  <c r="AI11" i="46"/>
  <c r="AH14" i="19"/>
  <c r="AQ14" i="19" s="1"/>
  <c r="AR13" i="59"/>
  <c r="AN11" i="105"/>
  <c r="AI11" i="105"/>
  <c r="Z9" i="104"/>
  <c r="Y12" i="53"/>
  <c r="X12" i="53"/>
  <c r="Z14" i="38"/>
  <c r="Z7" i="96"/>
  <c r="AN20" i="39"/>
  <c r="AI20" i="39"/>
  <c r="Z13" i="89"/>
  <c r="AN7" i="84"/>
  <c r="AI7" i="84"/>
  <c r="AR20" i="72"/>
  <c r="AH22" i="29"/>
  <c r="AQ22" i="29" s="1"/>
  <c r="Y12" i="101"/>
  <c r="X12" i="101"/>
  <c r="Z12" i="101" s="1"/>
  <c r="AE12" i="93"/>
  <c r="W13" i="93"/>
  <c r="AG12" i="93"/>
  <c r="AP12" i="93" s="1"/>
  <c r="AF12" i="93"/>
  <c r="AO12" i="93" s="1"/>
  <c r="Y14" i="71"/>
  <c r="X14" i="71"/>
  <c r="Z14" i="71" s="1"/>
  <c r="AN22" i="68"/>
  <c r="AI22" i="68"/>
  <c r="AE7" i="54"/>
  <c r="AF7" i="54"/>
  <c r="AO7" i="54" s="1"/>
  <c r="AG7" i="54"/>
  <c r="AP7" i="54" s="1"/>
  <c r="W8" i="54"/>
  <c r="AH7" i="88"/>
  <c r="AQ7" i="88" s="1"/>
  <c r="Z7" i="58"/>
  <c r="AN12" i="47"/>
  <c r="AI12" i="47"/>
  <c r="AR20" i="21"/>
  <c r="Y8" i="9"/>
  <c r="X8" i="9"/>
  <c r="AR12" i="89"/>
  <c r="U9" i="87"/>
  <c r="AR20" i="80"/>
  <c r="U8" i="83"/>
  <c r="AE14" i="24"/>
  <c r="AF14" i="24"/>
  <c r="AO14" i="24" s="1"/>
  <c r="W15" i="24"/>
  <c r="AG14" i="24"/>
  <c r="AP14" i="24" s="1"/>
  <c r="W9" i="44"/>
  <c r="AF8" i="44"/>
  <c r="AO8" i="44" s="1"/>
  <c r="AE8" i="44"/>
  <c r="AG8" i="44"/>
  <c r="AP8" i="44" s="1"/>
  <c r="AH7" i="100"/>
  <c r="AQ7" i="100" s="1"/>
  <c r="X12" i="105"/>
  <c r="Z12" i="105" s="1"/>
  <c r="Y12" i="105"/>
  <c r="U7" i="49"/>
  <c r="AR10" i="86"/>
  <c r="AR21" i="12"/>
  <c r="AR6" i="96"/>
  <c r="Y11" i="32"/>
  <c r="X11" i="32"/>
  <c r="AR7" i="13"/>
  <c r="Z22" i="29"/>
  <c r="Y7" i="45"/>
  <c r="X7" i="45"/>
  <c r="AI7" i="51"/>
  <c r="AN7" i="51"/>
  <c r="AN13" i="71"/>
  <c r="Y23" i="68"/>
  <c r="X23" i="68"/>
  <c r="AH21" i="80"/>
  <c r="AQ21" i="80" s="1"/>
  <c r="AR8" i="104"/>
  <c r="AH12" i="52"/>
  <c r="AQ12" i="52" s="1"/>
  <c r="AE7" i="100"/>
  <c r="W8" i="100"/>
  <c r="AG7" i="100"/>
  <c r="AP7" i="100" s="1"/>
  <c r="AF7" i="100"/>
  <c r="AO7" i="100" s="1"/>
  <c r="Z14" i="19"/>
  <c r="AR6" i="100"/>
  <c r="AI21" i="34"/>
  <c r="AN21" i="34"/>
  <c r="AR6" i="88"/>
  <c r="U8" i="55"/>
  <c r="Y8" i="84"/>
  <c r="X8" i="84"/>
  <c r="AN11" i="101"/>
  <c r="AI11" i="101"/>
  <c r="U15" i="42"/>
  <c r="AI13" i="33"/>
  <c r="AN13" i="33"/>
  <c r="Y15" i="2"/>
  <c r="X15" i="2"/>
  <c r="Z7" i="88"/>
  <c r="U13" i="98"/>
  <c r="AH14" i="28"/>
  <c r="AQ14" i="28" s="1"/>
  <c r="AE7" i="20"/>
  <c r="AF7" i="20"/>
  <c r="AO7" i="20" s="1"/>
  <c r="W8" i="20"/>
  <c r="AG7" i="20"/>
  <c r="AP7" i="20" s="1"/>
  <c r="U9" i="103"/>
  <c r="Y22" i="64"/>
  <c r="X22" i="64"/>
  <c r="AI11" i="15"/>
  <c r="AN11" i="15"/>
  <c r="Y8" i="92"/>
  <c r="X8" i="92"/>
  <c r="AR13" i="28"/>
  <c r="AH14" i="59"/>
  <c r="AQ14" i="59" s="1"/>
  <c r="U17" i="85"/>
  <c r="U11" i="18"/>
  <c r="AN5" i="95"/>
  <c r="AI5" i="95"/>
  <c r="AH21" i="21"/>
  <c r="AQ21" i="21" s="1"/>
  <c r="Y22" i="76"/>
  <c r="X22" i="76"/>
  <c r="Z22" i="76" s="1"/>
  <c r="Z12" i="52"/>
  <c r="AH21" i="72"/>
  <c r="AQ21" i="72" s="1"/>
  <c r="AH8" i="13"/>
  <c r="AQ8" i="13" s="1"/>
  <c r="AH21" i="25"/>
  <c r="AQ21" i="25" s="1"/>
  <c r="Y22" i="34"/>
  <c r="X22" i="34"/>
  <c r="Z22" i="34" s="1"/>
  <c r="AH5" i="11"/>
  <c r="AQ5" i="11" s="1"/>
  <c r="Z5" i="11"/>
  <c r="U6" i="41"/>
  <c r="Y13" i="97"/>
  <c r="X13" i="97"/>
  <c r="U16" i="82"/>
  <c r="AR6" i="58"/>
  <c r="U15" i="48"/>
  <c r="Y21" i="39"/>
  <c r="X21" i="39"/>
  <c r="Y14" i="79"/>
  <c r="X14" i="79"/>
  <c r="AR11" i="52"/>
  <c r="Z7" i="45" l="1"/>
  <c r="AE8" i="13"/>
  <c r="AG21" i="25"/>
  <c r="AP21" i="25" s="1"/>
  <c r="Z13" i="97"/>
  <c r="AG21" i="72"/>
  <c r="AP21" i="72" s="1"/>
  <c r="AE14" i="59"/>
  <c r="AI13" i="71"/>
  <c r="W15" i="59"/>
  <c r="Z15" i="2"/>
  <c r="W16" i="2" s="1"/>
  <c r="Z11" i="32"/>
  <c r="W12" i="32" s="1"/>
  <c r="AF11" i="32"/>
  <c r="AO11" i="32" s="1"/>
  <c r="AE22" i="34"/>
  <c r="AG22" i="34"/>
  <c r="AP22" i="34" s="1"/>
  <c r="AF22" i="34"/>
  <c r="AO22" i="34" s="1"/>
  <c r="W23" i="34"/>
  <c r="AE7" i="45"/>
  <c r="AF7" i="45"/>
  <c r="AO7" i="45" s="1"/>
  <c r="AG7" i="45"/>
  <c r="AP7" i="45" s="1"/>
  <c r="W8" i="45"/>
  <c r="AH22" i="76"/>
  <c r="AQ22" i="76" s="1"/>
  <c r="U8" i="103"/>
  <c r="AG14" i="19"/>
  <c r="AP14" i="19" s="1"/>
  <c r="W15" i="19"/>
  <c r="AE14" i="19"/>
  <c r="AF14" i="19"/>
  <c r="AO14" i="19" s="1"/>
  <c r="AR13" i="71"/>
  <c r="AN8" i="44"/>
  <c r="AI8" i="44"/>
  <c r="AN14" i="24"/>
  <c r="AI14" i="24"/>
  <c r="U8" i="87"/>
  <c r="Y8" i="54"/>
  <c r="X8" i="54"/>
  <c r="AH14" i="71"/>
  <c r="AQ14" i="71" s="1"/>
  <c r="Y13" i="93"/>
  <c r="X13" i="93"/>
  <c r="AR20" i="39"/>
  <c r="AN14" i="67"/>
  <c r="AI14" i="67"/>
  <c r="AR14" i="67" s="1"/>
  <c r="U5" i="91"/>
  <c r="X5" i="91" s="1"/>
  <c r="AH14" i="33"/>
  <c r="AQ14" i="33" s="1"/>
  <c r="Y14" i="75"/>
  <c r="X14" i="75"/>
  <c r="AR22" i="60"/>
  <c r="Z12" i="46"/>
  <c r="AH12" i="46"/>
  <c r="AQ12" i="46" s="1"/>
  <c r="AH12" i="15"/>
  <c r="AQ12" i="15" s="1"/>
  <c r="AI14" i="28"/>
  <c r="AN14" i="28"/>
  <c r="Y22" i="72"/>
  <c r="X22" i="72"/>
  <c r="AI8" i="13"/>
  <c r="AN8" i="13"/>
  <c r="AN21" i="25"/>
  <c r="AI21" i="25"/>
  <c r="Z14" i="79"/>
  <c r="AH14" i="79"/>
  <c r="AQ14" i="79" s="1"/>
  <c r="AR11" i="15"/>
  <c r="AH8" i="84"/>
  <c r="AQ8" i="84" s="1"/>
  <c r="AG22" i="29"/>
  <c r="AP22" i="29" s="1"/>
  <c r="W23" i="29"/>
  <c r="AE22" i="29"/>
  <c r="AF22" i="29"/>
  <c r="AO22" i="29" s="1"/>
  <c r="W15" i="71"/>
  <c r="AE14" i="71"/>
  <c r="AF14" i="71"/>
  <c r="AO14" i="71" s="1"/>
  <c r="AG14" i="71"/>
  <c r="AP14" i="71" s="1"/>
  <c r="AN12" i="93"/>
  <c r="AI12" i="93"/>
  <c r="AE9" i="104"/>
  <c r="AG9" i="104"/>
  <c r="AP9" i="104" s="1"/>
  <c r="AF9" i="104"/>
  <c r="AO9" i="104" s="1"/>
  <c r="W10" i="104"/>
  <c r="U15" i="94"/>
  <c r="AE14" i="33"/>
  <c r="W15" i="33"/>
  <c r="AF14" i="33"/>
  <c r="AO14" i="33" s="1"/>
  <c r="AG14" i="33"/>
  <c r="AP14" i="33" s="1"/>
  <c r="X23" i="12"/>
  <c r="Y23" i="12"/>
  <c r="AH15" i="63"/>
  <c r="AQ15" i="63" s="1"/>
  <c r="W13" i="15"/>
  <c r="AG12" i="15"/>
  <c r="AP12" i="15" s="1"/>
  <c r="AE12" i="15"/>
  <c r="AF12" i="15"/>
  <c r="AO12" i="15" s="1"/>
  <c r="U5" i="16"/>
  <c r="X5" i="16" s="1"/>
  <c r="Y15" i="28"/>
  <c r="X15" i="28"/>
  <c r="AN21" i="72"/>
  <c r="AI21" i="72"/>
  <c r="AI21" i="21"/>
  <c r="AN21" i="21"/>
  <c r="Y22" i="25"/>
  <c r="X22" i="25"/>
  <c r="U10" i="18"/>
  <c r="AH22" i="64"/>
  <c r="AQ22" i="64" s="1"/>
  <c r="Y8" i="20"/>
  <c r="X8" i="20"/>
  <c r="U12" i="98"/>
  <c r="AR13" i="33"/>
  <c r="Z8" i="84"/>
  <c r="U6" i="49"/>
  <c r="Y9" i="44"/>
  <c r="X9" i="44"/>
  <c r="U7" i="83"/>
  <c r="AR12" i="47"/>
  <c r="AH12" i="101"/>
  <c r="AQ12" i="101" s="1"/>
  <c r="W8" i="96"/>
  <c r="AG7" i="96"/>
  <c r="AP7" i="96" s="1"/>
  <c r="AE7" i="96"/>
  <c r="AF7" i="96"/>
  <c r="AO7" i="96" s="1"/>
  <c r="AR11" i="105"/>
  <c r="AR11" i="46"/>
  <c r="AR21" i="76"/>
  <c r="AH6" i="95"/>
  <c r="AQ6" i="95" s="1"/>
  <c r="U14" i="102"/>
  <c r="AN11" i="86"/>
  <c r="AI11" i="86"/>
  <c r="AH13" i="47"/>
  <c r="AQ13" i="47" s="1"/>
  <c r="Z15" i="63"/>
  <c r="AR6" i="45"/>
  <c r="U16" i="50"/>
  <c r="Y22" i="80"/>
  <c r="X22" i="80"/>
  <c r="AG7" i="88"/>
  <c r="AP7" i="88" s="1"/>
  <c r="AF7" i="88"/>
  <c r="AO7" i="88" s="1"/>
  <c r="AE7" i="88"/>
  <c r="W8" i="88"/>
  <c r="AR21" i="34"/>
  <c r="AH23" i="68"/>
  <c r="AQ23" i="68" s="1"/>
  <c r="AQ25" i="68" s="1"/>
  <c r="AZ3" i="68"/>
  <c r="AR7" i="51"/>
  <c r="AF12" i="105"/>
  <c r="AO12" i="105" s="1"/>
  <c r="AE12" i="105"/>
  <c r="W13" i="105"/>
  <c r="AG12" i="105"/>
  <c r="AP12" i="105" s="1"/>
  <c r="AH8" i="9"/>
  <c r="AQ8" i="9" s="1"/>
  <c r="AI7" i="54"/>
  <c r="AN7" i="54"/>
  <c r="AE12" i="101"/>
  <c r="AG12" i="101"/>
  <c r="AP12" i="101" s="1"/>
  <c r="W13" i="101"/>
  <c r="AF12" i="101"/>
  <c r="AO12" i="101" s="1"/>
  <c r="AR7" i="84"/>
  <c r="W15" i="38"/>
  <c r="AE14" i="38"/>
  <c r="AF14" i="38"/>
  <c r="AO14" i="38" s="1"/>
  <c r="AG14" i="38"/>
  <c r="AP14" i="38" s="1"/>
  <c r="AF6" i="95"/>
  <c r="AO6" i="95" s="1"/>
  <c r="AG6" i="95"/>
  <c r="AP6" i="95" s="1"/>
  <c r="W7" i="95"/>
  <c r="AE6" i="95"/>
  <c r="AN13" i="75"/>
  <c r="AI13" i="75"/>
  <c r="AR11" i="53"/>
  <c r="U5" i="43"/>
  <c r="X5" i="43" s="1"/>
  <c r="W14" i="47"/>
  <c r="AE13" i="47"/>
  <c r="AF13" i="47"/>
  <c r="AO13" i="47" s="1"/>
  <c r="AG13" i="47"/>
  <c r="AP13" i="47" s="1"/>
  <c r="AR13" i="79"/>
  <c r="AR10" i="32"/>
  <c r="U14" i="35"/>
  <c r="AH23" i="60"/>
  <c r="AQ23" i="60" s="1"/>
  <c r="AQ25" i="60" s="1"/>
  <c r="AZ3" i="60"/>
  <c r="U8" i="99"/>
  <c r="AR7" i="9"/>
  <c r="Y22" i="21"/>
  <c r="X22" i="21"/>
  <c r="AI21" i="80"/>
  <c r="AN21" i="80"/>
  <c r="AH21" i="39"/>
  <c r="AQ21" i="39" s="1"/>
  <c r="Z21" i="39"/>
  <c r="U5" i="41"/>
  <c r="X5" i="41" s="1"/>
  <c r="AH8" i="92"/>
  <c r="AQ8" i="92" s="1"/>
  <c r="Z22" i="64"/>
  <c r="U15" i="82"/>
  <c r="U16" i="85"/>
  <c r="Z8" i="92"/>
  <c r="AI7" i="20"/>
  <c r="AN7" i="20"/>
  <c r="AH15" i="2"/>
  <c r="AQ15" i="2" s="1"/>
  <c r="U14" i="42"/>
  <c r="Y8" i="100"/>
  <c r="X8" i="100"/>
  <c r="Z23" i="68"/>
  <c r="AH7" i="45"/>
  <c r="AQ7" i="45" s="1"/>
  <c r="AH11" i="32"/>
  <c r="AQ11" i="32" s="1"/>
  <c r="X15" i="24"/>
  <c r="Y15" i="24"/>
  <c r="Z8" i="9"/>
  <c r="AG7" i="58"/>
  <c r="AP7" i="58" s="1"/>
  <c r="AF7" i="58"/>
  <c r="AO7" i="58" s="1"/>
  <c r="AE7" i="58"/>
  <c r="W8" i="58"/>
  <c r="AR22" i="68"/>
  <c r="AH12" i="53"/>
  <c r="AQ12" i="53" s="1"/>
  <c r="AR14" i="63"/>
  <c r="AN22" i="12"/>
  <c r="AI22" i="12"/>
  <c r="AH8" i="51"/>
  <c r="AQ8" i="51" s="1"/>
  <c r="AR12" i="97"/>
  <c r="AR7" i="92"/>
  <c r="Z23" i="60"/>
  <c r="Y15" i="59"/>
  <c r="X15" i="59"/>
  <c r="U14" i="48"/>
  <c r="AF13" i="97"/>
  <c r="AO13" i="97" s="1"/>
  <c r="AE13" i="97"/>
  <c r="AG13" i="97"/>
  <c r="AP13" i="97" s="1"/>
  <c r="W14" i="97"/>
  <c r="AG5" i="11"/>
  <c r="AP5" i="11" s="1"/>
  <c r="AF5" i="11"/>
  <c r="AO5" i="11" s="1"/>
  <c r="AE5" i="11"/>
  <c r="W6" i="11"/>
  <c r="AE22" i="76"/>
  <c r="AF22" i="76"/>
  <c r="AO22" i="76" s="1"/>
  <c r="W23" i="76"/>
  <c r="AG22" i="76"/>
  <c r="AP22" i="76" s="1"/>
  <c r="AH22" i="34"/>
  <c r="AQ22" i="34" s="1"/>
  <c r="AH13" i="97"/>
  <c r="AQ13" i="97" s="1"/>
  <c r="AE12" i="52"/>
  <c r="W13" i="52"/>
  <c r="AG12" i="52"/>
  <c r="AP12" i="52" s="1"/>
  <c r="AF12" i="52"/>
  <c r="AO12" i="52" s="1"/>
  <c r="AR5" i="95"/>
  <c r="AR11" i="101"/>
  <c r="U7" i="55"/>
  <c r="AI7" i="100"/>
  <c r="AN7" i="100"/>
  <c r="AH12" i="105"/>
  <c r="AQ12" i="105" s="1"/>
  <c r="AF13" i="89"/>
  <c r="AO13" i="89" s="1"/>
  <c r="AE13" i="89"/>
  <c r="W14" i="89"/>
  <c r="AG13" i="89"/>
  <c r="AP13" i="89" s="1"/>
  <c r="Z12" i="53"/>
  <c r="U16" i="90"/>
  <c r="X15" i="67"/>
  <c r="Y15" i="67"/>
  <c r="Z15" i="67" s="1"/>
  <c r="Y12" i="86"/>
  <c r="X12" i="86"/>
  <c r="U14" i="10"/>
  <c r="AR21" i="64"/>
  <c r="AR14" i="2"/>
  <c r="Z8" i="51"/>
  <c r="Y9" i="13"/>
  <c r="X9" i="13"/>
  <c r="AI14" i="59"/>
  <c r="AN14" i="59"/>
  <c r="Z22" i="25" l="1"/>
  <c r="Z12" i="86"/>
  <c r="AG15" i="2"/>
  <c r="AP15" i="2" s="1"/>
  <c r="Z13" i="93"/>
  <c r="Z8" i="54"/>
  <c r="AF8" i="54" s="1"/>
  <c r="AO8" i="54" s="1"/>
  <c r="AF15" i="2"/>
  <c r="AO15" i="2" s="1"/>
  <c r="AE11" i="32"/>
  <c r="Z15" i="24"/>
  <c r="AF15" i="24" s="1"/>
  <c r="AO15" i="24" s="1"/>
  <c r="AE15" i="2"/>
  <c r="AN15" i="2" s="1"/>
  <c r="AG11" i="32"/>
  <c r="AP11" i="32" s="1"/>
  <c r="Z22" i="80"/>
  <c r="AF22" i="80" s="1"/>
  <c r="AO22" i="80" s="1"/>
  <c r="W16" i="67"/>
  <c r="AE15" i="67"/>
  <c r="AG15" i="67"/>
  <c r="AP15" i="67" s="1"/>
  <c r="AF15" i="67"/>
  <c r="AO15" i="67" s="1"/>
  <c r="W9" i="54"/>
  <c r="AE8" i="54"/>
  <c r="AG8" i="54"/>
  <c r="AP8" i="54" s="1"/>
  <c r="AE22" i="80"/>
  <c r="AG22" i="80"/>
  <c r="AP22" i="80" s="1"/>
  <c r="W16" i="24"/>
  <c r="AE15" i="24"/>
  <c r="AR14" i="59"/>
  <c r="W13" i="86"/>
  <c r="AF12" i="86"/>
  <c r="AO12" i="86" s="1"/>
  <c r="AG12" i="86"/>
  <c r="AP12" i="86" s="1"/>
  <c r="AE12" i="86"/>
  <c r="W9" i="51"/>
  <c r="AE8" i="51"/>
  <c r="AF8" i="51"/>
  <c r="AO8" i="51" s="1"/>
  <c r="AG8" i="51"/>
  <c r="AP8" i="51" s="1"/>
  <c r="U13" i="10"/>
  <c r="AH15" i="67"/>
  <c r="AQ15" i="67" s="1"/>
  <c r="Y14" i="89"/>
  <c r="X14" i="89"/>
  <c r="AH12" i="86"/>
  <c r="AQ12" i="86" s="1"/>
  <c r="AN13" i="89"/>
  <c r="AI13" i="89"/>
  <c r="Y13" i="52"/>
  <c r="X13" i="52"/>
  <c r="AN22" i="76"/>
  <c r="AI22" i="76"/>
  <c r="U13" i="48"/>
  <c r="AR7" i="20"/>
  <c r="AF22" i="64"/>
  <c r="AO22" i="64" s="1"/>
  <c r="W23" i="64"/>
  <c r="AG22" i="64"/>
  <c r="AP22" i="64" s="1"/>
  <c r="AE22" i="64"/>
  <c r="AH5" i="43"/>
  <c r="AQ5" i="43" s="1"/>
  <c r="Z5" i="43"/>
  <c r="AN6" i="95"/>
  <c r="AI6" i="95"/>
  <c r="AI14" i="38"/>
  <c r="AN14" i="38"/>
  <c r="Y13" i="101"/>
  <c r="X13" i="101"/>
  <c r="Z13" i="101" s="1"/>
  <c r="AE15" i="63"/>
  <c r="AF15" i="63"/>
  <c r="AO15" i="63" s="1"/>
  <c r="W16" i="63"/>
  <c r="AG15" i="63"/>
  <c r="AP15" i="63" s="1"/>
  <c r="Y8" i="96"/>
  <c r="X8" i="96"/>
  <c r="AH23" i="12"/>
  <c r="AQ23" i="12" s="1"/>
  <c r="AQ25" i="12" s="1"/>
  <c r="AZ3" i="12"/>
  <c r="U14" i="94"/>
  <c r="AR12" i="93"/>
  <c r="AR8" i="13"/>
  <c r="AH13" i="93"/>
  <c r="AQ13" i="93" s="1"/>
  <c r="AR8" i="44"/>
  <c r="Y15" i="19"/>
  <c r="Z15" i="19" s="1"/>
  <c r="X15" i="19"/>
  <c r="AI22" i="34"/>
  <c r="AN22" i="34"/>
  <c r="AN12" i="52"/>
  <c r="AI12" i="52"/>
  <c r="Y14" i="97"/>
  <c r="X14" i="97"/>
  <c r="AH15" i="59"/>
  <c r="AQ15" i="59" s="1"/>
  <c r="AF8" i="9"/>
  <c r="AO8" i="9" s="1"/>
  <c r="W9" i="9"/>
  <c r="AE8" i="9"/>
  <c r="AG8" i="9"/>
  <c r="AP8" i="9" s="1"/>
  <c r="AE8" i="92"/>
  <c r="AF8" i="92"/>
  <c r="AO8" i="92" s="1"/>
  <c r="AG8" i="92"/>
  <c r="AP8" i="92" s="1"/>
  <c r="W9" i="92"/>
  <c r="U13" i="35"/>
  <c r="X7" i="95"/>
  <c r="Y7" i="95"/>
  <c r="Y15" i="38"/>
  <c r="X15" i="38"/>
  <c r="Y8" i="88"/>
  <c r="X8" i="88"/>
  <c r="U11" i="98"/>
  <c r="AR21" i="21"/>
  <c r="Y13" i="15"/>
  <c r="X13" i="15"/>
  <c r="Z13" i="15" s="1"/>
  <c r="AI22" i="29"/>
  <c r="AN22" i="29"/>
  <c r="AH22" i="72"/>
  <c r="AQ22" i="72" s="1"/>
  <c r="AH14" i="75"/>
  <c r="AQ14" i="75" s="1"/>
  <c r="AH5" i="91"/>
  <c r="AQ5" i="91" s="1"/>
  <c r="Z5" i="91"/>
  <c r="AG13" i="93"/>
  <c r="AP13" i="93" s="1"/>
  <c r="AE13" i="93"/>
  <c r="AF13" i="93"/>
  <c r="AO13" i="93" s="1"/>
  <c r="W14" i="93"/>
  <c r="AR7" i="100"/>
  <c r="Y6" i="11"/>
  <c r="X6" i="11"/>
  <c r="Z15" i="59"/>
  <c r="U13" i="42"/>
  <c r="AR21" i="80"/>
  <c r="AI12" i="101"/>
  <c r="AN12" i="101"/>
  <c r="AX22" i="68"/>
  <c r="S22" i="68" s="1"/>
  <c r="AC22" i="68" s="1"/>
  <c r="AB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N7" i="88"/>
  <c r="AI7" i="88"/>
  <c r="U13" i="102"/>
  <c r="U5" i="49"/>
  <c r="X5" i="49" s="1"/>
  <c r="AH8" i="20"/>
  <c r="AQ8" i="20" s="1"/>
  <c r="U9" i="18"/>
  <c r="AR21" i="72"/>
  <c r="Z5" i="16"/>
  <c r="AH5" i="16"/>
  <c r="AQ5" i="16" s="1"/>
  <c r="Y10" i="104"/>
  <c r="X10" i="104"/>
  <c r="Y23" i="29"/>
  <c r="X23" i="29"/>
  <c r="AE14" i="79"/>
  <c r="W15" i="79"/>
  <c r="AG14" i="79"/>
  <c r="AP14" i="79" s="1"/>
  <c r="AF14" i="79"/>
  <c r="AO14" i="79" s="1"/>
  <c r="Z22" i="72"/>
  <c r="Z14" i="75"/>
  <c r="Y16" i="2"/>
  <c r="X16" i="2"/>
  <c r="AN7" i="45"/>
  <c r="AI7" i="45"/>
  <c r="AN11" i="32"/>
  <c r="AN5" i="11"/>
  <c r="AI5" i="11"/>
  <c r="AN13" i="97"/>
  <c r="AI13" i="97"/>
  <c r="Y8" i="58"/>
  <c r="X8" i="58"/>
  <c r="AF23" i="68"/>
  <c r="AO23" i="68" s="1"/>
  <c r="AO25" i="68" s="1"/>
  <c r="AE23" i="68"/>
  <c r="AG23" i="68"/>
  <c r="AP23" i="68" s="1"/>
  <c r="AP25" i="68" s="1"/>
  <c r="U15" i="85"/>
  <c r="AH5" i="41"/>
  <c r="AQ5" i="41" s="1"/>
  <c r="Z5" i="41"/>
  <c r="AH22" i="21"/>
  <c r="AQ22" i="21" s="1"/>
  <c r="U7" i="99"/>
  <c r="AI13" i="47"/>
  <c r="AR13" i="47" s="1"/>
  <c r="AN13" i="47"/>
  <c r="AR13" i="75"/>
  <c r="Y13" i="105"/>
  <c r="X13" i="105"/>
  <c r="Z13" i="105" s="1"/>
  <c r="U15" i="50"/>
  <c r="U6" i="83"/>
  <c r="W9" i="84"/>
  <c r="AG8" i="84"/>
  <c r="AP8" i="84" s="1"/>
  <c r="AE8" i="84"/>
  <c r="AF8" i="84"/>
  <c r="AO8" i="84" s="1"/>
  <c r="Z8" i="20"/>
  <c r="AH22" i="25"/>
  <c r="AQ22" i="25" s="1"/>
  <c r="Y15" i="33"/>
  <c r="X15" i="33"/>
  <c r="AR21" i="25"/>
  <c r="U7" i="87"/>
  <c r="U7" i="103"/>
  <c r="Y23" i="34"/>
  <c r="X23" i="34"/>
  <c r="Z23" i="34" s="1"/>
  <c r="U6" i="55"/>
  <c r="Y23" i="76"/>
  <c r="X23" i="76"/>
  <c r="AE23" i="60"/>
  <c r="AG23" i="60"/>
  <c r="AP23" i="60" s="1"/>
  <c r="AP25" i="60" s="1"/>
  <c r="AF23" i="60"/>
  <c r="AO23" i="60" s="1"/>
  <c r="AO25" i="60" s="1"/>
  <c r="AR22" i="12"/>
  <c r="AI7" i="58"/>
  <c r="AN7" i="58"/>
  <c r="AH15" i="24"/>
  <c r="AQ15" i="24" s="1"/>
  <c r="AH8" i="100"/>
  <c r="AQ8" i="100" s="1"/>
  <c r="W22" i="39"/>
  <c r="AG21" i="39"/>
  <c r="AP21" i="39" s="1"/>
  <c r="AF21" i="39"/>
  <c r="AO21" i="39" s="1"/>
  <c r="AE21" i="39"/>
  <c r="Z22" i="21"/>
  <c r="AX22" i="60"/>
  <c r="S22" i="60" s="1"/>
  <c r="AC22" i="60" s="1"/>
  <c r="AB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Y14" i="47"/>
  <c r="X14" i="47"/>
  <c r="AR7" i="54"/>
  <c r="AN12" i="105"/>
  <c r="AI12" i="105"/>
  <c r="AN7" i="96"/>
  <c r="AI7" i="96"/>
  <c r="AH9" i="44"/>
  <c r="AQ9" i="44" s="1"/>
  <c r="AE22" i="25"/>
  <c r="AF22" i="25"/>
  <c r="AO22" i="25" s="1"/>
  <c r="AG22" i="25"/>
  <c r="AP22" i="25" s="1"/>
  <c r="W23" i="25"/>
  <c r="AH15" i="28"/>
  <c r="AQ15" i="28" s="1"/>
  <c r="Z23" i="12"/>
  <c r="AN14" i="33"/>
  <c r="AI14" i="33"/>
  <c r="AN14" i="71"/>
  <c r="AI14" i="71"/>
  <c r="AG12" i="46"/>
  <c r="AP12" i="46" s="1"/>
  <c r="AE12" i="46"/>
  <c r="AF12" i="46"/>
  <c r="AO12" i="46" s="1"/>
  <c r="W13" i="46"/>
  <c r="AR14" i="24"/>
  <c r="Y12" i="32"/>
  <c r="X12" i="32"/>
  <c r="U15" i="90"/>
  <c r="AH9" i="13"/>
  <c r="AQ9" i="13" s="1"/>
  <c r="AG12" i="53"/>
  <c r="AP12" i="53" s="1"/>
  <c r="AF12" i="53"/>
  <c r="AO12" i="53" s="1"/>
  <c r="W13" i="53"/>
  <c r="AE12" i="53"/>
  <c r="Z9" i="13"/>
  <c r="Z8" i="100"/>
  <c r="U14" i="82"/>
  <c r="AH22" i="80"/>
  <c r="AQ22" i="80" s="1"/>
  <c r="AR11" i="86"/>
  <c r="Z9" i="44"/>
  <c r="Z15" i="28"/>
  <c r="AN12" i="15"/>
  <c r="AI12" i="15"/>
  <c r="AI9" i="104"/>
  <c r="AN9" i="104"/>
  <c r="Y15" i="71"/>
  <c r="X15" i="71"/>
  <c r="AR14" i="28"/>
  <c r="AH8" i="54"/>
  <c r="AQ8" i="54" s="1"/>
  <c r="AN14" i="19"/>
  <c r="AI14" i="19"/>
  <c r="Y8" i="45"/>
  <c r="X8" i="45"/>
  <c r="W23" i="80" l="1"/>
  <c r="Z12" i="32"/>
  <c r="Z23" i="29"/>
  <c r="AJ23" i="60"/>
  <c r="AS23" i="60" s="1"/>
  <c r="AJ23" i="68"/>
  <c r="AS23" i="68" s="1"/>
  <c r="AI15" i="2"/>
  <c r="Z8" i="45"/>
  <c r="Z15" i="71"/>
  <c r="AE15" i="71" s="1"/>
  <c r="AG15" i="24"/>
  <c r="AP15" i="24" s="1"/>
  <c r="AI11" i="32"/>
  <c r="Z14" i="47"/>
  <c r="W15" i="47" s="1"/>
  <c r="Z7" i="95"/>
  <c r="AF15" i="19"/>
  <c r="AO15" i="19" s="1"/>
  <c r="W16" i="19"/>
  <c r="AG15" i="19"/>
  <c r="AP15" i="19" s="1"/>
  <c r="AE15" i="19"/>
  <c r="W16" i="71"/>
  <c r="AF15" i="71"/>
  <c r="AO15" i="71" s="1"/>
  <c r="AG15" i="71"/>
  <c r="AP15" i="71" s="1"/>
  <c r="AE8" i="45"/>
  <c r="AF8" i="45"/>
  <c r="AO8" i="45" s="1"/>
  <c r="W9" i="45"/>
  <c r="AG8" i="45"/>
  <c r="AP8" i="45" s="1"/>
  <c r="Y23" i="25"/>
  <c r="X23" i="25"/>
  <c r="AJ18" i="60"/>
  <c r="AK18" i="60"/>
  <c r="AT18" i="60" s="1"/>
  <c r="AJ12" i="60"/>
  <c r="AK12" i="60"/>
  <c r="AT12" i="60" s="1"/>
  <c r="AJ6" i="60"/>
  <c r="AK6" i="60"/>
  <c r="AT6" i="60" s="1"/>
  <c r="AN21" i="39"/>
  <c r="AI21" i="39"/>
  <c r="AI23" i="60"/>
  <c r="AN23" i="60"/>
  <c r="AN25" i="60" s="1"/>
  <c r="AH23" i="34"/>
  <c r="AQ23" i="34" s="1"/>
  <c r="AQ25" i="34" s="1"/>
  <c r="AZ3" i="34"/>
  <c r="U6" i="87"/>
  <c r="AH13" i="105"/>
  <c r="AQ13" i="105" s="1"/>
  <c r="AR13" i="97"/>
  <c r="AR7" i="45"/>
  <c r="AG22" i="72"/>
  <c r="AP22" i="72" s="1"/>
  <c r="AF22" i="72"/>
  <c r="AO22" i="72" s="1"/>
  <c r="AE22" i="72"/>
  <c r="W23" i="72"/>
  <c r="AG23" i="29"/>
  <c r="AP23" i="29" s="1"/>
  <c r="AP25" i="29" s="1"/>
  <c r="AE23" i="29"/>
  <c r="AF23" i="29"/>
  <c r="AO23" i="29" s="1"/>
  <c r="AO25" i="29" s="1"/>
  <c r="AR7" i="88"/>
  <c r="AJ18" i="68"/>
  <c r="AK18" i="68"/>
  <c r="AT18" i="68" s="1"/>
  <c r="AJ12" i="68"/>
  <c r="AK12" i="68"/>
  <c r="AT12" i="68" s="1"/>
  <c r="AK6" i="68"/>
  <c r="AT6" i="68" s="1"/>
  <c r="AJ6" i="68"/>
  <c r="AR12" i="101"/>
  <c r="AH6" i="11"/>
  <c r="AQ6" i="11" s="1"/>
  <c r="AG13" i="15"/>
  <c r="AP13" i="15" s="1"/>
  <c r="W14" i="15"/>
  <c r="AF13" i="15"/>
  <c r="AO13" i="15" s="1"/>
  <c r="AE13" i="15"/>
  <c r="AH8" i="88"/>
  <c r="AQ8" i="88" s="1"/>
  <c r="AF7" i="95"/>
  <c r="AO7" i="95" s="1"/>
  <c r="AG7" i="95"/>
  <c r="AP7" i="95" s="1"/>
  <c r="AE7" i="95"/>
  <c r="W8" i="95"/>
  <c r="AR12" i="52"/>
  <c r="U13" i="94"/>
  <c r="W14" i="101"/>
  <c r="AF13" i="101"/>
  <c r="AO13" i="101" s="1"/>
  <c r="AG13" i="101"/>
  <c r="AP13" i="101" s="1"/>
  <c r="AE13" i="101"/>
  <c r="U12" i="48"/>
  <c r="AR13" i="89"/>
  <c r="AI22" i="80"/>
  <c r="AN22" i="80"/>
  <c r="AN8" i="54"/>
  <c r="AI8" i="54"/>
  <c r="U14" i="90"/>
  <c r="AR12" i="105"/>
  <c r="AJ17" i="60"/>
  <c r="AK17" i="60"/>
  <c r="AT17" i="60" s="1"/>
  <c r="AJ11" i="60"/>
  <c r="AK11" i="60"/>
  <c r="AT11" i="60" s="1"/>
  <c r="AJ5" i="60"/>
  <c r="AK5" i="60"/>
  <c r="AT5" i="60" s="1"/>
  <c r="AR7" i="58"/>
  <c r="AH23" i="76"/>
  <c r="AQ23" i="76" s="1"/>
  <c r="AQ25" i="76" s="1"/>
  <c r="AZ3" i="76"/>
  <c r="AE23" i="34"/>
  <c r="AF23" i="34"/>
  <c r="AO23" i="34" s="1"/>
  <c r="AO25" i="34" s="1"/>
  <c r="AG23" i="34"/>
  <c r="AP23" i="34" s="1"/>
  <c r="AP25" i="34" s="1"/>
  <c r="Y9" i="84"/>
  <c r="X9" i="84"/>
  <c r="W14" i="105"/>
  <c r="AG13" i="105"/>
  <c r="AP13" i="105" s="1"/>
  <c r="AF13" i="105"/>
  <c r="AO13" i="105" s="1"/>
  <c r="AE13" i="105"/>
  <c r="AN23" i="68"/>
  <c r="AN25" i="68" s="1"/>
  <c r="AI23" i="68"/>
  <c r="U8" i="18"/>
  <c r="U7" i="18" s="1"/>
  <c r="AK17" i="68"/>
  <c r="AT17" i="68" s="1"/>
  <c r="AJ17" i="68"/>
  <c r="AJ11" i="68"/>
  <c r="AK11" i="68"/>
  <c r="AT11" i="68" s="1"/>
  <c r="AJ5" i="68"/>
  <c r="AK5" i="68"/>
  <c r="AT5" i="68" s="1"/>
  <c r="Z6" i="11"/>
  <c r="Z8" i="88"/>
  <c r="AH7" i="95"/>
  <c r="AQ7" i="95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Y23" i="64"/>
  <c r="X23" i="64"/>
  <c r="AR22" i="76"/>
  <c r="AH14" i="89"/>
  <c r="AQ14" i="89" s="1"/>
  <c r="U12" i="10"/>
  <c r="AN12" i="86"/>
  <c r="AI12" i="86"/>
  <c r="AI15" i="24"/>
  <c r="AN15" i="24"/>
  <c r="Y23" i="80"/>
  <c r="X23" i="80"/>
  <c r="Y9" i="54"/>
  <c r="X9" i="54"/>
  <c r="AI12" i="53"/>
  <c r="AN12" i="53"/>
  <c r="AG9" i="44"/>
  <c r="AP9" i="44" s="1"/>
  <c r="AF9" i="44"/>
  <c r="AO9" i="44" s="1"/>
  <c r="W10" i="44"/>
  <c r="AE9" i="44"/>
  <c r="U13" i="82"/>
  <c r="AH12" i="32"/>
  <c r="AQ12" i="32" s="1"/>
  <c r="AJ22" i="60"/>
  <c r="AK22" i="60"/>
  <c r="AT22" i="60" s="1"/>
  <c r="AJ16" i="60"/>
  <c r="AK16" i="60"/>
  <c r="AT16" i="60" s="1"/>
  <c r="AJ10" i="60"/>
  <c r="AK10" i="60"/>
  <c r="AT10" i="60" s="1"/>
  <c r="Z23" i="76"/>
  <c r="AE8" i="20"/>
  <c r="AG8" i="20"/>
  <c r="AP8" i="20" s="1"/>
  <c r="W9" i="20"/>
  <c r="AF8" i="20"/>
  <c r="AO8" i="20" s="1"/>
  <c r="U6" i="99"/>
  <c r="AE5" i="41"/>
  <c r="AF5" i="41"/>
  <c r="AO5" i="41" s="1"/>
  <c r="AG5" i="41"/>
  <c r="AP5" i="41" s="1"/>
  <c r="W6" i="41"/>
  <c r="AR5" i="11"/>
  <c r="AH16" i="2"/>
  <c r="AQ16" i="2" s="1"/>
  <c r="AH10" i="104"/>
  <c r="AQ10" i="104" s="1"/>
  <c r="AJ22" i="68"/>
  <c r="AK22" i="68"/>
  <c r="AT22" i="68" s="1"/>
  <c r="AJ16" i="68"/>
  <c r="AK16" i="68"/>
  <c r="AT16" i="68" s="1"/>
  <c r="AJ10" i="68"/>
  <c r="AK10" i="68"/>
  <c r="AT10" i="68" s="1"/>
  <c r="Y14" i="93"/>
  <c r="X14" i="93"/>
  <c r="AN8" i="92"/>
  <c r="AI8" i="92"/>
  <c r="AX22" i="12"/>
  <c r="S22" i="12" s="1"/>
  <c r="AC22" i="12" s="1"/>
  <c r="AB23" i="12" s="1"/>
  <c r="Y16" i="63"/>
  <c r="X16" i="63"/>
  <c r="Z14" i="89"/>
  <c r="Y16" i="24"/>
  <c r="Z16" i="24"/>
  <c r="X16" i="24"/>
  <c r="Y13" i="46"/>
  <c r="X13" i="46"/>
  <c r="Z13" i="46" s="1"/>
  <c r="AR14" i="19"/>
  <c r="AG8" i="100"/>
  <c r="AP8" i="100" s="1"/>
  <c r="W9" i="100"/>
  <c r="AF8" i="100"/>
  <c r="AO8" i="100" s="1"/>
  <c r="AE8" i="100"/>
  <c r="AE12" i="32"/>
  <c r="AF12" i="32"/>
  <c r="AO12" i="32" s="1"/>
  <c r="AG12" i="32"/>
  <c r="AP12" i="32" s="1"/>
  <c r="W13" i="32"/>
  <c r="AN12" i="46"/>
  <c r="AI12" i="46"/>
  <c r="AE23" i="12"/>
  <c r="AG23" i="12"/>
  <c r="AP23" i="12" s="1"/>
  <c r="AP25" i="12" s="1"/>
  <c r="AF23" i="12"/>
  <c r="AO23" i="12" s="1"/>
  <c r="AO25" i="12" s="1"/>
  <c r="AN22" i="25"/>
  <c r="AI22" i="25"/>
  <c r="AJ21" i="60"/>
  <c r="AK21" i="60"/>
  <c r="AT21" i="60" s="1"/>
  <c r="AJ15" i="60"/>
  <c r="AK15" i="60"/>
  <c r="AT15" i="60" s="1"/>
  <c r="AK9" i="60"/>
  <c r="AT9" i="60" s="1"/>
  <c r="AJ9" i="60"/>
  <c r="AB4" i="60"/>
  <c r="AJ3" i="60"/>
  <c r="Y22" i="39"/>
  <c r="X22" i="39"/>
  <c r="Z22" i="39" s="1"/>
  <c r="AH15" i="33"/>
  <c r="AQ15" i="33" s="1"/>
  <c r="U5" i="83"/>
  <c r="X5" i="83" s="1"/>
  <c r="AH8" i="58"/>
  <c r="AQ8" i="58" s="1"/>
  <c r="Z16" i="2"/>
  <c r="Y15" i="79"/>
  <c r="X15" i="79"/>
  <c r="Z10" i="104"/>
  <c r="W6" i="16"/>
  <c r="AE5" i="16"/>
  <c r="AG5" i="16"/>
  <c r="AP5" i="16" s="1"/>
  <c r="AF5" i="16"/>
  <c r="AO5" i="16" s="1"/>
  <c r="Z5" i="49"/>
  <c r="AH5" i="49"/>
  <c r="AQ5" i="49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E5" i="91"/>
  <c r="W6" i="91"/>
  <c r="AG5" i="91"/>
  <c r="AP5" i="91" s="1"/>
  <c r="AF5" i="91"/>
  <c r="AO5" i="91" s="1"/>
  <c r="AH15" i="38"/>
  <c r="AQ15" i="38" s="1"/>
  <c r="U12" i="35"/>
  <c r="AH14" i="97"/>
  <c r="AQ14" i="97" s="1"/>
  <c r="AR22" i="34"/>
  <c r="AR14" i="38"/>
  <c r="AE5" i="43"/>
  <c r="AF5" i="43"/>
  <c r="AO5" i="43" s="1"/>
  <c r="W6" i="43"/>
  <c r="AG5" i="43"/>
  <c r="AP5" i="43" s="1"/>
  <c r="AH13" i="52"/>
  <c r="AQ13" i="52" s="1"/>
  <c r="AH15" i="71"/>
  <c r="AQ15" i="71" s="1"/>
  <c r="AF15" i="28"/>
  <c r="AO15" i="28" s="1"/>
  <c r="W16" i="28"/>
  <c r="AG15" i="28"/>
  <c r="AP15" i="28" s="1"/>
  <c r="AE15" i="28"/>
  <c r="Y13" i="53"/>
  <c r="X13" i="53"/>
  <c r="AR14" i="33"/>
  <c r="AR9" i="104"/>
  <c r="AG9" i="13"/>
  <c r="AP9" i="13" s="1"/>
  <c r="AF9" i="13"/>
  <c r="AO9" i="13" s="1"/>
  <c r="AE9" i="13"/>
  <c r="W10" i="13"/>
  <c r="AK20" i="60"/>
  <c r="AT20" i="60" s="1"/>
  <c r="AJ20" i="60"/>
  <c r="AK14" i="60"/>
  <c r="AT14" i="60" s="1"/>
  <c r="AJ14" i="60"/>
  <c r="AK8" i="60"/>
  <c r="AT8" i="60" s="1"/>
  <c r="AJ8" i="60"/>
  <c r="AK23" i="60"/>
  <c r="AT23" i="60" s="1"/>
  <c r="U6" i="103"/>
  <c r="Z15" i="33"/>
  <c r="Z8" i="58"/>
  <c r="AR11" i="32"/>
  <c r="AN14" i="79"/>
  <c r="AI14" i="79"/>
  <c r="AJ20" i="68"/>
  <c r="AK20" i="68"/>
  <c r="AT20" i="68" s="1"/>
  <c r="AK14" i="68"/>
  <c r="AT14" i="68" s="1"/>
  <c r="AJ14" i="68"/>
  <c r="AJ8" i="68"/>
  <c r="AK8" i="68"/>
  <c r="AT8" i="68" s="1"/>
  <c r="AK23" i="68"/>
  <c r="AT23" i="68" s="1"/>
  <c r="U12" i="42"/>
  <c r="AN13" i="93"/>
  <c r="AI13" i="93"/>
  <c r="AR22" i="29"/>
  <c r="Z15" i="38"/>
  <c r="AI8" i="9"/>
  <c r="AN8" i="9"/>
  <c r="Z14" i="97"/>
  <c r="AH15" i="19"/>
  <c r="AQ15" i="19" s="1"/>
  <c r="AH8" i="96"/>
  <c r="AQ8" i="96" s="1"/>
  <c r="AN15" i="63"/>
  <c r="AI15" i="63"/>
  <c r="AR6" i="95"/>
  <c r="Z13" i="52"/>
  <c r="AI8" i="51"/>
  <c r="AN8" i="51"/>
  <c r="Y13" i="86"/>
  <c r="X13" i="86"/>
  <c r="AN15" i="67"/>
  <c r="AI15" i="67"/>
  <c r="AH8" i="45"/>
  <c r="AQ8" i="45" s="1"/>
  <c r="AR12" i="15"/>
  <c r="AR14" i="71"/>
  <c r="AR7" i="96"/>
  <c r="AH14" i="47"/>
  <c r="AQ14" i="47" s="1"/>
  <c r="AJ19" i="60"/>
  <c r="AK19" i="60"/>
  <c r="AT19" i="60" s="1"/>
  <c r="AK13" i="60"/>
  <c r="AT13" i="60" s="1"/>
  <c r="AJ13" i="60"/>
  <c r="AJ7" i="60"/>
  <c r="AK7" i="60"/>
  <c r="AT7" i="60" s="1"/>
  <c r="AG22" i="21"/>
  <c r="AP22" i="21" s="1"/>
  <c r="W23" i="21"/>
  <c r="AE22" i="21"/>
  <c r="AF22" i="21"/>
  <c r="AO22" i="21" s="1"/>
  <c r="U5" i="55"/>
  <c r="X5" i="55" s="1"/>
  <c r="AN8" i="84"/>
  <c r="AI8" i="84"/>
  <c r="U14" i="50"/>
  <c r="U14" i="85"/>
  <c r="AG14" i="75"/>
  <c r="AP14" i="75" s="1"/>
  <c r="AF14" i="75"/>
  <c r="AO14" i="75" s="1"/>
  <c r="W15" i="75"/>
  <c r="AE14" i="75"/>
  <c r="AH23" i="29"/>
  <c r="AQ23" i="29" s="1"/>
  <c r="AQ25" i="29" s="1"/>
  <c r="AZ3" i="29"/>
  <c r="U12" i="102"/>
  <c r="AJ19" i="68"/>
  <c r="AK19" i="68"/>
  <c r="AT19" i="68" s="1"/>
  <c r="AJ13" i="68"/>
  <c r="AK13" i="68"/>
  <c r="AT13" i="68" s="1"/>
  <c r="AJ7" i="68"/>
  <c r="AK7" i="68"/>
  <c r="AT7" i="68" s="1"/>
  <c r="AF15" i="59"/>
  <c r="AO15" i="59" s="1"/>
  <c r="AE15" i="59"/>
  <c r="W16" i="59"/>
  <c r="AG15" i="59"/>
  <c r="AP15" i="59" s="1"/>
  <c r="AR15" i="2"/>
  <c r="AH13" i="15"/>
  <c r="AQ13" i="15" s="1"/>
  <c r="U10" i="98"/>
  <c r="U9" i="98" s="1"/>
  <c r="Y9" i="92"/>
  <c r="X9" i="92"/>
  <c r="Y9" i="9"/>
  <c r="X9" i="9"/>
  <c r="Z8" i="96"/>
  <c r="AH13" i="101"/>
  <c r="AQ13" i="101" s="1"/>
  <c r="AI22" i="64"/>
  <c r="AN22" i="64"/>
  <c r="Y9" i="51"/>
  <c r="X9" i="51"/>
  <c r="Y16" i="67"/>
  <c r="X16" i="67"/>
  <c r="AG14" i="47" l="1"/>
  <c r="AP14" i="47" s="1"/>
  <c r="AF14" i="47"/>
  <c r="AO14" i="47" s="1"/>
  <c r="AE14" i="47"/>
  <c r="Z9" i="51"/>
  <c r="W10" i="51" s="1"/>
  <c r="AE9" i="51"/>
  <c r="U11" i="102"/>
  <c r="AS19" i="60"/>
  <c r="AL19" i="60"/>
  <c r="AU19" i="60" s="1"/>
  <c r="AR15" i="67"/>
  <c r="U11" i="42"/>
  <c r="Y6" i="91"/>
  <c r="X6" i="91"/>
  <c r="AH13" i="86"/>
  <c r="AQ13" i="86" s="1"/>
  <c r="AR14" i="79"/>
  <c r="AH13" i="53"/>
  <c r="AQ13" i="53" s="1"/>
  <c r="AI5" i="43"/>
  <c r="AN5" i="43"/>
  <c r="AJ4" i="68"/>
  <c r="AK4" i="68"/>
  <c r="AT4" i="68" s="1"/>
  <c r="AT25" i="68" s="1"/>
  <c r="AF5" i="49"/>
  <c r="AO5" i="49" s="1"/>
  <c r="AG5" i="49"/>
  <c r="AP5" i="49" s="1"/>
  <c r="W6" i="49"/>
  <c r="AE5" i="49"/>
  <c r="AF10" i="104"/>
  <c r="AO10" i="104" s="1"/>
  <c r="AE10" i="104"/>
  <c r="AG10" i="104"/>
  <c r="AP10" i="104" s="1"/>
  <c r="W11" i="104"/>
  <c r="AH22" i="39"/>
  <c r="AQ22" i="39" s="1"/>
  <c r="AN8" i="100"/>
  <c r="AI8" i="100"/>
  <c r="AH13" i="46"/>
  <c r="AQ13" i="46" s="1"/>
  <c r="W15" i="89"/>
  <c r="AF14" i="89"/>
  <c r="AO14" i="89" s="1"/>
  <c r="AE14" i="89"/>
  <c r="AG14" i="89"/>
  <c r="AP14" i="89" s="1"/>
  <c r="AN8" i="20"/>
  <c r="AI8" i="20"/>
  <c r="AR12" i="86"/>
  <c r="AK17" i="12"/>
  <c r="AT17" i="12" s="1"/>
  <c r="AJ17" i="12"/>
  <c r="AJ11" i="12"/>
  <c r="AK11" i="12"/>
  <c r="AT11" i="12" s="1"/>
  <c r="AJ5" i="12"/>
  <c r="AK5" i="12"/>
  <c r="AT5" i="12" s="1"/>
  <c r="AS5" i="68"/>
  <c r="AL5" i="68"/>
  <c r="AU5" i="68" s="1"/>
  <c r="U6" i="18"/>
  <c r="AS17" i="60"/>
  <c r="AL17" i="60"/>
  <c r="AU17" i="60" s="1"/>
  <c r="U11" i="48"/>
  <c r="AN7" i="95"/>
  <c r="AI7" i="95"/>
  <c r="Y14" i="15"/>
  <c r="X14" i="15"/>
  <c r="AS12" i="68"/>
  <c r="AL12" i="68"/>
  <c r="AU12" i="68" s="1"/>
  <c r="AI23" i="29"/>
  <c r="AN23" i="29"/>
  <c r="AN25" i="29" s="1"/>
  <c r="AR8" i="51"/>
  <c r="Y10" i="13"/>
  <c r="X10" i="13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3" i="68"/>
  <c r="AL13" i="68"/>
  <c r="AU13" i="68" s="1"/>
  <c r="U13" i="85"/>
  <c r="Z5" i="55"/>
  <c r="AH5" i="55"/>
  <c r="AQ5" i="55" s="1"/>
  <c r="AS7" i="60"/>
  <c r="AL7" i="60"/>
  <c r="AU7" i="60" s="1"/>
  <c r="AH16" i="67"/>
  <c r="AQ16" i="67" s="1"/>
  <c r="AN15" i="59"/>
  <c r="AI15" i="59"/>
  <c r="AN14" i="75"/>
  <c r="AI14" i="75"/>
  <c r="AS13" i="60"/>
  <c r="AL13" i="60"/>
  <c r="AU13" i="60" s="1"/>
  <c r="Z13" i="86"/>
  <c r="AE14" i="97"/>
  <c r="AG14" i="97"/>
  <c r="AP14" i="97" s="1"/>
  <c r="W15" i="97"/>
  <c r="AF14" i="97"/>
  <c r="AO14" i="97" s="1"/>
  <c r="AR13" i="93"/>
  <c r="AS8" i="68"/>
  <c r="AL8" i="68"/>
  <c r="AU8" i="68" s="1"/>
  <c r="U5" i="103"/>
  <c r="X5" i="103" s="1"/>
  <c r="AS20" i="60"/>
  <c r="AL20" i="60"/>
  <c r="AU20" i="60" s="1"/>
  <c r="Z13" i="53"/>
  <c r="AL3" i="68"/>
  <c r="AU3" i="68" s="1"/>
  <c r="AS3" i="68"/>
  <c r="AS21" i="68"/>
  <c r="AL21" i="68"/>
  <c r="AU21" i="68" s="1"/>
  <c r="AH15" i="79"/>
  <c r="AQ15" i="79" s="1"/>
  <c r="AG22" i="39"/>
  <c r="AP22" i="39" s="1"/>
  <c r="W23" i="39"/>
  <c r="AF22" i="39"/>
  <c r="AO22" i="39" s="1"/>
  <c r="AE22" i="39"/>
  <c r="Y13" i="32"/>
  <c r="X13" i="32"/>
  <c r="AE13" i="46"/>
  <c r="AF13" i="46"/>
  <c r="AO13" i="46" s="1"/>
  <c r="W14" i="46"/>
  <c r="AG13" i="46"/>
  <c r="AP13" i="46" s="1"/>
  <c r="AH16" i="63"/>
  <c r="AQ16" i="63" s="1"/>
  <c r="AH14" i="93"/>
  <c r="AQ14" i="93" s="1"/>
  <c r="AS16" i="68"/>
  <c r="AL16" i="68"/>
  <c r="AU16" i="68" s="1"/>
  <c r="U5" i="99"/>
  <c r="X5" i="99" s="1"/>
  <c r="AE23" i="76"/>
  <c r="AG23" i="76"/>
  <c r="AP23" i="76" s="1"/>
  <c r="AP25" i="76" s="1"/>
  <c r="AF23" i="76"/>
  <c r="AO23" i="76" s="1"/>
  <c r="AO25" i="76" s="1"/>
  <c r="AS22" i="60"/>
  <c r="AL22" i="60"/>
  <c r="AU22" i="60" s="1"/>
  <c r="AH23" i="80"/>
  <c r="AQ23" i="80" s="1"/>
  <c r="AQ25" i="80" s="1"/>
  <c r="AZ3" i="80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L23" i="68"/>
  <c r="AU23" i="68" s="1"/>
  <c r="AR23" i="68"/>
  <c r="AR25" i="68" s="1"/>
  <c r="Y14" i="105"/>
  <c r="X14" i="105"/>
  <c r="AI23" i="34"/>
  <c r="AN23" i="34"/>
  <c r="AN25" i="34" s="1"/>
  <c r="U12" i="94"/>
  <c r="AR23" i="60"/>
  <c r="AR25" i="60" s="1"/>
  <c r="AL23" i="60"/>
  <c r="AU23" i="60" s="1"/>
  <c r="AS12" i="60"/>
  <c r="AL12" i="60"/>
  <c r="AU12" i="60" s="1"/>
  <c r="AS15" i="68"/>
  <c r="AL15" i="68"/>
  <c r="AU15" i="68" s="1"/>
  <c r="AH9" i="92"/>
  <c r="AQ9" i="92" s="1"/>
  <c r="Z16" i="67"/>
  <c r="AR22" i="64"/>
  <c r="W9" i="96"/>
  <c r="AG8" i="96"/>
  <c r="AP8" i="96" s="1"/>
  <c r="AF8" i="96"/>
  <c r="AO8" i="96" s="1"/>
  <c r="AE8" i="96"/>
  <c r="AS19" i="68"/>
  <c r="AL19" i="68"/>
  <c r="AU19" i="68" s="1"/>
  <c r="Y15" i="75"/>
  <c r="X15" i="75"/>
  <c r="U13" i="50"/>
  <c r="AI22" i="21"/>
  <c r="AN22" i="21"/>
  <c r="AR15" i="63"/>
  <c r="AS14" i="68"/>
  <c r="AL14" i="68"/>
  <c r="AU14" i="68" s="1"/>
  <c r="Z15" i="79"/>
  <c r="AS15" i="60"/>
  <c r="AL15" i="60"/>
  <c r="AU15" i="60" s="1"/>
  <c r="Y9" i="100"/>
  <c r="X9" i="100"/>
  <c r="Z16" i="63"/>
  <c r="Z14" i="93"/>
  <c r="Y6" i="41"/>
  <c r="X6" i="41"/>
  <c r="U12" i="82"/>
  <c r="Z23" i="80"/>
  <c r="AK21" i="12"/>
  <c r="AT21" i="12" s="1"/>
  <c r="AJ21" i="12"/>
  <c r="AJ15" i="12"/>
  <c r="AK15" i="12"/>
  <c r="AT15" i="12" s="1"/>
  <c r="AK9" i="12"/>
  <c r="AT9" i="12" s="1"/>
  <c r="AJ9" i="12"/>
  <c r="AS11" i="68"/>
  <c r="AL11" i="68"/>
  <c r="AU11" i="68" s="1"/>
  <c r="AH9" i="84"/>
  <c r="AQ9" i="84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S5" i="60"/>
  <c r="AL5" i="60"/>
  <c r="AU5" i="60" s="1"/>
  <c r="AR22" i="80"/>
  <c r="AN13" i="101"/>
  <c r="AI13" i="101"/>
  <c r="AS18" i="68"/>
  <c r="AL18" i="68"/>
  <c r="AU18" i="68" s="1"/>
  <c r="Y23" i="72"/>
  <c r="X23" i="72"/>
  <c r="Z23" i="72" s="1"/>
  <c r="AR21" i="39"/>
  <c r="Y9" i="45"/>
  <c r="X9" i="45"/>
  <c r="Y16" i="71"/>
  <c r="X16" i="71"/>
  <c r="AH9" i="51"/>
  <c r="AQ9" i="51" s="1"/>
  <c r="AS7" i="68"/>
  <c r="AL7" i="68"/>
  <c r="AU7" i="68" s="1"/>
  <c r="AF15" i="38"/>
  <c r="AO15" i="38" s="1"/>
  <c r="W16" i="38"/>
  <c r="AE15" i="38"/>
  <c r="AG15" i="38"/>
  <c r="AP15" i="38" s="1"/>
  <c r="AE8" i="58"/>
  <c r="W9" i="58"/>
  <c r="AG8" i="58"/>
  <c r="AP8" i="58" s="1"/>
  <c r="AF8" i="58"/>
  <c r="AO8" i="58" s="1"/>
  <c r="Y6" i="43"/>
  <c r="X6" i="43"/>
  <c r="Z9" i="92"/>
  <c r="Y16" i="59"/>
  <c r="X16" i="59"/>
  <c r="Z9" i="9"/>
  <c r="AH9" i="9"/>
  <c r="AQ9" i="9" s="1"/>
  <c r="U8" i="98"/>
  <c r="AR8" i="84"/>
  <c r="Y23" i="21"/>
  <c r="Z23" i="21"/>
  <c r="X23" i="21"/>
  <c r="AR8" i="9"/>
  <c r="AS8" i="60"/>
  <c r="AL8" i="60"/>
  <c r="AU8" i="60" s="1"/>
  <c r="AI15" i="28"/>
  <c r="AN15" i="28"/>
  <c r="AS9" i="68"/>
  <c r="AL9" i="68"/>
  <c r="AU9" i="68" s="1"/>
  <c r="AH5" i="83"/>
  <c r="AQ5" i="83" s="1"/>
  <c r="Z5" i="83"/>
  <c r="AS3" i="60"/>
  <c r="AL3" i="60"/>
  <c r="AU3" i="60" s="1"/>
  <c r="AN23" i="12"/>
  <c r="AN25" i="12" s="1"/>
  <c r="AI23" i="12"/>
  <c r="AH16" i="24"/>
  <c r="AQ16" i="24" s="1"/>
  <c r="AS22" i="68"/>
  <c r="AL22" i="68"/>
  <c r="AU22" i="68" s="1"/>
  <c r="AS10" i="60"/>
  <c r="AL10" i="60"/>
  <c r="AU10" i="60" s="1"/>
  <c r="AR12" i="53"/>
  <c r="U11" i="10"/>
  <c r="U10" i="10" s="1"/>
  <c r="AJ20" i="12"/>
  <c r="AK20" i="12"/>
  <c r="AT20" i="12" s="1"/>
  <c r="AJ14" i="12"/>
  <c r="AK14" i="12"/>
  <c r="AT14" i="12" s="1"/>
  <c r="AJ8" i="12"/>
  <c r="AK8" i="12"/>
  <c r="AT8" i="12" s="1"/>
  <c r="W9" i="88"/>
  <c r="AG8" i="88"/>
  <c r="AP8" i="88" s="1"/>
  <c r="AF8" i="88"/>
  <c r="AO8" i="88" s="1"/>
  <c r="AE8" i="88"/>
  <c r="AS17" i="68"/>
  <c r="AL17" i="68"/>
  <c r="AU17" i="68" s="1"/>
  <c r="Z9" i="84"/>
  <c r="AX22" i="76"/>
  <c r="S22" i="76" s="1"/>
  <c r="AC22" i="76" s="1"/>
  <c r="AB23" i="76" s="1"/>
  <c r="AS6" i="68"/>
  <c r="AL6" i="68"/>
  <c r="AU6" i="68" s="1"/>
  <c r="AN22" i="72"/>
  <c r="AI22" i="72"/>
  <c r="U5" i="87"/>
  <c r="X5" i="87" s="1"/>
  <c r="AS18" i="60"/>
  <c r="AL18" i="60"/>
  <c r="AU18" i="60" s="1"/>
  <c r="AN15" i="19"/>
  <c r="AI15" i="19"/>
  <c r="AI5" i="16"/>
  <c r="AN5" i="16"/>
  <c r="AE16" i="2"/>
  <c r="AF16" i="2"/>
  <c r="AO16" i="2" s="1"/>
  <c r="W17" i="2"/>
  <c r="AG16" i="2"/>
  <c r="AP16" i="2" s="1"/>
  <c r="AJ4" i="60"/>
  <c r="AK4" i="60"/>
  <c r="AT4" i="60" s="1"/>
  <c r="AT25" i="60" s="1"/>
  <c r="AS21" i="60"/>
  <c r="AL21" i="60"/>
  <c r="AU21" i="60" s="1"/>
  <c r="AR12" i="46"/>
  <c r="AN12" i="32"/>
  <c r="AI12" i="32"/>
  <c r="W17" i="24"/>
  <c r="AE16" i="24"/>
  <c r="AF16" i="24"/>
  <c r="AO16" i="24" s="1"/>
  <c r="AG16" i="24"/>
  <c r="AP16" i="24" s="1"/>
  <c r="AJ23" i="12"/>
  <c r="AS23" i="12" s="1"/>
  <c r="AK23" i="12"/>
  <c r="AT23" i="12" s="1"/>
  <c r="Y9" i="20"/>
  <c r="X9" i="20"/>
  <c r="AN9" i="44"/>
  <c r="AI9" i="44"/>
  <c r="AH9" i="54"/>
  <c r="AQ9" i="54" s="1"/>
  <c r="AH23" i="64"/>
  <c r="AQ23" i="64" s="1"/>
  <c r="AQ25" i="64" s="1"/>
  <c r="AZ3" i="64"/>
  <c r="AJ19" i="12"/>
  <c r="AK19" i="12"/>
  <c r="AT19" i="12" s="1"/>
  <c r="AJ13" i="12"/>
  <c r="AK13" i="12"/>
  <c r="AT13" i="12" s="1"/>
  <c r="AK7" i="12"/>
  <c r="AT7" i="12" s="1"/>
  <c r="AJ7" i="12"/>
  <c r="AF6" i="11"/>
  <c r="AO6" i="11" s="1"/>
  <c r="AE6" i="11"/>
  <c r="AG6" i="11"/>
  <c r="AP6" i="11" s="1"/>
  <c r="W7" i="11"/>
  <c r="AN13" i="105"/>
  <c r="AI13" i="105"/>
  <c r="AS11" i="60"/>
  <c r="AL11" i="60"/>
  <c r="AU11" i="60" s="1"/>
  <c r="U13" i="90"/>
  <c r="AN13" i="15"/>
  <c r="AI13" i="15"/>
  <c r="AX22" i="34"/>
  <c r="S22" i="34" s="1"/>
  <c r="AC22" i="34" s="1"/>
  <c r="AB23" i="34" s="1"/>
  <c r="AK23" i="34" s="1"/>
  <c r="AT23" i="34" s="1"/>
  <c r="AX23" i="34"/>
  <c r="S23" i="34" s="1"/>
  <c r="AC23" i="34" s="1"/>
  <c r="AJ23" i="34" s="1"/>
  <c r="AS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23" i="25"/>
  <c r="AQ23" i="25" s="1"/>
  <c r="AQ25" i="25" s="1"/>
  <c r="AZ3" i="25"/>
  <c r="AI8" i="45"/>
  <c r="AN8" i="45"/>
  <c r="AI14" i="47"/>
  <c r="AN14" i="47"/>
  <c r="AG13" i="52"/>
  <c r="AP13" i="52" s="1"/>
  <c r="AE13" i="52"/>
  <c r="AF13" i="52"/>
  <c r="AO13" i="52" s="1"/>
  <c r="W14" i="52"/>
  <c r="AS20" i="68"/>
  <c r="AL20" i="68"/>
  <c r="AU20" i="68" s="1"/>
  <c r="AG15" i="33"/>
  <c r="AP15" i="33" s="1"/>
  <c r="W16" i="33"/>
  <c r="AF15" i="33"/>
  <c r="AO15" i="33" s="1"/>
  <c r="AE15" i="33"/>
  <c r="AS14" i="60"/>
  <c r="AL14" i="60"/>
  <c r="AU14" i="60" s="1"/>
  <c r="AN9" i="13"/>
  <c r="AI9" i="13"/>
  <c r="Y16" i="28"/>
  <c r="X16" i="28"/>
  <c r="U11" i="35"/>
  <c r="AN5" i="91"/>
  <c r="AI5" i="91"/>
  <c r="Y6" i="16"/>
  <c r="X6" i="16"/>
  <c r="AS9" i="60"/>
  <c r="AL9" i="60"/>
  <c r="AU9" i="60" s="1"/>
  <c r="AR22" i="25"/>
  <c r="AR8" i="92"/>
  <c r="AS10" i="68"/>
  <c r="AL10" i="68"/>
  <c r="AU10" i="68" s="1"/>
  <c r="AI5" i="41"/>
  <c r="AN5" i="41"/>
  <c r="AS16" i="60"/>
  <c r="AL16" i="60"/>
  <c r="AU16" i="60" s="1"/>
  <c r="Y10" i="44"/>
  <c r="X10" i="44"/>
  <c r="Z9" i="54"/>
  <c r="AR15" i="24"/>
  <c r="Z23" i="64"/>
  <c r="AJ18" i="12"/>
  <c r="AK18" i="12"/>
  <c r="AT18" i="12" s="1"/>
  <c r="AJ12" i="12"/>
  <c r="AK12" i="12"/>
  <c r="AT12" i="12" s="1"/>
  <c r="AK6" i="12"/>
  <c r="AT6" i="12" s="1"/>
  <c r="AJ6" i="12"/>
  <c r="AR8" i="54"/>
  <c r="Y14" i="101"/>
  <c r="X14" i="101"/>
  <c r="X8" i="95"/>
  <c r="Y8" i="95"/>
  <c r="AS6" i="60"/>
  <c r="AL6" i="60"/>
  <c r="AU6" i="60" s="1"/>
  <c r="Z23" i="25"/>
  <c r="AI15" i="71"/>
  <c r="AN15" i="71"/>
  <c r="Y16" i="19"/>
  <c r="X16" i="19"/>
  <c r="Z16" i="19" s="1"/>
  <c r="Y15" i="47"/>
  <c r="X15" i="47"/>
  <c r="Z16" i="71" l="1"/>
  <c r="Z15" i="75"/>
  <c r="Z13" i="32"/>
  <c r="Z8" i="95"/>
  <c r="Z16" i="59"/>
  <c r="Z14" i="105"/>
  <c r="AG9" i="51"/>
  <c r="AP9" i="51" s="1"/>
  <c r="Z9" i="20"/>
  <c r="AF9" i="20" s="1"/>
  <c r="AO9" i="20" s="1"/>
  <c r="Z16" i="28"/>
  <c r="AE16" i="28" s="1"/>
  <c r="Z10" i="13"/>
  <c r="AF10" i="13" s="1"/>
  <c r="AO10" i="13" s="1"/>
  <c r="Z14" i="101"/>
  <c r="AE14" i="101" s="1"/>
  <c r="Z6" i="16"/>
  <c r="Z6" i="43"/>
  <c r="W7" i="43" s="1"/>
  <c r="AF9" i="51"/>
  <c r="AO9" i="51" s="1"/>
  <c r="Z9" i="100"/>
  <c r="AE9" i="100" s="1"/>
  <c r="AG9" i="20"/>
  <c r="AP9" i="20" s="1"/>
  <c r="W10" i="20"/>
  <c r="AG16" i="28"/>
  <c r="AP16" i="28" s="1"/>
  <c r="AG23" i="72"/>
  <c r="AP23" i="72" s="1"/>
  <c r="AP25" i="72" s="1"/>
  <c r="AF23" i="72"/>
  <c r="AO23" i="72" s="1"/>
  <c r="AO25" i="72" s="1"/>
  <c r="AE23" i="72"/>
  <c r="AE10" i="13"/>
  <c r="W15" i="101"/>
  <c r="AG14" i="101"/>
  <c r="AP14" i="101" s="1"/>
  <c r="AE6" i="16"/>
  <c r="W7" i="16"/>
  <c r="AG6" i="16"/>
  <c r="AP6" i="16" s="1"/>
  <c r="AF6" i="16"/>
  <c r="AO6" i="16" s="1"/>
  <c r="AE6" i="43"/>
  <c r="AG6" i="43"/>
  <c r="AP6" i="43" s="1"/>
  <c r="AF6" i="43"/>
  <c r="AO6" i="43" s="1"/>
  <c r="AG16" i="71"/>
  <c r="AP16" i="71" s="1"/>
  <c r="AE16" i="71"/>
  <c r="AF16" i="71"/>
  <c r="AO16" i="71" s="1"/>
  <c r="W17" i="71"/>
  <c r="AG15" i="75"/>
  <c r="AP15" i="75" s="1"/>
  <c r="W16" i="75"/>
  <c r="AE15" i="75"/>
  <c r="AF15" i="75"/>
  <c r="AO15" i="75" s="1"/>
  <c r="W14" i="32"/>
  <c r="AE13" i="32"/>
  <c r="AG13" i="32"/>
  <c r="AP13" i="32" s="1"/>
  <c r="AF13" i="32"/>
  <c r="AO13" i="32" s="1"/>
  <c r="AF16" i="59"/>
  <c r="AO16" i="59" s="1"/>
  <c r="AE16" i="59"/>
  <c r="AG16" i="59"/>
  <c r="AP16" i="59" s="1"/>
  <c r="W17" i="59"/>
  <c r="W15" i="105"/>
  <c r="AF14" i="105"/>
  <c r="AO14" i="105" s="1"/>
  <c r="AE14" i="105"/>
  <c r="AG14" i="105"/>
  <c r="AP14" i="105" s="1"/>
  <c r="AR5" i="41"/>
  <c r="AS18" i="12"/>
  <c r="AL18" i="12"/>
  <c r="AU18" i="12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J7" i="34"/>
  <c r="AK7" i="34"/>
  <c r="AT7" i="34" s="1"/>
  <c r="AR13" i="15"/>
  <c r="AR13" i="105"/>
  <c r="AS19" i="12"/>
  <c r="AL19" i="12"/>
  <c r="AU19" i="12" s="1"/>
  <c r="AR15" i="19"/>
  <c r="AR22" i="72"/>
  <c r="Y9" i="88"/>
  <c r="X9" i="88"/>
  <c r="AS20" i="12"/>
  <c r="AL20" i="12"/>
  <c r="AU20" i="12" s="1"/>
  <c r="AF5" i="83"/>
  <c r="AO5" i="83" s="1"/>
  <c r="AE5" i="83"/>
  <c r="W6" i="83"/>
  <c r="AG5" i="83"/>
  <c r="AP5" i="83" s="1"/>
  <c r="W10" i="92"/>
  <c r="AF9" i="92"/>
  <c r="AO9" i="92" s="1"/>
  <c r="AE9" i="92"/>
  <c r="AG9" i="92"/>
  <c r="AP9" i="92" s="1"/>
  <c r="Y9" i="58"/>
  <c r="X9" i="58"/>
  <c r="AH9" i="45"/>
  <c r="AQ9" i="45" s="1"/>
  <c r="AJ20" i="76"/>
  <c r="AK20" i="76"/>
  <c r="AT20" i="76" s="1"/>
  <c r="AJ14" i="76"/>
  <c r="AK14" i="76"/>
  <c r="AT14" i="76" s="1"/>
  <c r="AJ8" i="76"/>
  <c r="AK8" i="76"/>
  <c r="AT8" i="76" s="1"/>
  <c r="AS15" i="12"/>
  <c r="AL15" i="12"/>
  <c r="AU15" i="12" s="1"/>
  <c r="AH6" i="41"/>
  <c r="AQ6" i="41" s="1"/>
  <c r="U12" i="50"/>
  <c r="AS16" i="12"/>
  <c r="AL16" i="12"/>
  <c r="AU16" i="12" s="1"/>
  <c r="AI13" i="46"/>
  <c r="AN13" i="46"/>
  <c r="Y23" i="39"/>
  <c r="X23" i="39"/>
  <c r="AH5" i="103"/>
  <c r="AQ5" i="103" s="1"/>
  <c r="Z5" i="103"/>
  <c r="AK22" i="29"/>
  <c r="AT22" i="29" s="1"/>
  <c r="AJ22" i="29"/>
  <c r="AK16" i="29"/>
  <c r="AT16" i="29" s="1"/>
  <c r="AJ16" i="29"/>
  <c r="AK10" i="29"/>
  <c r="AT10" i="29" s="1"/>
  <c r="AJ10" i="29"/>
  <c r="AH14" i="15"/>
  <c r="AQ14" i="15" s="1"/>
  <c r="U10" i="48"/>
  <c r="AI5" i="49"/>
  <c r="AN5" i="49"/>
  <c r="U10" i="42"/>
  <c r="U10" i="102"/>
  <c r="AG16" i="19"/>
  <c r="AP16" i="19" s="1"/>
  <c r="W17" i="19"/>
  <c r="AE16" i="19"/>
  <c r="AF16" i="19"/>
  <c r="AO16" i="19" s="1"/>
  <c r="AH10" i="44"/>
  <c r="AQ10" i="44" s="1"/>
  <c r="AJ14" i="34"/>
  <c r="AK14" i="34"/>
  <c r="AT14" i="34" s="1"/>
  <c r="AH15" i="47"/>
  <c r="AQ15" i="47" s="1"/>
  <c r="AH8" i="95"/>
  <c r="AQ8" i="95" s="1"/>
  <c r="AS6" i="12"/>
  <c r="AL6" i="12"/>
  <c r="AU6" i="12" s="1"/>
  <c r="AN13" i="52"/>
  <c r="AI13" i="52"/>
  <c r="AK13" i="34"/>
  <c r="AT13" i="34" s="1"/>
  <c r="AJ13" i="34"/>
  <c r="Z15" i="47"/>
  <c r="AR15" i="71"/>
  <c r="AH14" i="101"/>
  <c r="AQ14" i="101" s="1"/>
  <c r="AH6" i="16"/>
  <c r="AQ6" i="16" s="1"/>
  <c r="U10" i="35"/>
  <c r="AX22" i="25"/>
  <c r="S22" i="25" s="1"/>
  <c r="AC22" i="25" s="1"/>
  <c r="AB23" i="25" s="1"/>
  <c r="AK18" i="34"/>
  <c r="AT18" i="34" s="1"/>
  <c r="AJ18" i="34"/>
  <c r="AK12" i="34"/>
  <c r="AT12" i="34" s="1"/>
  <c r="AJ12" i="34"/>
  <c r="AJ6" i="34"/>
  <c r="AK6" i="34"/>
  <c r="AT6" i="34" s="1"/>
  <c r="AS7" i="12"/>
  <c r="AL7" i="12"/>
  <c r="AU7" i="12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H9" i="20"/>
  <c r="AQ9" i="20" s="1"/>
  <c r="Y17" i="2"/>
  <c r="X17" i="2"/>
  <c r="AH6" i="43"/>
  <c r="AQ6" i="43" s="1"/>
  <c r="AN8" i="58"/>
  <c r="AI8" i="58"/>
  <c r="Z9" i="45"/>
  <c r="AJ19" i="76"/>
  <c r="AK19" i="76"/>
  <c r="AT19" i="76" s="1"/>
  <c r="AJ13" i="76"/>
  <c r="AK13" i="76"/>
  <c r="AT13" i="76" s="1"/>
  <c r="AJ7" i="76"/>
  <c r="AK7" i="76"/>
  <c r="AT7" i="76" s="1"/>
  <c r="AS21" i="12"/>
  <c r="AL21" i="12"/>
  <c r="AU21" i="12" s="1"/>
  <c r="Z6" i="41"/>
  <c r="AH15" i="75"/>
  <c r="AQ15" i="75" s="1"/>
  <c r="AN8" i="96"/>
  <c r="AI8" i="96"/>
  <c r="W17" i="67"/>
  <c r="AG16" i="67"/>
  <c r="AP16" i="67" s="1"/>
  <c r="AE16" i="67"/>
  <c r="AF16" i="67"/>
  <c r="AO16" i="67" s="1"/>
  <c r="AR23" i="34"/>
  <c r="AR25" i="34" s="1"/>
  <c r="AL23" i="34"/>
  <c r="AU23" i="34" s="1"/>
  <c r="AL3" i="12"/>
  <c r="AU3" i="12" s="1"/>
  <c r="AS3" i="12"/>
  <c r="AH13" i="32"/>
  <c r="AQ13" i="32" s="1"/>
  <c r="Y15" i="97"/>
  <c r="X15" i="97"/>
  <c r="AR14" i="75"/>
  <c r="AF5" i="55"/>
  <c r="AO5" i="55" s="1"/>
  <c r="AG5" i="55"/>
  <c r="AP5" i="55" s="1"/>
  <c r="AE5" i="55"/>
  <c r="W6" i="55"/>
  <c r="AJ21" i="29"/>
  <c r="AK21" i="29"/>
  <c r="AT21" i="29" s="1"/>
  <c r="AJ15" i="29"/>
  <c r="AK15" i="29"/>
  <c r="AT15" i="29" s="1"/>
  <c r="AJ9" i="29"/>
  <c r="AK9" i="29"/>
  <c r="AT9" i="29" s="1"/>
  <c r="AJ3" i="29"/>
  <c r="AB4" i="29"/>
  <c r="Z14" i="15"/>
  <c r="AI14" i="89"/>
  <c r="AN14" i="89"/>
  <c r="Y11" i="104"/>
  <c r="X11" i="104"/>
  <c r="Y6" i="49"/>
  <c r="X6" i="49"/>
  <c r="AR5" i="43"/>
  <c r="AR5" i="91"/>
  <c r="AF8" i="95"/>
  <c r="AO8" i="95" s="1"/>
  <c r="AE8" i="95"/>
  <c r="W9" i="95"/>
  <c r="AG8" i="95"/>
  <c r="AP8" i="95" s="1"/>
  <c r="AR9" i="13"/>
  <c r="AJ20" i="34"/>
  <c r="AK20" i="34"/>
  <c r="AT20" i="34" s="1"/>
  <c r="AG23" i="64"/>
  <c r="AP23" i="64" s="1"/>
  <c r="AP25" i="64" s="1"/>
  <c r="AF23" i="64"/>
  <c r="AO23" i="64" s="1"/>
  <c r="AO25" i="64" s="1"/>
  <c r="AE23" i="64"/>
  <c r="AK19" i="34"/>
  <c r="AT19" i="34" s="1"/>
  <c r="AJ19" i="34"/>
  <c r="AF23" i="25"/>
  <c r="AO23" i="25" s="1"/>
  <c r="AO25" i="25" s="1"/>
  <c r="AE23" i="25"/>
  <c r="AG23" i="25"/>
  <c r="AP23" i="25" s="1"/>
  <c r="AP25" i="25" s="1"/>
  <c r="AH16" i="28"/>
  <c r="AQ16" i="28" s="1"/>
  <c r="AJ17" i="34"/>
  <c r="AK17" i="34"/>
  <c r="AT17" i="34" s="1"/>
  <c r="AK11" i="34"/>
  <c r="AT11" i="34" s="1"/>
  <c r="AJ11" i="34"/>
  <c r="AJ5" i="34"/>
  <c r="AK5" i="34"/>
  <c r="AT5" i="34" s="1"/>
  <c r="AX22" i="64"/>
  <c r="S22" i="64" s="1"/>
  <c r="AC22" i="64" s="1"/>
  <c r="AB23" i="64" s="1"/>
  <c r="AN16" i="24"/>
  <c r="AI16" i="24"/>
  <c r="AS8" i="12"/>
  <c r="AL8" i="12"/>
  <c r="AU8" i="12" s="1"/>
  <c r="U9" i="10"/>
  <c r="AF9" i="9"/>
  <c r="AO9" i="9" s="1"/>
  <c r="AE9" i="9"/>
  <c r="W10" i="9"/>
  <c r="AG9" i="9"/>
  <c r="AP9" i="9" s="1"/>
  <c r="AJ18" i="76"/>
  <c r="AK18" i="76"/>
  <c r="AT18" i="76" s="1"/>
  <c r="AJ12" i="76"/>
  <c r="AK12" i="76"/>
  <c r="AT12" i="76" s="1"/>
  <c r="AK6" i="76"/>
  <c r="AT6" i="76" s="1"/>
  <c r="AJ6" i="76"/>
  <c r="AH14" i="105"/>
  <c r="AQ14" i="105" s="1"/>
  <c r="AK4" i="12"/>
  <c r="AT4" i="12" s="1"/>
  <c r="AT25" i="12" s="1"/>
  <c r="AJ4" i="12"/>
  <c r="AS22" i="12"/>
  <c r="AL22" i="12"/>
  <c r="AU22" i="12" s="1"/>
  <c r="W14" i="53"/>
  <c r="AG13" i="53"/>
  <c r="AP13" i="53" s="1"/>
  <c r="AE13" i="53"/>
  <c r="AF13" i="53"/>
  <c r="AO13" i="53" s="1"/>
  <c r="AJ20" i="29"/>
  <c r="AK20" i="29"/>
  <c r="AT20" i="29" s="1"/>
  <c r="AJ14" i="29"/>
  <c r="AK14" i="29"/>
  <c r="AT14" i="29" s="1"/>
  <c r="AJ8" i="29"/>
  <c r="AK8" i="29"/>
  <c r="AT8" i="29" s="1"/>
  <c r="AS5" i="12"/>
  <c r="AL5" i="12"/>
  <c r="AU5" i="12" s="1"/>
  <c r="AR8" i="100"/>
  <c r="AH6" i="91"/>
  <c r="AQ6" i="91" s="1"/>
  <c r="AH16" i="19"/>
  <c r="AQ16" i="19" s="1"/>
  <c r="AS12" i="12"/>
  <c r="AL12" i="12"/>
  <c r="AU12" i="12" s="1"/>
  <c r="AE9" i="54"/>
  <c r="AG9" i="54"/>
  <c r="AP9" i="54" s="1"/>
  <c r="AF9" i="54"/>
  <c r="AO9" i="54" s="1"/>
  <c r="W10" i="54"/>
  <c r="AI15" i="33"/>
  <c r="AN15" i="33"/>
  <c r="AR14" i="47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U12" i="90"/>
  <c r="Y7" i="11"/>
  <c r="X7" i="11"/>
  <c r="Y17" i="24"/>
  <c r="X17" i="24"/>
  <c r="AI16" i="2"/>
  <c r="AN16" i="2"/>
  <c r="AI8" i="88"/>
  <c r="AN8" i="88"/>
  <c r="AH16" i="59"/>
  <c r="AQ16" i="59" s="1"/>
  <c r="AN15" i="38"/>
  <c r="AI15" i="38"/>
  <c r="AH16" i="71"/>
  <c r="AQ16" i="71" s="1"/>
  <c r="AJ17" i="76"/>
  <c r="AK17" i="76"/>
  <c r="AT17" i="76" s="1"/>
  <c r="AJ11" i="76"/>
  <c r="AK11" i="76"/>
  <c r="AT11" i="76" s="1"/>
  <c r="AJ5" i="76"/>
  <c r="AK5" i="76"/>
  <c r="AT5" i="76" s="1"/>
  <c r="AS9" i="12"/>
  <c r="AL9" i="12"/>
  <c r="AU9" i="12" s="1"/>
  <c r="AE23" i="80"/>
  <c r="AG23" i="80"/>
  <c r="AP23" i="80" s="1"/>
  <c r="AP25" i="80" s="1"/>
  <c r="AF23" i="80"/>
  <c r="AO23" i="80" s="1"/>
  <c r="AO25" i="80" s="1"/>
  <c r="AF14" i="93"/>
  <c r="AO14" i="93" s="1"/>
  <c r="AE14" i="93"/>
  <c r="W15" i="93"/>
  <c r="AG14" i="93"/>
  <c r="AP14" i="93" s="1"/>
  <c r="AX22" i="80"/>
  <c r="S22" i="80" s="1"/>
  <c r="AC22" i="80" s="1"/>
  <c r="AB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I23" i="76"/>
  <c r="AN23" i="76"/>
  <c r="AN25" i="76" s="1"/>
  <c r="AI14" i="97"/>
  <c r="AN14" i="97"/>
  <c r="AR15" i="59"/>
  <c r="U12" i="85"/>
  <c r="AK19" i="29"/>
  <c r="AT19" i="29" s="1"/>
  <c r="AJ19" i="29"/>
  <c r="AK13" i="29"/>
  <c r="AT13" i="29" s="1"/>
  <c r="AJ13" i="29"/>
  <c r="AK7" i="29"/>
  <c r="AT7" i="29" s="1"/>
  <c r="AJ7" i="29"/>
  <c r="AH10" i="13"/>
  <c r="AQ10" i="13" s="1"/>
  <c r="AR23" i="29"/>
  <c r="AR25" i="29" s="1"/>
  <c r="AL23" i="29"/>
  <c r="AU23" i="29" s="1"/>
  <c r="AR7" i="95"/>
  <c r="AR8" i="20"/>
  <c r="Y15" i="89"/>
  <c r="X15" i="89"/>
  <c r="AI10" i="104"/>
  <c r="AN10" i="104"/>
  <c r="Z6" i="91"/>
  <c r="Y10" i="51"/>
  <c r="X10" i="51"/>
  <c r="AK21" i="34"/>
  <c r="AT21" i="34" s="1"/>
  <c r="AJ21" i="34"/>
  <c r="AJ15" i="34"/>
  <c r="AK15" i="34"/>
  <c r="AT15" i="34" s="1"/>
  <c r="AK9" i="34"/>
  <c r="AT9" i="34" s="1"/>
  <c r="AJ9" i="34"/>
  <c r="AS13" i="12"/>
  <c r="AL13" i="12"/>
  <c r="AU13" i="12" s="1"/>
  <c r="AR12" i="32"/>
  <c r="AJ23" i="76"/>
  <c r="AS23" i="76" s="1"/>
  <c r="AK23" i="76"/>
  <c r="AT23" i="76" s="1"/>
  <c r="AS14" i="12"/>
  <c r="AL14" i="12"/>
  <c r="AU14" i="12" s="1"/>
  <c r="AH23" i="21"/>
  <c r="AQ23" i="21" s="1"/>
  <c r="AQ25" i="21" s="1"/>
  <c r="AZ3" i="21"/>
  <c r="AX22" i="21" s="1"/>
  <c r="S22" i="21" s="1"/>
  <c r="AC22" i="21" s="1"/>
  <c r="AB23" i="21" s="1"/>
  <c r="U7" i="98"/>
  <c r="Y16" i="38"/>
  <c r="X16" i="38"/>
  <c r="Z16" i="38" s="1"/>
  <c r="AR13" i="101"/>
  <c r="AK22" i="76"/>
  <c r="AT22" i="76" s="1"/>
  <c r="AJ22" i="76"/>
  <c r="AJ16" i="76"/>
  <c r="AK16" i="76"/>
  <c r="AT16" i="76" s="1"/>
  <c r="AJ10" i="76"/>
  <c r="AK10" i="76"/>
  <c r="AT10" i="76" s="1"/>
  <c r="W17" i="63"/>
  <c r="AG16" i="63"/>
  <c r="AP16" i="63" s="1"/>
  <c r="AF16" i="63"/>
  <c r="AO16" i="63" s="1"/>
  <c r="AE16" i="63"/>
  <c r="AG15" i="79"/>
  <c r="AP15" i="79" s="1"/>
  <c r="AF15" i="79"/>
  <c r="AO15" i="79" s="1"/>
  <c r="AE15" i="79"/>
  <c r="W16" i="79"/>
  <c r="AR22" i="21"/>
  <c r="Y9" i="96"/>
  <c r="Z9" i="96"/>
  <c r="X9" i="96"/>
  <c r="AS10" i="12"/>
  <c r="AL10" i="12"/>
  <c r="AU10" i="12" s="1"/>
  <c r="Y14" i="46"/>
  <c r="X14" i="46"/>
  <c r="AN22" i="39"/>
  <c r="AI22" i="39"/>
  <c r="AF13" i="86"/>
  <c r="AO13" i="86" s="1"/>
  <c r="AE13" i="86"/>
  <c r="W14" i="86"/>
  <c r="AG13" i="86"/>
  <c r="AP13" i="86" s="1"/>
  <c r="AJ18" i="29"/>
  <c r="AK18" i="29"/>
  <c r="AT18" i="29" s="1"/>
  <c r="AJ12" i="29"/>
  <c r="AK12" i="29"/>
  <c r="AT12" i="29" s="1"/>
  <c r="AJ6" i="29"/>
  <c r="AK6" i="29"/>
  <c r="AT6" i="29" s="1"/>
  <c r="U5" i="18"/>
  <c r="X5" i="18" s="1"/>
  <c r="AS11" i="12"/>
  <c r="AL11" i="12"/>
  <c r="AU11" i="12" s="1"/>
  <c r="AN9" i="51"/>
  <c r="AI9" i="51"/>
  <c r="Y14" i="52"/>
  <c r="X14" i="52"/>
  <c r="Z10" i="44"/>
  <c r="Y16" i="33"/>
  <c r="X16" i="33"/>
  <c r="Z16" i="33" s="1"/>
  <c r="AR8" i="45"/>
  <c r="AJ8" i="34"/>
  <c r="AK8" i="34"/>
  <c r="AT8" i="34" s="1"/>
  <c r="AN6" i="11"/>
  <c r="AI6" i="11"/>
  <c r="AR6" i="11" s="1"/>
  <c r="AR9" i="44"/>
  <c r="AL4" i="60"/>
  <c r="AU4" i="60" s="1"/>
  <c r="AU25" i="60" s="1"/>
  <c r="C11" i="60" s="1"/>
  <c r="F4" i="57" s="1"/>
  <c r="AS4" i="60"/>
  <c r="AS25" i="60" s="1"/>
  <c r="AR5" i="16"/>
  <c r="Z5" i="87"/>
  <c r="AH5" i="87"/>
  <c r="AQ5" i="87" s="1"/>
  <c r="W10" i="84"/>
  <c r="AG9" i="84"/>
  <c r="AP9" i="84" s="1"/>
  <c r="AE9" i="84"/>
  <c r="AF9" i="84"/>
  <c r="AO9" i="84" s="1"/>
  <c r="AR23" i="12"/>
  <c r="AR25" i="12" s="1"/>
  <c r="AL23" i="12"/>
  <c r="AU23" i="12" s="1"/>
  <c r="AR15" i="28"/>
  <c r="AF23" i="21"/>
  <c r="AO23" i="21" s="1"/>
  <c r="AO25" i="21" s="1"/>
  <c r="AG23" i="21"/>
  <c r="AP23" i="21" s="1"/>
  <c r="AP25" i="21" s="1"/>
  <c r="AE23" i="21"/>
  <c r="AH23" i="72"/>
  <c r="AQ23" i="72" s="1"/>
  <c r="AQ25" i="72" s="1"/>
  <c r="AZ3" i="72"/>
  <c r="AK21" i="76"/>
  <c r="AT21" i="76" s="1"/>
  <c r="AJ21" i="76"/>
  <c r="AJ15" i="76"/>
  <c r="AK15" i="76"/>
  <c r="AT15" i="76" s="1"/>
  <c r="AJ9" i="76"/>
  <c r="AK9" i="76"/>
  <c r="AT9" i="76" s="1"/>
  <c r="AB4" i="76"/>
  <c r="AJ3" i="76"/>
  <c r="U11" i="82"/>
  <c r="AH9" i="100"/>
  <c r="AQ9" i="100" s="1"/>
  <c r="U11" i="94"/>
  <c r="AH5" i="99"/>
  <c r="AQ5" i="99" s="1"/>
  <c r="Z5" i="99"/>
  <c r="AJ17" i="29"/>
  <c r="AK17" i="29"/>
  <c r="AT17" i="29" s="1"/>
  <c r="AJ11" i="29"/>
  <c r="AK11" i="29"/>
  <c r="AT11" i="29" s="1"/>
  <c r="AJ5" i="29"/>
  <c r="AK5" i="29"/>
  <c r="AT5" i="29" s="1"/>
  <c r="AS17" i="12"/>
  <c r="AL17" i="12"/>
  <c r="AU17" i="12" s="1"/>
  <c r="AL4" i="68"/>
  <c r="AU4" i="68" s="1"/>
  <c r="AU25" i="68" s="1"/>
  <c r="C11" i="68" s="1"/>
  <c r="F12" i="57" s="1"/>
  <c r="AS4" i="68"/>
  <c r="AS25" i="68" s="1"/>
  <c r="AF14" i="101" l="1"/>
  <c r="AO14" i="101" s="1"/>
  <c r="Z17" i="2"/>
  <c r="W11" i="13"/>
  <c r="AG9" i="100"/>
  <c r="AP9" i="100" s="1"/>
  <c r="W17" i="28"/>
  <c r="AF9" i="100"/>
  <c r="AO9" i="100" s="1"/>
  <c r="AF16" i="28"/>
  <c r="AO16" i="28" s="1"/>
  <c r="AK23" i="80"/>
  <c r="AT23" i="80" s="1"/>
  <c r="W10" i="100"/>
  <c r="AG10" i="13"/>
  <c r="AP10" i="13" s="1"/>
  <c r="AE9" i="20"/>
  <c r="U10" i="9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N9" i="84"/>
  <c r="AI9" i="84"/>
  <c r="AH14" i="52"/>
  <c r="AQ14" i="52" s="1"/>
  <c r="AS12" i="29"/>
  <c r="AL12" i="29"/>
  <c r="AU12" i="29" s="1"/>
  <c r="AS16" i="76"/>
  <c r="AL16" i="76"/>
  <c r="AU16" i="76" s="1"/>
  <c r="AF16" i="38"/>
  <c r="AO16" i="38" s="1"/>
  <c r="W17" i="38"/>
  <c r="AE16" i="38"/>
  <c r="AG16" i="38"/>
  <c r="AP16" i="38" s="1"/>
  <c r="AS15" i="34"/>
  <c r="AL15" i="34"/>
  <c r="AU15" i="34" s="1"/>
  <c r="AE6" i="91"/>
  <c r="W7" i="91"/>
  <c r="AG6" i="91"/>
  <c r="AP6" i="91" s="1"/>
  <c r="AF6" i="91"/>
  <c r="AO6" i="91" s="1"/>
  <c r="U11" i="85"/>
  <c r="AR23" i="76"/>
  <c r="AR25" i="76" s="1"/>
  <c r="AL23" i="76"/>
  <c r="AU23" i="76" s="1"/>
  <c r="AK17" i="80"/>
  <c r="AT17" i="80" s="1"/>
  <c r="AJ17" i="80"/>
  <c r="AK11" i="80"/>
  <c r="AT11" i="80" s="1"/>
  <c r="AJ11" i="80"/>
  <c r="AK5" i="80"/>
  <c r="AT5" i="80" s="1"/>
  <c r="AJ5" i="80"/>
  <c r="Y15" i="93"/>
  <c r="X15" i="93"/>
  <c r="Z15" i="93" s="1"/>
  <c r="AH17" i="24"/>
  <c r="AQ17" i="24" s="1"/>
  <c r="AS16" i="34"/>
  <c r="AL16" i="34"/>
  <c r="AU16" i="34" s="1"/>
  <c r="AI9" i="54"/>
  <c r="AN9" i="54"/>
  <c r="AS20" i="29"/>
  <c r="AL20" i="29"/>
  <c r="AU20" i="29" s="1"/>
  <c r="AK23" i="64"/>
  <c r="AT23" i="64" s="1"/>
  <c r="AJ23" i="64"/>
  <c r="AS23" i="64" s="1"/>
  <c r="AS17" i="34"/>
  <c r="AL17" i="34"/>
  <c r="AU17" i="34" s="1"/>
  <c r="AS19" i="34"/>
  <c r="AL19" i="34"/>
  <c r="AU19" i="34" s="1"/>
  <c r="AS20" i="34"/>
  <c r="AL20" i="34"/>
  <c r="AU20" i="34" s="1"/>
  <c r="AI8" i="95"/>
  <c r="AN8" i="95"/>
  <c r="AH6" i="49"/>
  <c r="AQ6" i="49" s="1"/>
  <c r="AS9" i="29"/>
  <c r="AL9" i="29"/>
  <c r="AU9" i="29" s="1"/>
  <c r="Y6" i="55"/>
  <c r="Z6" i="55" s="1"/>
  <c r="X6" i="55"/>
  <c r="AH15" i="97"/>
  <c r="AQ15" i="97" s="1"/>
  <c r="AS7" i="76"/>
  <c r="AL7" i="76"/>
  <c r="AU7" i="76" s="1"/>
  <c r="AR8" i="58"/>
  <c r="AJ21" i="64"/>
  <c r="AK21" i="64"/>
  <c r="AT21" i="64" s="1"/>
  <c r="AJ15" i="64"/>
  <c r="AK15" i="64"/>
  <c r="AT15" i="64" s="1"/>
  <c r="AK9" i="64"/>
  <c r="AT9" i="64" s="1"/>
  <c r="AJ9" i="64"/>
  <c r="AB4" i="64"/>
  <c r="AJ3" i="64"/>
  <c r="AE15" i="47"/>
  <c r="AF15" i="47"/>
  <c r="AO15" i="47" s="1"/>
  <c r="AG15" i="47"/>
  <c r="AP15" i="47" s="1"/>
  <c r="W16" i="47"/>
  <c r="AS16" i="29"/>
  <c r="AL16" i="29"/>
  <c r="AU16" i="29" s="1"/>
  <c r="AR13" i="46"/>
  <c r="AI9" i="92"/>
  <c r="AN9" i="92"/>
  <c r="AN5" i="83"/>
  <c r="AI5" i="83"/>
  <c r="AS7" i="34"/>
  <c r="AL7" i="34"/>
  <c r="AU7" i="34" s="1"/>
  <c r="AJ17" i="25"/>
  <c r="AK17" i="25"/>
  <c r="AT17" i="25" s="1"/>
  <c r="AK11" i="25"/>
  <c r="AT11" i="25" s="1"/>
  <c r="AJ11" i="25"/>
  <c r="AJ5" i="25"/>
  <c r="AK5" i="25"/>
  <c r="AT5" i="25" s="1"/>
  <c r="Y17" i="59"/>
  <c r="Z17" i="59" s="1"/>
  <c r="X17" i="59"/>
  <c r="Y17" i="71"/>
  <c r="X17" i="71"/>
  <c r="Z17" i="71" s="1"/>
  <c r="Y7" i="43"/>
  <c r="Z7" i="43"/>
  <c r="X7" i="43"/>
  <c r="Y7" i="16"/>
  <c r="X7" i="16"/>
  <c r="Z7" i="16" s="1"/>
  <c r="Y15" i="101"/>
  <c r="X15" i="101"/>
  <c r="Z15" i="101" s="1"/>
  <c r="AI23" i="72"/>
  <c r="AN23" i="72"/>
  <c r="AN25" i="72" s="1"/>
  <c r="Y17" i="28"/>
  <c r="X17" i="28"/>
  <c r="AS5" i="29"/>
  <c r="AL5" i="29"/>
  <c r="AU5" i="29" s="1"/>
  <c r="AS9" i="76"/>
  <c r="AL9" i="76"/>
  <c r="AU9" i="76" s="1"/>
  <c r="AX22" i="72"/>
  <c r="S22" i="72" s="1"/>
  <c r="AC22" i="72" s="1"/>
  <c r="AB23" i="72" s="1"/>
  <c r="AF5" i="87"/>
  <c r="AO5" i="87" s="1"/>
  <c r="AE5" i="87"/>
  <c r="AG5" i="87"/>
  <c r="AP5" i="87" s="1"/>
  <c r="W6" i="87"/>
  <c r="Z14" i="52"/>
  <c r="AR22" i="39"/>
  <c r="Y16" i="79"/>
  <c r="X16" i="79"/>
  <c r="AS22" i="76"/>
  <c r="AL22" i="76"/>
  <c r="AU22" i="76" s="1"/>
  <c r="AS21" i="34"/>
  <c r="AL21" i="34"/>
  <c r="AU21" i="34" s="1"/>
  <c r="AS13" i="29"/>
  <c r="AL13" i="29"/>
  <c r="AU13" i="29" s="1"/>
  <c r="AJ22" i="80"/>
  <c r="AK22" i="80"/>
  <c r="AT22" i="80" s="1"/>
  <c r="AK16" i="80"/>
  <c r="AT16" i="80" s="1"/>
  <c r="AJ16" i="80"/>
  <c r="AJ10" i="80"/>
  <c r="AK10" i="80"/>
  <c r="AT10" i="80" s="1"/>
  <c r="AJ23" i="80"/>
  <c r="AS23" i="80" s="1"/>
  <c r="AI14" i="93"/>
  <c r="AN14" i="93"/>
  <c r="AS17" i="76"/>
  <c r="AL17" i="76"/>
  <c r="AU17" i="76" s="1"/>
  <c r="Z17" i="24"/>
  <c r="U11" i="90"/>
  <c r="AR15" i="33"/>
  <c r="AS18" i="76"/>
  <c r="AL18" i="76"/>
  <c r="AU18" i="76" s="1"/>
  <c r="U8" i="10"/>
  <c r="Z6" i="49"/>
  <c r="AR14" i="89"/>
  <c r="AI5" i="55"/>
  <c r="AN5" i="55"/>
  <c r="Z15" i="97"/>
  <c r="AN16" i="67"/>
  <c r="AI16" i="67"/>
  <c r="AH17" i="2"/>
  <c r="AQ17" i="2" s="1"/>
  <c r="AK20" i="64"/>
  <c r="AT20" i="64" s="1"/>
  <c r="AJ20" i="64"/>
  <c r="AJ14" i="64"/>
  <c r="AK14" i="64"/>
  <c r="AT14" i="64" s="1"/>
  <c r="AK8" i="64"/>
  <c r="AT8" i="64" s="1"/>
  <c r="AJ8" i="64"/>
  <c r="AS18" i="34"/>
  <c r="AL18" i="34"/>
  <c r="AU18" i="34" s="1"/>
  <c r="AS13" i="34"/>
  <c r="AL13" i="34"/>
  <c r="AU13" i="34" s="1"/>
  <c r="AS14" i="34"/>
  <c r="AL14" i="34"/>
  <c r="AU14" i="34" s="1"/>
  <c r="AI16" i="19"/>
  <c r="AN16" i="19"/>
  <c r="U9" i="42"/>
  <c r="AE5" i="103"/>
  <c r="W6" i="103"/>
  <c r="AG5" i="103"/>
  <c r="AP5" i="103" s="1"/>
  <c r="AF5" i="103"/>
  <c r="AO5" i="103" s="1"/>
  <c r="AS8" i="76"/>
  <c r="AL8" i="76"/>
  <c r="AU8" i="76" s="1"/>
  <c r="AH9" i="58"/>
  <c r="AQ9" i="58" s="1"/>
  <c r="AJ22" i="25"/>
  <c r="AK22" i="25"/>
  <c r="AT22" i="25" s="1"/>
  <c r="AJ16" i="25"/>
  <c r="AK16" i="25"/>
  <c r="AT16" i="25" s="1"/>
  <c r="AJ10" i="25"/>
  <c r="AK10" i="25"/>
  <c r="AT10" i="25" s="1"/>
  <c r="AN13" i="32"/>
  <c r="AI13" i="32"/>
  <c r="AI6" i="16"/>
  <c r="AN6" i="16"/>
  <c r="Y10" i="84"/>
  <c r="X10" i="84"/>
  <c r="Z10" i="84" s="1"/>
  <c r="AH16" i="33"/>
  <c r="AQ16" i="33" s="1"/>
  <c r="AH5" i="18"/>
  <c r="AQ5" i="18" s="1"/>
  <c r="Z5" i="18"/>
  <c r="AS18" i="29"/>
  <c r="AL18" i="29"/>
  <c r="AU18" i="29" s="1"/>
  <c r="AH9" i="96"/>
  <c r="AQ9" i="96" s="1"/>
  <c r="AN15" i="79"/>
  <c r="AI15" i="79"/>
  <c r="Y17" i="63"/>
  <c r="X17" i="63"/>
  <c r="AR10" i="104"/>
  <c r="AJ21" i="80"/>
  <c r="AK21" i="80"/>
  <c r="AT21" i="80" s="1"/>
  <c r="AJ15" i="80"/>
  <c r="AK15" i="80"/>
  <c r="AT15" i="80" s="1"/>
  <c r="AK9" i="80"/>
  <c r="AT9" i="80" s="1"/>
  <c r="AJ9" i="80"/>
  <c r="AB4" i="80"/>
  <c r="AJ3" i="80"/>
  <c r="AS3" i="34"/>
  <c r="AL3" i="34"/>
  <c r="AU3" i="34" s="1"/>
  <c r="AS8" i="29"/>
  <c r="AL8" i="29"/>
  <c r="AU8" i="29" s="1"/>
  <c r="AL4" i="12"/>
  <c r="AU4" i="12" s="1"/>
  <c r="AU25" i="12" s="1"/>
  <c r="C11" i="12" s="1"/>
  <c r="AS4" i="12"/>
  <c r="AS25" i="12" s="1"/>
  <c r="AS6" i="76"/>
  <c r="AL6" i="76"/>
  <c r="AU6" i="76" s="1"/>
  <c r="AS5" i="34"/>
  <c r="AL5" i="34"/>
  <c r="AU5" i="34" s="1"/>
  <c r="AN23" i="64"/>
  <c r="AN25" i="64" s="1"/>
  <c r="AI23" i="64"/>
  <c r="W15" i="15"/>
  <c r="AF14" i="15"/>
  <c r="AO14" i="15" s="1"/>
  <c r="AG14" i="15"/>
  <c r="AP14" i="15" s="1"/>
  <c r="AE14" i="15"/>
  <c r="AS15" i="29"/>
  <c r="AL15" i="29"/>
  <c r="AU15" i="29" s="1"/>
  <c r="AE6" i="41"/>
  <c r="AF6" i="41"/>
  <c r="AO6" i="41" s="1"/>
  <c r="AG6" i="41"/>
  <c r="AP6" i="41" s="1"/>
  <c r="W7" i="41"/>
  <c r="AS13" i="76"/>
  <c r="AL13" i="76"/>
  <c r="AU13" i="76" s="1"/>
  <c r="W18" i="2"/>
  <c r="AG17" i="2"/>
  <c r="AP17" i="2" s="1"/>
  <c r="AF17" i="2"/>
  <c r="AO17" i="2" s="1"/>
  <c r="AE17" i="2"/>
  <c r="AK19" i="64"/>
  <c r="AT19" i="64" s="1"/>
  <c r="AJ19" i="64"/>
  <c r="AJ13" i="64"/>
  <c r="AK13" i="64"/>
  <c r="AT13" i="64" s="1"/>
  <c r="AJ7" i="64"/>
  <c r="AK7" i="64"/>
  <c r="AT7" i="64" s="1"/>
  <c r="Y17" i="19"/>
  <c r="X17" i="19"/>
  <c r="AS22" i="29"/>
  <c r="AL22" i="29"/>
  <c r="AU22" i="29" s="1"/>
  <c r="Z9" i="58"/>
  <c r="Y10" i="92"/>
  <c r="X10" i="92"/>
  <c r="AJ21" i="25"/>
  <c r="AK21" i="25"/>
  <c r="AT21" i="25" s="1"/>
  <c r="AK15" i="25"/>
  <c r="AT15" i="25" s="1"/>
  <c r="AJ15" i="25"/>
  <c r="AJ9" i="25"/>
  <c r="AK9" i="25"/>
  <c r="AT9" i="25" s="1"/>
  <c r="AJ3" i="25"/>
  <c r="AB4" i="25"/>
  <c r="AI16" i="59"/>
  <c r="AN16" i="59"/>
  <c r="Y14" i="32"/>
  <c r="X14" i="32"/>
  <c r="AN16" i="71"/>
  <c r="AI16" i="71"/>
  <c r="AI6" i="43"/>
  <c r="AN6" i="43"/>
  <c r="Y10" i="20"/>
  <c r="Z10" i="20" s="1"/>
  <c r="X10" i="20"/>
  <c r="U10" i="82"/>
  <c r="AS15" i="76"/>
  <c r="AL15" i="76"/>
  <c r="AU15" i="76" s="1"/>
  <c r="AN23" i="21"/>
  <c r="AN25" i="21" s="1"/>
  <c r="AI23" i="21"/>
  <c r="AE16" i="33"/>
  <c r="AF16" i="33"/>
  <c r="AO16" i="33" s="1"/>
  <c r="AG16" i="33"/>
  <c r="AP16" i="33" s="1"/>
  <c r="W17" i="33"/>
  <c r="AR9" i="51"/>
  <c r="AH14" i="46"/>
  <c r="AQ14" i="46" s="1"/>
  <c r="W10" i="96"/>
  <c r="AF9" i="96"/>
  <c r="AO9" i="96" s="1"/>
  <c r="AE9" i="96"/>
  <c r="AG9" i="96"/>
  <c r="AP9" i="96" s="1"/>
  <c r="U6" i="98"/>
  <c r="AS9" i="34"/>
  <c r="AL9" i="34"/>
  <c r="AU9" i="34" s="1"/>
  <c r="AH10" i="51"/>
  <c r="AQ10" i="51" s="1"/>
  <c r="AH15" i="89"/>
  <c r="AQ15" i="89" s="1"/>
  <c r="AS19" i="29"/>
  <c r="AL19" i="29"/>
  <c r="AU19" i="29" s="1"/>
  <c r="AK20" i="80"/>
  <c r="AT20" i="80" s="1"/>
  <c r="AJ20" i="80"/>
  <c r="AK14" i="80"/>
  <c r="AT14" i="80" s="1"/>
  <c r="AJ14" i="80"/>
  <c r="AJ8" i="80"/>
  <c r="AK8" i="80"/>
  <c r="AT8" i="80" s="1"/>
  <c r="AS5" i="76"/>
  <c r="AL5" i="76"/>
  <c r="AU5" i="76" s="1"/>
  <c r="AR8" i="88"/>
  <c r="AH7" i="11"/>
  <c r="AQ7" i="11" s="1"/>
  <c r="AJ4" i="34"/>
  <c r="AK4" i="34"/>
  <c r="AT4" i="34" s="1"/>
  <c r="AT25" i="34" s="1"/>
  <c r="AS22" i="34"/>
  <c r="AL22" i="34"/>
  <c r="AU22" i="34" s="1"/>
  <c r="Y10" i="54"/>
  <c r="X10" i="54"/>
  <c r="Z10" i="54" s="1"/>
  <c r="AN13" i="53"/>
  <c r="AI13" i="53"/>
  <c r="AR13" i="53" s="1"/>
  <c r="Y10" i="9"/>
  <c r="X10" i="9"/>
  <c r="AS11" i="34"/>
  <c r="AL11" i="34"/>
  <c r="AU11" i="34" s="1"/>
  <c r="AH11" i="104"/>
  <c r="AQ11" i="104" s="1"/>
  <c r="AK4" i="29"/>
  <c r="AT4" i="29" s="1"/>
  <c r="AT25" i="29" s="1"/>
  <c r="AJ4" i="29"/>
  <c r="Y17" i="67"/>
  <c r="X17" i="67"/>
  <c r="AK18" i="64"/>
  <c r="AT18" i="64" s="1"/>
  <c r="AJ18" i="64"/>
  <c r="AJ12" i="64"/>
  <c r="AK12" i="64"/>
  <c r="AT12" i="64" s="1"/>
  <c r="AJ6" i="64"/>
  <c r="AK6" i="64"/>
  <c r="AT6" i="64" s="1"/>
  <c r="AJ23" i="25"/>
  <c r="AS23" i="25" s="1"/>
  <c r="AK23" i="25"/>
  <c r="AT23" i="25" s="1"/>
  <c r="AR13" i="52"/>
  <c r="AR5" i="49"/>
  <c r="Z23" i="39"/>
  <c r="AH23" i="39"/>
  <c r="AQ23" i="39" s="1"/>
  <c r="AQ25" i="39" s="1"/>
  <c r="AZ3" i="39"/>
  <c r="AS14" i="76"/>
  <c r="AL14" i="76"/>
  <c r="AU14" i="76" s="1"/>
  <c r="AJ20" i="25"/>
  <c r="AK20" i="25"/>
  <c r="AT20" i="25" s="1"/>
  <c r="AJ14" i="25"/>
  <c r="AK14" i="25"/>
  <c r="AT14" i="25" s="1"/>
  <c r="AJ8" i="25"/>
  <c r="AK8" i="25"/>
  <c r="AT8" i="25" s="1"/>
  <c r="AI14" i="105"/>
  <c r="AN14" i="105"/>
  <c r="AN16" i="28"/>
  <c r="AI16" i="28"/>
  <c r="AN9" i="20"/>
  <c r="AI9" i="20"/>
  <c r="AS11" i="29"/>
  <c r="AL11" i="29"/>
  <c r="AU11" i="29" s="1"/>
  <c r="AL3" i="76"/>
  <c r="AU3" i="76" s="1"/>
  <c r="AS3" i="76"/>
  <c r="AS21" i="76"/>
  <c r="AL21" i="76"/>
  <c r="AU21" i="76" s="1"/>
  <c r="AS6" i="29"/>
  <c r="AL6" i="29"/>
  <c r="AU6" i="29" s="1"/>
  <c r="Y14" i="86"/>
  <c r="X14" i="86"/>
  <c r="Z14" i="86" s="1"/>
  <c r="Z14" i="46"/>
  <c r="AS10" i="76"/>
  <c r="AL10" i="76"/>
  <c r="AU10" i="76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Z10" i="51"/>
  <c r="Z15" i="89"/>
  <c r="AR14" i="97"/>
  <c r="AJ19" i="80"/>
  <c r="AK19" i="80"/>
  <c r="AT19" i="80" s="1"/>
  <c r="AK13" i="80"/>
  <c r="AT13" i="80" s="1"/>
  <c r="AJ13" i="80"/>
  <c r="AJ7" i="80"/>
  <c r="AK7" i="80"/>
  <c r="AT7" i="80" s="1"/>
  <c r="AR15" i="38"/>
  <c r="Z7" i="11"/>
  <c r="AS10" i="34"/>
  <c r="AL10" i="34"/>
  <c r="AU10" i="34" s="1"/>
  <c r="AS14" i="29"/>
  <c r="AL14" i="29"/>
  <c r="AU14" i="29" s="1"/>
  <c r="AN9" i="9"/>
  <c r="AI9" i="9"/>
  <c r="AR16" i="24"/>
  <c r="AN23" i="25"/>
  <c r="AN25" i="25" s="1"/>
  <c r="AI23" i="25"/>
  <c r="Z11" i="104"/>
  <c r="AS3" i="29"/>
  <c r="AL3" i="29"/>
  <c r="AU3" i="29" s="1"/>
  <c r="AS21" i="29"/>
  <c r="AL21" i="29"/>
  <c r="AU21" i="29" s="1"/>
  <c r="AR8" i="96"/>
  <c r="AS19" i="76"/>
  <c r="AL19" i="76"/>
  <c r="AU19" i="76" s="1"/>
  <c r="AK17" i="64"/>
  <c r="AT17" i="64" s="1"/>
  <c r="AJ17" i="64"/>
  <c r="AK11" i="64"/>
  <c r="AT11" i="64" s="1"/>
  <c r="AJ11" i="64"/>
  <c r="AJ5" i="64"/>
  <c r="AK5" i="64"/>
  <c r="AT5" i="64" s="1"/>
  <c r="AS6" i="34"/>
  <c r="AL6" i="34"/>
  <c r="AU6" i="34" s="1"/>
  <c r="AS10" i="29"/>
  <c r="AL10" i="29"/>
  <c r="AU10" i="29" s="1"/>
  <c r="U11" i="50"/>
  <c r="AH9" i="88"/>
  <c r="AQ9" i="88" s="1"/>
  <c r="AJ19" i="25"/>
  <c r="AK19" i="25"/>
  <c r="AT19" i="25" s="1"/>
  <c r="AJ13" i="25"/>
  <c r="AK13" i="25"/>
  <c r="AT13" i="25" s="1"/>
  <c r="AJ7" i="25"/>
  <c r="AK7" i="25"/>
  <c r="AT7" i="25" s="1"/>
  <c r="AN15" i="75"/>
  <c r="AI15" i="75"/>
  <c r="Y10" i="100"/>
  <c r="Z10" i="100" s="1"/>
  <c r="X10" i="100"/>
  <c r="AI14" i="101"/>
  <c r="AN14" i="101"/>
  <c r="AN10" i="13"/>
  <c r="AI10" i="13"/>
  <c r="AF5" i="99"/>
  <c r="AO5" i="99" s="1"/>
  <c r="AE5" i="99"/>
  <c r="AG5" i="99"/>
  <c r="AP5" i="99" s="1"/>
  <c r="W6" i="99"/>
  <c r="AS17" i="29"/>
  <c r="AL17" i="29"/>
  <c r="AU17" i="29" s="1"/>
  <c r="AJ4" i="76"/>
  <c r="AK4" i="76"/>
  <c r="AT4" i="76" s="1"/>
  <c r="AT25" i="76" s="1"/>
  <c r="AS8" i="34"/>
  <c r="AL8" i="34"/>
  <c r="AU8" i="34" s="1"/>
  <c r="W11" i="44"/>
  <c r="AE10" i="44"/>
  <c r="AF10" i="44"/>
  <c r="AO10" i="44" s="1"/>
  <c r="AG10" i="44"/>
  <c r="AP10" i="44" s="1"/>
  <c r="AN13" i="86"/>
  <c r="AI13" i="86"/>
  <c r="AN16" i="63"/>
  <c r="AI16" i="63"/>
  <c r="AH16" i="38"/>
  <c r="AQ16" i="38" s="1"/>
  <c r="AK23" i="21"/>
  <c r="AT23" i="21" s="1"/>
  <c r="AS7" i="29"/>
  <c r="AL7" i="29"/>
  <c r="AU7" i="29" s="1"/>
  <c r="AJ18" i="80"/>
  <c r="AK18" i="80"/>
  <c r="AT18" i="80" s="1"/>
  <c r="AJ12" i="80"/>
  <c r="AK12" i="80"/>
  <c r="AT12" i="80" s="1"/>
  <c r="AK6" i="80"/>
  <c r="AT6" i="80" s="1"/>
  <c r="AJ6" i="80"/>
  <c r="AI23" i="80"/>
  <c r="AN23" i="80"/>
  <c r="AN25" i="80" s="1"/>
  <c r="AS11" i="76"/>
  <c r="AL11" i="76"/>
  <c r="AU11" i="76" s="1"/>
  <c r="AR16" i="2"/>
  <c r="Y14" i="53"/>
  <c r="X14" i="53"/>
  <c r="Z14" i="53" s="1"/>
  <c r="AS12" i="76"/>
  <c r="AL12" i="76"/>
  <c r="AU12" i="76" s="1"/>
  <c r="Y9" i="95"/>
  <c r="X9" i="95"/>
  <c r="AE9" i="45"/>
  <c r="W10" i="45"/>
  <c r="AF9" i="45"/>
  <c r="AO9" i="45" s="1"/>
  <c r="AG9" i="45"/>
  <c r="AP9" i="45" s="1"/>
  <c r="AJ22" i="64"/>
  <c r="AK22" i="64"/>
  <c r="AT22" i="64" s="1"/>
  <c r="AJ16" i="64"/>
  <c r="AK16" i="64"/>
  <c r="AT16" i="64" s="1"/>
  <c r="AJ10" i="64"/>
  <c r="AK10" i="64"/>
  <c r="AT10" i="64" s="1"/>
  <c r="AS12" i="34"/>
  <c r="AL12" i="34"/>
  <c r="AU12" i="34" s="1"/>
  <c r="U9" i="35"/>
  <c r="U9" i="102"/>
  <c r="U9" i="48"/>
  <c r="AS20" i="76"/>
  <c r="AL20" i="76"/>
  <c r="AU20" i="76" s="1"/>
  <c r="Y6" i="83"/>
  <c r="X6" i="83"/>
  <c r="Z6" i="83" s="1"/>
  <c r="Z9" i="88"/>
  <c r="AJ18" i="25"/>
  <c r="AK18" i="25"/>
  <c r="AT18" i="25" s="1"/>
  <c r="AJ12" i="25"/>
  <c r="AK12" i="25"/>
  <c r="AT12" i="25" s="1"/>
  <c r="AK6" i="25"/>
  <c r="AT6" i="25" s="1"/>
  <c r="AJ6" i="25"/>
  <c r="Y15" i="105"/>
  <c r="X15" i="105"/>
  <c r="Y16" i="75"/>
  <c r="X16" i="75"/>
  <c r="AN9" i="100"/>
  <c r="AI9" i="100"/>
  <c r="Y11" i="13"/>
  <c r="X11" i="13"/>
  <c r="Z14" i="32" l="1"/>
  <c r="Z15" i="105"/>
  <c r="Z17" i="63"/>
  <c r="AE6" i="55"/>
  <c r="AF6" i="55"/>
  <c r="AO6" i="55" s="1"/>
  <c r="AG6" i="55"/>
  <c r="AP6" i="55" s="1"/>
  <c r="W7" i="55"/>
  <c r="AE10" i="20"/>
  <c r="AF10" i="20"/>
  <c r="AO10" i="20" s="1"/>
  <c r="W11" i="20"/>
  <c r="AG10" i="20"/>
  <c r="AP10" i="20" s="1"/>
  <c r="W15" i="53"/>
  <c r="AF14" i="53"/>
  <c r="AO14" i="53" s="1"/>
  <c r="AE14" i="53"/>
  <c r="AG14" i="53"/>
  <c r="AP14" i="53" s="1"/>
  <c r="AF6" i="83"/>
  <c r="AO6" i="83" s="1"/>
  <c r="AE6" i="83"/>
  <c r="W7" i="83"/>
  <c r="AG6" i="83"/>
  <c r="AP6" i="83" s="1"/>
  <c r="AR9" i="100"/>
  <c r="AN10" i="44"/>
  <c r="AI10" i="44"/>
  <c r="AE10" i="100"/>
  <c r="AG10" i="100"/>
  <c r="AP10" i="100" s="1"/>
  <c r="W11" i="100"/>
  <c r="AF10" i="100"/>
  <c r="AO10" i="100" s="1"/>
  <c r="U8" i="35"/>
  <c r="AR15" i="75"/>
  <c r="AH11" i="13"/>
  <c r="AQ11" i="13" s="1"/>
  <c r="U8" i="48"/>
  <c r="AH9" i="95"/>
  <c r="AQ9" i="95" s="1"/>
  <c r="Z11" i="13"/>
  <c r="Z9" i="95"/>
  <c r="AR23" i="80"/>
  <c r="AR25" i="80" s="1"/>
  <c r="AL23" i="80"/>
  <c r="AU23" i="80" s="1"/>
  <c r="AH15" i="105"/>
  <c r="AQ15" i="105" s="1"/>
  <c r="AS12" i="25"/>
  <c r="AL12" i="25"/>
  <c r="AU12" i="25" s="1"/>
  <c r="U8" i="102"/>
  <c r="AS10" i="64"/>
  <c r="AL10" i="64"/>
  <c r="AU10" i="64" s="1"/>
  <c r="AS6" i="80"/>
  <c r="AL6" i="80"/>
  <c r="AU6" i="80" s="1"/>
  <c r="AR16" i="63"/>
  <c r="AS4" i="76"/>
  <c r="AS25" i="76" s="1"/>
  <c r="AL4" i="76"/>
  <c r="AU4" i="76" s="1"/>
  <c r="AU25" i="76" s="1"/>
  <c r="C11" i="76" s="1"/>
  <c r="F20" i="57" s="1"/>
  <c r="AN5" i="99"/>
  <c r="AI5" i="99"/>
  <c r="AH10" i="100"/>
  <c r="AQ10" i="100" s="1"/>
  <c r="AS7" i="25"/>
  <c r="AL7" i="25"/>
  <c r="AU7" i="25" s="1"/>
  <c r="AS7" i="80"/>
  <c r="AL7" i="80"/>
  <c r="AU7" i="80" s="1"/>
  <c r="AK19" i="21"/>
  <c r="AT19" i="21" s="1"/>
  <c r="AJ19" i="21"/>
  <c r="AJ13" i="21"/>
  <c r="AK13" i="21"/>
  <c r="AT13" i="21" s="1"/>
  <c r="AJ7" i="21"/>
  <c r="AK7" i="21"/>
  <c r="AT7" i="21" s="1"/>
  <c r="AR14" i="105"/>
  <c r="AS20" i="25"/>
  <c r="AL20" i="25"/>
  <c r="AU20" i="25" s="1"/>
  <c r="AE23" i="39"/>
  <c r="AF23" i="39"/>
  <c r="AO23" i="39" s="1"/>
  <c r="AO25" i="39" s="1"/>
  <c r="AG23" i="39"/>
  <c r="AP23" i="39" s="1"/>
  <c r="AP25" i="39" s="1"/>
  <c r="AH10" i="54"/>
  <c r="AQ10" i="54" s="1"/>
  <c r="AS4" i="34"/>
  <c r="AS25" i="34" s="1"/>
  <c r="AL4" i="34"/>
  <c r="AU4" i="34" s="1"/>
  <c r="AU25" i="34" s="1"/>
  <c r="C11" i="34" s="1"/>
  <c r="AS8" i="80"/>
  <c r="AL8" i="80"/>
  <c r="AU8" i="80" s="1"/>
  <c r="Y10" i="96"/>
  <c r="X10" i="96"/>
  <c r="Z10" i="96" s="1"/>
  <c r="AH14" i="32"/>
  <c r="AQ14" i="32" s="1"/>
  <c r="AS3" i="25"/>
  <c r="AL3" i="25"/>
  <c r="AU3" i="25" s="1"/>
  <c r="AS21" i="25"/>
  <c r="AL21" i="25"/>
  <c r="AU21" i="25" s="1"/>
  <c r="AI14" i="15"/>
  <c r="AN14" i="15"/>
  <c r="AS9" i="80"/>
  <c r="AL9" i="80"/>
  <c r="AU9" i="80" s="1"/>
  <c r="AH10" i="84"/>
  <c r="AQ10" i="84" s="1"/>
  <c r="AS22" i="25"/>
  <c r="AL22" i="25"/>
  <c r="AU22" i="25" s="1"/>
  <c r="U8" i="42"/>
  <c r="AS14" i="64"/>
  <c r="AL14" i="64"/>
  <c r="AU14" i="64" s="1"/>
  <c r="AF6" i="49"/>
  <c r="AO6" i="49" s="1"/>
  <c r="AG6" i="49"/>
  <c r="AP6" i="49" s="1"/>
  <c r="W7" i="49"/>
  <c r="AE6" i="49"/>
  <c r="AN5" i="87"/>
  <c r="AI5" i="87"/>
  <c r="AR5" i="87" s="1"/>
  <c r="AH15" i="101"/>
  <c r="AQ15" i="101" s="1"/>
  <c r="AH7" i="43"/>
  <c r="AQ7" i="43" s="1"/>
  <c r="AH17" i="59"/>
  <c r="AQ17" i="59" s="1"/>
  <c r="AL3" i="64"/>
  <c r="AU3" i="64" s="1"/>
  <c r="AS3" i="64"/>
  <c r="AS5" i="80"/>
  <c r="AL5" i="80"/>
  <c r="AU5" i="80" s="1"/>
  <c r="AN16" i="38"/>
  <c r="AI16" i="38"/>
  <c r="AR9" i="84"/>
  <c r="AJ18" i="72"/>
  <c r="AK18" i="72"/>
  <c r="AT18" i="72" s="1"/>
  <c r="AJ12" i="72"/>
  <c r="AK12" i="72"/>
  <c r="AT12" i="72" s="1"/>
  <c r="AJ6" i="72"/>
  <c r="AK6" i="72"/>
  <c r="AT6" i="72" s="1"/>
  <c r="AS13" i="80"/>
  <c r="AL13" i="80"/>
  <c r="AU13" i="80" s="1"/>
  <c r="AF15" i="89"/>
  <c r="AO15" i="89" s="1"/>
  <c r="AE15" i="89"/>
  <c r="W16" i="89"/>
  <c r="AG15" i="89"/>
  <c r="AP15" i="89" s="1"/>
  <c r="AJ18" i="21"/>
  <c r="AK18" i="21"/>
  <c r="AT18" i="21" s="1"/>
  <c r="AJ12" i="21"/>
  <c r="AK12" i="21"/>
  <c r="AT12" i="21" s="1"/>
  <c r="AJ6" i="21"/>
  <c r="AK6" i="21"/>
  <c r="AT6" i="21" s="1"/>
  <c r="AG14" i="46"/>
  <c r="AP14" i="46" s="1"/>
  <c r="AE14" i="46"/>
  <c r="AF14" i="46"/>
  <c r="AO14" i="46" s="1"/>
  <c r="W15" i="46"/>
  <c r="AR9" i="20"/>
  <c r="AH17" i="67"/>
  <c r="AQ17" i="67" s="1"/>
  <c r="AH10" i="9"/>
  <c r="AQ10" i="9" s="1"/>
  <c r="AE10" i="54"/>
  <c r="AG10" i="54"/>
  <c r="AP10" i="54" s="1"/>
  <c r="W11" i="54"/>
  <c r="AF10" i="54"/>
  <c r="AO10" i="54" s="1"/>
  <c r="AS14" i="80"/>
  <c r="AL14" i="80"/>
  <c r="AU14" i="80" s="1"/>
  <c r="U5" i="98"/>
  <c r="X5" i="98" s="1"/>
  <c r="Y17" i="33"/>
  <c r="X17" i="33"/>
  <c r="W15" i="32"/>
  <c r="AE14" i="32"/>
  <c r="AF14" i="32"/>
  <c r="AO14" i="32" s="1"/>
  <c r="AG14" i="32"/>
  <c r="AP14" i="32" s="1"/>
  <c r="AH10" i="92"/>
  <c r="AQ10" i="92" s="1"/>
  <c r="AH17" i="19"/>
  <c r="AQ17" i="19" s="1"/>
  <c r="AS13" i="64"/>
  <c r="AL13" i="64"/>
  <c r="AU13" i="64" s="1"/>
  <c r="Y18" i="2"/>
  <c r="X18" i="2"/>
  <c r="W11" i="84"/>
  <c r="AG10" i="84"/>
  <c r="AP10" i="84" s="1"/>
  <c r="AF10" i="84"/>
  <c r="AO10" i="84" s="1"/>
  <c r="AE10" i="84"/>
  <c r="AS20" i="64"/>
  <c r="AL20" i="64"/>
  <c r="AU20" i="64" s="1"/>
  <c r="AE15" i="97"/>
  <c r="AF15" i="97"/>
  <c r="AO15" i="97" s="1"/>
  <c r="W16" i="97"/>
  <c r="AG15" i="97"/>
  <c r="AP15" i="97" s="1"/>
  <c r="AR14" i="93"/>
  <c r="AH17" i="28"/>
  <c r="AQ17" i="28" s="1"/>
  <c r="AF15" i="101"/>
  <c r="AO15" i="101" s="1"/>
  <c r="AE15" i="101"/>
  <c r="AG15" i="101"/>
  <c r="AP15" i="101" s="1"/>
  <c r="W16" i="101"/>
  <c r="AE7" i="43"/>
  <c r="AF7" i="43"/>
  <c r="AO7" i="43" s="1"/>
  <c r="AG7" i="43"/>
  <c r="AP7" i="43" s="1"/>
  <c r="W8" i="43"/>
  <c r="AF17" i="59"/>
  <c r="AO17" i="59" s="1"/>
  <c r="AG17" i="59"/>
  <c r="AP17" i="59" s="1"/>
  <c r="AE17" i="59"/>
  <c r="W18" i="59"/>
  <c r="AJ4" i="64"/>
  <c r="AK4" i="64"/>
  <c r="AT4" i="64" s="1"/>
  <c r="AT25" i="64" s="1"/>
  <c r="AS21" i="64"/>
  <c r="AL21" i="64"/>
  <c r="AU21" i="64" s="1"/>
  <c r="Y7" i="91"/>
  <c r="X7" i="91"/>
  <c r="Z7" i="91" s="1"/>
  <c r="Y17" i="38"/>
  <c r="X17" i="38"/>
  <c r="AJ17" i="72"/>
  <c r="AK17" i="72"/>
  <c r="AT17" i="72" s="1"/>
  <c r="AK11" i="72"/>
  <c r="AT11" i="72" s="1"/>
  <c r="AJ11" i="72"/>
  <c r="AK5" i="72"/>
  <c r="AT5" i="72" s="1"/>
  <c r="AJ5" i="72"/>
  <c r="AR13" i="86"/>
  <c r="U10" i="50"/>
  <c r="AS5" i="64"/>
  <c r="AL5" i="64"/>
  <c r="AU5" i="64" s="1"/>
  <c r="AR9" i="9"/>
  <c r="AF7" i="11"/>
  <c r="AO7" i="11" s="1"/>
  <c r="AE7" i="11"/>
  <c r="AG7" i="11"/>
  <c r="AP7" i="11" s="1"/>
  <c r="W8" i="11"/>
  <c r="AF10" i="51"/>
  <c r="AO10" i="51" s="1"/>
  <c r="W11" i="51"/>
  <c r="AG10" i="51"/>
  <c r="AP10" i="51" s="1"/>
  <c r="AE10" i="51"/>
  <c r="AJ17" i="21"/>
  <c r="AK17" i="21"/>
  <c r="AT17" i="21" s="1"/>
  <c r="AK11" i="21"/>
  <c r="AT11" i="21" s="1"/>
  <c r="AJ11" i="21"/>
  <c r="AK5" i="21"/>
  <c r="AT5" i="21" s="1"/>
  <c r="AJ5" i="21"/>
  <c r="AH14" i="86"/>
  <c r="AQ14" i="86" s="1"/>
  <c r="AS8" i="25"/>
  <c r="AL8" i="25"/>
  <c r="AU8" i="25" s="1"/>
  <c r="AS6" i="64"/>
  <c r="AL6" i="64"/>
  <c r="AU6" i="64" s="1"/>
  <c r="Z17" i="67"/>
  <c r="Z10" i="9"/>
  <c r="AS9" i="25"/>
  <c r="AL9" i="25"/>
  <c r="AU9" i="25" s="1"/>
  <c r="Z10" i="92"/>
  <c r="Z17" i="19"/>
  <c r="AS19" i="64"/>
  <c r="AL19" i="64"/>
  <c r="AU19" i="64" s="1"/>
  <c r="AI6" i="41"/>
  <c r="AN6" i="41"/>
  <c r="AH17" i="63"/>
  <c r="AQ17" i="63" s="1"/>
  <c r="AG5" i="18"/>
  <c r="AP5" i="18" s="1"/>
  <c r="AF5" i="18"/>
  <c r="AO5" i="18" s="1"/>
  <c r="AE5" i="18"/>
  <c r="W6" i="18"/>
  <c r="AS10" i="25"/>
  <c r="AL10" i="25"/>
  <c r="AU10" i="25" s="1"/>
  <c r="AR16" i="19"/>
  <c r="U7" i="10"/>
  <c r="U10" i="90"/>
  <c r="AS22" i="80"/>
  <c r="AL22" i="80"/>
  <c r="AU22" i="80" s="1"/>
  <c r="AE14" i="52"/>
  <c r="AF14" i="52"/>
  <c r="AO14" i="52" s="1"/>
  <c r="AG14" i="52"/>
  <c r="AP14" i="52" s="1"/>
  <c r="W15" i="52"/>
  <c r="AJ23" i="72"/>
  <c r="AS23" i="72" s="1"/>
  <c r="AK23" i="72"/>
  <c r="AT23" i="72" s="1"/>
  <c r="Z17" i="28"/>
  <c r="AS17" i="25"/>
  <c r="AL17" i="25"/>
  <c r="AU17" i="25" s="1"/>
  <c r="AR9" i="92"/>
  <c r="Y16" i="47"/>
  <c r="X16" i="47"/>
  <c r="AS9" i="64"/>
  <c r="AL9" i="64"/>
  <c r="AU9" i="64" s="1"/>
  <c r="AS11" i="80"/>
  <c r="AL11" i="80"/>
  <c r="AU11" i="80" s="1"/>
  <c r="AN6" i="91"/>
  <c r="AI6" i="91"/>
  <c r="AJ22" i="72"/>
  <c r="AK22" i="72"/>
  <c r="AT22" i="72" s="1"/>
  <c r="AK16" i="72"/>
  <c r="AT16" i="72" s="1"/>
  <c r="AJ16" i="72"/>
  <c r="AJ10" i="72"/>
  <c r="AK10" i="72"/>
  <c r="AT10" i="72" s="1"/>
  <c r="AS11" i="64"/>
  <c r="AL11" i="64"/>
  <c r="AU11" i="64" s="1"/>
  <c r="AE11" i="104"/>
  <c r="AF11" i="104"/>
  <c r="AO11" i="104" s="1"/>
  <c r="AG11" i="104"/>
  <c r="AP11" i="104" s="1"/>
  <c r="W12" i="104"/>
  <c r="AJ22" i="21"/>
  <c r="AK22" i="21"/>
  <c r="AT22" i="21" s="1"/>
  <c r="AJ16" i="21"/>
  <c r="AK16" i="21"/>
  <c r="AT16" i="21" s="1"/>
  <c r="AJ10" i="21"/>
  <c r="AK10" i="21"/>
  <c r="AT10" i="21" s="1"/>
  <c r="AF14" i="86"/>
  <c r="AO14" i="86" s="1"/>
  <c r="AE14" i="86"/>
  <c r="AG14" i="86"/>
  <c r="AP14" i="86" s="1"/>
  <c r="W15" i="86"/>
  <c r="AR16" i="28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80"/>
  <c r="AL20" i="80"/>
  <c r="AU20" i="80" s="1"/>
  <c r="AR6" i="43"/>
  <c r="AS15" i="25"/>
  <c r="AL15" i="25"/>
  <c r="AU15" i="25" s="1"/>
  <c r="Y15" i="15"/>
  <c r="X15" i="15"/>
  <c r="Z15" i="15" s="1"/>
  <c r="AS15" i="80"/>
  <c r="AL15" i="80"/>
  <c r="AU15" i="80" s="1"/>
  <c r="AE17" i="63"/>
  <c r="W18" i="63"/>
  <c r="AG17" i="63"/>
  <c r="AP17" i="63" s="1"/>
  <c r="AF17" i="63"/>
  <c r="AO17" i="63" s="1"/>
  <c r="Y6" i="103"/>
  <c r="Z6" i="103" s="1"/>
  <c r="X6" i="103"/>
  <c r="AS8" i="64"/>
  <c r="AL8" i="64"/>
  <c r="AU8" i="64" s="1"/>
  <c r="AR5" i="55"/>
  <c r="AE17" i="24"/>
  <c r="W18" i="24"/>
  <c r="AG17" i="24"/>
  <c r="AP17" i="24" s="1"/>
  <c r="AF17" i="24"/>
  <c r="AO17" i="24" s="1"/>
  <c r="AH16" i="79"/>
  <c r="AQ16" i="79" s="1"/>
  <c r="AH7" i="16"/>
  <c r="AQ7" i="16" s="1"/>
  <c r="AH17" i="71"/>
  <c r="AQ17" i="71" s="1"/>
  <c r="AH15" i="93"/>
  <c r="AQ15" i="93" s="1"/>
  <c r="U10" i="85"/>
  <c r="AJ21" i="72"/>
  <c r="AK21" i="72"/>
  <c r="AT21" i="72" s="1"/>
  <c r="AJ15" i="72"/>
  <c r="AK15" i="72"/>
  <c r="AT15" i="72" s="1"/>
  <c r="AJ9" i="72"/>
  <c r="AK9" i="72"/>
  <c r="AT9" i="72" s="1"/>
  <c r="AJ3" i="72"/>
  <c r="AB4" i="72"/>
  <c r="Y10" i="45"/>
  <c r="X10" i="45"/>
  <c r="Y11" i="44"/>
  <c r="X11" i="44"/>
  <c r="AS13" i="25"/>
  <c r="AL13" i="25"/>
  <c r="AU13" i="25" s="1"/>
  <c r="AH16" i="75"/>
  <c r="AQ16" i="75" s="1"/>
  <c r="AS6" i="25"/>
  <c r="AL6" i="25"/>
  <c r="AU6" i="25" s="1"/>
  <c r="AG9" i="88"/>
  <c r="AP9" i="88" s="1"/>
  <c r="AF9" i="88"/>
  <c r="AO9" i="88" s="1"/>
  <c r="AE9" i="88"/>
  <c r="W10" i="88"/>
  <c r="AN9" i="45"/>
  <c r="AI9" i="45"/>
  <c r="AH14" i="53"/>
  <c r="AQ14" i="53" s="1"/>
  <c r="AS12" i="80"/>
  <c r="AL12" i="80"/>
  <c r="AU12" i="80" s="1"/>
  <c r="Z16" i="75"/>
  <c r="AH6" i="83"/>
  <c r="AQ6" i="83" s="1"/>
  <c r="AS22" i="64"/>
  <c r="AL22" i="64"/>
  <c r="AU22" i="64" s="1"/>
  <c r="Y6" i="99"/>
  <c r="X6" i="99"/>
  <c r="AS19" i="25"/>
  <c r="AL19" i="25"/>
  <c r="AU19" i="25" s="1"/>
  <c r="AR23" i="25"/>
  <c r="AR25" i="25" s="1"/>
  <c r="AL23" i="25"/>
  <c r="AU23" i="25" s="1"/>
  <c r="AS19" i="80"/>
  <c r="AL19" i="80"/>
  <c r="AU19" i="80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S14" i="25"/>
  <c r="AL14" i="25"/>
  <c r="AU14" i="25" s="1"/>
  <c r="AX22" i="39"/>
  <c r="S22" i="39" s="1"/>
  <c r="AC22" i="39" s="1"/>
  <c r="AB23" i="39" s="1"/>
  <c r="AS12" i="64"/>
  <c r="AL12" i="64"/>
  <c r="AU12" i="64" s="1"/>
  <c r="AS4" i="29"/>
  <c r="AS25" i="29" s="1"/>
  <c r="AL4" i="29"/>
  <c r="AU4" i="29" s="1"/>
  <c r="AU25" i="29" s="1"/>
  <c r="C11" i="29" s="1"/>
  <c r="AN9" i="96"/>
  <c r="AI9" i="96"/>
  <c r="AN16" i="33"/>
  <c r="AI16" i="33"/>
  <c r="AR16" i="33" s="1"/>
  <c r="U9" i="82"/>
  <c r="AR16" i="71"/>
  <c r="AR16" i="59"/>
  <c r="AE9" i="58"/>
  <c r="AG9" i="58"/>
  <c r="AP9" i="58" s="1"/>
  <c r="W10" i="58"/>
  <c r="AF9" i="58"/>
  <c r="AO9" i="58" s="1"/>
  <c r="AI17" i="2"/>
  <c r="AN17" i="2"/>
  <c r="AR23" i="64"/>
  <c r="AR25" i="64" s="1"/>
  <c r="AL23" i="64"/>
  <c r="AU23" i="64" s="1"/>
  <c r="AL3" i="80"/>
  <c r="AU3" i="80" s="1"/>
  <c r="AS3" i="80"/>
  <c r="AR6" i="16"/>
  <c r="AS16" i="25"/>
  <c r="AL16" i="25"/>
  <c r="AU16" i="25" s="1"/>
  <c r="AN5" i="103"/>
  <c r="AI5" i="103"/>
  <c r="AS10" i="80"/>
  <c r="AL10" i="80"/>
  <c r="AU10" i="80" s="1"/>
  <c r="Z16" i="79"/>
  <c r="Y6" i="87"/>
  <c r="X6" i="87"/>
  <c r="Z6" i="87" s="1"/>
  <c r="AE7" i="16"/>
  <c r="AF7" i="16"/>
  <c r="AO7" i="16" s="1"/>
  <c r="AG7" i="16"/>
  <c r="AP7" i="16" s="1"/>
  <c r="W8" i="16"/>
  <c r="AF17" i="71"/>
  <c r="AO17" i="71" s="1"/>
  <c r="AE17" i="71"/>
  <c r="W18" i="71"/>
  <c r="AG17" i="71"/>
  <c r="AP17" i="71" s="1"/>
  <c r="AS5" i="25"/>
  <c r="AL5" i="25"/>
  <c r="AU5" i="25" s="1"/>
  <c r="AR8" i="95"/>
  <c r="AR9" i="54"/>
  <c r="AF15" i="93"/>
  <c r="AO15" i="93" s="1"/>
  <c r="W16" i="93"/>
  <c r="AE15" i="93"/>
  <c r="AG15" i="93"/>
  <c r="AP15" i="93" s="1"/>
  <c r="AS17" i="80"/>
  <c r="AL17" i="80"/>
  <c r="AU17" i="80" s="1"/>
  <c r="AK20" i="72"/>
  <c r="AT20" i="72" s="1"/>
  <c r="AJ20" i="72"/>
  <c r="AJ14" i="72"/>
  <c r="AK14" i="72"/>
  <c r="AT14" i="72" s="1"/>
  <c r="AJ8" i="72"/>
  <c r="AK8" i="72"/>
  <c r="AT8" i="72" s="1"/>
  <c r="AE15" i="105"/>
  <c r="W16" i="105"/>
  <c r="AG15" i="105"/>
  <c r="AP15" i="105" s="1"/>
  <c r="AF15" i="105"/>
  <c r="AO15" i="105" s="1"/>
  <c r="AS18" i="25"/>
  <c r="AL18" i="25"/>
  <c r="AU18" i="25" s="1"/>
  <c r="AS16" i="64"/>
  <c r="AL16" i="64"/>
  <c r="AU16" i="64" s="1"/>
  <c r="AR10" i="13"/>
  <c r="AS18" i="80"/>
  <c r="AL18" i="80"/>
  <c r="AU18" i="80" s="1"/>
  <c r="AR14" i="101"/>
  <c r="AS17" i="64"/>
  <c r="AL17" i="64"/>
  <c r="AU17" i="64" s="1"/>
  <c r="AJ20" i="21"/>
  <c r="AK20" i="21"/>
  <c r="AT20" i="21" s="1"/>
  <c r="AJ14" i="21"/>
  <c r="AK14" i="21"/>
  <c r="AT14" i="21" s="1"/>
  <c r="AK8" i="21"/>
  <c r="AT8" i="21" s="1"/>
  <c r="AJ8" i="21"/>
  <c r="AS18" i="64"/>
  <c r="AL18" i="64"/>
  <c r="AU18" i="64" s="1"/>
  <c r="AR23" i="21"/>
  <c r="AR25" i="21" s="1"/>
  <c r="AL23" i="21"/>
  <c r="AU23" i="21" s="1"/>
  <c r="AH10" i="20"/>
  <c r="AQ10" i="20" s="1"/>
  <c r="AJ4" i="25"/>
  <c r="AK4" i="25"/>
  <c r="AT4" i="25" s="1"/>
  <c r="AT25" i="25" s="1"/>
  <c r="AS7" i="64"/>
  <c r="AL7" i="64"/>
  <c r="AU7" i="64" s="1"/>
  <c r="Y7" i="41"/>
  <c r="X7" i="41"/>
  <c r="Z7" i="41" s="1"/>
  <c r="AK4" i="80"/>
  <c r="AT4" i="80" s="1"/>
  <c r="AT25" i="80" s="1"/>
  <c r="AJ4" i="80"/>
  <c r="AS21" i="80"/>
  <c r="AL21" i="80"/>
  <c r="AU21" i="80" s="1"/>
  <c r="AR15" i="79"/>
  <c r="AR13" i="32"/>
  <c r="AR16" i="67"/>
  <c r="AS16" i="80"/>
  <c r="AL16" i="80"/>
  <c r="AU16" i="80" s="1"/>
  <c r="AR23" i="72"/>
  <c r="AR25" i="72" s="1"/>
  <c r="AL23" i="72"/>
  <c r="AU23" i="72" s="1"/>
  <c r="AS11" i="25"/>
  <c r="AL11" i="25"/>
  <c r="AU11" i="25" s="1"/>
  <c r="AR5" i="83"/>
  <c r="AI15" i="47"/>
  <c r="AN15" i="47"/>
  <c r="AS15" i="64"/>
  <c r="AL15" i="64"/>
  <c r="AU15" i="64" s="1"/>
  <c r="AH6" i="55"/>
  <c r="AQ6" i="55" s="1"/>
  <c r="AJ19" i="72"/>
  <c r="AK19" i="72"/>
  <c r="AT19" i="72" s="1"/>
  <c r="AJ13" i="72"/>
  <c r="AK13" i="72"/>
  <c r="AT13" i="72" s="1"/>
  <c r="AJ7" i="72"/>
  <c r="AK7" i="72"/>
  <c r="AT7" i="72" s="1"/>
  <c r="U9" i="94"/>
  <c r="Z11" i="44" l="1"/>
  <c r="Z10" i="45"/>
  <c r="Z17" i="38"/>
  <c r="AF17" i="38" s="1"/>
  <c r="AO17" i="38" s="1"/>
  <c r="W7" i="103"/>
  <c r="AF6" i="103"/>
  <c r="AO6" i="103" s="1"/>
  <c r="AG6" i="103"/>
  <c r="AP6" i="103" s="1"/>
  <c r="AE6" i="103"/>
  <c r="AG17" i="38"/>
  <c r="AP17" i="38" s="1"/>
  <c r="AE17" i="38"/>
  <c r="AE10" i="45"/>
  <c r="AF10" i="45"/>
  <c r="AO10" i="45" s="1"/>
  <c r="AG10" i="45"/>
  <c r="AP10" i="45" s="1"/>
  <c r="W11" i="45"/>
  <c r="AS14" i="72"/>
  <c r="AL14" i="72"/>
  <c r="AU14" i="72" s="1"/>
  <c r="AI17" i="71"/>
  <c r="AN17" i="71"/>
  <c r="AI7" i="16"/>
  <c r="AN7" i="16"/>
  <c r="AR17" i="2"/>
  <c r="AS9" i="21"/>
  <c r="AL9" i="21"/>
  <c r="AU9" i="21" s="1"/>
  <c r="AH6" i="99"/>
  <c r="AQ6" i="99" s="1"/>
  <c r="AR9" i="45"/>
  <c r="AS15" i="72"/>
  <c r="AL15" i="72"/>
  <c r="AU15" i="72" s="1"/>
  <c r="AJ20" i="39"/>
  <c r="AK20" i="39"/>
  <c r="AT20" i="39" s="1"/>
  <c r="AJ14" i="39"/>
  <c r="AK14" i="39"/>
  <c r="AT14" i="39" s="1"/>
  <c r="AJ8" i="39"/>
  <c r="AK8" i="39"/>
  <c r="AT8" i="39" s="1"/>
  <c r="AS22" i="21"/>
  <c r="AL22" i="21"/>
  <c r="AU22" i="21" s="1"/>
  <c r="W11" i="9"/>
  <c r="AG10" i="9"/>
  <c r="AP10" i="9" s="1"/>
  <c r="AF10" i="9"/>
  <c r="AO10" i="9" s="1"/>
  <c r="AE10" i="9"/>
  <c r="AS11" i="21"/>
  <c r="AL11" i="21"/>
  <c r="AU11" i="21" s="1"/>
  <c r="AI7" i="11"/>
  <c r="AR7" i="11" s="1"/>
  <c r="AN7" i="11"/>
  <c r="AS11" i="72"/>
  <c r="AL11" i="72"/>
  <c r="AU11" i="72" s="1"/>
  <c r="Y16" i="101"/>
  <c r="X16" i="101"/>
  <c r="Z16" i="101" s="1"/>
  <c r="AI15" i="97"/>
  <c r="AN15" i="97"/>
  <c r="Y15" i="32"/>
  <c r="X15" i="32"/>
  <c r="AI10" i="54"/>
  <c r="AN10" i="54"/>
  <c r="W11" i="96"/>
  <c r="AG10" i="96"/>
  <c r="AP10" i="96" s="1"/>
  <c r="AF10" i="96"/>
  <c r="AO10" i="96" s="1"/>
  <c r="AE10" i="96"/>
  <c r="AF11" i="13"/>
  <c r="AO11" i="13" s="1"/>
  <c r="AE11" i="13"/>
  <c r="AG11" i="13"/>
  <c r="AP11" i="13" s="1"/>
  <c r="W12" i="13"/>
  <c r="AN10" i="100"/>
  <c r="AI10" i="100"/>
  <c r="Y7" i="83"/>
  <c r="X7" i="83"/>
  <c r="AN10" i="20"/>
  <c r="AI10" i="20"/>
  <c r="AH7" i="41"/>
  <c r="AQ7" i="41" s="1"/>
  <c r="AS4" i="25"/>
  <c r="AS25" i="25" s="1"/>
  <c r="AL4" i="25"/>
  <c r="AU4" i="25" s="1"/>
  <c r="AU25" i="25" s="1"/>
  <c r="C11" i="25" s="1"/>
  <c r="AS14" i="21"/>
  <c r="AL14" i="21"/>
  <c r="AU14" i="21" s="1"/>
  <c r="Y16" i="105"/>
  <c r="X16" i="105"/>
  <c r="AS20" i="72"/>
  <c r="AL20" i="72"/>
  <c r="AU20" i="72" s="1"/>
  <c r="AI15" i="93"/>
  <c r="AN15" i="93"/>
  <c r="AH6" i="87"/>
  <c r="AQ6" i="87" s="1"/>
  <c r="AR5" i="103"/>
  <c r="AR9" i="96"/>
  <c r="AK23" i="39"/>
  <c r="AT23" i="39" s="1"/>
  <c r="AJ23" i="39"/>
  <c r="AS23" i="39" s="1"/>
  <c r="Z6" i="99"/>
  <c r="AH11" i="44"/>
  <c r="AQ11" i="44" s="1"/>
  <c r="AJ4" i="72"/>
  <c r="AK4" i="72"/>
  <c r="AT4" i="72" s="1"/>
  <c r="AT25" i="72" s="1"/>
  <c r="AH15" i="15"/>
  <c r="AQ15" i="15" s="1"/>
  <c r="AK19" i="39"/>
  <c r="AT19" i="39" s="1"/>
  <c r="AJ19" i="39"/>
  <c r="AK13" i="39"/>
  <c r="AT13" i="39" s="1"/>
  <c r="AJ13" i="39"/>
  <c r="AJ7" i="39"/>
  <c r="AK7" i="39"/>
  <c r="AT7" i="39" s="1"/>
  <c r="AS22" i="72"/>
  <c r="AL22" i="72"/>
  <c r="AU22" i="72" s="1"/>
  <c r="Y15" i="52"/>
  <c r="X15" i="52"/>
  <c r="W18" i="67"/>
  <c r="AF17" i="67"/>
  <c r="AO17" i="67" s="1"/>
  <c r="AE17" i="67"/>
  <c r="AG17" i="67"/>
  <c r="AP17" i="67" s="1"/>
  <c r="Y11" i="51"/>
  <c r="X11" i="51"/>
  <c r="U9" i="50"/>
  <c r="AH7" i="91"/>
  <c r="AQ7" i="91" s="1"/>
  <c r="AL4" i="64"/>
  <c r="AU4" i="64" s="1"/>
  <c r="AU25" i="64" s="1"/>
  <c r="C11" i="64" s="1"/>
  <c r="F8" i="57" s="1"/>
  <c r="AS4" i="64"/>
  <c r="AS25" i="64" s="1"/>
  <c r="Y8" i="43"/>
  <c r="X8" i="43"/>
  <c r="Y11" i="84"/>
  <c r="X11" i="84"/>
  <c r="AH17" i="33"/>
  <c r="AQ17" i="33" s="1"/>
  <c r="AS6" i="21"/>
  <c r="AL6" i="21"/>
  <c r="AU6" i="21" s="1"/>
  <c r="AS18" i="72"/>
  <c r="AL18" i="72"/>
  <c r="AU18" i="72" s="1"/>
  <c r="AR14" i="15"/>
  <c r="AN23" i="39"/>
  <c r="AN25" i="39" s="1"/>
  <c r="AI23" i="39"/>
  <c r="AS7" i="21"/>
  <c r="AL7" i="21"/>
  <c r="AU7" i="21" s="1"/>
  <c r="U7" i="35"/>
  <c r="AR10" i="44"/>
  <c r="AI6" i="83"/>
  <c r="AN6" i="83"/>
  <c r="Y15" i="53"/>
  <c r="X15" i="53"/>
  <c r="AR15" i="47"/>
  <c r="Y10" i="58"/>
  <c r="X10" i="58"/>
  <c r="W12" i="44"/>
  <c r="AG11" i="44"/>
  <c r="AP11" i="44" s="1"/>
  <c r="AF11" i="44"/>
  <c r="AO11" i="44" s="1"/>
  <c r="AE11" i="44"/>
  <c r="AS3" i="72"/>
  <c r="AL3" i="72"/>
  <c r="AU3" i="72" s="1"/>
  <c r="AS21" i="72"/>
  <c r="AL21" i="72"/>
  <c r="AU21" i="72" s="1"/>
  <c r="AF15" i="15"/>
  <c r="AO15" i="15" s="1"/>
  <c r="W16" i="15"/>
  <c r="AG15" i="15"/>
  <c r="AP15" i="15" s="1"/>
  <c r="AE15" i="15"/>
  <c r="AJ18" i="39"/>
  <c r="AK18" i="39"/>
  <c r="AT18" i="39" s="1"/>
  <c r="AK12" i="39"/>
  <c r="AT12" i="39" s="1"/>
  <c r="AJ12" i="39"/>
  <c r="AJ6" i="39"/>
  <c r="AK6" i="39"/>
  <c r="AT6" i="39" s="1"/>
  <c r="AS10" i="21"/>
  <c r="AL10" i="21"/>
  <c r="AU10" i="21" s="1"/>
  <c r="Y12" i="104"/>
  <c r="X12" i="104"/>
  <c r="AR6" i="91"/>
  <c r="AH16" i="47"/>
  <c r="AQ16" i="47" s="1"/>
  <c r="U9" i="90"/>
  <c r="AE17" i="19"/>
  <c r="AG17" i="19"/>
  <c r="AP17" i="19" s="1"/>
  <c r="AF17" i="19"/>
  <c r="AO17" i="19" s="1"/>
  <c r="W18" i="19"/>
  <c r="W8" i="91"/>
  <c r="AG7" i="91"/>
  <c r="AP7" i="91" s="1"/>
  <c r="AF7" i="91"/>
  <c r="AO7" i="91" s="1"/>
  <c r="AE7" i="91"/>
  <c r="Y18" i="59"/>
  <c r="X18" i="59"/>
  <c r="AI15" i="101"/>
  <c r="AN15" i="101"/>
  <c r="AH18" i="2"/>
  <c r="AQ18" i="2" s="1"/>
  <c r="Z17" i="33"/>
  <c r="X15" i="46"/>
  <c r="Y15" i="46"/>
  <c r="Y16" i="89"/>
  <c r="X16" i="89"/>
  <c r="Z16" i="89" s="1"/>
  <c r="AI6" i="49"/>
  <c r="AN6" i="49"/>
  <c r="U7" i="102"/>
  <c r="Y7" i="55"/>
  <c r="X7" i="55"/>
  <c r="AS13" i="72"/>
  <c r="AL13" i="72"/>
  <c r="AU13" i="72" s="1"/>
  <c r="Y10" i="88"/>
  <c r="X10" i="88"/>
  <c r="Z10" i="88" s="1"/>
  <c r="Y18" i="63"/>
  <c r="X18" i="63"/>
  <c r="Z18" i="63" s="1"/>
  <c r="AK17" i="39"/>
  <c r="AT17" i="39" s="1"/>
  <c r="AJ17" i="39"/>
  <c r="AJ11" i="39"/>
  <c r="AK11" i="39"/>
  <c r="AT11" i="39" s="1"/>
  <c r="AJ5" i="39"/>
  <c r="AK5" i="39"/>
  <c r="AT5" i="39" s="1"/>
  <c r="Y15" i="86"/>
  <c r="X15" i="86"/>
  <c r="AS10" i="72"/>
  <c r="AL10" i="72"/>
  <c r="AU10" i="72" s="1"/>
  <c r="Z16" i="47"/>
  <c r="W18" i="28"/>
  <c r="AG17" i="28"/>
  <c r="AP17" i="28" s="1"/>
  <c r="AE17" i="28"/>
  <c r="AF17" i="28"/>
  <c r="AO17" i="28" s="1"/>
  <c r="AF10" i="92"/>
  <c r="AO10" i="92" s="1"/>
  <c r="AG10" i="92"/>
  <c r="AP10" i="92" s="1"/>
  <c r="AE10" i="92"/>
  <c r="W11" i="92"/>
  <c r="AS17" i="21"/>
  <c r="AL17" i="21"/>
  <c r="AU17" i="21" s="1"/>
  <c r="AS17" i="72"/>
  <c r="AL17" i="72"/>
  <c r="AU17" i="72" s="1"/>
  <c r="AN17" i="59"/>
  <c r="AI17" i="59"/>
  <c r="Z18" i="2"/>
  <c r="AS12" i="21"/>
  <c r="AL12" i="21"/>
  <c r="AU12" i="21" s="1"/>
  <c r="AI15" i="89"/>
  <c r="AN15" i="89"/>
  <c r="AS6" i="72"/>
  <c r="AL6" i="72"/>
  <c r="AU6" i="72" s="1"/>
  <c r="Y7" i="49"/>
  <c r="X7" i="49"/>
  <c r="U7" i="42"/>
  <c r="AS13" i="21"/>
  <c r="AL13" i="21"/>
  <c r="AU13" i="21" s="1"/>
  <c r="AR5" i="99"/>
  <c r="AI15" i="105"/>
  <c r="AN15" i="105"/>
  <c r="Y16" i="93"/>
  <c r="X16" i="93"/>
  <c r="AG6" i="87"/>
  <c r="AP6" i="87" s="1"/>
  <c r="AF6" i="87"/>
  <c r="AO6" i="87" s="1"/>
  <c r="AE6" i="87"/>
  <c r="W7" i="87"/>
  <c r="AS20" i="21"/>
  <c r="AL20" i="21"/>
  <c r="AU20" i="21" s="1"/>
  <c r="Y8" i="16"/>
  <c r="X8" i="16"/>
  <c r="AS15" i="21"/>
  <c r="AL15" i="21"/>
  <c r="AU15" i="21" s="1"/>
  <c r="AS8" i="21"/>
  <c r="AL8" i="21"/>
  <c r="AU8" i="21" s="1"/>
  <c r="AS8" i="72"/>
  <c r="AL8" i="72"/>
  <c r="AU8" i="72" s="1"/>
  <c r="AF16" i="79"/>
  <c r="AO16" i="79" s="1"/>
  <c r="AE16" i="79"/>
  <c r="AG16" i="79"/>
  <c r="AP16" i="79" s="1"/>
  <c r="W17" i="79"/>
  <c r="AN9" i="58"/>
  <c r="AI9" i="58"/>
  <c r="U8" i="82"/>
  <c r="AS3" i="21"/>
  <c r="AL3" i="21"/>
  <c r="AU3" i="21" s="1"/>
  <c r="W17" i="75"/>
  <c r="AG16" i="75"/>
  <c r="AP16" i="75" s="1"/>
  <c r="AF16" i="75"/>
  <c r="AO16" i="75" s="1"/>
  <c r="AE16" i="75"/>
  <c r="AN9" i="88"/>
  <c r="AI9" i="88"/>
  <c r="AH10" i="45"/>
  <c r="AQ10" i="45" s="1"/>
  <c r="AS9" i="72"/>
  <c r="AL9" i="72"/>
  <c r="AU9" i="72" s="1"/>
  <c r="U9" i="85"/>
  <c r="Y18" i="24"/>
  <c r="X18" i="24"/>
  <c r="Z18" i="24" s="1"/>
  <c r="AH6" i="103"/>
  <c r="AQ6" i="103" s="1"/>
  <c r="AN17" i="63"/>
  <c r="AI17" i="63"/>
  <c r="AK22" i="39"/>
  <c r="AT22" i="39" s="1"/>
  <c r="AJ22" i="39"/>
  <c r="AJ16" i="39"/>
  <c r="AK16" i="39"/>
  <c r="AT16" i="39" s="1"/>
  <c r="AK10" i="39"/>
  <c r="AT10" i="39" s="1"/>
  <c r="AJ10" i="39"/>
  <c r="AS16" i="21"/>
  <c r="AL16" i="21"/>
  <c r="AU16" i="21" s="1"/>
  <c r="AS16" i="72"/>
  <c r="AL16" i="72"/>
  <c r="AU16" i="72" s="1"/>
  <c r="AI14" i="52"/>
  <c r="AN14" i="52"/>
  <c r="U6" i="10"/>
  <c r="Y6" i="18"/>
  <c r="X6" i="18"/>
  <c r="Z6" i="18" s="1"/>
  <c r="AS5" i="21"/>
  <c r="AL5" i="21"/>
  <c r="AU5" i="21" s="1"/>
  <c r="Y8" i="11"/>
  <c r="X8" i="11"/>
  <c r="AS5" i="72"/>
  <c r="AL5" i="72"/>
  <c r="AU5" i="72" s="1"/>
  <c r="AH17" i="38"/>
  <c r="AQ17" i="38" s="1"/>
  <c r="AN7" i="43"/>
  <c r="AI7" i="43"/>
  <c r="Y16" i="97"/>
  <c r="X16" i="97"/>
  <c r="Z16" i="97" s="1"/>
  <c r="AN10" i="84"/>
  <c r="AI10" i="84"/>
  <c r="Y11" i="54"/>
  <c r="X11" i="54"/>
  <c r="AI14" i="46"/>
  <c r="AN14" i="46"/>
  <c r="AR16" i="38"/>
  <c r="AS19" i="21"/>
  <c r="AL19" i="21"/>
  <c r="AU19" i="21" s="1"/>
  <c r="U7" i="48"/>
  <c r="Y11" i="100"/>
  <c r="X11" i="100"/>
  <c r="Y11" i="20"/>
  <c r="Z11" i="20"/>
  <c r="X11" i="20"/>
  <c r="AE7" i="41"/>
  <c r="AF7" i="41"/>
  <c r="AO7" i="41" s="1"/>
  <c r="AG7" i="41"/>
  <c r="AP7" i="41" s="1"/>
  <c r="W8" i="41"/>
  <c r="U8" i="94"/>
  <c r="AS19" i="72"/>
  <c r="AL19" i="72"/>
  <c r="AU19" i="72" s="1"/>
  <c r="AS7" i="72"/>
  <c r="AL7" i="72"/>
  <c r="AU7" i="72" s="1"/>
  <c r="AL4" i="80"/>
  <c r="AU4" i="80" s="1"/>
  <c r="AU25" i="80" s="1"/>
  <c r="C11" i="80" s="1"/>
  <c r="F24" i="57" s="1"/>
  <c r="AS4" i="80"/>
  <c r="AS25" i="80" s="1"/>
  <c r="Y18" i="71"/>
  <c r="X18" i="71"/>
  <c r="Z18" i="71" s="1"/>
  <c r="AJ4" i="21"/>
  <c r="AK4" i="21"/>
  <c r="AT4" i="21" s="1"/>
  <c r="AT25" i="21" s="1"/>
  <c r="AS21" i="21"/>
  <c r="AL21" i="21"/>
  <c r="AU21" i="21" s="1"/>
  <c r="AN17" i="24"/>
  <c r="AI17" i="24"/>
  <c r="AJ21" i="39"/>
  <c r="AK21" i="39"/>
  <c r="AT21" i="39" s="1"/>
  <c r="AJ15" i="39"/>
  <c r="AK15" i="39"/>
  <c r="AT15" i="39" s="1"/>
  <c r="AJ9" i="39"/>
  <c r="AK9" i="39"/>
  <c r="AT9" i="39" s="1"/>
  <c r="AJ3" i="39"/>
  <c r="AB4" i="39"/>
  <c r="AI14" i="86"/>
  <c r="AN14" i="86"/>
  <c r="AN11" i="104"/>
  <c r="AI11" i="104"/>
  <c r="AI5" i="18"/>
  <c r="AN5" i="18"/>
  <c r="AR6" i="41"/>
  <c r="AN10" i="51"/>
  <c r="AI10" i="51"/>
  <c r="AI14" i="32"/>
  <c r="AN14" i="32"/>
  <c r="Z5" i="98"/>
  <c r="AH5" i="98"/>
  <c r="AQ5" i="98" s="1"/>
  <c r="AS18" i="21"/>
  <c r="AL18" i="21"/>
  <c r="AU18" i="21" s="1"/>
  <c r="AS12" i="72"/>
  <c r="AL12" i="72"/>
  <c r="AU12" i="72" s="1"/>
  <c r="AH10" i="96"/>
  <c r="AQ10" i="96" s="1"/>
  <c r="AF9" i="95"/>
  <c r="AO9" i="95" s="1"/>
  <c r="W10" i="95"/>
  <c r="AE9" i="95"/>
  <c r="AG9" i="95"/>
  <c r="AP9" i="95" s="1"/>
  <c r="AI14" i="53"/>
  <c r="AN14" i="53"/>
  <c r="AN6" i="55"/>
  <c r="AI6" i="55"/>
  <c r="Z7" i="55" l="1"/>
  <c r="W18" i="38"/>
  <c r="Z15" i="86"/>
  <c r="Z15" i="46"/>
  <c r="Z18" i="59"/>
  <c r="AE18" i="59" s="1"/>
  <c r="Z11" i="84"/>
  <c r="AF11" i="84" s="1"/>
  <c r="AO11" i="84" s="1"/>
  <c r="Z16" i="93"/>
  <c r="AG16" i="93" s="1"/>
  <c r="AP16" i="93" s="1"/>
  <c r="Z8" i="16"/>
  <c r="AE8" i="16" s="1"/>
  <c r="Z16" i="105"/>
  <c r="AG16" i="105" s="1"/>
  <c r="AP16" i="105" s="1"/>
  <c r="AE18" i="63"/>
  <c r="W19" i="63"/>
  <c r="AG18" i="63"/>
  <c r="AP18" i="63" s="1"/>
  <c r="AF18" i="63"/>
  <c r="AO18" i="63" s="1"/>
  <c r="W9" i="16"/>
  <c r="AF15" i="46"/>
  <c r="AO15" i="46" s="1"/>
  <c r="AG15" i="46"/>
  <c r="AP15" i="46" s="1"/>
  <c r="W16" i="46"/>
  <c r="AE15" i="46"/>
  <c r="W19" i="59"/>
  <c r="AG18" i="59"/>
  <c r="AP18" i="59" s="1"/>
  <c r="W12" i="84"/>
  <c r="AG11" i="84"/>
  <c r="AP11" i="84" s="1"/>
  <c r="AE7" i="55"/>
  <c r="AF7" i="55"/>
  <c r="AO7" i="55" s="1"/>
  <c r="AG7" i="55"/>
  <c r="AP7" i="55" s="1"/>
  <c r="W8" i="55"/>
  <c r="AF16" i="93"/>
  <c r="AO16" i="93" s="1"/>
  <c r="W17" i="93"/>
  <c r="AR14" i="32"/>
  <c r="AR5" i="18"/>
  <c r="AL3" i="39"/>
  <c r="AU3" i="39" s="1"/>
  <c r="AS3" i="39"/>
  <c r="AS21" i="39"/>
  <c r="AL21" i="39"/>
  <c r="AU21" i="39" s="1"/>
  <c r="AS4" i="21"/>
  <c r="AS25" i="21" s="1"/>
  <c r="AL4" i="21"/>
  <c r="AU4" i="21" s="1"/>
  <c r="AU25" i="21" s="1"/>
  <c r="C11" i="21" s="1"/>
  <c r="Y10" i="95"/>
  <c r="X10" i="95"/>
  <c r="AS9" i="39"/>
  <c r="AL9" i="39"/>
  <c r="AU9" i="39" s="1"/>
  <c r="W19" i="71"/>
  <c r="AF18" i="71"/>
  <c r="AO18" i="71" s="1"/>
  <c r="AG18" i="71"/>
  <c r="AP18" i="71" s="1"/>
  <c r="AE18" i="71"/>
  <c r="Z11" i="100"/>
  <c r="AH11" i="100"/>
  <c r="AQ11" i="100" s="1"/>
  <c r="AR7" i="43"/>
  <c r="AH8" i="11"/>
  <c r="AQ8" i="11" s="1"/>
  <c r="W7" i="18"/>
  <c r="AG6" i="18"/>
  <c r="AP6" i="18" s="1"/>
  <c r="AE6" i="18"/>
  <c r="AF6" i="18"/>
  <c r="AO6" i="18" s="1"/>
  <c r="AG18" i="24"/>
  <c r="AP18" i="24" s="1"/>
  <c r="AE18" i="24"/>
  <c r="AF18" i="24"/>
  <c r="AO18" i="24" s="1"/>
  <c r="W19" i="24"/>
  <c r="AR14" i="53"/>
  <c r="AR10" i="84"/>
  <c r="Z8" i="11"/>
  <c r="AS16" i="39"/>
  <c r="AL16" i="39"/>
  <c r="AU16" i="39" s="1"/>
  <c r="U7" i="82"/>
  <c r="AS5" i="39"/>
  <c r="AL5" i="39"/>
  <c r="AU5" i="39" s="1"/>
  <c r="AR15" i="101"/>
  <c r="AN17" i="19"/>
  <c r="AI17" i="19"/>
  <c r="AN11" i="44"/>
  <c r="AI11" i="44"/>
  <c r="AH11" i="84"/>
  <c r="AQ11" i="84" s="1"/>
  <c r="AR10" i="20"/>
  <c r="AR10" i="54"/>
  <c r="AH16" i="101"/>
  <c r="AQ16" i="101" s="1"/>
  <c r="Y11" i="9"/>
  <c r="X11" i="9"/>
  <c r="AS14" i="39"/>
  <c r="AL14" i="39"/>
  <c r="AU14" i="39" s="1"/>
  <c r="AF5" i="98"/>
  <c r="AO5" i="98" s="1"/>
  <c r="AE5" i="98"/>
  <c r="W6" i="98"/>
  <c r="AG5" i="98"/>
  <c r="AP5" i="98" s="1"/>
  <c r="AR14" i="86"/>
  <c r="AS15" i="39"/>
  <c r="AL15" i="39"/>
  <c r="AU15" i="39" s="1"/>
  <c r="AI7" i="41"/>
  <c r="AN7" i="41"/>
  <c r="AS22" i="39"/>
  <c r="AL22" i="39"/>
  <c r="AU22" i="39" s="1"/>
  <c r="AR9" i="58"/>
  <c r="AH8" i="16"/>
  <c r="AQ8" i="16" s="1"/>
  <c r="Y7" i="87"/>
  <c r="X7" i="87"/>
  <c r="AE18" i="2"/>
  <c r="AF18" i="2"/>
  <c r="AO18" i="2" s="1"/>
  <c r="W19" i="2"/>
  <c r="AG18" i="2"/>
  <c r="AP18" i="2" s="1"/>
  <c r="AH7" i="55"/>
  <c r="AQ7" i="55" s="1"/>
  <c r="AR6" i="49"/>
  <c r="AH15" i="46"/>
  <c r="AQ15" i="46" s="1"/>
  <c r="AH18" i="59"/>
  <c r="AQ18" i="59" s="1"/>
  <c r="AS18" i="39"/>
  <c r="AL18" i="39"/>
  <c r="AU18" i="39" s="1"/>
  <c r="AR6" i="83"/>
  <c r="AI17" i="67"/>
  <c r="AN17" i="67"/>
  <c r="AS19" i="39"/>
  <c r="AL19" i="39"/>
  <c r="AU19" i="39" s="1"/>
  <c r="W7" i="99"/>
  <c r="AG6" i="99"/>
  <c r="AP6" i="99" s="1"/>
  <c r="AF6" i="99"/>
  <c r="AO6" i="99" s="1"/>
  <c r="AE6" i="99"/>
  <c r="AN10" i="96"/>
  <c r="AI10" i="96"/>
  <c r="AH15" i="32"/>
  <c r="AQ15" i="32" s="1"/>
  <c r="AE16" i="101"/>
  <c r="AF16" i="101"/>
  <c r="AO16" i="101" s="1"/>
  <c r="W17" i="101"/>
  <c r="AG16" i="101"/>
  <c r="AP16" i="101" s="1"/>
  <c r="AR17" i="71"/>
  <c r="AJ4" i="39"/>
  <c r="AK4" i="39"/>
  <c r="AT4" i="39" s="1"/>
  <c r="AT25" i="39" s="1"/>
  <c r="U7" i="94"/>
  <c r="AH11" i="20"/>
  <c r="AQ11" i="20" s="1"/>
  <c r="U6" i="48"/>
  <c r="AR14" i="46"/>
  <c r="AH16" i="97"/>
  <c r="AQ16" i="97" s="1"/>
  <c r="U5" i="10"/>
  <c r="X5" i="10" s="1"/>
  <c r="U8" i="85"/>
  <c r="Y17" i="75"/>
  <c r="X17" i="75"/>
  <c r="AN6" i="87"/>
  <c r="AI6" i="87"/>
  <c r="AR17" i="59"/>
  <c r="AI17" i="28"/>
  <c r="AN17" i="28"/>
  <c r="AH15" i="86"/>
  <c r="AQ15" i="86" s="1"/>
  <c r="AS11" i="39"/>
  <c r="AL11" i="39"/>
  <c r="AU11" i="39" s="1"/>
  <c r="AH10" i="88"/>
  <c r="AQ10" i="88" s="1"/>
  <c r="AH16" i="89"/>
  <c r="AQ16" i="89" s="1"/>
  <c r="W18" i="33"/>
  <c r="AF17" i="33"/>
  <c r="AO17" i="33" s="1"/>
  <c r="AE17" i="33"/>
  <c r="AG17" i="33"/>
  <c r="AP17" i="33" s="1"/>
  <c r="Y8" i="91"/>
  <c r="X8" i="91"/>
  <c r="U8" i="90"/>
  <c r="AR23" i="39"/>
  <c r="AR25" i="39" s="1"/>
  <c r="AL23" i="39"/>
  <c r="AU23" i="39" s="1"/>
  <c r="U8" i="50"/>
  <c r="AL4" i="72"/>
  <c r="AU4" i="72" s="1"/>
  <c r="AU25" i="72" s="1"/>
  <c r="C11" i="72" s="1"/>
  <c r="F16" i="57" s="1"/>
  <c r="AS4" i="72"/>
  <c r="AS25" i="72" s="1"/>
  <c r="AR15" i="93"/>
  <c r="AH7" i="83"/>
  <c r="AQ7" i="83" s="1"/>
  <c r="Y12" i="13"/>
  <c r="X12" i="13"/>
  <c r="Z15" i="32"/>
  <c r="AS20" i="39"/>
  <c r="AL20" i="39"/>
  <c r="AU20" i="39" s="1"/>
  <c r="AI10" i="45"/>
  <c r="AN10" i="45"/>
  <c r="AN6" i="103"/>
  <c r="AI6" i="103"/>
  <c r="AE11" i="20"/>
  <c r="AF11" i="20"/>
  <c r="AO11" i="20" s="1"/>
  <c r="AG11" i="20"/>
  <c r="AP11" i="20" s="1"/>
  <c r="W12" i="20"/>
  <c r="AH11" i="54"/>
  <c r="AQ11" i="54" s="1"/>
  <c r="W17" i="97"/>
  <c r="AF16" i="97"/>
  <c r="AO16" i="97" s="1"/>
  <c r="AE16" i="97"/>
  <c r="AG16" i="97"/>
  <c r="AP16" i="97" s="1"/>
  <c r="AS10" i="39"/>
  <c r="AL10" i="39"/>
  <c r="AU10" i="39" s="1"/>
  <c r="AR17" i="63"/>
  <c r="AR9" i="88"/>
  <c r="Y17" i="79"/>
  <c r="X17" i="79"/>
  <c r="AR15" i="105"/>
  <c r="U6" i="42"/>
  <c r="Y11" i="92"/>
  <c r="X11" i="92"/>
  <c r="AF15" i="86"/>
  <c r="AO15" i="86" s="1"/>
  <c r="AG15" i="86"/>
  <c r="AP15" i="86" s="1"/>
  <c r="W16" i="86"/>
  <c r="AE15" i="86"/>
  <c r="AS17" i="39"/>
  <c r="AL17" i="39"/>
  <c r="AU17" i="39" s="1"/>
  <c r="AE10" i="88"/>
  <c r="AG10" i="88"/>
  <c r="AP10" i="88" s="1"/>
  <c r="AF10" i="88"/>
  <c r="AO10" i="88" s="1"/>
  <c r="W11" i="88"/>
  <c r="AG16" i="89"/>
  <c r="AP16" i="89" s="1"/>
  <c r="AF16" i="89"/>
  <c r="AO16" i="89" s="1"/>
  <c r="W17" i="89"/>
  <c r="AE16" i="89"/>
  <c r="Y18" i="19"/>
  <c r="X18" i="19"/>
  <c r="AH12" i="104"/>
  <c r="AQ12" i="104" s="1"/>
  <c r="AS6" i="39"/>
  <c r="AL6" i="39"/>
  <c r="AU6" i="39" s="1"/>
  <c r="AI15" i="15"/>
  <c r="AN15" i="15"/>
  <c r="Y12" i="44"/>
  <c r="X12" i="44"/>
  <c r="Z12" i="44" s="1"/>
  <c r="AH15" i="53"/>
  <c r="AQ15" i="53" s="1"/>
  <c r="AH8" i="43"/>
  <c r="AQ8" i="43" s="1"/>
  <c r="AH11" i="51"/>
  <c r="AQ11" i="51" s="1"/>
  <c r="Y18" i="67"/>
  <c r="X18" i="67"/>
  <c r="Z7" i="83"/>
  <c r="AN10" i="9"/>
  <c r="AI10" i="9"/>
  <c r="AI17" i="38"/>
  <c r="AN17" i="38"/>
  <c r="AR6" i="55"/>
  <c r="AN9" i="95"/>
  <c r="AI9" i="95"/>
  <c r="AR10" i="51"/>
  <c r="AR11" i="104"/>
  <c r="AR17" i="24"/>
  <c r="AH18" i="71"/>
  <c r="AQ18" i="71" s="1"/>
  <c r="Y8" i="41"/>
  <c r="Z8" i="41"/>
  <c r="X8" i="41"/>
  <c r="Z11" i="54"/>
  <c r="AH6" i="18"/>
  <c r="AQ6" i="18" s="1"/>
  <c r="AR14" i="52"/>
  <c r="AH18" i="24"/>
  <c r="AQ18" i="24" s="1"/>
  <c r="AH7" i="49"/>
  <c r="AQ7" i="49" s="1"/>
  <c r="AR15" i="89"/>
  <c r="AN10" i="92"/>
  <c r="AI10" i="92"/>
  <c r="Y18" i="28"/>
  <c r="X18" i="28"/>
  <c r="Z12" i="104"/>
  <c r="AS12" i="39"/>
  <c r="AL12" i="39"/>
  <c r="AU12" i="39" s="1"/>
  <c r="AH10" i="58"/>
  <c r="AQ10" i="58" s="1"/>
  <c r="Z15" i="53"/>
  <c r="Z8" i="43"/>
  <c r="Z11" i="51"/>
  <c r="AH15" i="52"/>
  <c r="AQ15" i="52" s="1"/>
  <c r="AS7" i="39"/>
  <c r="AL7" i="39"/>
  <c r="AU7" i="39" s="1"/>
  <c r="AI11" i="13"/>
  <c r="AN11" i="13"/>
  <c r="Y11" i="96"/>
  <c r="Z11" i="96" s="1"/>
  <c r="X11" i="96"/>
  <c r="AS8" i="39"/>
  <c r="AL8" i="39"/>
  <c r="AU8" i="39" s="1"/>
  <c r="AN16" i="75"/>
  <c r="AI16" i="75"/>
  <c r="AR16" i="75" s="1"/>
  <c r="AI16" i="79"/>
  <c r="AN16" i="79"/>
  <c r="AH16" i="93"/>
  <c r="AQ16" i="93" s="1"/>
  <c r="Z7" i="49"/>
  <c r="W17" i="47"/>
  <c r="AE16" i="47"/>
  <c r="AF16" i="47"/>
  <c r="AO16" i="47" s="1"/>
  <c r="AG16" i="47"/>
  <c r="AP16" i="47" s="1"/>
  <c r="AH18" i="63"/>
  <c r="AQ18" i="63" s="1"/>
  <c r="U6" i="102"/>
  <c r="AN7" i="91"/>
  <c r="AI7" i="91"/>
  <c r="Y16" i="15"/>
  <c r="X16" i="15"/>
  <c r="Z10" i="58"/>
  <c r="U6" i="35"/>
  <c r="Z15" i="52"/>
  <c r="AS13" i="39"/>
  <c r="AL13" i="39"/>
  <c r="AU13" i="39" s="1"/>
  <c r="AH16" i="105"/>
  <c r="AQ16" i="105" s="1"/>
  <c r="AR10" i="100"/>
  <c r="AR15" i="97"/>
  <c r="AR7" i="16"/>
  <c r="Y11" i="45"/>
  <c r="X11" i="45"/>
  <c r="Y18" i="38"/>
  <c r="X18" i="38"/>
  <c r="Z18" i="38" s="1"/>
  <c r="Y7" i="103"/>
  <c r="X7" i="103"/>
  <c r="Z7" i="103" s="1"/>
  <c r="AE11" i="84" l="1"/>
  <c r="AF18" i="59"/>
  <c r="AO18" i="59" s="1"/>
  <c r="AF8" i="16"/>
  <c r="AO8" i="16" s="1"/>
  <c r="Z8" i="91"/>
  <c r="W9" i="91" s="1"/>
  <c r="AG8" i="16"/>
  <c r="AP8" i="16" s="1"/>
  <c r="Z12" i="13"/>
  <c r="AG12" i="13" s="1"/>
  <c r="AP12" i="13" s="1"/>
  <c r="AE16" i="93"/>
  <c r="AE16" i="105"/>
  <c r="AF16" i="105"/>
  <c r="AO16" i="105" s="1"/>
  <c r="W17" i="105"/>
  <c r="Z17" i="79"/>
  <c r="AE17" i="79" s="1"/>
  <c r="Z17" i="75"/>
  <c r="AE8" i="91"/>
  <c r="AE11" i="96"/>
  <c r="W12" i="96"/>
  <c r="AG11" i="96"/>
  <c r="AP11" i="96" s="1"/>
  <c r="AF11" i="96"/>
  <c r="AO11" i="96" s="1"/>
  <c r="W13" i="44"/>
  <c r="AE12" i="44"/>
  <c r="AF12" i="44"/>
  <c r="AO12" i="44" s="1"/>
  <c r="AG12" i="44"/>
  <c r="AP12" i="44" s="1"/>
  <c r="AE12" i="13"/>
  <c r="AF12" i="13"/>
  <c r="AO12" i="13" s="1"/>
  <c r="W8" i="103"/>
  <c r="AG7" i="103"/>
  <c r="AP7" i="103" s="1"/>
  <c r="AF7" i="103"/>
  <c r="AO7" i="103" s="1"/>
  <c r="AE7" i="103"/>
  <c r="AG17" i="75"/>
  <c r="AP17" i="75" s="1"/>
  <c r="W18" i="75"/>
  <c r="AE17" i="75"/>
  <c r="AF17" i="75"/>
  <c r="AO17" i="75" s="1"/>
  <c r="AH11" i="45"/>
  <c r="AQ11" i="45" s="1"/>
  <c r="AF10" i="58"/>
  <c r="AO10" i="58" s="1"/>
  <c r="AE10" i="58"/>
  <c r="W11" i="58"/>
  <c r="AG10" i="58"/>
  <c r="AP10" i="58" s="1"/>
  <c r="Z11" i="45"/>
  <c r="AH16" i="15"/>
  <c r="AQ16" i="15" s="1"/>
  <c r="U5" i="102"/>
  <c r="X5" i="102" s="1"/>
  <c r="AI16" i="47"/>
  <c r="AN16" i="47"/>
  <c r="AR11" i="13"/>
  <c r="Z16" i="15"/>
  <c r="Y17" i="47"/>
  <c r="X17" i="47"/>
  <c r="AR10" i="92"/>
  <c r="AR17" i="38"/>
  <c r="Z18" i="19"/>
  <c r="AH11" i="92"/>
  <c r="AQ11" i="92" s="1"/>
  <c r="AI16" i="97"/>
  <c r="AN16" i="97"/>
  <c r="AN11" i="20"/>
  <c r="AI11" i="20"/>
  <c r="AN17" i="33"/>
  <c r="AI17" i="33"/>
  <c r="AL4" i="39"/>
  <c r="AU4" i="39" s="1"/>
  <c r="AU25" i="39" s="1"/>
  <c r="C11" i="39" s="1"/>
  <c r="AS4" i="39"/>
  <c r="AS25" i="39" s="1"/>
  <c r="AN18" i="24"/>
  <c r="AI18" i="24"/>
  <c r="Y19" i="71"/>
  <c r="X19" i="71"/>
  <c r="Y12" i="84"/>
  <c r="X12" i="84"/>
  <c r="AI15" i="46"/>
  <c r="AN15" i="46"/>
  <c r="AH18" i="38"/>
  <c r="AQ18" i="38" s="1"/>
  <c r="AE15" i="52"/>
  <c r="AF15" i="52"/>
  <c r="AO15" i="52" s="1"/>
  <c r="W16" i="52"/>
  <c r="AG15" i="52"/>
  <c r="AP15" i="52" s="1"/>
  <c r="AE7" i="49"/>
  <c r="W8" i="49"/>
  <c r="AF7" i="49"/>
  <c r="AO7" i="49" s="1"/>
  <c r="AG7" i="49"/>
  <c r="AP7" i="49" s="1"/>
  <c r="AH11" i="96"/>
  <c r="AQ11" i="96" s="1"/>
  <c r="W12" i="51"/>
  <c r="AE11" i="51"/>
  <c r="AF11" i="51"/>
  <c r="AO11" i="51" s="1"/>
  <c r="AG11" i="51"/>
  <c r="AP11" i="51" s="1"/>
  <c r="AG11" i="54"/>
  <c r="AP11" i="54" s="1"/>
  <c r="AF11" i="54"/>
  <c r="AO11" i="54" s="1"/>
  <c r="W12" i="54"/>
  <c r="AE11" i="54"/>
  <c r="AR9" i="95"/>
  <c r="AR10" i="9"/>
  <c r="Y11" i="88"/>
  <c r="X11" i="88"/>
  <c r="Z11" i="92"/>
  <c r="AH17" i="79"/>
  <c r="AQ17" i="79" s="1"/>
  <c r="AR6" i="103"/>
  <c r="W16" i="32"/>
  <c r="AG15" i="32"/>
  <c r="AP15" i="32" s="1"/>
  <c r="AE15" i="32"/>
  <c r="AF15" i="32"/>
  <c r="AO15" i="32" s="1"/>
  <c r="U7" i="90"/>
  <c r="AH17" i="75"/>
  <c r="AQ17" i="75" s="1"/>
  <c r="Z5" i="10"/>
  <c r="AH5" i="10"/>
  <c r="AQ5" i="10" s="1"/>
  <c r="AI16" i="101"/>
  <c r="AN16" i="101"/>
  <c r="AR10" i="96"/>
  <c r="Y7" i="99"/>
  <c r="X7" i="99"/>
  <c r="Y19" i="2"/>
  <c r="X19" i="2"/>
  <c r="AR7" i="41"/>
  <c r="AH11" i="9"/>
  <c r="AQ11" i="9" s="1"/>
  <c r="AR17" i="19"/>
  <c r="Y17" i="93"/>
  <c r="X17" i="93"/>
  <c r="AI7" i="55"/>
  <c r="AN7" i="55"/>
  <c r="Y16" i="46"/>
  <c r="X16" i="46"/>
  <c r="Y17" i="105"/>
  <c r="X17" i="105"/>
  <c r="AR16" i="79"/>
  <c r="AG8" i="43"/>
  <c r="AP8" i="43" s="1"/>
  <c r="W9" i="43"/>
  <c r="AE8" i="43"/>
  <c r="AF8" i="43"/>
  <c r="AO8" i="43" s="1"/>
  <c r="AF12" i="104"/>
  <c r="AO12" i="104" s="1"/>
  <c r="AE12" i="104"/>
  <c r="AG12" i="104"/>
  <c r="AP12" i="104" s="1"/>
  <c r="W13" i="104"/>
  <c r="AH8" i="41"/>
  <c r="AQ8" i="41" s="1"/>
  <c r="AI16" i="89"/>
  <c r="AN16" i="89"/>
  <c r="AI15" i="86"/>
  <c r="AN15" i="86"/>
  <c r="Y17" i="97"/>
  <c r="X17" i="97"/>
  <c r="AH12" i="13"/>
  <c r="AQ12" i="13" s="1"/>
  <c r="AH8" i="91"/>
  <c r="AQ8" i="91" s="1"/>
  <c r="Y18" i="33"/>
  <c r="X18" i="33"/>
  <c r="AR17" i="28"/>
  <c r="Y6" i="98"/>
  <c r="X6" i="98"/>
  <c r="Z11" i="9"/>
  <c r="U6" i="82"/>
  <c r="AE11" i="100"/>
  <c r="AF11" i="100"/>
  <c r="AO11" i="100" s="1"/>
  <c r="W12" i="100"/>
  <c r="AG11" i="100"/>
  <c r="AP11" i="100" s="1"/>
  <c r="X19" i="59"/>
  <c r="Z19" i="59" s="1"/>
  <c r="Y19" i="59"/>
  <c r="AN8" i="16"/>
  <c r="W16" i="53"/>
  <c r="AE15" i="53"/>
  <c r="AF15" i="53"/>
  <c r="AO15" i="53" s="1"/>
  <c r="AG15" i="53"/>
  <c r="AP15" i="53" s="1"/>
  <c r="AH18" i="28"/>
  <c r="AQ18" i="28" s="1"/>
  <c r="AE8" i="41"/>
  <c r="AF8" i="41"/>
  <c r="AO8" i="41" s="1"/>
  <c r="W9" i="41"/>
  <c r="AG8" i="41"/>
  <c r="AP8" i="41" s="1"/>
  <c r="AF7" i="83"/>
  <c r="AO7" i="83" s="1"/>
  <c r="W8" i="83"/>
  <c r="AG7" i="83"/>
  <c r="AP7" i="83" s="1"/>
  <c r="AE7" i="83"/>
  <c r="AR15" i="15"/>
  <c r="Y17" i="89"/>
  <c r="X17" i="89"/>
  <c r="Y16" i="86"/>
  <c r="X16" i="86"/>
  <c r="Y12" i="20"/>
  <c r="X12" i="20"/>
  <c r="U7" i="50"/>
  <c r="AN18" i="2"/>
  <c r="AI18" i="2"/>
  <c r="AN5" i="98"/>
  <c r="AI5" i="98"/>
  <c r="AI6" i="18"/>
  <c r="AN6" i="18"/>
  <c r="AI18" i="71"/>
  <c r="AN18" i="71"/>
  <c r="AH10" i="95"/>
  <c r="AQ10" i="95" s="1"/>
  <c r="AN11" i="84"/>
  <c r="AI11" i="84"/>
  <c r="AF18" i="38"/>
  <c r="AO18" i="38" s="1"/>
  <c r="AE18" i="38"/>
  <c r="W19" i="38"/>
  <c r="AG18" i="38"/>
  <c r="AP18" i="38" s="1"/>
  <c r="Z18" i="28"/>
  <c r="AH18" i="67"/>
  <c r="AQ18" i="67" s="1"/>
  <c r="AN10" i="88"/>
  <c r="AI10" i="88"/>
  <c r="U5" i="42"/>
  <c r="X5" i="42" s="1"/>
  <c r="AR10" i="45"/>
  <c r="U5" i="48"/>
  <c r="X5" i="48" s="1"/>
  <c r="U6" i="94"/>
  <c r="AN6" i="99"/>
  <c r="AI6" i="99"/>
  <c r="AH7" i="87"/>
  <c r="AQ7" i="87" s="1"/>
  <c r="Y19" i="24"/>
  <c r="X19" i="24"/>
  <c r="Z10" i="95"/>
  <c r="Y8" i="55"/>
  <c r="X8" i="55"/>
  <c r="AN18" i="59"/>
  <c r="AI18" i="59"/>
  <c r="AN16" i="105"/>
  <c r="Y19" i="63"/>
  <c r="X19" i="63"/>
  <c r="AR7" i="91"/>
  <c r="U5" i="35"/>
  <c r="X5" i="35" s="1"/>
  <c r="AH7" i="103"/>
  <c r="AQ7" i="103" s="1"/>
  <c r="Z18" i="67"/>
  <c r="AH12" i="44"/>
  <c r="AQ12" i="44" s="1"/>
  <c r="AH18" i="19"/>
  <c r="AQ18" i="19" s="1"/>
  <c r="AR6" i="87"/>
  <c r="U7" i="85"/>
  <c r="Y17" i="101"/>
  <c r="X17" i="101"/>
  <c r="Z17" i="101" s="1"/>
  <c r="AR17" i="67"/>
  <c r="Z7" i="87"/>
  <c r="AR11" i="44"/>
  <c r="W9" i="11"/>
  <c r="AG8" i="11"/>
  <c r="AP8" i="11" s="1"/>
  <c r="AE8" i="11"/>
  <c r="AF8" i="11"/>
  <c r="AO8" i="11" s="1"/>
  <c r="Y7" i="18"/>
  <c r="X7" i="18"/>
  <c r="AI16" i="93"/>
  <c r="AN16" i="93"/>
  <c r="Y9" i="16"/>
  <c r="X9" i="16"/>
  <c r="AN18" i="63"/>
  <c r="AI18" i="63"/>
  <c r="Z7" i="99" l="1"/>
  <c r="Z16" i="86"/>
  <c r="Z11" i="88"/>
  <c r="AG17" i="79"/>
  <c r="AP17" i="79" s="1"/>
  <c r="W13" i="13"/>
  <c r="AF8" i="91"/>
  <c r="AO8" i="91" s="1"/>
  <c r="AI16" i="105"/>
  <c r="Z19" i="24"/>
  <c r="Z17" i="93"/>
  <c r="Z17" i="47"/>
  <c r="AG8" i="91"/>
  <c r="AP8" i="91" s="1"/>
  <c r="AI8" i="16"/>
  <c r="AF17" i="79"/>
  <c r="AO17" i="79" s="1"/>
  <c r="Z19" i="71"/>
  <c r="W20" i="71" s="1"/>
  <c r="W18" i="79"/>
  <c r="W17" i="86"/>
  <c r="AF16" i="86"/>
  <c r="AO16" i="86" s="1"/>
  <c r="AG16" i="86"/>
  <c r="AP16" i="86" s="1"/>
  <c r="AE16" i="86"/>
  <c r="W8" i="99"/>
  <c r="AG7" i="99"/>
  <c r="AP7" i="99" s="1"/>
  <c r="AF7" i="99"/>
  <c r="AO7" i="99" s="1"/>
  <c r="AE7" i="99"/>
  <c r="AE19" i="71"/>
  <c r="AG19" i="24"/>
  <c r="AP19" i="24" s="1"/>
  <c r="W20" i="24"/>
  <c r="AE19" i="24"/>
  <c r="AF19" i="24"/>
  <c r="AO19" i="24" s="1"/>
  <c r="AF17" i="101"/>
  <c r="AO17" i="101" s="1"/>
  <c r="AE17" i="101"/>
  <c r="AG17" i="101"/>
  <c r="AP17" i="101" s="1"/>
  <c r="W18" i="101"/>
  <c r="AH7" i="18"/>
  <c r="AQ7" i="18" s="1"/>
  <c r="AR18" i="59"/>
  <c r="AH19" i="24"/>
  <c r="AQ19" i="24" s="1"/>
  <c r="U5" i="94"/>
  <c r="X5" i="94" s="1"/>
  <c r="AH5" i="42"/>
  <c r="AQ5" i="42" s="1"/>
  <c r="Z5" i="42"/>
  <c r="AR18" i="71"/>
  <c r="AH16" i="86"/>
  <c r="AQ16" i="86" s="1"/>
  <c r="Y16" i="53"/>
  <c r="X16" i="53"/>
  <c r="U5" i="82"/>
  <c r="X5" i="82" s="1"/>
  <c r="Y9" i="43"/>
  <c r="X9" i="43"/>
  <c r="AH17" i="93"/>
  <c r="AQ17" i="93" s="1"/>
  <c r="AH7" i="99"/>
  <c r="AQ7" i="99" s="1"/>
  <c r="AR16" i="101"/>
  <c r="AI15" i="32"/>
  <c r="AN15" i="32"/>
  <c r="Y12" i="51"/>
  <c r="X12" i="51"/>
  <c r="AR17" i="33"/>
  <c r="AG11" i="45"/>
  <c r="AP11" i="45" s="1"/>
  <c r="AE11" i="45"/>
  <c r="AF11" i="45"/>
  <c r="AO11" i="45" s="1"/>
  <c r="W12" i="45"/>
  <c r="AI7" i="103"/>
  <c r="AN7" i="103"/>
  <c r="X13" i="13"/>
  <c r="Y13" i="13"/>
  <c r="AN12" i="44"/>
  <c r="AI12" i="44"/>
  <c r="AN11" i="96"/>
  <c r="AI11" i="96"/>
  <c r="AH19" i="63"/>
  <c r="AQ19" i="63" s="1"/>
  <c r="AR10" i="88"/>
  <c r="Y19" i="38"/>
  <c r="X19" i="38"/>
  <c r="Z19" i="38" s="1"/>
  <c r="AR8" i="16"/>
  <c r="AE11" i="9"/>
  <c r="W12" i="9"/>
  <c r="AG11" i="9"/>
  <c r="AP11" i="9" s="1"/>
  <c r="AF11" i="9"/>
  <c r="AO11" i="9" s="1"/>
  <c r="AH18" i="33"/>
  <c r="AQ18" i="33" s="1"/>
  <c r="AR15" i="86"/>
  <c r="AI12" i="104"/>
  <c r="AN12" i="104"/>
  <c r="AH16" i="46"/>
  <c r="AQ16" i="46" s="1"/>
  <c r="AG17" i="93"/>
  <c r="AP17" i="93" s="1"/>
  <c r="AF17" i="93"/>
  <c r="AO17" i="93" s="1"/>
  <c r="AE17" i="93"/>
  <c r="W18" i="93"/>
  <c r="W12" i="92"/>
  <c r="AF11" i="92"/>
  <c r="AO11" i="92" s="1"/>
  <c r="AE11" i="92"/>
  <c r="AG11" i="92"/>
  <c r="AP11" i="92" s="1"/>
  <c r="Y16" i="52"/>
  <c r="X16" i="52"/>
  <c r="AR15" i="46"/>
  <c r="W17" i="15"/>
  <c r="AE16" i="15"/>
  <c r="AG16" i="15"/>
  <c r="AP16" i="15" s="1"/>
  <c r="AF16" i="15"/>
  <c r="AO16" i="15" s="1"/>
  <c r="Z5" i="102"/>
  <c r="AH5" i="102"/>
  <c r="AQ5" i="102" s="1"/>
  <c r="Y13" i="44"/>
  <c r="X13" i="44"/>
  <c r="AH9" i="16"/>
  <c r="AQ9" i="16" s="1"/>
  <c r="AE18" i="67"/>
  <c r="AF18" i="67"/>
  <c r="AO18" i="67" s="1"/>
  <c r="W19" i="67"/>
  <c r="AG18" i="67"/>
  <c r="AP18" i="67" s="1"/>
  <c r="Z19" i="63"/>
  <c r="AH5" i="48"/>
  <c r="AQ5" i="48" s="1"/>
  <c r="Z5" i="48"/>
  <c r="AI18" i="38"/>
  <c r="AR18" i="38" s="1"/>
  <c r="AN18" i="38"/>
  <c r="AR6" i="18"/>
  <c r="U6" i="50"/>
  <c r="X12" i="100"/>
  <c r="Y12" i="100"/>
  <c r="AH6" i="98"/>
  <c r="AQ6" i="98" s="1"/>
  <c r="Z18" i="33"/>
  <c r="Z16" i="46"/>
  <c r="Y16" i="32"/>
  <c r="X16" i="32"/>
  <c r="AH11" i="88"/>
  <c r="AQ11" i="88" s="1"/>
  <c r="AH12" i="84"/>
  <c r="AQ12" i="84" s="1"/>
  <c r="AR18" i="24"/>
  <c r="AR11" i="20"/>
  <c r="Y11" i="58"/>
  <c r="X11" i="58"/>
  <c r="Z11" i="58" s="1"/>
  <c r="AI12" i="13"/>
  <c r="AN12" i="13"/>
  <c r="AI8" i="91"/>
  <c r="AN8" i="91"/>
  <c r="Z7" i="18"/>
  <c r="AH17" i="101"/>
  <c r="AQ17" i="101" s="1"/>
  <c r="Z9" i="16"/>
  <c r="AR6" i="99"/>
  <c r="AR5" i="98"/>
  <c r="AH12" i="20"/>
  <c r="AQ12" i="20" s="1"/>
  <c r="AH17" i="89"/>
  <c r="AQ17" i="89" s="1"/>
  <c r="AN7" i="83"/>
  <c r="AI7" i="83"/>
  <c r="AR7" i="83" s="1"/>
  <c r="Y9" i="41"/>
  <c r="X9" i="41"/>
  <c r="Z9" i="41" s="1"/>
  <c r="W20" i="59"/>
  <c r="AE19" i="59"/>
  <c r="AG19" i="59"/>
  <c r="AP19" i="59" s="1"/>
  <c r="AF19" i="59"/>
  <c r="AO19" i="59" s="1"/>
  <c r="Z6" i="98"/>
  <c r="AH17" i="97"/>
  <c r="AQ17" i="97" s="1"/>
  <c r="AR16" i="89"/>
  <c r="AH19" i="2"/>
  <c r="AQ19" i="2" s="1"/>
  <c r="U6" i="90"/>
  <c r="AG11" i="88"/>
  <c r="AP11" i="88" s="1"/>
  <c r="W12" i="88"/>
  <c r="AE11" i="88"/>
  <c r="AF11" i="88"/>
  <c r="AO11" i="88" s="1"/>
  <c r="Y8" i="49"/>
  <c r="X8" i="49"/>
  <c r="Z8" i="49" s="1"/>
  <c r="AI15" i="52"/>
  <c r="AN15" i="52"/>
  <c r="Z12" i="84"/>
  <c r="AI10" i="58"/>
  <c r="AN10" i="58"/>
  <c r="Y18" i="79"/>
  <c r="Z18" i="79" s="1"/>
  <c r="X18" i="79"/>
  <c r="Y8" i="103"/>
  <c r="X8" i="103"/>
  <c r="Y9" i="11"/>
  <c r="X9" i="11"/>
  <c r="Z9" i="11" s="1"/>
  <c r="AH8" i="55"/>
  <c r="AQ8" i="55" s="1"/>
  <c r="Z8" i="55"/>
  <c r="W8" i="87"/>
  <c r="AG7" i="87"/>
  <c r="AP7" i="87" s="1"/>
  <c r="AE7" i="87"/>
  <c r="AF7" i="87"/>
  <c r="AO7" i="87" s="1"/>
  <c r="AH5" i="35"/>
  <c r="AQ5" i="35" s="1"/>
  <c r="Z5" i="35"/>
  <c r="AR11" i="84"/>
  <c r="Z12" i="20"/>
  <c r="Z17" i="89"/>
  <c r="AN11" i="100"/>
  <c r="AI11" i="100"/>
  <c r="Z17" i="97"/>
  <c r="AH17" i="105"/>
  <c r="AQ17" i="105" s="1"/>
  <c r="Z19" i="2"/>
  <c r="AN11" i="54"/>
  <c r="AI11" i="54"/>
  <c r="AI7" i="49"/>
  <c r="AN7" i="49"/>
  <c r="AH17" i="47"/>
  <c r="AQ17" i="47" s="1"/>
  <c r="AN17" i="75"/>
  <c r="AI17" i="75"/>
  <c r="AI17" i="79"/>
  <c r="AR17" i="79" s="1"/>
  <c r="AN17" i="79"/>
  <c r="AR18" i="63"/>
  <c r="AR16" i="93"/>
  <c r="AN8" i="11"/>
  <c r="AI8" i="11"/>
  <c r="U6" i="85"/>
  <c r="AR16" i="105"/>
  <c r="AF10" i="95"/>
  <c r="AO10" i="95" s="1"/>
  <c r="AE10" i="95"/>
  <c r="W11" i="95"/>
  <c r="AG10" i="95"/>
  <c r="AP10" i="95" s="1"/>
  <c r="W19" i="28"/>
  <c r="AF18" i="28"/>
  <c r="AO18" i="28" s="1"/>
  <c r="AE18" i="28"/>
  <c r="AG18" i="28"/>
  <c r="AP18" i="28" s="1"/>
  <c r="AR18" i="2"/>
  <c r="Y8" i="83"/>
  <c r="Z8" i="83"/>
  <c r="X8" i="83"/>
  <c r="AN8" i="41"/>
  <c r="AI8" i="41"/>
  <c r="AI15" i="53"/>
  <c r="AN15" i="53"/>
  <c r="AH19" i="59"/>
  <c r="AQ19" i="59" s="1"/>
  <c r="Y13" i="104"/>
  <c r="X13" i="104"/>
  <c r="AN8" i="43"/>
  <c r="AI8" i="43"/>
  <c r="Z17" i="105"/>
  <c r="AR7" i="55"/>
  <c r="AE5" i="10"/>
  <c r="AF5" i="10"/>
  <c r="AO5" i="10" s="1"/>
  <c r="AG5" i="10"/>
  <c r="AP5" i="10" s="1"/>
  <c r="W6" i="10"/>
  <c r="Y12" i="54"/>
  <c r="X12" i="54"/>
  <c r="AN11" i="51"/>
  <c r="AI11" i="51"/>
  <c r="AH19" i="71"/>
  <c r="AQ19" i="71" s="1"/>
  <c r="AR16" i="97"/>
  <c r="AE18" i="19"/>
  <c r="W19" i="19"/>
  <c r="AF18" i="19"/>
  <c r="AO18" i="19" s="1"/>
  <c r="AG18" i="19"/>
  <c r="AP18" i="19" s="1"/>
  <c r="AE17" i="47"/>
  <c r="AF17" i="47"/>
  <c r="AO17" i="47" s="1"/>
  <c r="AG17" i="47"/>
  <c r="AP17" i="47" s="1"/>
  <c r="W18" i="47"/>
  <c r="AR16" i="47"/>
  <c r="Y18" i="75"/>
  <c r="X18" i="75"/>
  <c r="Y12" i="96"/>
  <c r="X12" i="96"/>
  <c r="Z12" i="96" s="1"/>
  <c r="Y9" i="91"/>
  <c r="X9" i="91"/>
  <c r="AG19" i="71" l="1"/>
  <c r="AP19" i="71" s="1"/>
  <c r="Z13" i="13"/>
  <c r="AF19" i="71"/>
  <c r="AO19" i="71" s="1"/>
  <c r="AF13" i="13"/>
  <c r="AO13" i="13" s="1"/>
  <c r="AE13" i="13"/>
  <c r="AG13" i="13"/>
  <c r="AP13" i="13" s="1"/>
  <c r="W14" i="13"/>
  <c r="AH13" i="104"/>
  <c r="AQ13" i="104" s="1"/>
  <c r="AN7" i="87"/>
  <c r="AI7" i="87"/>
  <c r="AG9" i="11"/>
  <c r="AP9" i="11" s="1"/>
  <c r="AF9" i="11"/>
  <c r="AO9" i="11" s="1"/>
  <c r="AE9" i="11"/>
  <c r="W10" i="11"/>
  <c r="W19" i="79"/>
  <c r="AG18" i="79"/>
  <c r="AP18" i="79" s="1"/>
  <c r="AF18" i="79"/>
  <c r="AO18" i="79" s="1"/>
  <c r="AE18" i="79"/>
  <c r="AR15" i="52"/>
  <c r="AN11" i="88"/>
  <c r="AI11" i="88"/>
  <c r="Y20" i="59"/>
  <c r="X20" i="59"/>
  <c r="AR12" i="13"/>
  <c r="AH16" i="32"/>
  <c r="AQ16" i="32" s="1"/>
  <c r="AH12" i="100"/>
  <c r="AQ12" i="100" s="1"/>
  <c r="AH13" i="44"/>
  <c r="AQ13" i="44" s="1"/>
  <c r="Y17" i="15"/>
  <c r="X17" i="15"/>
  <c r="Y18" i="93"/>
  <c r="X18" i="93"/>
  <c r="AH16" i="53"/>
  <c r="AQ16" i="53" s="1"/>
  <c r="AG5" i="42"/>
  <c r="AP5" i="42" s="1"/>
  <c r="AF5" i="42"/>
  <c r="AO5" i="42" s="1"/>
  <c r="W6" i="42"/>
  <c r="AE5" i="42"/>
  <c r="Y8" i="99"/>
  <c r="X8" i="99"/>
  <c r="AH12" i="96"/>
  <c r="AQ12" i="96" s="1"/>
  <c r="AI17" i="47"/>
  <c r="AN17" i="47"/>
  <c r="Z13" i="104"/>
  <c r="AR8" i="41"/>
  <c r="AR7" i="49"/>
  <c r="AE17" i="89"/>
  <c r="W18" i="89"/>
  <c r="AG17" i="89"/>
  <c r="AP17" i="89" s="1"/>
  <c r="AF17" i="89"/>
  <c r="AO17" i="89" s="1"/>
  <c r="AH8" i="49"/>
  <c r="AQ8" i="49" s="1"/>
  <c r="Y12" i="88"/>
  <c r="X12" i="88"/>
  <c r="AH9" i="41"/>
  <c r="AQ9" i="41" s="1"/>
  <c r="AH11" i="58"/>
  <c r="AQ11" i="58" s="1"/>
  <c r="Z16" i="32"/>
  <c r="Y19" i="67"/>
  <c r="X19" i="67"/>
  <c r="Z13" i="44"/>
  <c r="AE5" i="102"/>
  <c r="W6" i="102"/>
  <c r="AG5" i="102"/>
  <c r="AP5" i="102" s="1"/>
  <c r="AF5" i="102"/>
  <c r="AO5" i="102" s="1"/>
  <c r="AI17" i="93"/>
  <c r="AN17" i="93"/>
  <c r="Y12" i="45"/>
  <c r="X12" i="45"/>
  <c r="AH12" i="51"/>
  <c r="AQ12" i="51" s="1"/>
  <c r="AH9" i="43"/>
  <c r="AQ9" i="43" s="1"/>
  <c r="Z16" i="53"/>
  <c r="AN19" i="24"/>
  <c r="AI19" i="24"/>
  <c r="Y20" i="71"/>
  <c r="X20" i="71"/>
  <c r="AR11" i="54"/>
  <c r="AF12" i="20"/>
  <c r="AO12" i="20" s="1"/>
  <c r="AE12" i="20"/>
  <c r="W13" i="20"/>
  <c r="AG12" i="20"/>
  <c r="AP12" i="20" s="1"/>
  <c r="W6" i="35"/>
  <c r="AG5" i="35"/>
  <c r="AP5" i="35" s="1"/>
  <c r="AE5" i="35"/>
  <c r="AF5" i="35"/>
  <c r="AO5" i="35" s="1"/>
  <c r="Y8" i="87"/>
  <c r="X8" i="87"/>
  <c r="AH8" i="103"/>
  <c r="AQ8" i="103" s="1"/>
  <c r="W9" i="49"/>
  <c r="AG8" i="49"/>
  <c r="AP8" i="49" s="1"/>
  <c r="AF8" i="49"/>
  <c r="AO8" i="49" s="1"/>
  <c r="AE8" i="49"/>
  <c r="AE6" i="98"/>
  <c r="W7" i="98"/>
  <c r="AF6" i="98"/>
  <c r="AO6" i="98" s="1"/>
  <c r="AG6" i="98"/>
  <c r="AP6" i="98" s="1"/>
  <c r="W10" i="41"/>
  <c r="AG9" i="41"/>
  <c r="AP9" i="41" s="1"/>
  <c r="AF9" i="41"/>
  <c r="AO9" i="41" s="1"/>
  <c r="AE9" i="41"/>
  <c r="AF9" i="16"/>
  <c r="AO9" i="16" s="1"/>
  <c r="AG9" i="16"/>
  <c r="AP9" i="16" s="1"/>
  <c r="AE9" i="16"/>
  <c r="W10" i="16"/>
  <c r="AE7" i="18"/>
  <c r="AF7" i="18"/>
  <c r="AO7" i="18" s="1"/>
  <c r="AG7" i="18"/>
  <c r="AP7" i="18" s="1"/>
  <c r="W8" i="18"/>
  <c r="AG11" i="58"/>
  <c r="AP11" i="58" s="1"/>
  <c r="AE11" i="58"/>
  <c r="W12" i="58"/>
  <c r="AF11" i="58"/>
  <c r="AO11" i="58" s="1"/>
  <c r="U5" i="50"/>
  <c r="X5" i="50" s="1"/>
  <c r="AN11" i="92"/>
  <c r="AI11" i="92"/>
  <c r="AH19" i="38"/>
  <c r="AQ19" i="38" s="1"/>
  <c r="Z12" i="51"/>
  <c r="Z9" i="43"/>
  <c r="Y18" i="101"/>
  <c r="X18" i="101"/>
  <c r="Y20" i="24"/>
  <c r="X20" i="24"/>
  <c r="AI16" i="86"/>
  <c r="AR16" i="86" s="1"/>
  <c r="AN16" i="86"/>
  <c r="Y11" i="95"/>
  <c r="Z11" i="95" s="1"/>
  <c r="X11" i="95"/>
  <c r="U5" i="85"/>
  <c r="X5" i="85" s="1"/>
  <c r="Y6" i="10"/>
  <c r="X6" i="10"/>
  <c r="Z6" i="10" s="1"/>
  <c r="AE17" i="105"/>
  <c r="W18" i="105"/>
  <c r="AF17" i="105"/>
  <c r="AO17" i="105" s="1"/>
  <c r="AG17" i="105"/>
  <c r="AP17" i="105" s="1"/>
  <c r="AH8" i="83"/>
  <c r="AQ8" i="83" s="1"/>
  <c r="AI18" i="28"/>
  <c r="AN18" i="28"/>
  <c r="AI10" i="95"/>
  <c r="AN10" i="95"/>
  <c r="AR8" i="11"/>
  <c r="W9" i="55"/>
  <c r="AE8" i="55"/>
  <c r="AF8" i="55"/>
  <c r="AO8" i="55" s="1"/>
  <c r="AG8" i="55"/>
  <c r="AP8" i="55" s="1"/>
  <c r="Z8" i="103"/>
  <c r="AR10" i="58"/>
  <c r="AE16" i="46"/>
  <c r="W17" i="46"/>
  <c r="AG16" i="46"/>
  <c r="AP16" i="46" s="1"/>
  <c r="AF16" i="46"/>
  <c r="AO16" i="46" s="1"/>
  <c r="AG5" i="48"/>
  <c r="AP5" i="48" s="1"/>
  <c r="W6" i="48"/>
  <c r="AF5" i="48"/>
  <c r="AO5" i="48" s="1"/>
  <c r="AE5" i="48"/>
  <c r="AN18" i="67"/>
  <c r="AI18" i="67"/>
  <c r="AH16" i="52"/>
  <c r="AQ16" i="52" s="1"/>
  <c r="AR12" i="104"/>
  <c r="W20" i="38"/>
  <c r="AE19" i="38"/>
  <c r="AF19" i="38"/>
  <c r="AO19" i="38" s="1"/>
  <c r="AG19" i="38"/>
  <c r="AP19" i="38" s="1"/>
  <c r="AR11" i="96"/>
  <c r="AH13" i="13"/>
  <c r="AQ13" i="13" s="1"/>
  <c r="AI11" i="45"/>
  <c r="AN11" i="45"/>
  <c r="AH5" i="94"/>
  <c r="AQ5" i="94" s="1"/>
  <c r="Z5" i="94"/>
  <c r="AN7" i="99"/>
  <c r="AI7" i="99"/>
  <c r="AE19" i="2"/>
  <c r="AF19" i="2"/>
  <c r="AO19" i="2" s="1"/>
  <c r="W20" i="2"/>
  <c r="AG19" i="2"/>
  <c r="AP19" i="2" s="1"/>
  <c r="AE17" i="97"/>
  <c r="W18" i="97"/>
  <c r="AG17" i="97"/>
  <c r="AP17" i="97" s="1"/>
  <c r="AF17" i="97"/>
  <c r="AO17" i="97" s="1"/>
  <c r="W13" i="84"/>
  <c r="AG12" i="84"/>
  <c r="AP12" i="84" s="1"/>
  <c r="AF12" i="84"/>
  <c r="AO12" i="84" s="1"/>
  <c r="AE12" i="84"/>
  <c r="U5" i="90"/>
  <c r="X5" i="90" s="1"/>
  <c r="AR8" i="91"/>
  <c r="AF18" i="33"/>
  <c r="AO18" i="33" s="1"/>
  <c r="AE18" i="33"/>
  <c r="W19" i="33"/>
  <c r="AG18" i="33"/>
  <c r="AP18" i="33" s="1"/>
  <c r="Z16" i="52"/>
  <c r="Y12" i="92"/>
  <c r="Z12" i="92"/>
  <c r="X12" i="92"/>
  <c r="Y12" i="9"/>
  <c r="X12" i="9"/>
  <c r="AI17" i="101"/>
  <c r="AN17" i="101"/>
  <c r="Z12" i="54"/>
  <c r="AH12" i="54"/>
  <c r="AQ12" i="54" s="1"/>
  <c r="AI5" i="10"/>
  <c r="AN5" i="10"/>
  <c r="AR15" i="53"/>
  <c r="AF12" i="96"/>
  <c r="AO12" i="96" s="1"/>
  <c r="AE12" i="96"/>
  <c r="W13" i="96"/>
  <c r="AG12" i="96"/>
  <c r="AP12" i="96" s="1"/>
  <c r="AH9" i="91"/>
  <c r="AQ9" i="91" s="1"/>
  <c r="AH18" i="75"/>
  <c r="AQ18" i="75" s="1"/>
  <c r="Y18" i="47"/>
  <c r="X18" i="47"/>
  <c r="Y19" i="19"/>
  <c r="X19" i="19"/>
  <c r="AR11" i="51"/>
  <c r="AR8" i="43"/>
  <c r="AF8" i="83"/>
  <c r="AO8" i="83" s="1"/>
  <c r="AE8" i="83"/>
  <c r="W9" i="83"/>
  <c r="AG8" i="83"/>
  <c r="AP8" i="83" s="1"/>
  <c r="Z9" i="91"/>
  <c r="Z18" i="75"/>
  <c r="AN18" i="19"/>
  <c r="AI18" i="19"/>
  <c r="Y19" i="28"/>
  <c r="X19" i="28"/>
  <c r="AR17" i="75"/>
  <c r="AR11" i="100"/>
  <c r="AH9" i="11"/>
  <c r="AQ9" i="11" s="1"/>
  <c r="AH18" i="79"/>
  <c r="AQ18" i="79" s="1"/>
  <c r="AN19" i="59"/>
  <c r="AI19" i="59"/>
  <c r="Z12" i="100"/>
  <c r="AF19" i="63"/>
  <c r="AO19" i="63" s="1"/>
  <c r="AE19" i="63"/>
  <c r="W20" i="63"/>
  <c r="AG19" i="63"/>
  <c r="AP19" i="63" s="1"/>
  <c r="AI16" i="15"/>
  <c r="AN16" i="15"/>
  <c r="AI11" i="9"/>
  <c r="AN11" i="9"/>
  <c r="AR12" i="44"/>
  <c r="AR7" i="103"/>
  <c r="AR15" i="32"/>
  <c r="AH5" i="82"/>
  <c r="AQ5" i="82" s="1"/>
  <c r="Z5" i="82"/>
  <c r="AN19" i="71"/>
  <c r="AI19" i="71"/>
  <c r="Y17" i="86"/>
  <c r="X17" i="86"/>
  <c r="Z8" i="87" l="1"/>
  <c r="W12" i="95"/>
  <c r="AG11" i="95"/>
  <c r="AP11" i="95" s="1"/>
  <c r="AF11" i="95"/>
  <c r="AO11" i="95" s="1"/>
  <c r="AE11" i="95"/>
  <c r="W9" i="87"/>
  <c r="AG8" i="87"/>
  <c r="AP8" i="87" s="1"/>
  <c r="AF8" i="87"/>
  <c r="AO8" i="87" s="1"/>
  <c r="AE8" i="87"/>
  <c r="AH19" i="28"/>
  <c r="AQ19" i="28" s="1"/>
  <c r="W10" i="91"/>
  <c r="AF9" i="91"/>
  <c r="AO9" i="91" s="1"/>
  <c r="AG9" i="91"/>
  <c r="AP9" i="91" s="1"/>
  <c r="AE9" i="91"/>
  <c r="AH12" i="9"/>
  <c r="AQ12" i="9" s="1"/>
  <c r="AE16" i="52"/>
  <c r="AG16" i="52"/>
  <c r="AP16" i="52" s="1"/>
  <c r="W17" i="52"/>
  <c r="AF16" i="52"/>
  <c r="AO16" i="52" s="1"/>
  <c r="AI17" i="97"/>
  <c r="AN17" i="97"/>
  <c r="Y20" i="38"/>
  <c r="X20" i="38"/>
  <c r="Y17" i="46"/>
  <c r="X17" i="46"/>
  <c r="AN9" i="41"/>
  <c r="AI9" i="41"/>
  <c r="AH20" i="71"/>
  <c r="AQ20" i="71" s="1"/>
  <c r="AH12" i="45"/>
  <c r="AQ12" i="45" s="1"/>
  <c r="AH12" i="88"/>
  <c r="AQ12" i="88" s="1"/>
  <c r="AR11" i="88"/>
  <c r="W13" i="100"/>
  <c r="AF12" i="100"/>
  <c r="AO12" i="100" s="1"/>
  <c r="AE12" i="100"/>
  <c r="AG12" i="100"/>
  <c r="AP12" i="100" s="1"/>
  <c r="Z19" i="28"/>
  <c r="AH18" i="47"/>
  <c r="AQ18" i="47" s="1"/>
  <c r="Z12" i="9"/>
  <c r="Y13" i="84"/>
  <c r="X13" i="84"/>
  <c r="AR11" i="45"/>
  <c r="Y6" i="48"/>
  <c r="X6" i="48"/>
  <c r="AI16" i="46"/>
  <c r="AN16" i="46"/>
  <c r="AR10" i="95"/>
  <c r="Y18" i="105"/>
  <c r="X18" i="105"/>
  <c r="Z5" i="85"/>
  <c r="AH5" i="85"/>
  <c r="AQ5" i="85" s="1"/>
  <c r="AH20" i="24"/>
  <c r="AQ20" i="24" s="1"/>
  <c r="AF9" i="43"/>
  <c r="AO9" i="43" s="1"/>
  <c r="AE9" i="43"/>
  <c r="AG9" i="43"/>
  <c r="AP9" i="43" s="1"/>
  <c r="W10" i="43"/>
  <c r="Y10" i="16"/>
  <c r="X10" i="16"/>
  <c r="Y7" i="98"/>
  <c r="X7" i="98"/>
  <c r="Y9" i="49"/>
  <c r="Z9" i="49" s="1"/>
  <c r="X9" i="49"/>
  <c r="Y13" i="20"/>
  <c r="X13" i="20"/>
  <c r="Z20" i="71"/>
  <c r="Z12" i="45"/>
  <c r="Y6" i="102"/>
  <c r="X6" i="102"/>
  <c r="W17" i="32"/>
  <c r="AG16" i="32"/>
  <c r="AP16" i="32" s="1"/>
  <c r="AE16" i="32"/>
  <c r="AF16" i="32"/>
  <c r="AO16" i="32" s="1"/>
  <c r="Z12" i="88"/>
  <c r="Y18" i="89"/>
  <c r="X18" i="89"/>
  <c r="AE13" i="104"/>
  <c r="AG13" i="104"/>
  <c r="AP13" i="104" s="1"/>
  <c r="W14" i="104"/>
  <c r="AF13" i="104"/>
  <c r="AO13" i="104" s="1"/>
  <c r="AI5" i="42"/>
  <c r="AN5" i="42"/>
  <c r="AH17" i="15"/>
  <c r="AQ17" i="15" s="1"/>
  <c r="Y19" i="79"/>
  <c r="X19" i="79"/>
  <c r="AR7" i="87"/>
  <c r="AR16" i="15"/>
  <c r="AR19" i="59"/>
  <c r="Z18" i="47"/>
  <c r="Y19" i="33"/>
  <c r="X19" i="33"/>
  <c r="Z19" i="33" s="1"/>
  <c r="AH5" i="90"/>
  <c r="AQ5" i="90" s="1"/>
  <c r="Z5" i="90"/>
  <c r="X20" i="2"/>
  <c r="Y20" i="2"/>
  <c r="AR18" i="67"/>
  <c r="AI8" i="55"/>
  <c r="AN8" i="55"/>
  <c r="AI17" i="105"/>
  <c r="AN17" i="105"/>
  <c r="AH11" i="95"/>
  <c r="AQ11" i="95" s="1"/>
  <c r="Z20" i="24"/>
  <c r="AF12" i="51"/>
  <c r="AO12" i="51" s="1"/>
  <c r="W13" i="51"/>
  <c r="AE12" i="51"/>
  <c r="AG12" i="51"/>
  <c r="AP12" i="51" s="1"/>
  <c r="AH5" i="50"/>
  <c r="AQ5" i="50" s="1"/>
  <c r="Z5" i="50"/>
  <c r="X8" i="18"/>
  <c r="Y8" i="18"/>
  <c r="AN9" i="16"/>
  <c r="AI9" i="16"/>
  <c r="AN6" i="98"/>
  <c r="AI6" i="98"/>
  <c r="AI5" i="35"/>
  <c r="AN5" i="35"/>
  <c r="AI12" i="20"/>
  <c r="AN12" i="20"/>
  <c r="AN5" i="102"/>
  <c r="AI5" i="102"/>
  <c r="AI17" i="89"/>
  <c r="AN17" i="89"/>
  <c r="Y6" i="42"/>
  <c r="X6" i="42"/>
  <c r="Z17" i="15"/>
  <c r="Y14" i="13"/>
  <c r="X14" i="13"/>
  <c r="AR11" i="9"/>
  <c r="AH17" i="86"/>
  <c r="AQ17" i="86" s="1"/>
  <c r="Z17" i="86"/>
  <c r="W6" i="82"/>
  <c r="AG5" i="82"/>
  <c r="AP5" i="82" s="1"/>
  <c r="AF5" i="82"/>
  <c r="AO5" i="82" s="1"/>
  <c r="AE5" i="82"/>
  <c r="AR18" i="19"/>
  <c r="Y9" i="83"/>
  <c r="X9" i="83"/>
  <c r="Y13" i="96"/>
  <c r="Z13" i="96" s="1"/>
  <c r="X13" i="96"/>
  <c r="AR5" i="10"/>
  <c r="W13" i="54"/>
  <c r="AG12" i="54"/>
  <c r="AP12" i="54" s="1"/>
  <c r="AE12" i="54"/>
  <c r="AF12" i="54"/>
  <c r="AO12" i="54" s="1"/>
  <c r="AH12" i="92"/>
  <c r="AQ12" i="92" s="1"/>
  <c r="AN18" i="33"/>
  <c r="AI18" i="33"/>
  <c r="AR18" i="33" s="1"/>
  <c r="Y9" i="55"/>
  <c r="X9" i="55"/>
  <c r="Z9" i="55" s="1"/>
  <c r="AR18" i="28"/>
  <c r="AH6" i="10"/>
  <c r="AQ6" i="10" s="1"/>
  <c r="Y10" i="41"/>
  <c r="X10" i="41"/>
  <c r="AH8" i="87"/>
  <c r="AQ8" i="87" s="1"/>
  <c r="AR19" i="24"/>
  <c r="AE13" i="44"/>
  <c r="W14" i="44"/>
  <c r="AG13" i="44"/>
  <c r="AP13" i="44" s="1"/>
  <c r="AF13" i="44"/>
  <c r="AO13" i="44" s="1"/>
  <c r="AR17" i="47"/>
  <c r="AH8" i="99"/>
  <c r="AQ8" i="99" s="1"/>
  <c r="AH20" i="59"/>
  <c r="AQ20" i="59" s="1"/>
  <c r="Y10" i="11"/>
  <c r="X10" i="11"/>
  <c r="AR19" i="71"/>
  <c r="Y20" i="63"/>
  <c r="Z20" i="63"/>
  <c r="X20" i="63"/>
  <c r="AI8" i="83"/>
  <c r="AN8" i="83"/>
  <c r="AH19" i="19"/>
  <c r="AQ19" i="19" s="1"/>
  <c r="AN12" i="96"/>
  <c r="AI12" i="96"/>
  <c r="AF12" i="92"/>
  <c r="AO12" i="92" s="1"/>
  <c r="W13" i="92"/>
  <c r="AE12" i="92"/>
  <c r="AG12" i="92"/>
  <c r="AP12" i="92" s="1"/>
  <c r="AN12" i="84"/>
  <c r="AI12" i="84"/>
  <c r="AN19" i="2"/>
  <c r="AI19" i="2"/>
  <c r="AE5" i="94"/>
  <c r="W6" i="94"/>
  <c r="AG5" i="94"/>
  <c r="AP5" i="94" s="1"/>
  <c r="AF5" i="94"/>
  <c r="AO5" i="94" s="1"/>
  <c r="W9" i="103"/>
  <c r="AG8" i="103"/>
  <c r="AP8" i="103" s="1"/>
  <c r="AE8" i="103"/>
  <c r="AF8" i="103"/>
  <c r="AO8" i="103" s="1"/>
  <c r="AG6" i="10"/>
  <c r="AP6" i="10" s="1"/>
  <c r="AE6" i="10"/>
  <c r="W7" i="10"/>
  <c r="AF6" i="10"/>
  <c r="AO6" i="10" s="1"/>
  <c r="AH18" i="101"/>
  <c r="AQ18" i="101" s="1"/>
  <c r="Y12" i="58"/>
  <c r="X12" i="58"/>
  <c r="AI8" i="49"/>
  <c r="AN8" i="49"/>
  <c r="Y6" i="35"/>
  <c r="X6" i="35"/>
  <c r="Z6" i="35" s="1"/>
  <c r="AR17" i="93"/>
  <c r="AH19" i="67"/>
  <c r="AQ19" i="67" s="1"/>
  <c r="Z8" i="99"/>
  <c r="AH18" i="93"/>
  <c r="AQ18" i="93" s="1"/>
  <c r="Z20" i="59"/>
  <c r="AI18" i="79"/>
  <c r="AN18" i="79"/>
  <c r="AN9" i="11"/>
  <c r="AI9" i="11"/>
  <c r="AI13" i="13"/>
  <c r="AN13" i="13"/>
  <c r="AN19" i="63"/>
  <c r="AI19" i="63"/>
  <c r="W19" i="75"/>
  <c r="AF18" i="75"/>
  <c r="AO18" i="75" s="1"/>
  <c r="AE18" i="75"/>
  <c r="AG18" i="75"/>
  <c r="AP18" i="75" s="1"/>
  <c r="Z19" i="19"/>
  <c r="AR17" i="101"/>
  <c r="Y18" i="97"/>
  <c r="X18" i="97"/>
  <c r="AR7" i="99"/>
  <c r="AI19" i="38"/>
  <c r="AN19" i="38"/>
  <c r="AI5" i="48"/>
  <c r="AN5" i="48"/>
  <c r="Z18" i="101"/>
  <c r="AR11" i="92"/>
  <c r="AN11" i="58"/>
  <c r="AI11" i="58"/>
  <c r="AN7" i="18"/>
  <c r="AI7" i="18"/>
  <c r="AE16" i="53"/>
  <c r="AN16" i="53" s="1"/>
  <c r="AF16" i="53"/>
  <c r="AO16" i="53" s="1"/>
  <c r="W17" i="53"/>
  <c r="AG16" i="53"/>
  <c r="Z19" i="67"/>
  <c r="Z18" i="93"/>
  <c r="Z8" i="18" l="1"/>
  <c r="Z6" i="42"/>
  <c r="Z18" i="89"/>
  <c r="AE18" i="89" s="1"/>
  <c r="Z9" i="83"/>
  <c r="AE9" i="83" s="1"/>
  <c r="Z20" i="2"/>
  <c r="Z10" i="11"/>
  <c r="AE10" i="11" s="1"/>
  <c r="Z10" i="16"/>
  <c r="AE10" i="16" s="1"/>
  <c r="Z6" i="102"/>
  <c r="AE6" i="102" s="1"/>
  <c r="Z6" i="48"/>
  <c r="AG6" i="48" s="1"/>
  <c r="AP6" i="48" s="1"/>
  <c r="AF18" i="89"/>
  <c r="AO18" i="89" s="1"/>
  <c r="W19" i="89"/>
  <c r="AG18" i="89"/>
  <c r="AP18" i="89" s="1"/>
  <c r="AF6" i="102"/>
  <c r="AO6" i="102" s="1"/>
  <c r="AF9" i="49"/>
  <c r="AO9" i="49" s="1"/>
  <c r="AE9" i="49"/>
  <c r="W10" i="49"/>
  <c r="AG9" i="49"/>
  <c r="AP9" i="49" s="1"/>
  <c r="AE9" i="55"/>
  <c r="W10" i="55"/>
  <c r="AF9" i="55"/>
  <c r="AO9" i="55" s="1"/>
  <c r="AG9" i="55"/>
  <c r="AP9" i="55" s="1"/>
  <c r="W10" i="83"/>
  <c r="AF9" i="83"/>
  <c r="AO9" i="83" s="1"/>
  <c r="W21" i="2"/>
  <c r="AE20" i="2"/>
  <c r="AF20" i="2"/>
  <c r="AO20" i="2" s="1"/>
  <c r="AG20" i="2"/>
  <c r="AP20" i="2" s="1"/>
  <c r="AE8" i="18"/>
  <c r="W9" i="18"/>
  <c r="AG8" i="18"/>
  <c r="AP8" i="18" s="1"/>
  <c r="AF8" i="18"/>
  <c r="AO8" i="18" s="1"/>
  <c r="AG10" i="11"/>
  <c r="AP10" i="11" s="1"/>
  <c r="W11" i="11"/>
  <c r="W11" i="16"/>
  <c r="AN5" i="94"/>
  <c r="AI5" i="94"/>
  <c r="AH14" i="13"/>
  <c r="AQ14" i="13" s="1"/>
  <c r="AR12" i="20"/>
  <c r="AE5" i="50"/>
  <c r="AF5" i="50"/>
  <c r="AO5" i="50" s="1"/>
  <c r="AG5" i="50"/>
  <c r="AP5" i="50" s="1"/>
  <c r="W6" i="50"/>
  <c r="AG5" i="90"/>
  <c r="AP5" i="90" s="1"/>
  <c r="AF5" i="90"/>
  <c r="AO5" i="90" s="1"/>
  <c r="AE5" i="90"/>
  <c r="W6" i="90"/>
  <c r="AH19" i="79"/>
  <c r="AQ19" i="79" s="1"/>
  <c r="Y13" i="100"/>
  <c r="X13" i="100"/>
  <c r="Y9" i="87"/>
  <c r="X9" i="87"/>
  <c r="Z9" i="87" s="1"/>
  <c r="AR8" i="49"/>
  <c r="AN6" i="10"/>
  <c r="AI6" i="10"/>
  <c r="Y9" i="103"/>
  <c r="X9" i="103"/>
  <c r="AR19" i="2"/>
  <c r="AN12" i="92"/>
  <c r="AI12" i="92"/>
  <c r="AH10" i="41"/>
  <c r="AQ10" i="41" s="1"/>
  <c r="Y13" i="54"/>
  <c r="X13" i="54"/>
  <c r="AH9" i="83"/>
  <c r="AQ9" i="83" s="1"/>
  <c r="AN5" i="82"/>
  <c r="AI5" i="82"/>
  <c r="Z14" i="13"/>
  <c r="AG20" i="24"/>
  <c r="AP20" i="24" s="1"/>
  <c r="AF20" i="24"/>
  <c r="AO20" i="24" s="1"/>
  <c r="AE20" i="24"/>
  <c r="W21" i="24"/>
  <c r="Z19" i="79"/>
  <c r="AI13" i="104"/>
  <c r="AR13" i="104" s="1"/>
  <c r="AN13" i="104"/>
  <c r="AH9" i="49"/>
  <c r="AQ9" i="49" s="1"/>
  <c r="AH10" i="16"/>
  <c r="AQ10" i="16" s="1"/>
  <c r="AN9" i="43"/>
  <c r="AI9" i="43"/>
  <c r="AE12" i="9"/>
  <c r="AF12" i="9"/>
  <c r="AO12" i="9" s="1"/>
  <c r="AG12" i="9"/>
  <c r="AP12" i="9" s="1"/>
  <c r="W13" i="9"/>
  <c r="AF19" i="28"/>
  <c r="AO19" i="28" s="1"/>
  <c r="W20" i="28"/>
  <c r="AG19" i="28"/>
  <c r="AP19" i="28" s="1"/>
  <c r="AE19" i="28"/>
  <c r="AH20" i="38"/>
  <c r="AQ20" i="38" s="1"/>
  <c r="Y6" i="94"/>
  <c r="X6" i="94"/>
  <c r="AE18" i="93"/>
  <c r="W19" i="93"/>
  <c r="AG18" i="93"/>
  <c r="AP18" i="93" s="1"/>
  <c r="AF18" i="93"/>
  <c r="AO18" i="93" s="1"/>
  <c r="AH12" i="58"/>
  <c r="AQ12" i="58" s="1"/>
  <c r="Y13" i="92"/>
  <c r="X13" i="92"/>
  <c r="Y14" i="44"/>
  <c r="X14" i="44"/>
  <c r="Z10" i="41"/>
  <c r="AR17" i="89"/>
  <c r="AR5" i="35"/>
  <c r="AR17" i="105"/>
  <c r="AH19" i="33"/>
  <c r="AQ19" i="33" s="1"/>
  <c r="AR5" i="42"/>
  <c r="AH18" i="89"/>
  <c r="AQ18" i="89" s="1"/>
  <c r="AI16" i="32"/>
  <c r="AN16" i="32"/>
  <c r="AE12" i="45"/>
  <c r="W13" i="45"/>
  <c r="AF12" i="45"/>
  <c r="AO12" i="45" s="1"/>
  <c r="AG12" i="45"/>
  <c r="AP12" i="45" s="1"/>
  <c r="AR9" i="41"/>
  <c r="Z20" i="38"/>
  <c r="Y17" i="52"/>
  <c r="X17" i="52"/>
  <c r="AI9" i="91"/>
  <c r="AN9" i="91"/>
  <c r="AN11" i="95"/>
  <c r="AI11" i="95"/>
  <c r="W21" i="59"/>
  <c r="AE20" i="59"/>
  <c r="AG20" i="59"/>
  <c r="AP20" i="59" s="1"/>
  <c r="AF20" i="59"/>
  <c r="AO20" i="59" s="1"/>
  <c r="AR11" i="58"/>
  <c r="AR5" i="48"/>
  <c r="AN18" i="75"/>
  <c r="AI18" i="75"/>
  <c r="AR18" i="75" s="1"/>
  <c r="AN8" i="103"/>
  <c r="AI8" i="103"/>
  <c r="Y17" i="53"/>
  <c r="X17" i="53"/>
  <c r="AR9" i="11"/>
  <c r="Y7" i="10"/>
  <c r="X7" i="10"/>
  <c r="AR19" i="38"/>
  <c r="Y19" i="75"/>
  <c r="X19" i="75"/>
  <c r="Z19" i="75" s="1"/>
  <c r="AR19" i="63"/>
  <c r="AE19" i="67"/>
  <c r="W20" i="67"/>
  <c r="AG19" i="67"/>
  <c r="AP19" i="67" s="1"/>
  <c r="AF19" i="67"/>
  <c r="AO19" i="67" s="1"/>
  <c r="AR7" i="18"/>
  <c r="AG18" i="101"/>
  <c r="AP18" i="101" s="1"/>
  <c r="AF18" i="101"/>
  <c r="AO18" i="101" s="1"/>
  <c r="W19" i="101"/>
  <c r="AE18" i="101"/>
  <c r="AF19" i="19"/>
  <c r="AO19" i="19" s="1"/>
  <c r="AE19" i="19"/>
  <c r="AG19" i="19"/>
  <c r="AP19" i="19" s="1"/>
  <c r="W20" i="19"/>
  <c r="AR18" i="79"/>
  <c r="AH6" i="35"/>
  <c r="AQ6" i="35" s="1"/>
  <c r="Z12" i="58"/>
  <c r="AR12" i="84"/>
  <c r="AR8" i="83"/>
  <c r="AH10" i="11"/>
  <c r="AQ10" i="11" s="1"/>
  <c r="AN13" i="44"/>
  <c r="AI13" i="44"/>
  <c r="AG17" i="15"/>
  <c r="AP17" i="15" s="1"/>
  <c r="AF17" i="15"/>
  <c r="AO17" i="15" s="1"/>
  <c r="AE17" i="15"/>
  <c r="W18" i="15"/>
  <c r="AR5" i="102"/>
  <c r="AR6" i="98"/>
  <c r="AH8" i="18"/>
  <c r="AQ8" i="18" s="1"/>
  <c r="AH20" i="2"/>
  <c r="AQ20" i="2" s="1"/>
  <c r="AG19" i="33"/>
  <c r="AP19" i="33" s="1"/>
  <c r="W20" i="33"/>
  <c r="AF19" i="33"/>
  <c r="AO19" i="33" s="1"/>
  <c r="AE19" i="33"/>
  <c r="AF20" i="71"/>
  <c r="AO20" i="71" s="1"/>
  <c r="W21" i="71"/>
  <c r="AG20" i="71"/>
  <c r="AP20" i="71" s="1"/>
  <c r="AE20" i="71"/>
  <c r="AE5" i="85"/>
  <c r="AF5" i="85"/>
  <c r="AO5" i="85" s="1"/>
  <c r="W6" i="85"/>
  <c r="AG5" i="85"/>
  <c r="AP5" i="85" s="1"/>
  <c r="AI8" i="87"/>
  <c r="AN8" i="87"/>
  <c r="AH18" i="97"/>
  <c r="AQ18" i="97" s="1"/>
  <c r="AG8" i="99"/>
  <c r="AP8" i="99" s="1"/>
  <c r="AF8" i="99"/>
  <c r="AO8" i="99" s="1"/>
  <c r="AE8" i="99"/>
  <c r="W9" i="99"/>
  <c r="AE6" i="35"/>
  <c r="W7" i="35"/>
  <c r="AF6" i="35"/>
  <c r="AO6" i="35" s="1"/>
  <c r="AG6" i="35"/>
  <c r="AP6" i="35" s="1"/>
  <c r="AR12" i="96"/>
  <c r="AH20" i="63"/>
  <c r="AQ20" i="63" s="1"/>
  <c r="AH13" i="96"/>
  <c r="AQ13" i="96" s="1"/>
  <c r="Y6" i="82"/>
  <c r="X6" i="82"/>
  <c r="AH6" i="42"/>
  <c r="AQ6" i="42" s="1"/>
  <c r="AN12" i="51"/>
  <c r="AI12" i="51"/>
  <c r="AR8" i="55"/>
  <c r="Y17" i="32"/>
  <c r="X17" i="32"/>
  <c r="AH13" i="20"/>
  <c r="AQ13" i="20" s="1"/>
  <c r="AH7" i="98"/>
  <c r="AQ7" i="98" s="1"/>
  <c r="AH18" i="105"/>
  <c r="AQ18" i="105" s="1"/>
  <c r="AR16" i="46"/>
  <c r="AH13" i="84"/>
  <c r="AQ13" i="84" s="1"/>
  <c r="AN12" i="100"/>
  <c r="AI12" i="100"/>
  <c r="AH17" i="46"/>
  <c r="AQ17" i="46" s="1"/>
  <c r="AI16" i="52"/>
  <c r="AN16" i="52"/>
  <c r="AI16" i="53"/>
  <c r="AP16" i="53"/>
  <c r="Z18" i="97"/>
  <c r="AR13" i="13"/>
  <c r="W21" i="63"/>
  <c r="AE20" i="63"/>
  <c r="AF20" i="63"/>
  <c r="AO20" i="63" s="1"/>
  <c r="AG20" i="63"/>
  <c r="AP20" i="63" s="1"/>
  <c r="AH9" i="55"/>
  <c r="AQ9" i="55" s="1"/>
  <c r="AN12" i="54"/>
  <c r="AI12" i="54"/>
  <c r="W14" i="96"/>
  <c r="AE13" i="96"/>
  <c r="AG13" i="96"/>
  <c r="AP13" i="96" s="1"/>
  <c r="AF13" i="96"/>
  <c r="AO13" i="96" s="1"/>
  <c r="AF17" i="86"/>
  <c r="AO17" i="86" s="1"/>
  <c r="AG17" i="86"/>
  <c r="AP17" i="86" s="1"/>
  <c r="AE17" i="86"/>
  <c r="W18" i="86"/>
  <c r="AE6" i="42"/>
  <c r="AF6" i="42"/>
  <c r="AO6" i="42" s="1"/>
  <c r="AG6" i="42"/>
  <c r="AP6" i="42" s="1"/>
  <c r="W7" i="42"/>
  <c r="AR9" i="16"/>
  <c r="Y13" i="51"/>
  <c r="X13" i="51"/>
  <c r="W19" i="47"/>
  <c r="AG18" i="47"/>
  <c r="AP18" i="47" s="1"/>
  <c r="AF18" i="47"/>
  <c r="AO18" i="47" s="1"/>
  <c r="AE18" i="47"/>
  <c r="Y14" i="104"/>
  <c r="X14" i="104"/>
  <c r="W13" i="88"/>
  <c r="AG12" i="88"/>
  <c r="AP12" i="88" s="1"/>
  <c r="AE12" i="88"/>
  <c r="AF12" i="88"/>
  <c r="AO12" i="88" s="1"/>
  <c r="AH6" i="102"/>
  <c r="AQ6" i="102" s="1"/>
  <c r="Z13" i="20"/>
  <c r="Z7" i="98"/>
  <c r="Y10" i="43"/>
  <c r="X10" i="43"/>
  <c r="Z10" i="43" s="1"/>
  <c r="Z18" i="105"/>
  <c r="AH6" i="48"/>
  <c r="AQ6" i="48" s="1"/>
  <c r="Z13" i="84"/>
  <c r="Z17" i="46"/>
  <c r="AR17" i="97"/>
  <c r="Y10" i="91"/>
  <c r="X10" i="91"/>
  <c r="Z10" i="91" s="1"/>
  <c r="Y12" i="95"/>
  <c r="X12" i="95"/>
  <c r="AF10" i="11" l="1"/>
  <c r="AO10" i="11" s="1"/>
  <c r="AG9" i="83"/>
  <c r="AP9" i="83" s="1"/>
  <c r="Z14" i="104"/>
  <c r="AF14" i="104" s="1"/>
  <c r="AO14" i="104" s="1"/>
  <c r="AF6" i="48"/>
  <c r="AO6" i="48" s="1"/>
  <c r="AE6" i="48"/>
  <c r="AG10" i="16"/>
  <c r="AP10" i="16" s="1"/>
  <c r="W7" i="48"/>
  <c r="Z13" i="51"/>
  <c r="W14" i="51" s="1"/>
  <c r="AF10" i="16"/>
  <c r="AO10" i="16" s="1"/>
  <c r="AG6" i="102"/>
  <c r="AP6" i="102" s="1"/>
  <c r="W7" i="102"/>
  <c r="Z13" i="100"/>
  <c r="W14" i="100" s="1"/>
  <c r="AE19" i="75"/>
  <c r="W20" i="75"/>
  <c r="AG19" i="75"/>
  <c r="AP19" i="75" s="1"/>
  <c r="AF19" i="75"/>
  <c r="AO19" i="75" s="1"/>
  <c r="AG14" i="104"/>
  <c r="AP14" i="104" s="1"/>
  <c r="W15" i="104"/>
  <c r="AE13" i="51"/>
  <c r="AF13" i="100"/>
  <c r="AO13" i="100" s="1"/>
  <c r="AE13" i="100"/>
  <c r="AG13" i="100"/>
  <c r="AP13" i="100" s="1"/>
  <c r="W8" i="98"/>
  <c r="AG7" i="98"/>
  <c r="AP7" i="98" s="1"/>
  <c r="AF7" i="98"/>
  <c r="AO7" i="98" s="1"/>
  <c r="AE7" i="98"/>
  <c r="Y19" i="47"/>
  <c r="X19" i="47"/>
  <c r="Y18" i="86"/>
  <c r="X18" i="86"/>
  <c r="AH17" i="32"/>
  <c r="AQ17" i="32" s="1"/>
  <c r="AH6" i="82"/>
  <c r="AQ6" i="82" s="1"/>
  <c r="Y9" i="99"/>
  <c r="X9" i="99"/>
  <c r="Y21" i="71"/>
  <c r="X21" i="71"/>
  <c r="Y20" i="19"/>
  <c r="X20" i="19"/>
  <c r="Y19" i="101"/>
  <c r="X19" i="101"/>
  <c r="Z19" i="101" s="1"/>
  <c r="AR8" i="103"/>
  <c r="AR11" i="95"/>
  <c r="AH13" i="92"/>
  <c r="AQ13" i="92" s="1"/>
  <c r="AN20" i="24"/>
  <c r="AI20" i="24"/>
  <c r="AN5" i="90"/>
  <c r="AI5" i="90"/>
  <c r="Y11" i="16"/>
  <c r="X11" i="16"/>
  <c r="Z11" i="16" s="1"/>
  <c r="AI10" i="11"/>
  <c r="AN10" i="11"/>
  <c r="Y9" i="18"/>
  <c r="X9" i="18"/>
  <c r="X10" i="49"/>
  <c r="Y10" i="49"/>
  <c r="Z10" i="49" s="1"/>
  <c r="Y7" i="102"/>
  <c r="X7" i="102"/>
  <c r="AE10" i="43"/>
  <c r="AF10" i="43"/>
  <c r="AO10" i="43" s="1"/>
  <c r="W11" i="43"/>
  <c r="AG10" i="43"/>
  <c r="AP10" i="43" s="1"/>
  <c r="AH12" i="95"/>
  <c r="AQ12" i="95" s="1"/>
  <c r="Z12" i="95"/>
  <c r="AF13" i="20"/>
  <c r="AO13" i="20" s="1"/>
  <c r="W14" i="20"/>
  <c r="AG13" i="20"/>
  <c r="AP13" i="20" s="1"/>
  <c r="AE13" i="20"/>
  <c r="AH13" i="51"/>
  <c r="AQ13" i="51" s="1"/>
  <c r="Y7" i="42"/>
  <c r="X7" i="42"/>
  <c r="AI17" i="86"/>
  <c r="AN17" i="86"/>
  <c r="AN13" i="96"/>
  <c r="AI13" i="96"/>
  <c r="AE18" i="97"/>
  <c r="AG18" i="97"/>
  <c r="AP18" i="97" s="1"/>
  <c r="AF18" i="97"/>
  <c r="AO18" i="97" s="1"/>
  <c r="W19" i="97"/>
  <c r="Z17" i="32"/>
  <c r="Z6" i="82"/>
  <c r="AN8" i="99"/>
  <c r="AI8" i="99"/>
  <c r="Y6" i="85"/>
  <c r="X6" i="85"/>
  <c r="Z6" i="85" s="1"/>
  <c r="Y18" i="15"/>
  <c r="X18" i="15"/>
  <c r="Z18" i="15" s="1"/>
  <c r="Y20" i="67"/>
  <c r="X20" i="67"/>
  <c r="W21" i="38"/>
  <c r="AE20" i="38"/>
  <c r="AF20" i="38"/>
  <c r="AO20" i="38" s="1"/>
  <c r="AG20" i="38"/>
  <c r="AP20" i="38" s="1"/>
  <c r="Y13" i="45"/>
  <c r="X13" i="45"/>
  <c r="Z13" i="92"/>
  <c r="Y13" i="9"/>
  <c r="X13" i="9"/>
  <c r="AH13" i="54"/>
  <c r="AQ13" i="54" s="1"/>
  <c r="AH9" i="103"/>
  <c r="AQ9" i="103" s="1"/>
  <c r="AI5" i="50"/>
  <c r="AN5" i="50"/>
  <c r="Y11" i="11"/>
  <c r="X11" i="11"/>
  <c r="AN8" i="18"/>
  <c r="AI8" i="18"/>
  <c r="AN9" i="49"/>
  <c r="AI9" i="49"/>
  <c r="Y7" i="48"/>
  <c r="X7" i="48"/>
  <c r="Z7" i="48" s="1"/>
  <c r="W11" i="91"/>
  <c r="AF10" i="91"/>
  <c r="AO10" i="91" s="1"/>
  <c r="AE10" i="91"/>
  <c r="AG10" i="91"/>
  <c r="AP10" i="91" s="1"/>
  <c r="AN12" i="88"/>
  <c r="AI12" i="88"/>
  <c r="Y14" i="96"/>
  <c r="X14" i="96"/>
  <c r="Z14" i="96" s="1"/>
  <c r="AI19" i="33"/>
  <c r="AN19" i="33"/>
  <c r="AI17" i="15"/>
  <c r="AN17" i="15"/>
  <c r="AN19" i="19"/>
  <c r="AI19" i="19"/>
  <c r="AN19" i="67"/>
  <c r="AI19" i="67"/>
  <c r="AN12" i="45"/>
  <c r="AI12" i="45"/>
  <c r="AR12" i="45" s="1"/>
  <c r="AG10" i="41"/>
  <c r="AP10" i="41" s="1"/>
  <c r="W11" i="41"/>
  <c r="AF10" i="41"/>
  <c r="AO10" i="41" s="1"/>
  <c r="AE10" i="41"/>
  <c r="Y19" i="93"/>
  <c r="X19" i="93"/>
  <c r="Z19" i="93" s="1"/>
  <c r="Z13" i="54"/>
  <c r="Z9" i="103"/>
  <c r="AH9" i="87"/>
  <c r="AQ9" i="87" s="1"/>
  <c r="AN9" i="83"/>
  <c r="AI9" i="83"/>
  <c r="Y10" i="55"/>
  <c r="X10" i="55"/>
  <c r="AI18" i="89"/>
  <c r="AN18" i="89"/>
  <c r="AG17" i="46"/>
  <c r="AP17" i="46" s="1"/>
  <c r="AE17" i="46"/>
  <c r="W18" i="46"/>
  <c r="AF17" i="46"/>
  <c r="AO17" i="46" s="1"/>
  <c r="AG18" i="105"/>
  <c r="AP18" i="105" s="1"/>
  <c r="AE18" i="105"/>
  <c r="AN18" i="105" s="1"/>
  <c r="W19" i="105"/>
  <c r="AF18" i="105"/>
  <c r="AH10" i="91"/>
  <c r="AQ10" i="91" s="1"/>
  <c r="W14" i="84"/>
  <c r="AE13" i="84"/>
  <c r="AF13" i="84"/>
  <c r="AO13" i="84" s="1"/>
  <c r="AG13" i="84"/>
  <c r="AP13" i="84" s="1"/>
  <c r="AH10" i="43"/>
  <c r="AQ10" i="43" s="1"/>
  <c r="AI18" i="47"/>
  <c r="AN18" i="47"/>
  <c r="AR12" i="54"/>
  <c r="AN20" i="63"/>
  <c r="AI20" i="63"/>
  <c r="AR20" i="63" s="1"/>
  <c r="AR16" i="53"/>
  <c r="Y7" i="35"/>
  <c r="X7" i="35"/>
  <c r="AI5" i="85"/>
  <c r="AN5" i="85"/>
  <c r="AH17" i="53"/>
  <c r="AQ17" i="53" s="1"/>
  <c r="AR9" i="91"/>
  <c r="AH14" i="44"/>
  <c r="AQ14" i="44" s="1"/>
  <c r="AI18" i="93"/>
  <c r="AN18" i="93"/>
  <c r="AI19" i="28"/>
  <c r="AN19" i="28"/>
  <c r="AE14" i="13"/>
  <c r="AF14" i="13"/>
  <c r="AO14" i="13" s="1"/>
  <c r="AG14" i="13"/>
  <c r="AP14" i="13" s="1"/>
  <c r="W15" i="13"/>
  <c r="AR12" i="92"/>
  <c r="AF9" i="87"/>
  <c r="AO9" i="87" s="1"/>
  <c r="AE9" i="87"/>
  <c r="W10" i="87"/>
  <c r="AG9" i="87"/>
  <c r="AP9" i="87" s="1"/>
  <c r="AR5" i="94"/>
  <c r="AN10" i="16"/>
  <c r="AI9" i="55"/>
  <c r="AN9" i="55"/>
  <c r="Y13" i="88"/>
  <c r="X13" i="88"/>
  <c r="Z13" i="88" s="1"/>
  <c r="AI6" i="42"/>
  <c r="AN6" i="42"/>
  <c r="Y21" i="63"/>
  <c r="X21" i="63"/>
  <c r="AN6" i="35"/>
  <c r="AI6" i="35"/>
  <c r="AR8" i="87"/>
  <c r="AI20" i="71"/>
  <c r="AN20" i="71"/>
  <c r="Y20" i="33"/>
  <c r="X20" i="33"/>
  <c r="AE12" i="58"/>
  <c r="W13" i="58"/>
  <c r="AF12" i="58"/>
  <c r="AO12" i="58" s="1"/>
  <c r="AG12" i="58"/>
  <c r="AP12" i="58" s="1"/>
  <c r="AH7" i="10"/>
  <c r="AQ7" i="10" s="1"/>
  <c r="Z17" i="53"/>
  <c r="AN20" i="59"/>
  <c r="AI20" i="59"/>
  <c r="AH17" i="52"/>
  <c r="AQ17" i="52" s="1"/>
  <c r="AR16" i="32"/>
  <c r="Z14" i="44"/>
  <c r="AH6" i="94"/>
  <c r="AQ6" i="94" s="1"/>
  <c r="AN12" i="9"/>
  <c r="AI12" i="9"/>
  <c r="W20" i="79"/>
  <c r="AG19" i="79"/>
  <c r="AP19" i="79" s="1"/>
  <c r="AF19" i="79"/>
  <c r="AO19" i="79" s="1"/>
  <c r="AE19" i="79"/>
  <c r="AR5" i="82"/>
  <c r="AR6" i="10"/>
  <c r="Y6" i="50"/>
  <c r="X6" i="50"/>
  <c r="AI20" i="2"/>
  <c r="AN20" i="2"/>
  <c r="Y10" i="83"/>
  <c r="X10" i="83"/>
  <c r="AN6" i="102"/>
  <c r="AI6" i="102"/>
  <c r="Y19" i="89"/>
  <c r="X19" i="89"/>
  <c r="AH14" i="104"/>
  <c r="AQ14" i="104" s="1"/>
  <c r="AR16" i="52"/>
  <c r="AR12" i="100"/>
  <c r="AR12" i="51"/>
  <c r="AR13" i="44"/>
  <c r="AI18" i="101"/>
  <c r="AN18" i="101"/>
  <c r="AH19" i="75"/>
  <c r="AQ19" i="75" s="1"/>
  <c r="Z7" i="10"/>
  <c r="Y21" i="59"/>
  <c r="X21" i="59"/>
  <c r="Z17" i="52"/>
  <c r="Z6" i="94"/>
  <c r="Y20" i="28"/>
  <c r="X20" i="28"/>
  <c r="AR9" i="43"/>
  <c r="Y21" i="24"/>
  <c r="X21" i="24"/>
  <c r="Z21" i="24" s="1"/>
  <c r="AH13" i="100"/>
  <c r="AQ13" i="100" s="1"/>
  <c r="Y6" i="90"/>
  <c r="X6" i="90"/>
  <c r="Y21" i="2"/>
  <c r="X21" i="2"/>
  <c r="Z21" i="2" s="1"/>
  <c r="AN6" i="48"/>
  <c r="AI6" i="48"/>
  <c r="Z21" i="59" l="1"/>
  <c r="AE14" i="104"/>
  <c r="Z19" i="89"/>
  <c r="Z20" i="67"/>
  <c r="Z13" i="45"/>
  <c r="AG13" i="45" s="1"/>
  <c r="AP13" i="45" s="1"/>
  <c r="Z20" i="19"/>
  <c r="AI10" i="16"/>
  <c r="AG13" i="51"/>
  <c r="AP13" i="51" s="1"/>
  <c r="Z6" i="50"/>
  <c r="AG6" i="50" s="1"/>
  <c r="AP6" i="50" s="1"/>
  <c r="Z7" i="42"/>
  <c r="AE7" i="42" s="1"/>
  <c r="Z9" i="18"/>
  <c r="AF9" i="18" s="1"/>
  <c r="AO9" i="18" s="1"/>
  <c r="AF13" i="51"/>
  <c r="AO13" i="51" s="1"/>
  <c r="Z7" i="35"/>
  <c r="AG7" i="35" s="1"/>
  <c r="AP7" i="35" s="1"/>
  <c r="Z7" i="102"/>
  <c r="W8" i="102" s="1"/>
  <c r="Z9" i="99"/>
  <c r="W10" i="99" s="1"/>
  <c r="AG21" i="2"/>
  <c r="AP21" i="2" s="1"/>
  <c r="W22" i="2"/>
  <c r="AF21" i="2"/>
  <c r="AO21" i="2" s="1"/>
  <c r="AE21" i="2"/>
  <c r="AG18" i="15"/>
  <c r="AP18" i="15" s="1"/>
  <c r="W19" i="15"/>
  <c r="AF18" i="15"/>
  <c r="AO18" i="15" s="1"/>
  <c r="AE18" i="15"/>
  <c r="AE9" i="18"/>
  <c r="AG9" i="18"/>
  <c r="AP9" i="18" s="1"/>
  <c r="AF7" i="102"/>
  <c r="AO7" i="102" s="1"/>
  <c r="AE7" i="102"/>
  <c r="AG7" i="102"/>
  <c r="AP7" i="102" s="1"/>
  <c r="AF7" i="35"/>
  <c r="AO7" i="35" s="1"/>
  <c r="AE7" i="35"/>
  <c r="W8" i="35"/>
  <c r="AG11" i="16"/>
  <c r="AP11" i="16" s="1"/>
  <c r="W12" i="16"/>
  <c r="AE11" i="16"/>
  <c r="AF11" i="16"/>
  <c r="AO11" i="16" s="1"/>
  <c r="AE6" i="50"/>
  <c r="AE13" i="45"/>
  <c r="W14" i="45"/>
  <c r="AF13" i="45"/>
  <c r="AO13" i="45" s="1"/>
  <c r="AF21" i="24"/>
  <c r="AO21" i="24" s="1"/>
  <c r="AG21" i="24"/>
  <c r="AP21" i="24" s="1"/>
  <c r="W22" i="24"/>
  <c r="AE21" i="24"/>
  <c r="AF7" i="10"/>
  <c r="AO7" i="10" s="1"/>
  <c r="AG7" i="10"/>
  <c r="AP7" i="10" s="1"/>
  <c r="W8" i="10"/>
  <c r="AE7" i="10"/>
  <c r="AF19" i="89"/>
  <c r="AO19" i="89" s="1"/>
  <c r="W20" i="89"/>
  <c r="AG19" i="89"/>
  <c r="AP19" i="89" s="1"/>
  <c r="AE19" i="89"/>
  <c r="AH20" i="33"/>
  <c r="AQ20" i="33" s="1"/>
  <c r="AR9" i="55"/>
  <c r="AR19" i="28"/>
  <c r="AN13" i="84"/>
  <c r="AI13" i="84"/>
  <c r="AR18" i="89"/>
  <c r="AF13" i="92"/>
  <c r="AO13" i="92" s="1"/>
  <c r="AE13" i="92"/>
  <c r="W14" i="92"/>
  <c r="AG13" i="92"/>
  <c r="AP13" i="92" s="1"/>
  <c r="AN20" i="38"/>
  <c r="AI20" i="38"/>
  <c r="AR20" i="38" s="1"/>
  <c r="AH7" i="42"/>
  <c r="AQ7" i="42" s="1"/>
  <c r="AH7" i="102"/>
  <c r="AQ7" i="102" s="1"/>
  <c r="AH9" i="18"/>
  <c r="AQ9" i="18" s="1"/>
  <c r="AH20" i="19"/>
  <c r="AQ20" i="19" s="1"/>
  <c r="AH18" i="86"/>
  <c r="AQ18" i="86" s="1"/>
  <c r="Y14" i="100"/>
  <c r="X14" i="100"/>
  <c r="Y15" i="104"/>
  <c r="X15" i="104"/>
  <c r="W7" i="94"/>
  <c r="AG6" i="94"/>
  <c r="AP6" i="94" s="1"/>
  <c r="AF6" i="94"/>
  <c r="AO6" i="94" s="1"/>
  <c r="AE6" i="94"/>
  <c r="Y20" i="79"/>
  <c r="X20" i="79"/>
  <c r="Z20" i="79" s="1"/>
  <c r="AE17" i="53"/>
  <c r="AF17" i="53"/>
  <c r="AO17" i="53" s="1"/>
  <c r="AG17" i="53"/>
  <c r="AP17" i="53" s="1"/>
  <c r="W18" i="53"/>
  <c r="Z20" i="33"/>
  <c r="AR6" i="35"/>
  <c r="AR6" i="42"/>
  <c r="AR10" i="16"/>
  <c r="Y10" i="87"/>
  <c r="X10" i="87"/>
  <c r="Z10" i="87" s="1"/>
  <c r="Y15" i="13"/>
  <c r="X15" i="13"/>
  <c r="Y14" i="84"/>
  <c r="X14" i="84"/>
  <c r="AH10" i="55"/>
  <c r="AQ10" i="55" s="1"/>
  <c r="AR17" i="15"/>
  <c r="AR12" i="88"/>
  <c r="Y11" i="91"/>
  <c r="X11" i="91"/>
  <c r="AR8" i="18"/>
  <c r="AR5" i="50"/>
  <c r="AH13" i="45"/>
  <c r="AQ13" i="45" s="1"/>
  <c r="Y21" i="38"/>
  <c r="X21" i="38"/>
  <c r="Z21" i="38" s="1"/>
  <c r="W7" i="82"/>
  <c r="AF6" i="82"/>
  <c r="AO6" i="82" s="1"/>
  <c r="AG6" i="82"/>
  <c r="AP6" i="82" s="1"/>
  <c r="AE6" i="82"/>
  <c r="AI18" i="97"/>
  <c r="AN18" i="97"/>
  <c r="AE12" i="95"/>
  <c r="W13" i="95"/>
  <c r="AF12" i="95"/>
  <c r="AO12" i="95" s="1"/>
  <c r="AG12" i="95"/>
  <c r="AP12" i="95" s="1"/>
  <c r="AG20" i="19"/>
  <c r="AP20" i="19" s="1"/>
  <c r="AF20" i="19"/>
  <c r="AO20" i="19" s="1"/>
  <c r="W21" i="19"/>
  <c r="AE20" i="19"/>
  <c r="Z18" i="86"/>
  <c r="AN7" i="98"/>
  <c r="AI7" i="98"/>
  <c r="Y14" i="51"/>
  <c r="X14" i="51"/>
  <c r="Z14" i="51" s="1"/>
  <c r="AH21" i="2"/>
  <c r="AQ21" i="2" s="1"/>
  <c r="AG17" i="52"/>
  <c r="AP17" i="52" s="1"/>
  <c r="W18" i="52"/>
  <c r="AE17" i="52"/>
  <c r="AF17" i="52"/>
  <c r="AO17" i="52" s="1"/>
  <c r="AR6" i="102"/>
  <c r="AR20" i="2"/>
  <c r="AR12" i="9"/>
  <c r="AH13" i="88"/>
  <c r="AQ13" i="88" s="1"/>
  <c r="AN9" i="87"/>
  <c r="AI9" i="87"/>
  <c r="AR18" i="93"/>
  <c r="AI18" i="105"/>
  <c r="AO18" i="105"/>
  <c r="Y18" i="46"/>
  <c r="X18" i="46"/>
  <c r="Z18" i="46" s="1"/>
  <c r="Z10" i="55"/>
  <c r="W10" i="103"/>
  <c r="AE9" i="103"/>
  <c r="AG9" i="103"/>
  <c r="AP9" i="103" s="1"/>
  <c r="AF9" i="103"/>
  <c r="AO9" i="103" s="1"/>
  <c r="AI10" i="41"/>
  <c r="AN10" i="41"/>
  <c r="AR19" i="67"/>
  <c r="AH7" i="48"/>
  <c r="AQ7" i="48" s="1"/>
  <c r="AH20" i="67"/>
  <c r="AQ20" i="67" s="1"/>
  <c r="AH6" i="85"/>
  <c r="AQ6" i="85" s="1"/>
  <c r="AG17" i="32"/>
  <c r="AP17" i="32" s="1"/>
  <c r="W18" i="32"/>
  <c r="AE17" i="32"/>
  <c r="AF17" i="32"/>
  <c r="AO17" i="32" s="1"/>
  <c r="AR13" i="96"/>
  <c r="AR5" i="90"/>
  <c r="AH21" i="71"/>
  <c r="AQ21" i="71" s="1"/>
  <c r="AI13" i="100"/>
  <c r="AN13" i="100"/>
  <c r="AI13" i="51"/>
  <c r="AN13" i="51"/>
  <c r="AH21" i="59"/>
  <c r="AQ21" i="59" s="1"/>
  <c r="AH6" i="50"/>
  <c r="AQ6" i="50" s="1"/>
  <c r="W15" i="44"/>
  <c r="AE14" i="44"/>
  <c r="AF14" i="44"/>
  <c r="AO14" i="44" s="1"/>
  <c r="AG14" i="44"/>
  <c r="AP14" i="44" s="1"/>
  <c r="AH21" i="63"/>
  <c r="AQ21" i="63" s="1"/>
  <c r="AE13" i="88"/>
  <c r="W14" i="88"/>
  <c r="AG13" i="88"/>
  <c r="AP13" i="88" s="1"/>
  <c r="AF13" i="88"/>
  <c r="AO13" i="88" s="1"/>
  <c r="AR18" i="47"/>
  <c r="Y19" i="105"/>
  <c r="X19" i="105"/>
  <c r="Z19" i="105" s="1"/>
  <c r="AI17" i="46"/>
  <c r="AN17" i="46"/>
  <c r="W14" i="54"/>
  <c r="AG13" i="54"/>
  <c r="AP13" i="54" s="1"/>
  <c r="AE13" i="54"/>
  <c r="AF13" i="54"/>
  <c r="AO13" i="54" s="1"/>
  <c r="AR19" i="33"/>
  <c r="AE7" i="48"/>
  <c r="W8" i="48"/>
  <c r="AF7" i="48"/>
  <c r="AO7" i="48" s="1"/>
  <c r="AG7" i="48"/>
  <c r="AP7" i="48" s="1"/>
  <c r="AH11" i="11"/>
  <c r="AQ11" i="11" s="1"/>
  <c r="AH13" i="9"/>
  <c r="AQ13" i="9" s="1"/>
  <c r="W21" i="67"/>
  <c r="AG20" i="67"/>
  <c r="AP20" i="67" s="1"/>
  <c r="AE20" i="67"/>
  <c r="AF20" i="67"/>
  <c r="AO20" i="67" s="1"/>
  <c r="AE6" i="85"/>
  <c r="AF6" i="85"/>
  <c r="AO6" i="85" s="1"/>
  <c r="AG6" i="85"/>
  <c r="AP6" i="85" s="1"/>
  <c r="W7" i="85"/>
  <c r="AI13" i="20"/>
  <c r="AN13" i="20"/>
  <c r="Y11" i="43"/>
  <c r="X11" i="43"/>
  <c r="AE10" i="49"/>
  <c r="AF10" i="49"/>
  <c r="AO10" i="49" s="1"/>
  <c r="AG10" i="49"/>
  <c r="AP10" i="49" s="1"/>
  <c r="W11" i="49"/>
  <c r="AH19" i="101"/>
  <c r="AQ19" i="101" s="1"/>
  <c r="Z21" i="71"/>
  <c r="AH19" i="47"/>
  <c r="AQ19" i="47" s="1"/>
  <c r="AH6" i="90"/>
  <c r="AQ6" i="90" s="1"/>
  <c r="AR6" i="48"/>
  <c r="Z6" i="90"/>
  <c r="AH20" i="28"/>
  <c r="AQ20" i="28" s="1"/>
  <c r="W22" i="59"/>
  <c r="AF21" i="59"/>
  <c r="AO21" i="59" s="1"/>
  <c r="AE21" i="59"/>
  <c r="AG21" i="59"/>
  <c r="AP21" i="59" s="1"/>
  <c r="AR18" i="101"/>
  <c r="AH10" i="83"/>
  <c r="AQ10" i="83" s="1"/>
  <c r="AN19" i="79"/>
  <c r="AI19" i="79"/>
  <c r="AR19" i="79" s="1"/>
  <c r="Y13" i="58"/>
  <c r="Z13" i="58" s="1"/>
  <c r="X13" i="58"/>
  <c r="AR20" i="71"/>
  <c r="Z21" i="63"/>
  <c r="AI14" i="13"/>
  <c r="AR14" i="13" s="1"/>
  <c r="AN14" i="13"/>
  <c r="AR5" i="85"/>
  <c r="AR9" i="83"/>
  <c r="AH19" i="93"/>
  <c r="AQ19" i="93" s="1"/>
  <c r="Y11" i="41"/>
  <c r="X11" i="41"/>
  <c r="AR19" i="19"/>
  <c r="AH14" i="96"/>
  <c r="AQ14" i="96" s="1"/>
  <c r="Z11" i="11"/>
  <c r="Z13" i="9"/>
  <c r="Y19" i="97"/>
  <c r="X19" i="97"/>
  <c r="AR10" i="11"/>
  <c r="AR20" i="24"/>
  <c r="AF19" i="101"/>
  <c r="AO19" i="101" s="1"/>
  <c r="AE19" i="101"/>
  <c r="W20" i="101"/>
  <c r="AG19" i="101"/>
  <c r="AP19" i="101" s="1"/>
  <c r="Z19" i="47"/>
  <c r="Y8" i="98"/>
  <c r="X8" i="98"/>
  <c r="AI14" i="104"/>
  <c r="AN14" i="104"/>
  <c r="Y20" i="75"/>
  <c r="X20" i="75"/>
  <c r="AH21" i="24"/>
  <c r="AQ21" i="24" s="1"/>
  <c r="Z20" i="28"/>
  <c r="AH19" i="89"/>
  <c r="AQ19" i="89" s="1"/>
  <c r="Z10" i="83"/>
  <c r="AR20" i="59"/>
  <c r="AN12" i="58"/>
  <c r="AI12" i="58"/>
  <c r="AH7" i="35"/>
  <c r="AQ7" i="35" s="1"/>
  <c r="W20" i="93"/>
  <c r="AG19" i="93"/>
  <c r="AP19" i="93" s="1"/>
  <c r="AF19" i="93"/>
  <c r="AO19" i="93" s="1"/>
  <c r="AE19" i="93"/>
  <c r="AF14" i="96"/>
  <c r="AO14" i="96" s="1"/>
  <c r="AG14" i="96"/>
  <c r="AP14" i="96" s="1"/>
  <c r="W15" i="96"/>
  <c r="AE14" i="96"/>
  <c r="AN10" i="91"/>
  <c r="AI10" i="91"/>
  <c r="AR9" i="49"/>
  <c r="AH18" i="15"/>
  <c r="AQ18" i="15" s="1"/>
  <c r="AR8" i="99"/>
  <c r="AR17" i="86"/>
  <c r="Y14" i="20"/>
  <c r="X14" i="20"/>
  <c r="AN10" i="43"/>
  <c r="AI10" i="43"/>
  <c r="AH10" i="49"/>
  <c r="AQ10" i="49" s="1"/>
  <c r="AH11" i="16"/>
  <c r="AQ11" i="16" s="1"/>
  <c r="AH9" i="99"/>
  <c r="AQ9" i="99" s="1"/>
  <c r="AI19" i="75"/>
  <c r="AN19" i="75"/>
  <c r="Z15" i="13" l="1"/>
  <c r="W10" i="18"/>
  <c r="Z14" i="84"/>
  <c r="AF14" i="84" s="1"/>
  <c r="AO14" i="84" s="1"/>
  <c r="AE9" i="99"/>
  <c r="W8" i="42"/>
  <c r="AF6" i="50"/>
  <c r="AO6" i="50" s="1"/>
  <c r="AF9" i="99"/>
  <c r="AO9" i="99" s="1"/>
  <c r="AG7" i="42"/>
  <c r="AP7" i="42" s="1"/>
  <c r="W7" i="50"/>
  <c r="Y7" i="50" s="1"/>
  <c r="AG9" i="99"/>
  <c r="AP9" i="99" s="1"/>
  <c r="AF7" i="42"/>
  <c r="AO7" i="42" s="1"/>
  <c r="Z11" i="91"/>
  <c r="Z14" i="20"/>
  <c r="W15" i="20" s="1"/>
  <c r="AF10" i="87"/>
  <c r="AO10" i="87" s="1"/>
  <c r="AE10" i="87"/>
  <c r="W11" i="87"/>
  <c r="AG10" i="87"/>
  <c r="AP10" i="87" s="1"/>
  <c r="W15" i="84"/>
  <c r="AE14" i="84"/>
  <c r="AG19" i="105"/>
  <c r="AP19" i="105" s="1"/>
  <c r="W20" i="105"/>
  <c r="AF19" i="105"/>
  <c r="AO19" i="105" s="1"/>
  <c r="AE19" i="105"/>
  <c r="AE21" i="38"/>
  <c r="AF21" i="38"/>
  <c r="AO21" i="38" s="1"/>
  <c r="AG21" i="38"/>
  <c r="AP21" i="38" s="1"/>
  <c r="W22" i="38"/>
  <c r="AF14" i="20"/>
  <c r="AO14" i="20" s="1"/>
  <c r="AG14" i="20"/>
  <c r="AP14" i="20" s="1"/>
  <c r="AE14" i="20"/>
  <c r="W12" i="91"/>
  <c r="AG11" i="91"/>
  <c r="AP11" i="91" s="1"/>
  <c r="AF11" i="91"/>
  <c r="AO11" i="91" s="1"/>
  <c r="AE11" i="91"/>
  <c r="AG13" i="58"/>
  <c r="AP13" i="58" s="1"/>
  <c r="W14" i="58"/>
  <c r="AF13" i="58"/>
  <c r="AO13" i="58" s="1"/>
  <c r="AE13" i="58"/>
  <c r="AR19" i="75"/>
  <c r="AR10" i="43"/>
  <c r="AH14" i="20"/>
  <c r="AQ14" i="20" s="1"/>
  <c r="Y15" i="96"/>
  <c r="X15" i="96"/>
  <c r="AE10" i="83"/>
  <c r="W11" i="83"/>
  <c r="AG10" i="83"/>
  <c r="AP10" i="83" s="1"/>
  <c r="AF10" i="83"/>
  <c r="AO10" i="83" s="1"/>
  <c r="W21" i="28"/>
  <c r="AG20" i="28"/>
  <c r="AP20" i="28" s="1"/>
  <c r="AE20" i="28"/>
  <c r="AF20" i="28"/>
  <c r="AO20" i="28" s="1"/>
  <c r="AE13" i="9"/>
  <c r="W14" i="9"/>
  <c r="AG13" i="9"/>
  <c r="AP13" i="9" s="1"/>
  <c r="AF13" i="9"/>
  <c r="AO13" i="9" s="1"/>
  <c r="AH11" i="43"/>
  <c r="AQ11" i="43" s="1"/>
  <c r="Y7" i="85"/>
  <c r="X7" i="85"/>
  <c r="Z7" i="85" s="1"/>
  <c r="Y8" i="48"/>
  <c r="X8" i="48"/>
  <c r="AI13" i="54"/>
  <c r="AN13" i="54"/>
  <c r="AF18" i="46"/>
  <c r="AO18" i="46" s="1"/>
  <c r="AG18" i="46"/>
  <c r="AP18" i="46" s="1"/>
  <c r="W19" i="46"/>
  <c r="AE18" i="46"/>
  <c r="AR9" i="87"/>
  <c r="AN6" i="94"/>
  <c r="AI6" i="94"/>
  <c r="Y20" i="89"/>
  <c r="X20" i="89"/>
  <c r="Y12" i="16"/>
  <c r="X12" i="16"/>
  <c r="Y19" i="15"/>
  <c r="X19" i="15"/>
  <c r="Y20" i="93"/>
  <c r="X20" i="93"/>
  <c r="AR14" i="104"/>
  <c r="W12" i="11"/>
  <c r="AG11" i="11"/>
  <c r="AP11" i="11" s="1"/>
  <c r="AF11" i="11"/>
  <c r="AO11" i="11" s="1"/>
  <c r="AE11" i="11"/>
  <c r="AG6" i="90"/>
  <c r="AP6" i="90" s="1"/>
  <c r="AF6" i="90"/>
  <c r="AO6" i="90" s="1"/>
  <c r="AE6" i="90"/>
  <c r="W7" i="90"/>
  <c r="AF21" i="71"/>
  <c r="AO21" i="71" s="1"/>
  <c r="AE21" i="71"/>
  <c r="W22" i="71"/>
  <c r="AG21" i="71"/>
  <c r="AP21" i="71" s="1"/>
  <c r="Z11" i="43"/>
  <c r="Y21" i="67"/>
  <c r="X21" i="67"/>
  <c r="AN7" i="48"/>
  <c r="AI7" i="48"/>
  <c r="Y14" i="88"/>
  <c r="X14" i="88"/>
  <c r="AR13" i="100"/>
  <c r="W19" i="86"/>
  <c r="AF18" i="86"/>
  <c r="AO18" i="86" s="1"/>
  <c r="AG18" i="86"/>
  <c r="AP18" i="86" s="1"/>
  <c r="AE18" i="86"/>
  <c r="AI6" i="82"/>
  <c r="AN6" i="82"/>
  <c r="AI17" i="53"/>
  <c r="AN17" i="53"/>
  <c r="AH14" i="100"/>
  <c r="AQ14" i="100" s="1"/>
  <c r="AR13" i="84"/>
  <c r="AN21" i="24"/>
  <c r="AI21" i="24"/>
  <c r="Y8" i="102"/>
  <c r="Z8" i="102"/>
  <c r="X8" i="102"/>
  <c r="Y10" i="18"/>
  <c r="X10" i="18"/>
  <c r="AR10" i="91"/>
  <c r="AR12" i="58"/>
  <c r="AH8" i="98"/>
  <c r="AQ8" i="98" s="1"/>
  <c r="Y20" i="101"/>
  <c r="X20" i="101"/>
  <c r="AH13" i="58"/>
  <c r="AQ13" i="58" s="1"/>
  <c r="AN21" i="59"/>
  <c r="AI21" i="59"/>
  <c r="Y11" i="49"/>
  <c r="X11" i="49"/>
  <c r="Y14" i="54"/>
  <c r="X14" i="54"/>
  <c r="AN13" i="88"/>
  <c r="AI13" i="88"/>
  <c r="AI14" i="44"/>
  <c r="AN14" i="44"/>
  <c r="AN9" i="103"/>
  <c r="AI9" i="103"/>
  <c r="AH14" i="51"/>
  <c r="AQ14" i="51" s="1"/>
  <c r="AN20" i="19"/>
  <c r="AI20" i="19"/>
  <c r="Y13" i="95"/>
  <c r="X13" i="95"/>
  <c r="AH15" i="13"/>
  <c r="AQ15" i="13" s="1"/>
  <c r="AF20" i="33"/>
  <c r="AO20" i="33" s="1"/>
  <c r="W21" i="33"/>
  <c r="AG20" i="33"/>
  <c r="AP20" i="33" s="1"/>
  <c r="AE20" i="33"/>
  <c r="AH20" i="79"/>
  <c r="AQ20" i="79" s="1"/>
  <c r="Z14" i="100"/>
  <c r="Y14" i="92"/>
  <c r="X14" i="92"/>
  <c r="Y22" i="24"/>
  <c r="Z22" i="24" s="1"/>
  <c r="X22" i="24"/>
  <c r="Y14" i="45"/>
  <c r="X14" i="45"/>
  <c r="AN9" i="99"/>
  <c r="AI9" i="99"/>
  <c r="AN7" i="42"/>
  <c r="AI7" i="42"/>
  <c r="AI21" i="2"/>
  <c r="AN21" i="2"/>
  <c r="AH20" i="75"/>
  <c r="AQ20" i="75" s="1"/>
  <c r="Z8" i="98"/>
  <c r="AI19" i="101"/>
  <c r="AN19" i="101"/>
  <c r="AH19" i="97"/>
  <c r="AQ19" i="97" s="1"/>
  <c r="AH11" i="41"/>
  <c r="AQ11" i="41" s="1"/>
  <c r="AN6" i="85"/>
  <c r="AI6" i="85"/>
  <c r="Y15" i="44"/>
  <c r="X15" i="44"/>
  <c r="Y10" i="103"/>
  <c r="X10" i="103"/>
  <c r="AR18" i="105"/>
  <c r="AI17" i="52"/>
  <c r="AN17" i="52"/>
  <c r="AF14" i="51"/>
  <c r="AO14" i="51" s="1"/>
  <c r="AG14" i="51"/>
  <c r="AP14" i="51" s="1"/>
  <c r="W15" i="51"/>
  <c r="AE14" i="51"/>
  <c r="Y21" i="19"/>
  <c r="Z21" i="19" s="1"/>
  <c r="X21" i="19"/>
  <c r="AN12" i="95"/>
  <c r="AI12" i="95"/>
  <c r="AG15" i="13"/>
  <c r="AP15" i="13" s="1"/>
  <c r="AE15" i="13"/>
  <c r="AF15" i="13"/>
  <c r="AO15" i="13" s="1"/>
  <c r="W16" i="13"/>
  <c r="AG20" i="79"/>
  <c r="AP20" i="79" s="1"/>
  <c r="W21" i="79"/>
  <c r="AE20" i="79"/>
  <c r="AF20" i="79"/>
  <c r="AO20" i="79" s="1"/>
  <c r="Y7" i="94"/>
  <c r="X7" i="94"/>
  <c r="AN13" i="92"/>
  <c r="AI13" i="92"/>
  <c r="AN7" i="10"/>
  <c r="AI7" i="10"/>
  <c r="AI13" i="45"/>
  <c r="AN13" i="45"/>
  <c r="Y8" i="35"/>
  <c r="X8" i="35"/>
  <c r="AN7" i="102"/>
  <c r="AI7" i="102"/>
  <c r="AI9" i="18"/>
  <c r="AN9" i="18"/>
  <c r="AI19" i="93"/>
  <c r="AN19" i="93"/>
  <c r="Z20" i="75"/>
  <c r="Z19" i="97"/>
  <c r="Z11" i="41"/>
  <c r="Y22" i="59"/>
  <c r="X22" i="59"/>
  <c r="AR13" i="20"/>
  <c r="AR17" i="46"/>
  <c r="AI17" i="32"/>
  <c r="AN17" i="32"/>
  <c r="AR10" i="41"/>
  <c r="AE10" i="55"/>
  <c r="W11" i="55"/>
  <c r="AG10" i="55"/>
  <c r="AP10" i="55" s="1"/>
  <c r="AF10" i="55"/>
  <c r="AO10" i="55" s="1"/>
  <c r="Y18" i="52"/>
  <c r="X18" i="52"/>
  <c r="Y7" i="82"/>
  <c r="X7" i="82"/>
  <c r="Y18" i="53"/>
  <c r="X18" i="53"/>
  <c r="AH15" i="104"/>
  <c r="AQ15" i="104" s="1"/>
  <c r="AI19" i="89"/>
  <c r="AN19" i="89"/>
  <c r="Y8" i="10"/>
  <c r="X8" i="10"/>
  <c r="AI7" i="35"/>
  <c r="AN7" i="35"/>
  <c r="AI18" i="15"/>
  <c r="AN18" i="15"/>
  <c r="Y22" i="2"/>
  <c r="X22" i="2"/>
  <c r="AI14" i="96"/>
  <c r="AN14" i="96"/>
  <c r="AF19" i="47"/>
  <c r="AO19" i="47" s="1"/>
  <c r="W20" i="47"/>
  <c r="AG19" i="47"/>
  <c r="AP19" i="47" s="1"/>
  <c r="AE19" i="47"/>
  <c r="AE21" i="63"/>
  <c r="W22" i="63"/>
  <c r="AG21" i="63"/>
  <c r="AP21" i="63" s="1"/>
  <c r="AF21" i="63"/>
  <c r="AO21" i="63" s="1"/>
  <c r="AN10" i="49"/>
  <c r="AI10" i="49"/>
  <c r="AN20" i="67"/>
  <c r="AI20" i="67"/>
  <c r="AH19" i="105"/>
  <c r="AQ19" i="105" s="1"/>
  <c r="AR13" i="51"/>
  <c r="Y18" i="32"/>
  <c r="X18" i="32"/>
  <c r="AH18" i="46"/>
  <c r="AQ18" i="46" s="1"/>
  <c r="AR7" i="98"/>
  <c r="AR18" i="97"/>
  <c r="AH21" i="38"/>
  <c r="AQ21" i="38" s="1"/>
  <c r="AH11" i="91"/>
  <c r="AQ11" i="91" s="1"/>
  <c r="AH14" i="84"/>
  <c r="AQ14" i="84" s="1"/>
  <c r="AH10" i="87"/>
  <c r="AQ10" i="87" s="1"/>
  <c r="Z15" i="104"/>
  <c r="AI6" i="50"/>
  <c r="AN6" i="50"/>
  <c r="AN11" i="16"/>
  <c r="AI11" i="16"/>
  <c r="Y10" i="99"/>
  <c r="X10" i="99"/>
  <c r="Y8" i="42"/>
  <c r="X8" i="42"/>
  <c r="Z10" i="99" l="1"/>
  <c r="Z14" i="88"/>
  <c r="AG14" i="84"/>
  <c r="AP14" i="84" s="1"/>
  <c r="Z11" i="49"/>
  <c r="Z14" i="92"/>
  <c r="X7" i="50"/>
  <c r="Z7" i="50" s="1"/>
  <c r="Z7" i="82"/>
  <c r="AG7" i="82" s="1"/>
  <c r="AP7" i="82" s="1"/>
  <c r="Z8" i="35"/>
  <c r="AG8" i="35" s="1"/>
  <c r="AP8" i="35" s="1"/>
  <c r="Z10" i="103"/>
  <c r="AG10" i="103" s="1"/>
  <c r="AP10" i="103" s="1"/>
  <c r="Z14" i="45"/>
  <c r="AE14" i="45" s="1"/>
  <c r="Z14" i="54"/>
  <c r="AG14" i="54" s="1"/>
  <c r="AP14" i="54" s="1"/>
  <c r="Z8" i="10"/>
  <c r="Z22" i="59"/>
  <c r="W23" i="59" s="1"/>
  <c r="Z10" i="18"/>
  <c r="AG10" i="18" s="1"/>
  <c r="AP10" i="18" s="1"/>
  <c r="W8" i="82"/>
  <c r="AF8" i="35"/>
  <c r="AO8" i="35" s="1"/>
  <c r="AF14" i="45"/>
  <c r="AO14" i="45" s="1"/>
  <c r="AG14" i="45"/>
  <c r="AP14" i="45" s="1"/>
  <c r="W15" i="54"/>
  <c r="AE14" i="54"/>
  <c r="AF14" i="54"/>
  <c r="AO14" i="54" s="1"/>
  <c r="AF10" i="18"/>
  <c r="AO10" i="18" s="1"/>
  <c r="AG22" i="24"/>
  <c r="AP22" i="24" s="1"/>
  <c r="W23" i="24"/>
  <c r="AF22" i="24"/>
  <c r="AO22" i="24" s="1"/>
  <c r="AE22" i="24"/>
  <c r="AE10" i="99"/>
  <c r="AG10" i="99"/>
  <c r="AP10" i="99" s="1"/>
  <c r="W11" i="99"/>
  <c r="AF10" i="99"/>
  <c r="AO10" i="99" s="1"/>
  <c r="AF14" i="92"/>
  <c r="AO14" i="92" s="1"/>
  <c r="AE14" i="92"/>
  <c r="AG14" i="92"/>
  <c r="AP14" i="92" s="1"/>
  <c r="W15" i="92"/>
  <c r="AF22" i="59"/>
  <c r="AO22" i="59" s="1"/>
  <c r="AG22" i="59"/>
  <c r="AP22" i="59" s="1"/>
  <c r="AE22" i="59"/>
  <c r="AG14" i="88"/>
  <c r="AP14" i="88" s="1"/>
  <c r="AF14" i="88"/>
  <c r="AO14" i="88" s="1"/>
  <c r="W15" i="88"/>
  <c r="AE14" i="88"/>
  <c r="W9" i="10"/>
  <c r="AF8" i="10"/>
  <c r="AO8" i="10" s="1"/>
  <c r="AG8" i="10"/>
  <c r="AP8" i="10" s="1"/>
  <c r="AE8" i="10"/>
  <c r="AH8" i="42"/>
  <c r="AQ8" i="42" s="1"/>
  <c r="AR11" i="16"/>
  <c r="AG15" i="104"/>
  <c r="AP15" i="104" s="1"/>
  <c r="W16" i="104"/>
  <c r="AE15" i="104"/>
  <c r="AF15" i="104"/>
  <c r="AO15" i="104" s="1"/>
  <c r="Y20" i="47"/>
  <c r="X20" i="47"/>
  <c r="AH22" i="59"/>
  <c r="AQ22" i="59" s="1"/>
  <c r="AH8" i="35"/>
  <c r="AQ8" i="35" s="1"/>
  <c r="AR19" i="101"/>
  <c r="AR7" i="42"/>
  <c r="Y21" i="33"/>
  <c r="X21" i="33"/>
  <c r="AR17" i="53"/>
  <c r="AG11" i="43"/>
  <c r="AP11" i="43" s="1"/>
  <c r="AF11" i="43"/>
  <c r="AO11" i="43" s="1"/>
  <c r="W12" i="43"/>
  <c r="AE11" i="43"/>
  <c r="Y7" i="90"/>
  <c r="X7" i="90"/>
  <c r="Z7" i="90" s="1"/>
  <c r="AH7" i="85"/>
  <c r="AQ7" i="85" s="1"/>
  <c r="Y20" i="105"/>
  <c r="X20" i="105"/>
  <c r="Y15" i="84"/>
  <c r="X15" i="84"/>
  <c r="Z15" i="84" s="1"/>
  <c r="AR20" i="67"/>
  <c r="Y22" i="63"/>
  <c r="X22" i="63"/>
  <c r="AR17" i="32"/>
  <c r="AR19" i="93"/>
  <c r="AR13" i="92"/>
  <c r="AN20" i="79"/>
  <c r="AI20" i="79"/>
  <c r="AR20" i="79" s="1"/>
  <c r="AI15" i="13"/>
  <c r="AN15" i="13"/>
  <c r="W22" i="19"/>
  <c r="AE21" i="19"/>
  <c r="AG21" i="19"/>
  <c r="AP21" i="19" s="1"/>
  <c r="AF21" i="19"/>
  <c r="AO21" i="19" s="1"/>
  <c r="AG8" i="98"/>
  <c r="AP8" i="98" s="1"/>
  <c r="AE8" i="98"/>
  <c r="AF8" i="98"/>
  <c r="AO8" i="98" s="1"/>
  <c r="W9" i="98"/>
  <c r="AH22" i="24"/>
  <c r="AQ22" i="24" s="1"/>
  <c r="AG14" i="100"/>
  <c r="AP14" i="100" s="1"/>
  <c r="W15" i="100"/>
  <c r="AE14" i="100"/>
  <c r="AF14" i="100"/>
  <c r="AO14" i="100" s="1"/>
  <c r="AH13" i="95"/>
  <c r="AQ13" i="95" s="1"/>
  <c r="Y19" i="86"/>
  <c r="X19" i="86"/>
  <c r="AR7" i="48"/>
  <c r="AN6" i="90"/>
  <c r="AI6" i="90"/>
  <c r="Y12" i="11"/>
  <c r="X12" i="11"/>
  <c r="AH19" i="15"/>
  <c r="AQ19" i="15" s="1"/>
  <c r="AH20" i="89"/>
  <c r="AQ20" i="89" s="1"/>
  <c r="AF7" i="85"/>
  <c r="AO7" i="85" s="1"/>
  <c r="AE7" i="85"/>
  <c r="W8" i="85"/>
  <c r="AG7" i="85"/>
  <c r="AP7" i="85" s="1"/>
  <c r="AI20" i="28"/>
  <c r="AN20" i="28"/>
  <c r="Y11" i="83"/>
  <c r="X11" i="83"/>
  <c r="AI14" i="20"/>
  <c r="AN14" i="20"/>
  <c r="AN21" i="63"/>
  <c r="AI21" i="63"/>
  <c r="AR18" i="15"/>
  <c r="AH18" i="53"/>
  <c r="AQ18" i="53" s="1"/>
  <c r="AH18" i="52"/>
  <c r="AQ18" i="52" s="1"/>
  <c r="Y11" i="55"/>
  <c r="X11" i="55"/>
  <c r="Y21" i="79"/>
  <c r="X21" i="79"/>
  <c r="AR17" i="52"/>
  <c r="AH15" i="44"/>
  <c r="AQ15" i="44" s="1"/>
  <c r="AR9" i="99"/>
  <c r="Z13" i="95"/>
  <c r="AR14" i="44"/>
  <c r="AH11" i="49"/>
  <c r="AQ11" i="49" s="1"/>
  <c r="AH8" i="102"/>
  <c r="AQ8" i="102" s="1"/>
  <c r="AR21" i="24"/>
  <c r="AR6" i="82"/>
  <c r="Y22" i="71"/>
  <c r="X22" i="71"/>
  <c r="Z19" i="15"/>
  <c r="Z20" i="89"/>
  <c r="AR13" i="54"/>
  <c r="AN10" i="83"/>
  <c r="AI10" i="83"/>
  <c r="AI11" i="91"/>
  <c r="AN11" i="91"/>
  <c r="AI21" i="38"/>
  <c r="AN21" i="38"/>
  <c r="AH18" i="32"/>
  <c r="AQ18" i="32" s="1"/>
  <c r="Z18" i="52"/>
  <c r="AR12" i="95"/>
  <c r="AR13" i="88"/>
  <c r="AE11" i="49"/>
  <c r="AF11" i="49"/>
  <c r="AO11" i="49" s="1"/>
  <c r="AG11" i="49"/>
  <c r="AP11" i="49" s="1"/>
  <c r="W12" i="49"/>
  <c r="AH20" i="101"/>
  <c r="AQ20" i="101" s="1"/>
  <c r="AE8" i="102"/>
  <c r="W9" i="102"/>
  <c r="AG8" i="102"/>
  <c r="AP8" i="102" s="1"/>
  <c r="AF8" i="102"/>
  <c r="AO8" i="102" s="1"/>
  <c r="AH21" i="67"/>
  <c r="AQ21" i="67" s="1"/>
  <c r="AN21" i="71"/>
  <c r="AI21" i="71"/>
  <c r="AI18" i="46"/>
  <c r="AN18" i="46"/>
  <c r="AH8" i="48"/>
  <c r="AQ8" i="48" s="1"/>
  <c r="Y21" i="28"/>
  <c r="X21" i="28"/>
  <c r="AH15" i="96"/>
  <c r="AQ15" i="96" s="1"/>
  <c r="AN13" i="58"/>
  <c r="AI13" i="58"/>
  <c r="AI14" i="84"/>
  <c r="AN14" i="84"/>
  <c r="Y11" i="87"/>
  <c r="X11" i="87"/>
  <c r="AR10" i="49"/>
  <c r="AR14" i="96"/>
  <c r="AR19" i="89"/>
  <c r="Z18" i="53"/>
  <c r="AN10" i="55"/>
  <c r="AI10" i="55"/>
  <c r="AG11" i="41"/>
  <c r="AP11" i="41" s="1"/>
  <c r="AE11" i="41"/>
  <c r="AF11" i="41"/>
  <c r="AO11" i="41" s="1"/>
  <c r="W12" i="41"/>
  <c r="AR9" i="18"/>
  <c r="AH7" i="94"/>
  <c r="AQ7" i="94" s="1"/>
  <c r="AI14" i="51"/>
  <c r="AN14" i="51"/>
  <c r="Z15" i="44"/>
  <c r="Z18" i="32"/>
  <c r="AI19" i="47"/>
  <c r="AN19" i="47"/>
  <c r="AH22" i="2"/>
  <c r="AQ22" i="2" s="1"/>
  <c r="AR7" i="35"/>
  <c r="AF19" i="97"/>
  <c r="AO19" i="97" s="1"/>
  <c r="AE19" i="97"/>
  <c r="AN19" i="97" s="1"/>
  <c r="AG19" i="97"/>
  <c r="W20" i="97"/>
  <c r="AR7" i="102"/>
  <c r="AR13" i="45"/>
  <c r="Z7" i="94"/>
  <c r="Y15" i="51"/>
  <c r="X15" i="51"/>
  <c r="AH14" i="45"/>
  <c r="AQ14" i="45" s="1"/>
  <c r="AH14" i="92"/>
  <c r="AQ14" i="92" s="1"/>
  <c r="AI20" i="33"/>
  <c r="AR20" i="33" s="1"/>
  <c r="AN20" i="33"/>
  <c r="AR20" i="19"/>
  <c r="Z20" i="101"/>
  <c r="AI18" i="86"/>
  <c r="AN18" i="86"/>
  <c r="AH14" i="88"/>
  <c r="AQ14" i="88" s="1"/>
  <c r="Z21" i="67"/>
  <c r="AI11" i="11"/>
  <c r="AN11" i="11"/>
  <c r="AH20" i="93"/>
  <c r="AQ20" i="93" s="1"/>
  <c r="AH12" i="16"/>
  <c r="AQ12" i="16" s="1"/>
  <c r="AR6" i="94"/>
  <c r="Y19" i="46"/>
  <c r="X19" i="46"/>
  <c r="Z8" i="48"/>
  <c r="Y14" i="9"/>
  <c r="X14" i="9"/>
  <c r="Z15" i="96"/>
  <c r="Y15" i="20"/>
  <c r="X15" i="20"/>
  <c r="AI19" i="105"/>
  <c r="AN19" i="105"/>
  <c r="AN10" i="87"/>
  <c r="AI10" i="87"/>
  <c r="Z8" i="42"/>
  <c r="AH10" i="99"/>
  <c r="AQ10" i="99" s="1"/>
  <c r="AR6" i="50"/>
  <c r="Z22" i="2"/>
  <c r="AH8" i="10"/>
  <c r="AQ8" i="10" s="1"/>
  <c r="AH7" i="82"/>
  <c r="AQ7" i="82" s="1"/>
  <c r="W21" i="75"/>
  <c r="AG20" i="75"/>
  <c r="AP20" i="75" s="1"/>
  <c r="AF20" i="75"/>
  <c r="AO20" i="75" s="1"/>
  <c r="AE20" i="75"/>
  <c r="AR7" i="10"/>
  <c r="Y16" i="13"/>
  <c r="X16" i="13"/>
  <c r="AH21" i="19"/>
  <c r="AQ21" i="19" s="1"/>
  <c r="AH10" i="103"/>
  <c r="AQ10" i="103" s="1"/>
  <c r="AR6" i="85"/>
  <c r="AR21" i="2"/>
  <c r="AR9" i="103"/>
  <c r="AH14" i="54"/>
  <c r="AQ14" i="54" s="1"/>
  <c r="AR21" i="59"/>
  <c r="AH10" i="18"/>
  <c r="AQ10" i="18" s="1"/>
  <c r="AH7" i="50"/>
  <c r="AQ7" i="50" s="1"/>
  <c r="Z20" i="93"/>
  <c r="Z12" i="16"/>
  <c r="AI13" i="9"/>
  <c r="AN13" i="9"/>
  <c r="Y14" i="58"/>
  <c r="X14" i="58"/>
  <c r="Y12" i="91"/>
  <c r="X12" i="91"/>
  <c r="Z12" i="91" s="1"/>
  <c r="Y22" i="38"/>
  <c r="X22" i="38"/>
  <c r="W15" i="45" l="1"/>
  <c r="Z21" i="28"/>
  <c r="AG7" i="50"/>
  <c r="AP7" i="50" s="1"/>
  <c r="W8" i="50"/>
  <c r="AF7" i="50"/>
  <c r="AO7" i="50" s="1"/>
  <c r="AE7" i="50"/>
  <c r="Z20" i="47"/>
  <c r="AE20" i="47" s="1"/>
  <c r="W11" i="103"/>
  <c r="X11" i="103" s="1"/>
  <c r="AE8" i="35"/>
  <c r="AE10" i="18"/>
  <c r="AF10" i="103"/>
  <c r="AO10" i="103" s="1"/>
  <c r="AE7" i="82"/>
  <c r="W11" i="18"/>
  <c r="Y11" i="18" s="1"/>
  <c r="AE10" i="103"/>
  <c r="AN10" i="103" s="1"/>
  <c r="AF7" i="82"/>
  <c r="AO7" i="82" s="1"/>
  <c r="Z11" i="87"/>
  <c r="AE11" i="87" s="1"/>
  <c r="W9" i="35"/>
  <c r="AG11" i="87"/>
  <c r="AP11" i="87" s="1"/>
  <c r="W21" i="47"/>
  <c r="W21" i="93"/>
  <c r="AG20" i="93"/>
  <c r="AP20" i="93" s="1"/>
  <c r="AF20" i="93"/>
  <c r="AO20" i="93" s="1"/>
  <c r="AE20" i="93"/>
  <c r="AH16" i="13"/>
  <c r="AQ16" i="13" s="1"/>
  <c r="AR10" i="87"/>
  <c r="AH19" i="46"/>
  <c r="AQ19" i="46" s="1"/>
  <c r="AR18" i="86"/>
  <c r="W8" i="94"/>
  <c r="AG7" i="94"/>
  <c r="AP7" i="94" s="1"/>
  <c r="AF7" i="94"/>
  <c r="AO7" i="94" s="1"/>
  <c r="AE7" i="94"/>
  <c r="Y20" i="97"/>
  <c r="X20" i="97"/>
  <c r="AH11" i="87"/>
  <c r="AQ11" i="87" s="1"/>
  <c r="AH21" i="28"/>
  <c r="AQ21" i="28" s="1"/>
  <c r="Y9" i="102"/>
  <c r="X9" i="102"/>
  <c r="Z9" i="102" s="1"/>
  <c r="AF20" i="89"/>
  <c r="AO20" i="89" s="1"/>
  <c r="AE20" i="89"/>
  <c r="AG20" i="89"/>
  <c r="AP20" i="89" s="1"/>
  <c r="W21" i="89"/>
  <c r="AR21" i="63"/>
  <c r="AN7" i="85"/>
  <c r="AI7" i="85"/>
  <c r="AH12" i="11"/>
  <c r="AQ12" i="11" s="1"/>
  <c r="AN8" i="98"/>
  <c r="AI8" i="98"/>
  <c r="AH20" i="105"/>
  <c r="AQ20" i="105" s="1"/>
  <c r="Y23" i="24"/>
  <c r="X23" i="24"/>
  <c r="Y15" i="45"/>
  <c r="X15" i="45"/>
  <c r="AI8" i="35"/>
  <c r="AN8" i="35"/>
  <c r="AR13" i="9"/>
  <c r="AH15" i="20"/>
  <c r="AQ15" i="20" s="1"/>
  <c r="AH14" i="58"/>
  <c r="AQ14" i="58" s="1"/>
  <c r="Z16" i="13"/>
  <c r="Y21" i="75"/>
  <c r="Z21" i="75" s="1"/>
  <c r="X21" i="75"/>
  <c r="AG15" i="96"/>
  <c r="AP15" i="96" s="1"/>
  <c r="W16" i="96"/>
  <c r="AF15" i="96"/>
  <c r="AO15" i="96" s="1"/>
  <c r="AE15" i="96"/>
  <c r="Z19" i="46"/>
  <c r="W21" i="101"/>
  <c r="AG20" i="101"/>
  <c r="AP20" i="101" s="1"/>
  <c r="AF20" i="101"/>
  <c r="AO20" i="101" s="1"/>
  <c r="AE20" i="101"/>
  <c r="AI19" i="97"/>
  <c r="AP19" i="97"/>
  <c r="AR14" i="51"/>
  <c r="AN11" i="41"/>
  <c r="AI11" i="41"/>
  <c r="AE21" i="28"/>
  <c r="AF21" i="28"/>
  <c r="AO21" i="28" s="1"/>
  <c r="W22" i="28"/>
  <c r="AG21" i="28"/>
  <c r="AP21" i="28" s="1"/>
  <c r="AI8" i="102"/>
  <c r="AN8" i="102"/>
  <c r="AR11" i="91"/>
  <c r="W20" i="15"/>
  <c r="AG19" i="15"/>
  <c r="AP19" i="15" s="1"/>
  <c r="AF19" i="15"/>
  <c r="AO19" i="15" s="1"/>
  <c r="AE19" i="15"/>
  <c r="Z21" i="79"/>
  <c r="AH21" i="79"/>
  <c r="AQ21" i="79" s="1"/>
  <c r="Z12" i="11"/>
  <c r="AH19" i="86"/>
  <c r="AQ19" i="86" s="1"/>
  <c r="AR15" i="13"/>
  <c r="Z20" i="105"/>
  <c r="AN11" i="43"/>
  <c r="AI11" i="43"/>
  <c r="AH21" i="33"/>
  <c r="AQ21" i="33" s="1"/>
  <c r="Y15" i="92"/>
  <c r="Z15" i="92" s="1"/>
  <c r="X15" i="92"/>
  <c r="Y11" i="99"/>
  <c r="X11" i="99"/>
  <c r="AI14" i="45"/>
  <c r="AN14" i="45"/>
  <c r="AN20" i="75"/>
  <c r="AI20" i="75"/>
  <c r="AH22" i="38"/>
  <c r="AQ22" i="38" s="1"/>
  <c r="AH14" i="9"/>
  <c r="AQ14" i="9" s="1"/>
  <c r="Y12" i="49"/>
  <c r="X12" i="49"/>
  <c r="AR10" i="83"/>
  <c r="Z22" i="71"/>
  <c r="AH22" i="71"/>
  <c r="AQ22" i="71" s="1"/>
  <c r="AR20" i="28"/>
  <c r="Z19" i="86"/>
  <c r="Y12" i="43"/>
  <c r="X12" i="43"/>
  <c r="Z21" i="33"/>
  <c r="Y9" i="10"/>
  <c r="X9" i="10"/>
  <c r="Y23" i="59"/>
  <c r="X23" i="59"/>
  <c r="AI14" i="54"/>
  <c r="AN14" i="54"/>
  <c r="AN7" i="82"/>
  <c r="AI7" i="82"/>
  <c r="W13" i="91"/>
  <c r="AF12" i="91"/>
  <c r="AO12" i="91" s="1"/>
  <c r="AE12" i="91"/>
  <c r="AG12" i="91"/>
  <c r="AP12" i="91" s="1"/>
  <c r="Z22" i="38"/>
  <c r="Z14" i="58"/>
  <c r="AH12" i="91"/>
  <c r="AQ12" i="91" s="1"/>
  <c r="AF22" i="2"/>
  <c r="AO22" i="2" s="1"/>
  <c r="AG22" i="2"/>
  <c r="AP22" i="2" s="1"/>
  <c r="W23" i="2"/>
  <c r="AE22" i="2"/>
  <c r="AR19" i="105"/>
  <c r="Z14" i="9"/>
  <c r="AH15" i="51"/>
  <c r="AQ15" i="51" s="1"/>
  <c r="AR19" i="47"/>
  <c r="AR10" i="55"/>
  <c r="AF13" i="95"/>
  <c r="AO13" i="95" s="1"/>
  <c r="AE13" i="95"/>
  <c r="W14" i="95"/>
  <c r="AG13" i="95"/>
  <c r="AP13" i="95" s="1"/>
  <c r="AH11" i="55"/>
  <c r="AQ11" i="55" s="1"/>
  <c r="AR14" i="20"/>
  <c r="AR6" i="90"/>
  <c r="AH15" i="84"/>
  <c r="AQ15" i="84" s="1"/>
  <c r="AH7" i="90"/>
  <c r="AQ7" i="90" s="1"/>
  <c r="AN22" i="59"/>
  <c r="AI22" i="59"/>
  <c r="AI14" i="92"/>
  <c r="AN14" i="92"/>
  <c r="AI10" i="99"/>
  <c r="AN10" i="99"/>
  <c r="AI10" i="18"/>
  <c r="AN10" i="18"/>
  <c r="AN7" i="50"/>
  <c r="AI7" i="50"/>
  <c r="Y15" i="54"/>
  <c r="Z15" i="54" s="1"/>
  <c r="X15" i="54"/>
  <c r="AR11" i="11"/>
  <c r="Z15" i="51"/>
  <c r="AE18" i="32"/>
  <c r="AG18" i="32"/>
  <c r="AP18" i="32" s="1"/>
  <c r="AF18" i="32"/>
  <c r="AO18" i="32" s="1"/>
  <c r="W19" i="32"/>
  <c r="AR14" i="84"/>
  <c r="AR18" i="46"/>
  <c r="AE18" i="52"/>
  <c r="W19" i="52"/>
  <c r="AF18" i="52"/>
  <c r="AO18" i="52" s="1"/>
  <c r="AG18" i="52"/>
  <c r="AP18" i="52" s="1"/>
  <c r="Z11" i="55"/>
  <c r="AH11" i="83"/>
  <c r="AQ11" i="83" s="1"/>
  <c r="AI14" i="100"/>
  <c r="AN14" i="100"/>
  <c r="Y9" i="98"/>
  <c r="X9" i="98"/>
  <c r="AN21" i="19"/>
  <c r="AI21" i="19"/>
  <c r="AH22" i="63"/>
  <c r="AQ22" i="63" s="1"/>
  <c r="AE15" i="84"/>
  <c r="W16" i="84"/>
  <c r="AG15" i="84"/>
  <c r="AP15" i="84" s="1"/>
  <c r="AF15" i="84"/>
  <c r="AO15" i="84" s="1"/>
  <c r="W8" i="90"/>
  <c r="AG7" i="90"/>
  <c r="AP7" i="90" s="1"/>
  <c r="AF7" i="90"/>
  <c r="AO7" i="90" s="1"/>
  <c r="AE7" i="90"/>
  <c r="AI15" i="104"/>
  <c r="AN15" i="104"/>
  <c r="AI14" i="88"/>
  <c r="AN14" i="88"/>
  <c r="AN22" i="24"/>
  <c r="AI22" i="24"/>
  <c r="AR22" i="24" s="1"/>
  <c r="Y8" i="50"/>
  <c r="X8" i="50"/>
  <c r="Z8" i="50" s="1"/>
  <c r="AG12" i="16"/>
  <c r="AP12" i="16" s="1"/>
  <c r="AE12" i="16"/>
  <c r="W13" i="16"/>
  <c r="AF12" i="16"/>
  <c r="AO12" i="16" s="1"/>
  <c r="AE8" i="42"/>
  <c r="W9" i="42"/>
  <c r="AF8" i="42"/>
  <c r="AO8" i="42" s="1"/>
  <c r="AG8" i="42"/>
  <c r="AP8" i="42" s="1"/>
  <c r="Z15" i="20"/>
  <c r="AE8" i="48"/>
  <c r="AF8" i="48"/>
  <c r="AO8" i="48" s="1"/>
  <c r="AG8" i="48"/>
  <c r="AP8" i="48" s="1"/>
  <c r="W9" i="48"/>
  <c r="W22" i="67"/>
  <c r="AF21" i="67"/>
  <c r="AO21" i="67" s="1"/>
  <c r="AG21" i="67"/>
  <c r="AP21" i="67" s="1"/>
  <c r="AE21" i="67"/>
  <c r="AF15" i="44"/>
  <c r="AO15" i="44" s="1"/>
  <c r="AG15" i="44"/>
  <c r="AP15" i="44" s="1"/>
  <c r="AE15" i="44"/>
  <c r="W16" i="44"/>
  <c r="Y12" i="41"/>
  <c r="X12" i="41"/>
  <c r="Z12" i="41" s="1"/>
  <c r="AF18" i="53"/>
  <c r="AO18" i="53" s="1"/>
  <c r="AG18" i="53"/>
  <c r="AP18" i="53" s="1"/>
  <c r="W19" i="53"/>
  <c r="AE18" i="53"/>
  <c r="AR13" i="58"/>
  <c r="AR21" i="71"/>
  <c r="AN11" i="49"/>
  <c r="AI11" i="49"/>
  <c r="AR11" i="49" s="1"/>
  <c r="AR21" i="38"/>
  <c r="Z11" i="83"/>
  <c r="Y8" i="85"/>
  <c r="X8" i="85"/>
  <c r="Y15" i="100"/>
  <c r="X15" i="100"/>
  <c r="Y22" i="19"/>
  <c r="X22" i="19"/>
  <c r="Z22" i="63"/>
  <c r="AH20" i="47"/>
  <c r="AQ20" i="47" s="1"/>
  <c r="X16" i="104"/>
  <c r="Z16" i="104" s="1"/>
  <c r="Y16" i="104"/>
  <c r="AI8" i="10"/>
  <c r="AN8" i="10"/>
  <c r="Y15" i="88"/>
  <c r="X15" i="88"/>
  <c r="Y9" i="35"/>
  <c r="X9" i="35"/>
  <c r="Y8" i="82"/>
  <c r="X8" i="82"/>
  <c r="Z8" i="82" s="1"/>
  <c r="Z11" i="99" l="1"/>
  <c r="AF11" i="87"/>
  <c r="AO11" i="87" s="1"/>
  <c r="Z9" i="35"/>
  <c r="W12" i="87"/>
  <c r="AI10" i="103"/>
  <c r="Y11" i="103"/>
  <c r="AG20" i="47"/>
  <c r="AP20" i="47" s="1"/>
  <c r="AF20" i="47"/>
  <c r="AO20" i="47" s="1"/>
  <c r="X11" i="18"/>
  <c r="AH11" i="18" s="1"/>
  <c r="AQ11" i="18" s="1"/>
  <c r="Z15" i="45"/>
  <c r="W16" i="45" s="1"/>
  <c r="Z20" i="97"/>
  <c r="AG20" i="97" s="1"/>
  <c r="AP20" i="97" s="1"/>
  <c r="AG21" i="75"/>
  <c r="AP21" i="75" s="1"/>
  <c r="AF21" i="75"/>
  <c r="AO21" i="75" s="1"/>
  <c r="AE21" i="75"/>
  <c r="W22" i="75"/>
  <c r="AF15" i="54"/>
  <c r="AO15" i="54" s="1"/>
  <c r="AG15" i="54"/>
  <c r="AP15" i="54" s="1"/>
  <c r="AE15" i="54"/>
  <c r="W16" i="54"/>
  <c r="AF15" i="92"/>
  <c r="AO15" i="92" s="1"/>
  <c r="AE15" i="92"/>
  <c r="W16" i="92"/>
  <c r="AG15" i="92"/>
  <c r="AP15" i="92" s="1"/>
  <c r="AG8" i="82"/>
  <c r="AP8" i="82" s="1"/>
  <c r="AE8" i="82"/>
  <c r="AF8" i="82"/>
  <c r="AO8" i="82" s="1"/>
  <c r="W9" i="82"/>
  <c r="AF12" i="41"/>
  <c r="AO12" i="41" s="1"/>
  <c r="AE12" i="41"/>
  <c r="AG12" i="41"/>
  <c r="AP12" i="41" s="1"/>
  <c r="W13" i="41"/>
  <c r="AG16" i="104"/>
  <c r="AP16" i="104" s="1"/>
  <c r="AF16" i="104"/>
  <c r="AO16" i="104" s="1"/>
  <c r="AE16" i="104"/>
  <c r="W17" i="104"/>
  <c r="AH15" i="100"/>
  <c r="AQ15" i="100" s="1"/>
  <c r="AI15" i="44"/>
  <c r="AN15" i="44"/>
  <c r="Y22" i="67"/>
  <c r="X22" i="67"/>
  <c r="AF15" i="20"/>
  <c r="AO15" i="20" s="1"/>
  <c r="W16" i="20"/>
  <c r="AG15" i="20"/>
  <c r="AP15" i="20" s="1"/>
  <c r="AE15" i="20"/>
  <c r="Y16" i="84"/>
  <c r="X16" i="84"/>
  <c r="AH9" i="98"/>
  <c r="AQ9" i="98" s="1"/>
  <c r="AI18" i="32"/>
  <c r="AN18" i="32"/>
  <c r="AR10" i="99"/>
  <c r="Y23" i="2"/>
  <c r="X23" i="2"/>
  <c r="Z23" i="2" s="1"/>
  <c r="AN12" i="91"/>
  <c r="AI12" i="91"/>
  <c r="AH9" i="10"/>
  <c r="AQ9" i="10" s="1"/>
  <c r="W20" i="86"/>
  <c r="AG19" i="86"/>
  <c r="AP19" i="86" s="1"/>
  <c r="AF19" i="86"/>
  <c r="AO19" i="86" s="1"/>
  <c r="AE19" i="86"/>
  <c r="AR14" i="45"/>
  <c r="AI19" i="15"/>
  <c r="AN19" i="15"/>
  <c r="AR11" i="41"/>
  <c r="Y8" i="94"/>
  <c r="X8" i="94"/>
  <c r="Z8" i="94" s="1"/>
  <c r="AI20" i="47"/>
  <c r="AN20" i="47"/>
  <c r="Y13" i="16"/>
  <c r="X13" i="16"/>
  <c r="AR14" i="88"/>
  <c r="AI15" i="84"/>
  <c r="AN15" i="84"/>
  <c r="Z9" i="98"/>
  <c r="AG15" i="51"/>
  <c r="AP15" i="51" s="1"/>
  <c r="AE15" i="51"/>
  <c r="W16" i="51"/>
  <c r="AF15" i="51"/>
  <c r="AO15" i="51" s="1"/>
  <c r="AR7" i="50"/>
  <c r="Z9" i="10"/>
  <c r="AH11" i="99"/>
  <c r="AQ11" i="99" s="1"/>
  <c r="W13" i="11"/>
  <c r="AG12" i="11"/>
  <c r="AP12" i="11" s="1"/>
  <c r="AF12" i="11"/>
  <c r="AO12" i="11" s="1"/>
  <c r="AE12" i="11"/>
  <c r="AR8" i="102"/>
  <c r="AI20" i="101"/>
  <c r="AN20" i="101"/>
  <c r="AI15" i="96"/>
  <c r="AN15" i="96"/>
  <c r="AR8" i="35"/>
  <c r="AH9" i="102"/>
  <c r="AQ9" i="102" s="1"/>
  <c r="Y21" i="93"/>
  <c r="X21" i="93"/>
  <c r="Y16" i="44"/>
  <c r="Z16" i="44"/>
  <c r="X16" i="44"/>
  <c r="AI8" i="48"/>
  <c r="AN8" i="48"/>
  <c r="AH15" i="88"/>
  <c r="AQ15" i="88" s="1"/>
  <c r="Z15" i="100"/>
  <c r="AH16" i="104"/>
  <c r="AQ16" i="104" s="1"/>
  <c r="AH22" i="19"/>
  <c r="AQ22" i="19" s="1"/>
  <c r="AH8" i="85"/>
  <c r="AQ8" i="85" s="1"/>
  <c r="AN12" i="16"/>
  <c r="AI12" i="16"/>
  <c r="Y19" i="52"/>
  <c r="X19" i="52"/>
  <c r="AR14" i="92"/>
  <c r="Y14" i="95"/>
  <c r="X14" i="95"/>
  <c r="AG14" i="9"/>
  <c r="AP14" i="9" s="1"/>
  <c r="AE14" i="9"/>
  <c r="W15" i="9"/>
  <c r="AF14" i="9"/>
  <c r="AO14" i="9" s="1"/>
  <c r="AE14" i="58"/>
  <c r="AF14" i="58"/>
  <c r="AO14" i="58" s="1"/>
  <c r="AG14" i="58"/>
  <c r="AP14" i="58" s="1"/>
  <c r="W15" i="58"/>
  <c r="Y13" i="91"/>
  <c r="X13" i="91"/>
  <c r="AR14" i="54"/>
  <c r="AH12" i="49"/>
  <c r="AQ12" i="49" s="1"/>
  <c r="AG11" i="99"/>
  <c r="AP11" i="99" s="1"/>
  <c r="AF11" i="99"/>
  <c r="AO11" i="99" s="1"/>
  <c r="AE11" i="99"/>
  <c r="W12" i="99"/>
  <c r="AG16" i="13"/>
  <c r="AP16" i="13" s="1"/>
  <c r="AF16" i="13"/>
  <c r="AO16" i="13" s="1"/>
  <c r="W17" i="13"/>
  <c r="AE16" i="13"/>
  <c r="AH11" i="103"/>
  <c r="AQ11" i="103" s="1"/>
  <c r="AH23" i="24"/>
  <c r="AQ23" i="24" s="1"/>
  <c r="AQ25" i="24" s="1"/>
  <c r="AZ3" i="24"/>
  <c r="W10" i="102"/>
  <c r="AG9" i="102"/>
  <c r="AP9" i="102" s="1"/>
  <c r="AF9" i="102"/>
  <c r="AO9" i="102" s="1"/>
  <c r="AE9" i="102"/>
  <c r="AN11" i="87"/>
  <c r="AI11" i="87"/>
  <c r="AR8" i="10"/>
  <c r="W12" i="83"/>
  <c r="AF11" i="83"/>
  <c r="AO11" i="83" s="1"/>
  <c r="AE11" i="83"/>
  <c r="AG11" i="83"/>
  <c r="AP11" i="83" s="1"/>
  <c r="AH8" i="82"/>
  <c r="AQ8" i="82" s="1"/>
  <c r="Z15" i="88"/>
  <c r="AE22" i="63"/>
  <c r="W23" i="63"/>
  <c r="AG22" i="63"/>
  <c r="AP22" i="63" s="1"/>
  <c r="AF22" i="63"/>
  <c r="AO22" i="63" s="1"/>
  <c r="AH12" i="41"/>
  <c r="AQ12" i="41" s="1"/>
  <c r="Y9" i="48"/>
  <c r="X9" i="48"/>
  <c r="Z11" i="18"/>
  <c r="Y8" i="90"/>
  <c r="X8" i="90"/>
  <c r="Z8" i="90" s="1"/>
  <c r="AH9" i="35"/>
  <c r="AQ9" i="35" s="1"/>
  <c r="Z22" i="19"/>
  <c r="Z8" i="85"/>
  <c r="AI18" i="53"/>
  <c r="AN18" i="53"/>
  <c r="AN21" i="67"/>
  <c r="AI21" i="67"/>
  <c r="AR21" i="67" s="1"/>
  <c r="Y9" i="42"/>
  <c r="X9" i="42"/>
  <c r="Z9" i="42" s="1"/>
  <c r="AR15" i="104"/>
  <c r="AI18" i="52"/>
  <c r="AN18" i="52"/>
  <c r="Y19" i="32"/>
  <c r="X19" i="32"/>
  <c r="AR22" i="59"/>
  <c r="AI13" i="95"/>
  <c r="AN13" i="95"/>
  <c r="W23" i="38"/>
  <c r="AE22" i="38"/>
  <c r="AG22" i="38"/>
  <c r="AP22" i="38" s="1"/>
  <c r="AF22" i="38"/>
  <c r="AO22" i="38" s="1"/>
  <c r="AR7" i="82"/>
  <c r="AH23" i="59"/>
  <c r="AQ23" i="59" s="1"/>
  <c r="AQ25" i="59" s="1"/>
  <c r="AZ3" i="59"/>
  <c r="AF21" i="33"/>
  <c r="AO21" i="33" s="1"/>
  <c r="W22" i="33"/>
  <c r="AG21" i="33"/>
  <c r="AP21" i="33" s="1"/>
  <c r="AE21" i="33"/>
  <c r="Z12" i="49"/>
  <c r="AR20" i="75"/>
  <c r="AR11" i="43"/>
  <c r="Y20" i="15"/>
  <c r="X20" i="15"/>
  <c r="Y22" i="28"/>
  <c r="X22" i="28"/>
  <c r="Y16" i="96"/>
  <c r="X16" i="96"/>
  <c r="Z11" i="103"/>
  <c r="Z23" i="24"/>
  <c r="Y21" i="89"/>
  <c r="X21" i="89"/>
  <c r="Z21" i="89" s="1"/>
  <c r="AI7" i="94"/>
  <c r="AN7" i="94"/>
  <c r="Y21" i="47"/>
  <c r="X21" i="47"/>
  <c r="AF9" i="35"/>
  <c r="AO9" i="35" s="1"/>
  <c r="AG9" i="35"/>
  <c r="AP9" i="35" s="1"/>
  <c r="AE9" i="35"/>
  <c r="W10" i="35"/>
  <c r="Y19" i="53"/>
  <c r="X19" i="53"/>
  <c r="Z19" i="53" s="1"/>
  <c r="AI8" i="42"/>
  <c r="AN8" i="42"/>
  <c r="AH8" i="50"/>
  <c r="AQ8" i="50" s="1"/>
  <c r="AR21" i="19"/>
  <c r="AR14" i="100"/>
  <c r="AF11" i="55"/>
  <c r="AO11" i="55" s="1"/>
  <c r="AE11" i="55"/>
  <c r="AG11" i="55"/>
  <c r="AP11" i="55" s="1"/>
  <c r="W12" i="55"/>
  <c r="AH15" i="54"/>
  <c r="AQ15" i="54" s="1"/>
  <c r="AR10" i="18"/>
  <c r="Z23" i="59"/>
  <c r="Z12" i="43"/>
  <c r="AH12" i="43"/>
  <c r="AQ12" i="43" s="1"/>
  <c r="AH15" i="92"/>
  <c r="AQ15" i="92" s="1"/>
  <c r="AG21" i="79"/>
  <c r="AP21" i="79" s="1"/>
  <c r="AF21" i="79"/>
  <c r="AO21" i="79" s="1"/>
  <c r="AE21" i="79"/>
  <c r="W22" i="79"/>
  <c r="Y21" i="101"/>
  <c r="X21" i="101"/>
  <c r="AR8" i="98"/>
  <c r="AR7" i="85"/>
  <c r="AI20" i="93"/>
  <c r="AN20" i="93"/>
  <c r="Y12" i="87"/>
  <c r="X12" i="87"/>
  <c r="AE8" i="50"/>
  <c r="W9" i="50"/>
  <c r="AF8" i="50"/>
  <c r="AO8" i="50" s="1"/>
  <c r="AG8" i="50"/>
  <c r="AP8" i="50" s="1"/>
  <c r="AN7" i="90"/>
  <c r="AI7" i="90"/>
  <c r="AN22" i="2"/>
  <c r="AI22" i="2"/>
  <c r="AR10" i="103"/>
  <c r="W23" i="71"/>
  <c r="AF22" i="71"/>
  <c r="AO22" i="71" s="1"/>
  <c r="AE22" i="71"/>
  <c r="AG22" i="71"/>
  <c r="AP22" i="71" s="1"/>
  <c r="W21" i="105"/>
  <c r="AF20" i="105"/>
  <c r="AO20" i="105" s="1"/>
  <c r="AE20" i="105"/>
  <c r="AG20" i="105"/>
  <c r="AP20" i="105" s="1"/>
  <c r="AN21" i="28"/>
  <c r="AI21" i="28"/>
  <c r="AR21" i="28" s="1"/>
  <c r="AR19" i="97"/>
  <c r="W20" i="46"/>
  <c r="AG19" i="46"/>
  <c r="AP19" i="46" s="1"/>
  <c r="AF19" i="46"/>
  <c r="AO19" i="46" s="1"/>
  <c r="AE19" i="46"/>
  <c r="AH21" i="75"/>
  <c r="AQ21" i="75" s="1"/>
  <c r="AH15" i="45"/>
  <c r="AQ15" i="45" s="1"/>
  <c r="AI20" i="89"/>
  <c r="AR20" i="89" s="1"/>
  <c r="AN20" i="89"/>
  <c r="AH20" i="97"/>
  <c r="AQ20" i="97" s="1"/>
  <c r="Z16" i="96" l="1"/>
  <c r="W21" i="97"/>
  <c r="Z13" i="91"/>
  <c r="AE20" i="97"/>
  <c r="AF20" i="97"/>
  <c r="AO20" i="97" s="1"/>
  <c r="Z19" i="32"/>
  <c r="W20" i="32" s="1"/>
  <c r="AF15" i="45"/>
  <c r="AO15" i="45" s="1"/>
  <c r="AE15" i="45"/>
  <c r="AG15" i="45"/>
  <c r="AP15" i="45" s="1"/>
  <c r="Z19" i="52"/>
  <c r="AG19" i="52" s="1"/>
  <c r="AP19" i="52" s="1"/>
  <c r="Z21" i="101"/>
  <c r="AG21" i="101" s="1"/>
  <c r="AP21" i="101" s="1"/>
  <c r="Z14" i="95"/>
  <c r="AF14" i="95" s="1"/>
  <c r="AO14" i="95" s="1"/>
  <c r="Z20" i="15"/>
  <c r="Z22" i="67"/>
  <c r="W21" i="15"/>
  <c r="AF20" i="15"/>
  <c r="AO20" i="15" s="1"/>
  <c r="AG20" i="15"/>
  <c r="AP20" i="15" s="1"/>
  <c r="AE20" i="15"/>
  <c r="AE22" i="67"/>
  <c r="AG22" i="67"/>
  <c r="AP22" i="67" s="1"/>
  <c r="W23" i="67"/>
  <c r="AF22" i="67"/>
  <c r="AO22" i="67" s="1"/>
  <c r="W20" i="52"/>
  <c r="AE19" i="52"/>
  <c r="AE16" i="96"/>
  <c r="W17" i="96"/>
  <c r="AG16" i="96"/>
  <c r="AP16" i="96" s="1"/>
  <c r="AF16" i="96"/>
  <c r="AO16" i="96" s="1"/>
  <c r="AF19" i="32"/>
  <c r="AO19" i="32" s="1"/>
  <c r="AG19" i="32"/>
  <c r="AP19" i="32" s="1"/>
  <c r="AF21" i="101"/>
  <c r="AO21" i="101" s="1"/>
  <c r="AE21" i="101"/>
  <c r="AE19" i="53"/>
  <c r="AF19" i="53"/>
  <c r="AO19" i="53" s="1"/>
  <c r="AG19" i="53"/>
  <c r="AP19" i="53" s="1"/>
  <c r="W20" i="53"/>
  <c r="AI22" i="71"/>
  <c r="AN22" i="71"/>
  <c r="Y9" i="50"/>
  <c r="X9" i="50"/>
  <c r="AR20" i="93"/>
  <c r="AH21" i="89"/>
  <c r="AQ21" i="89" s="1"/>
  <c r="AE12" i="49"/>
  <c r="AG12" i="49"/>
  <c r="AP12" i="49" s="1"/>
  <c r="W13" i="49"/>
  <c r="AF12" i="49"/>
  <c r="AO12" i="49" s="1"/>
  <c r="Y23" i="38"/>
  <c r="X23" i="38"/>
  <c r="Z23" i="38" s="1"/>
  <c r="AH9" i="42"/>
  <c r="AQ9" i="42" s="1"/>
  <c r="AR18" i="53"/>
  <c r="Y23" i="63"/>
  <c r="Z23" i="63" s="1"/>
  <c r="X23" i="63"/>
  <c r="AN11" i="83"/>
  <c r="AI11" i="83"/>
  <c r="AX22" i="24"/>
  <c r="S22" i="24" s="1"/>
  <c r="AC22" i="24" s="1"/>
  <c r="AB23" i="24" s="1"/>
  <c r="AX3" i="24"/>
  <c r="S3" i="24" s="1"/>
  <c r="AC3" i="24" s="1"/>
  <c r="AX23" i="24"/>
  <c r="S23" i="24" s="1"/>
  <c r="AC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H13" i="91"/>
  <c r="AQ13" i="91" s="1"/>
  <c r="AN14" i="58"/>
  <c r="AI14" i="58"/>
  <c r="AR14" i="58" s="1"/>
  <c r="AH16" i="44"/>
  <c r="AQ16" i="44" s="1"/>
  <c r="AR20" i="101"/>
  <c r="Y16" i="51"/>
  <c r="X16" i="51"/>
  <c r="AH8" i="94"/>
  <c r="AQ8" i="94" s="1"/>
  <c r="AR19" i="15"/>
  <c r="AH23" i="2"/>
  <c r="AQ23" i="2" s="1"/>
  <c r="AQ25" i="2" s="1"/>
  <c r="AZ3" i="2"/>
  <c r="AR18" i="32"/>
  <c r="Y16" i="54"/>
  <c r="X16" i="54"/>
  <c r="Z16" i="54" s="1"/>
  <c r="Y21" i="97"/>
  <c r="X21" i="97"/>
  <c r="Y20" i="46"/>
  <c r="X20" i="46"/>
  <c r="Z20" i="46" s="1"/>
  <c r="AR7" i="90"/>
  <c r="AN8" i="50"/>
  <c r="AI8" i="50"/>
  <c r="Y12" i="55"/>
  <c r="X12" i="55"/>
  <c r="AH21" i="47"/>
  <c r="AQ21" i="47" s="1"/>
  <c r="AF21" i="89"/>
  <c r="AO21" i="89" s="1"/>
  <c r="AG21" i="89"/>
  <c r="AP21" i="89" s="1"/>
  <c r="AE21" i="89"/>
  <c r="W22" i="89"/>
  <c r="AN21" i="33"/>
  <c r="AI21" i="33"/>
  <c r="AG9" i="42"/>
  <c r="AP9" i="42" s="1"/>
  <c r="W10" i="42"/>
  <c r="AE9" i="42"/>
  <c r="AF9" i="42"/>
  <c r="AO9" i="42" s="1"/>
  <c r="AG8" i="85"/>
  <c r="AP8" i="85" s="1"/>
  <c r="AF8" i="85"/>
  <c r="AO8" i="85" s="1"/>
  <c r="AE8" i="85"/>
  <c r="W9" i="85"/>
  <c r="AF11" i="18"/>
  <c r="AO11" i="18" s="1"/>
  <c r="AG11" i="18"/>
  <c r="AP11" i="18" s="1"/>
  <c r="AE11" i="18"/>
  <c r="W12" i="18"/>
  <c r="AN22" i="63"/>
  <c r="AI22" i="63"/>
  <c r="Y12" i="99"/>
  <c r="X12" i="99"/>
  <c r="W14" i="91"/>
  <c r="AG13" i="91"/>
  <c r="AP13" i="91" s="1"/>
  <c r="AF13" i="91"/>
  <c r="AO13" i="91" s="1"/>
  <c r="AE13" i="91"/>
  <c r="AR12" i="16"/>
  <c r="W17" i="44"/>
  <c r="AE16" i="44"/>
  <c r="AF16" i="44"/>
  <c r="AO16" i="44" s="1"/>
  <c r="AG16" i="44"/>
  <c r="AP16" i="44" s="1"/>
  <c r="Y13" i="11"/>
  <c r="X13" i="11"/>
  <c r="Z13" i="11" s="1"/>
  <c r="AG9" i="10"/>
  <c r="AP9" i="10" s="1"/>
  <c r="AF9" i="10"/>
  <c r="AO9" i="10" s="1"/>
  <c r="AE9" i="10"/>
  <c r="W10" i="10"/>
  <c r="AI15" i="51"/>
  <c r="AN15" i="51"/>
  <c r="AH13" i="16"/>
  <c r="AQ13" i="16" s="1"/>
  <c r="AG8" i="94"/>
  <c r="AP8" i="94" s="1"/>
  <c r="W9" i="94"/>
  <c r="AF8" i="94"/>
  <c r="AO8" i="94" s="1"/>
  <c r="AE8" i="94"/>
  <c r="Y20" i="86"/>
  <c r="X20" i="86"/>
  <c r="AG23" i="2"/>
  <c r="AP23" i="2" s="1"/>
  <c r="AP25" i="2" s="1"/>
  <c r="AF23" i="2"/>
  <c r="AO23" i="2" s="1"/>
  <c r="AO25" i="2" s="1"/>
  <c r="AE23" i="2"/>
  <c r="AI15" i="20"/>
  <c r="AN15" i="20"/>
  <c r="AI15" i="54"/>
  <c r="AN15" i="54"/>
  <c r="AI20" i="105"/>
  <c r="AN20" i="105"/>
  <c r="Y23" i="71"/>
  <c r="X23" i="71"/>
  <c r="AH12" i="87"/>
  <c r="AQ12" i="87" s="1"/>
  <c r="Y22" i="79"/>
  <c r="X22" i="79"/>
  <c r="Z21" i="47"/>
  <c r="AH22" i="28"/>
  <c r="AQ22" i="28" s="1"/>
  <c r="AR13" i="95"/>
  <c r="AE22" i="19"/>
  <c r="AF22" i="19"/>
  <c r="AO22" i="19" s="1"/>
  <c r="AG22" i="19"/>
  <c r="AP22" i="19" s="1"/>
  <c r="W23" i="19"/>
  <c r="AH9" i="48"/>
  <c r="AQ9" i="48" s="1"/>
  <c r="AE15" i="88"/>
  <c r="AN15" i="88" s="1"/>
  <c r="AG15" i="88"/>
  <c r="AP15" i="88" s="1"/>
  <c r="W16" i="88"/>
  <c r="AF15" i="88"/>
  <c r="Y12" i="83"/>
  <c r="X12" i="83"/>
  <c r="AN9" i="102"/>
  <c r="AI9" i="102"/>
  <c r="AI16" i="13"/>
  <c r="AN16" i="13"/>
  <c r="AN11" i="99"/>
  <c r="AI11" i="99"/>
  <c r="Y15" i="9"/>
  <c r="X15" i="9"/>
  <c r="Z13" i="16"/>
  <c r="Y9" i="82"/>
  <c r="X9" i="82"/>
  <c r="Y16" i="92"/>
  <c r="X16" i="92"/>
  <c r="Z16" i="92" s="1"/>
  <c r="AI15" i="45"/>
  <c r="AN15" i="45"/>
  <c r="Z12" i="87"/>
  <c r="AN21" i="79"/>
  <c r="AI21" i="79"/>
  <c r="AF12" i="43"/>
  <c r="AO12" i="43" s="1"/>
  <c r="W13" i="43"/>
  <c r="AE12" i="43"/>
  <c r="AG12" i="43"/>
  <c r="AP12" i="43" s="1"/>
  <c r="AN11" i="55"/>
  <c r="AI11" i="55"/>
  <c r="Y10" i="35"/>
  <c r="X10" i="35"/>
  <c r="AF23" i="24"/>
  <c r="AO23" i="24" s="1"/>
  <c r="AO25" i="24" s="1"/>
  <c r="AG23" i="24"/>
  <c r="AP23" i="24" s="1"/>
  <c r="AP25" i="24" s="1"/>
  <c r="AE23" i="24"/>
  <c r="Z22" i="28"/>
  <c r="Y22" i="33"/>
  <c r="X22" i="33"/>
  <c r="Z22" i="33" s="1"/>
  <c r="AR18" i="52"/>
  <c r="Z9" i="48"/>
  <c r="Y17" i="13"/>
  <c r="X17" i="13"/>
  <c r="Z17" i="13" s="1"/>
  <c r="Y15" i="58"/>
  <c r="X15" i="58"/>
  <c r="AN14" i="9"/>
  <c r="AI14" i="9"/>
  <c r="AR14" i="9" s="1"/>
  <c r="AH21" i="93"/>
  <c r="AQ21" i="93" s="1"/>
  <c r="AG9" i="98"/>
  <c r="AP9" i="98" s="1"/>
  <c r="AF9" i="98"/>
  <c r="AO9" i="98" s="1"/>
  <c r="W10" i="98"/>
  <c r="AE9" i="98"/>
  <c r="AH16" i="84"/>
  <c r="AQ16" i="84" s="1"/>
  <c r="Y16" i="20"/>
  <c r="X16" i="20"/>
  <c r="AR15" i="44"/>
  <c r="Y13" i="41"/>
  <c r="X13" i="41"/>
  <c r="AI15" i="92"/>
  <c r="AN15" i="92"/>
  <c r="AI20" i="97"/>
  <c r="AN20" i="97"/>
  <c r="AI19" i="46"/>
  <c r="AN19" i="46"/>
  <c r="Y21" i="105"/>
  <c r="X21" i="105"/>
  <c r="AG23" i="59"/>
  <c r="AP23" i="59" s="1"/>
  <c r="AP25" i="59" s="1"/>
  <c r="AF23" i="59"/>
  <c r="AO23" i="59" s="1"/>
  <c r="AO25" i="59" s="1"/>
  <c r="AE23" i="59"/>
  <c r="AR8" i="42"/>
  <c r="AI9" i="35"/>
  <c r="AN9" i="35"/>
  <c r="AG11" i="103"/>
  <c r="AP11" i="103" s="1"/>
  <c r="AE11" i="103"/>
  <c r="AF11" i="103"/>
  <c r="AO11" i="103" s="1"/>
  <c r="W12" i="103"/>
  <c r="AH8" i="90"/>
  <c r="AQ8" i="90" s="1"/>
  <c r="AH19" i="52"/>
  <c r="AQ19" i="52" s="1"/>
  <c r="W16" i="100"/>
  <c r="AF15" i="100"/>
  <c r="AO15" i="100" s="1"/>
  <c r="AG15" i="100"/>
  <c r="AP15" i="100" s="1"/>
  <c r="AE15" i="100"/>
  <c r="Z21" i="93"/>
  <c r="AR15" i="96"/>
  <c r="AI12" i="11"/>
  <c r="AN12" i="11"/>
  <c r="AI19" i="86"/>
  <c r="AN19" i="86"/>
  <c r="AR12" i="91"/>
  <c r="Z16" i="84"/>
  <c r="Y17" i="104"/>
  <c r="Z17" i="104" s="1"/>
  <c r="X17" i="104"/>
  <c r="AN8" i="82"/>
  <c r="AI8" i="82"/>
  <c r="Y22" i="75"/>
  <c r="X22" i="75"/>
  <c r="AR22" i="2"/>
  <c r="AH21" i="101"/>
  <c r="AQ21" i="101" s="1"/>
  <c r="AH19" i="53"/>
  <c r="AQ19" i="53" s="1"/>
  <c r="AR7" i="94"/>
  <c r="AH16" i="96"/>
  <c r="AQ16" i="96" s="1"/>
  <c r="AH20" i="15"/>
  <c r="AQ20" i="15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22" i="38"/>
  <c r="AI22" i="38"/>
  <c r="AH19" i="32"/>
  <c r="AQ19" i="32" s="1"/>
  <c r="AF8" i="90"/>
  <c r="AO8" i="90" s="1"/>
  <c r="W9" i="90"/>
  <c r="AE8" i="90"/>
  <c r="AG8" i="90"/>
  <c r="AP8" i="90" s="1"/>
  <c r="AR11" i="87"/>
  <c r="Y10" i="102"/>
  <c r="X10" i="102"/>
  <c r="AH14" i="95"/>
  <c r="AQ14" i="95" s="1"/>
  <c r="AR8" i="48"/>
  <c r="AR15" i="84"/>
  <c r="AR20" i="47"/>
  <c r="AH22" i="67"/>
  <c r="AQ22" i="67" s="1"/>
  <c r="AI16" i="104"/>
  <c r="AN16" i="104"/>
  <c r="AN12" i="41"/>
  <c r="AI12" i="41"/>
  <c r="AN21" i="75"/>
  <c r="AI21" i="75"/>
  <c r="Y16" i="45"/>
  <c r="X16" i="45"/>
  <c r="Z23" i="71" l="1"/>
  <c r="Z16" i="51"/>
  <c r="AE19" i="32"/>
  <c r="AJ23" i="24"/>
  <c r="AS23" i="24" s="1"/>
  <c r="AF19" i="52"/>
  <c r="AO19" i="52" s="1"/>
  <c r="Z21" i="105"/>
  <c r="AF21" i="105" s="1"/>
  <c r="AO21" i="105" s="1"/>
  <c r="Z20" i="86"/>
  <c r="W15" i="95"/>
  <c r="AG14" i="95"/>
  <c r="AP14" i="95" s="1"/>
  <c r="Z21" i="97"/>
  <c r="AF21" i="97" s="1"/>
  <c r="AO21" i="97" s="1"/>
  <c r="AE14" i="95"/>
  <c r="AI14" i="95" s="1"/>
  <c r="W22" i="101"/>
  <c r="Z10" i="102"/>
  <c r="W11" i="102" s="1"/>
  <c r="AF10" i="102"/>
  <c r="AO10" i="102" s="1"/>
  <c r="AE10" i="102"/>
  <c r="W22" i="105"/>
  <c r="AG21" i="105"/>
  <c r="AP21" i="105" s="1"/>
  <c r="AE20" i="86"/>
  <c r="AG20" i="86"/>
  <c r="AP20" i="86" s="1"/>
  <c r="AF20" i="86"/>
  <c r="AO20" i="86" s="1"/>
  <c r="W21" i="86"/>
  <c r="AG23" i="71"/>
  <c r="AP23" i="71" s="1"/>
  <c r="AP25" i="71" s="1"/>
  <c r="AF23" i="71"/>
  <c r="AO23" i="71" s="1"/>
  <c r="AO25" i="71" s="1"/>
  <c r="AE23" i="71"/>
  <c r="AR15" i="92"/>
  <c r="AH16" i="20"/>
  <c r="AQ16" i="20" s="1"/>
  <c r="AE17" i="13"/>
  <c r="AG17" i="13"/>
  <c r="AP17" i="13" s="1"/>
  <c r="AF17" i="13"/>
  <c r="AO17" i="13" s="1"/>
  <c r="W18" i="13"/>
  <c r="AF22" i="33"/>
  <c r="AO22" i="33" s="1"/>
  <c r="AG22" i="33"/>
  <c r="AP22" i="33" s="1"/>
  <c r="W23" i="33"/>
  <c r="AE22" i="33"/>
  <c r="AH10" i="35"/>
  <c r="AQ10" i="35" s="1"/>
  <c r="W13" i="87"/>
  <c r="AF12" i="87"/>
  <c r="AO12" i="87" s="1"/>
  <c r="AG12" i="87"/>
  <c r="AP12" i="87" s="1"/>
  <c r="AE12" i="87"/>
  <c r="AH9" i="82"/>
  <c r="AQ9" i="82" s="1"/>
  <c r="Y16" i="88"/>
  <c r="X16" i="88"/>
  <c r="AE21" i="47"/>
  <c r="AF21" i="47"/>
  <c r="AO21" i="47" s="1"/>
  <c r="W22" i="47"/>
  <c r="AG21" i="47"/>
  <c r="AP21" i="47" s="1"/>
  <c r="AN23" i="2"/>
  <c r="AN25" i="2" s="1"/>
  <c r="AI23" i="2"/>
  <c r="AF13" i="11"/>
  <c r="AO13" i="11" s="1"/>
  <c r="W14" i="11"/>
  <c r="AG13" i="11"/>
  <c r="AP13" i="11" s="1"/>
  <c r="AE13" i="11"/>
  <c r="Y17" i="44"/>
  <c r="X17" i="44"/>
  <c r="AE20" i="46"/>
  <c r="AG20" i="46"/>
  <c r="AP20" i="46" s="1"/>
  <c r="AF20" i="46"/>
  <c r="AO20" i="46" s="1"/>
  <c r="W21" i="46"/>
  <c r="W17" i="54"/>
  <c r="AG16" i="54"/>
  <c r="AP16" i="54" s="1"/>
  <c r="AF16" i="54"/>
  <c r="AO16" i="54" s="1"/>
  <c r="AE16" i="54"/>
  <c r="AJ19" i="24"/>
  <c r="AK19" i="24"/>
  <c r="AT19" i="24" s="1"/>
  <c r="AK13" i="24"/>
  <c r="AT13" i="24" s="1"/>
  <c r="AJ13" i="24"/>
  <c r="AJ7" i="24"/>
  <c r="AK7" i="24"/>
  <c r="AT7" i="24" s="1"/>
  <c r="AR11" i="83"/>
  <c r="Y13" i="49"/>
  <c r="X13" i="49"/>
  <c r="AI19" i="53"/>
  <c r="AN19" i="53"/>
  <c r="AN22" i="67"/>
  <c r="AI22" i="67"/>
  <c r="AR21" i="75"/>
  <c r="AN8" i="90"/>
  <c r="AI8" i="90"/>
  <c r="AJ19" i="59"/>
  <c r="AK19" i="59"/>
  <c r="AT19" i="59" s="1"/>
  <c r="AH22" i="75"/>
  <c r="AQ22" i="75" s="1"/>
  <c r="AR22" i="38"/>
  <c r="AJ18" i="59"/>
  <c r="AK18" i="59"/>
  <c r="AT18" i="59" s="1"/>
  <c r="AJ12" i="59"/>
  <c r="AK12" i="59"/>
  <c r="AT12" i="59" s="1"/>
  <c r="AK6" i="59"/>
  <c r="AT6" i="59" s="1"/>
  <c r="AJ6" i="59"/>
  <c r="Z22" i="75"/>
  <c r="AI15" i="100"/>
  <c r="AN15" i="100"/>
  <c r="AN11" i="103"/>
  <c r="AI11" i="103"/>
  <c r="AI23" i="59"/>
  <c r="AN23" i="59"/>
  <c r="AN25" i="59" s="1"/>
  <c r="AH13" i="41"/>
  <c r="AQ13" i="41" s="1"/>
  <c r="Z16" i="20"/>
  <c r="Z10" i="35"/>
  <c r="AI12" i="43"/>
  <c r="AN12" i="43"/>
  <c r="Z9" i="82"/>
  <c r="AR11" i="99"/>
  <c r="AH12" i="83"/>
  <c r="AQ12" i="83" s="1"/>
  <c r="AN22" i="19"/>
  <c r="AI22" i="19"/>
  <c r="AH22" i="79"/>
  <c r="AQ22" i="79" s="1"/>
  <c r="AR20" i="105"/>
  <c r="AN8" i="94"/>
  <c r="AI8" i="94"/>
  <c r="Y10" i="10"/>
  <c r="X10" i="10"/>
  <c r="Y14" i="91"/>
  <c r="X14" i="91"/>
  <c r="Y9" i="85"/>
  <c r="X9" i="85"/>
  <c r="AN9" i="42"/>
  <c r="AI9" i="42"/>
  <c r="Y22" i="89"/>
  <c r="X22" i="89"/>
  <c r="Z22" i="89" s="1"/>
  <c r="AR8" i="50"/>
  <c r="AJ18" i="24"/>
  <c r="AK18" i="24"/>
  <c r="AT18" i="24" s="1"/>
  <c r="AK12" i="24"/>
  <c r="AT12" i="24" s="1"/>
  <c r="AJ12" i="24"/>
  <c r="AJ6" i="24"/>
  <c r="AK6" i="24"/>
  <c r="AT6" i="24" s="1"/>
  <c r="AI19" i="52"/>
  <c r="AN19" i="52"/>
  <c r="AH10" i="102"/>
  <c r="AQ10" i="102" s="1"/>
  <c r="AJ20" i="59"/>
  <c r="AK20" i="59"/>
  <c r="AT20" i="59" s="1"/>
  <c r="AJ13" i="59"/>
  <c r="AK13" i="59"/>
  <c r="AT13" i="59" s="1"/>
  <c r="AK17" i="59"/>
  <c r="AT17" i="59" s="1"/>
  <c r="AJ17" i="59"/>
  <c r="AJ11" i="59"/>
  <c r="AK11" i="59"/>
  <c r="AT11" i="59" s="1"/>
  <c r="AJ5" i="59"/>
  <c r="AK5" i="59"/>
  <c r="AT5" i="59" s="1"/>
  <c r="AG16" i="84"/>
  <c r="AP16" i="84" s="1"/>
  <c r="AF16" i="84"/>
  <c r="AO16" i="84" s="1"/>
  <c r="AE16" i="84"/>
  <c r="W17" i="84"/>
  <c r="AR12" i="11"/>
  <c r="AR19" i="46"/>
  <c r="Z13" i="41"/>
  <c r="AH15" i="58"/>
  <c r="AQ15" i="58" s="1"/>
  <c r="AG9" i="48"/>
  <c r="AP9" i="48" s="1"/>
  <c r="AE9" i="48"/>
  <c r="W10" i="48"/>
  <c r="AF9" i="48"/>
  <c r="AO9" i="48" s="1"/>
  <c r="AG22" i="28"/>
  <c r="AP22" i="28" s="1"/>
  <c r="AE22" i="28"/>
  <c r="W23" i="28"/>
  <c r="AF22" i="28"/>
  <c r="AO22" i="28" s="1"/>
  <c r="Y13" i="43"/>
  <c r="X13" i="43"/>
  <c r="Z13" i="43" s="1"/>
  <c r="AR15" i="45"/>
  <c r="Z12" i="83"/>
  <c r="Z22" i="79"/>
  <c r="AN9" i="10"/>
  <c r="AI9" i="10"/>
  <c r="AH12" i="99"/>
  <c r="AQ12" i="99" s="1"/>
  <c r="Y12" i="18"/>
  <c r="X12" i="18"/>
  <c r="Z12" i="18" s="1"/>
  <c r="AN8" i="85"/>
  <c r="AI8" i="85"/>
  <c r="Y10" i="42"/>
  <c r="X10" i="42"/>
  <c r="AI21" i="89"/>
  <c r="AN21" i="89"/>
  <c r="AH21" i="97"/>
  <c r="AQ21" i="97" s="1"/>
  <c r="AJ17" i="24"/>
  <c r="AK17" i="24"/>
  <c r="AT17" i="24" s="1"/>
  <c r="AK11" i="24"/>
  <c r="AT11" i="24" s="1"/>
  <c r="AJ11" i="24"/>
  <c r="AK5" i="24"/>
  <c r="AT5" i="24" s="1"/>
  <c r="AJ5" i="24"/>
  <c r="AH23" i="63"/>
  <c r="AQ23" i="63" s="1"/>
  <c r="AQ25" i="63" s="1"/>
  <c r="AZ3" i="63"/>
  <c r="AH23" i="38"/>
  <c r="AQ23" i="38" s="1"/>
  <c r="AQ25" i="38" s="1"/>
  <c r="AZ3" i="38"/>
  <c r="AN12" i="49"/>
  <c r="AI12" i="49"/>
  <c r="AR22" i="71"/>
  <c r="Y22" i="101"/>
  <c r="X22" i="101"/>
  <c r="AI19" i="32"/>
  <c r="AN19" i="32"/>
  <c r="Y17" i="96"/>
  <c r="X17" i="96"/>
  <c r="Y20" i="52"/>
  <c r="X20" i="52"/>
  <c r="AI20" i="15"/>
  <c r="AN20" i="15"/>
  <c r="AJ8" i="59"/>
  <c r="AK8" i="59"/>
  <c r="AT8" i="59" s="1"/>
  <c r="AR12" i="41"/>
  <c r="Y9" i="90"/>
  <c r="X9" i="90"/>
  <c r="AK7" i="59"/>
  <c r="AT7" i="59" s="1"/>
  <c r="AJ7" i="59"/>
  <c r="AF17" i="104"/>
  <c r="AO17" i="104" s="1"/>
  <c r="AE17" i="104"/>
  <c r="AG17" i="104"/>
  <c r="AP17" i="104" s="1"/>
  <c r="W18" i="104"/>
  <c r="AR19" i="86"/>
  <c r="AH16" i="45"/>
  <c r="AQ16" i="45" s="1"/>
  <c r="Z16" i="45"/>
  <c r="AR16" i="104"/>
  <c r="AK22" i="59"/>
  <c r="AT22" i="59" s="1"/>
  <c r="AJ22" i="59"/>
  <c r="AJ16" i="59"/>
  <c r="AK16" i="59"/>
  <c r="AT16" i="59" s="1"/>
  <c r="AJ10" i="59"/>
  <c r="AK10" i="59"/>
  <c r="AT10" i="59" s="1"/>
  <c r="AJ23" i="59"/>
  <c r="AS23" i="59" s="1"/>
  <c r="AR8" i="82"/>
  <c r="AN9" i="98"/>
  <c r="AI9" i="98"/>
  <c r="Z15" i="58"/>
  <c r="AI23" i="24"/>
  <c r="AR23" i="24" s="1"/>
  <c r="AR25" i="24" s="1"/>
  <c r="AN23" i="24"/>
  <c r="AN25" i="24" s="1"/>
  <c r="AR11" i="55"/>
  <c r="AH16" i="92"/>
  <c r="AQ16" i="92" s="1"/>
  <c r="W14" i="16"/>
  <c r="AE13" i="16"/>
  <c r="AF13" i="16"/>
  <c r="AO13" i="16" s="1"/>
  <c r="AG13" i="16"/>
  <c r="AP13" i="16" s="1"/>
  <c r="AH23" i="71"/>
  <c r="AQ23" i="71" s="1"/>
  <c r="AQ25" i="71" s="1"/>
  <c r="AZ3" i="71"/>
  <c r="AR15" i="54"/>
  <c r="AH20" i="86"/>
  <c r="AQ20" i="86" s="1"/>
  <c r="Y9" i="94"/>
  <c r="X9" i="94"/>
  <c r="Z12" i="99"/>
  <c r="AN11" i="18"/>
  <c r="AI11" i="18"/>
  <c r="AJ22" i="24"/>
  <c r="AS22" i="24" s="1"/>
  <c r="AK22" i="24"/>
  <c r="AJ16" i="24"/>
  <c r="AK16" i="24"/>
  <c r="AT16" i="24" s="1"/>
  <c r="AK10" i="24"/>
  <c r="AT10" i="24" s="1"/>
  <c r="AJ10" i="24"/>
  <c r="AG23" i="63"/>
  <c r="AP23" i="63" s="1"/>
  <c r="AP25" i="63" s="1"/>
  <c r="AF23" i="63"/>
  <c r="AO23" i="63" s="1"/>
  <c r="AO25" i="63" s="1"/>
  <c r="AE23" i="63"/>
  <c r="AF23" i="38"/>
  <c r="AO23" i="38" s="1"/>
  <c r="AO25" i="38" s="1"/>
  <c r="AE23" i="38"/>
  <c r="AG23" i="38"/>
  <c r="AP23" i="38" s="1"/>
  <c r="AP25" i="38" s="1"/>
  <c r="Y20" i="53"/>
  <c r="X20" i="53"/>
  <c r="Y20" i="32"/>
  <c r="X20" i="32"/>
  <c r="AI16" i="96"/>
  <c r="AN16" i="96"/>
  <c r="AJ21" i="59"/>
  <c r="AK21" i="59"/>
  <c r="AT21" i="59" s="1"/>
  <c r="AJ15" i="59"/>
  <c r="AK15" i="59"/>
  <c r="AT15" i="59" s="1"/>
  <c r="AJ9" i="59"/>
  <c r="AK9" i="59"/>
  <c r="AT9" i="59" s="1"/>
  <c r="AJ3" i="59"/>
  <c r="AB4" i="59"/>
  <c r="Y16" i="100"/>
  <c r="X16" i="100"/>
  <c r="Z16" i="100" s="1"/>
  <c r="AR9" i="35"/>
  <c r="AH21" i="105"/>
  <c r="AQ21" i="105" s="1"/>
  <c r="AR20" i="97"/>
  <c r="X10" i="98"/>
  <c r="Y10" i="98"/>
  <c r="Z10" i="98"/>
  <c r="AR21" i="79"/>
  <c r="AF16" i="92"/>
  <c r="AO16" i="92" s="1"/>
  <c r="AE16" i="92"/>
  <c r="W17" i="92"/>
  <c r="AG16" i="92"/>
  <c r="AP16" i="92" s="1"/>
  <c r="AH15" i="9"/>
  <c r="AQ15" i="9" s="1"/>
  <c r="AR16" i="13"/>
  <c r="Y23" i="19"/>
  <c r="X23" i="19"/>
  <c r="AI13" i="91"/>
  <c r="AN13" i="91"/>
  <c r="AR21" i="33"/>
  <c r="AH12" i="55"/>
  <c r="AQ12" i="55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H16" i="51"/>
  <c r="AQ16" i="51" s="1"/>
  <c r="AJ21" i="24"/>
  <c r="AK21" i="24"/>
  <c r="AT21" i="24" s="1"/>
  <c r="AJ15" i="24"/>
  <c r="AK15" i="24"/>
  <c r="AT15" i="24" s="1"/>
  <c r="AK9" i="24"/>
  <c r="AT9" i="24" s="1"/>
  <c r="AJ9" i="24"/>
  <c r="AJ3" i="24"/>
  <c r="AB4" i="24"/>
  <c r="AH9" i="50"/>
  <c r="AQ9" i="50" s="1"/>
  <c r="Y15" i="95"/>
  <c r="X15" i="95"/>
  <c r="Z15" i="95" s="1"/>
  <c r="AI21" i="101"/>
  <c r="AN21" i="101"/>
  <c r="Y23" i="67"/>
  <c r="Z23" i="67"/>
  <c r="X23" i="67"/>
  <c r="AK14" i="59"/>
  <c r="AT14" i="59" s="1"/>
  <c r="AJ14" i="59"/>
  <c r="AH17" i="104"/>
  <c r="AQ17" i="104" s="1"/>
  <c r="AE21" i="93"/>
  <c r="W22" i="93"/>
  <c r="AG21" i="93"/>
  <c r="AP21" i="93" s="1"/>
  <c r="AF21" i="93"/>
  <c r="AO21" i="93" s="1"/>
  <c r="Y12" i="103"/>
  <c r="X12" i="103"/>
  <c r="AH17" i="13"/>
  <c r="AQ17" i="13" s="1"/>
  <c r="AH22" i="33"/>
  <c r="AQ22" i="33" s="1"/>
  <c r="Z15" i="9"/>
  <c r="AR9" i="102"/>
  <c r="AI15" i="88"/>
  <c r="AO15" i="88"/>
  <c r="AR15" i="20"/>
  <c r="AR15" i="51"/>
  <c r="AH13" i="11"/>
  <c r="AQ13" i="11" s="1"/>
  <c r="AI16" i="44"/>
  <c r="AN16" i="44"/>
  <c r="AR22" i="63"/>
  <c r="Z12" i="55"/>
  <c r="AH20" i="46"/>
  <c r="AQ20" i="46" s="1"/>
  <c r="AH16" i="54"/>
  <c r="AQ16" i="54" s="1"/>
  <c r="AX22" i="2"/>
  <c r="S22" i="2" s="1"/>
  <c r="AC22" i="2" s="1"/>
  <c r="AB23" i="2" s="1"/>
  <c r="AF16" i="51"/>
  <c r="AO16" i="51" s="1"/>
  <c r="AG16" i="51"/>
  <c r="AP16" i="51" s="1"/>
  <c r="AE16" i="51"/>
  <c r="W17" i="51"/>
  <c r="AJ20" i="24"/>
  <c r="AK20" i="24"/>
  <c r="AT20" i="24" s="1"/>
  <c r="AJ14" i="24"/>
  <c r="AK14" i="24"/>
  <c r="AT14" i="24" s="1"/>
  <c r="AJ8" i="24"/>
  <c r="AK8" i="24"/>
  <c r="AT8" i="24" s="1"/>
  <c r="AK23" i="24"/>
  <c r="Z9" i="50"/>
  <c r="Y21" i="15"/>
  <c r="X21" i="15"/>
  <c r="Z22" i="101" l="1"/>
  <c r="AE21" i="105"/>
  <c r="AG10" i="102"/>
  <c r="AP10" i="102" s="1"/>
  <c r="Z9" i="85"/>
  <c r="W10" i="85" s="1"/>
  <c r="Z20" i="32"/>
  <c r="W21" i="32" s="1"/>
  <c r="AN14" i="95"/>
  <c r="AE21" i="97"/>
  <c r="Z21" i="15"/>
  <c r="W22" i="15" s="1"/>
  <c r="AG21" i="97"/>
  <c r="AP21" i="97" s="1"/>
  <c r="W22" i="97"/>
  <c r="Z10" i="10"/>
  <c r="AE10" i="10" s="1"/>
  <c r="W16" i="95"/>
  <c r="AE15" i="95"/>
  <c r="AG15" i="95"/>
  <c r="AP15" i="95" s="1"/>
  <c r="AF15" i="95"/>
  <c r="AO15" i="95" s="1"/>
  <c r="AF10" i="10"/>
  <c r="AO10" i="10" s="1"/>
  <c r="AE9" i="85"/>
  <c r="AF9" i="85"/>
  <c r="AO9" i="85" s="1"/>
  <c r="AG20" i="32"/>
  <c r="AP20" i="32" s="1"/>
  <c r="AF16" i="100"/>
  <c r="AO16" i="100" s="1"/>
  <c r="W17" i="100"/>
  <c r="AG16" i="100"/>
  <c r="AP16" i="100" s="1"/>
  <c r="AE16" i="100"/>
  <c r="AG21" i="15"/>
  <c r="AP21" i="15" s="1"/>
  <c r="AI16" i="51"/>
  <c r="AN16" i="51"/>
  <c r="AR16" i="44"/>
  <c r="AH23" i="67"/>
  <c r="AQ23" i="67" s="1"/>
  <c r="AQ25" i="67" s="1"/>
  <c r="AZ3" i="67"/>
  <c r="AX22" i="67" s="1"/>
  <c r="S22" i="67" s="1"/>
  <c r="AC22" i="67" s="1"/>
  <c r="AB23" i="67" s="1"/>
  <c r="AJ20" i="2"/>
  <c r="AK20" i="2"/>
  <c r="AT20" i="2" s="1"/>
  <c r="AJ14" i="2"/>
  <c r="AK14" i="2"/>
  <c r="AT14" i="2" s="1"/>
  <c r="AJ8" i="2"/>
  <c r="AK8" i="2"/>
  <c r="AT8" i="2" s="1"/>
  <c r="Y17" i="92"/>
  <c r="X17" i="92"/>
  <c r="AH20" i="32"/>
  <c r="AQ20" i="32" s="1"/>
  <c r="AS10" i="24"/>
  <c r="AL10" i="24"/>
  <c r="AU10" i="24" s="1"/>
  <c r="AR11" i="18"/>
  <c r="AN13" i="16"/>
  <c r="AI13" i="16"/>
  <c r="AE16" i="45"/>
  <c r="AF16" i="45"/>
  <c r="AO16" i="45" s="1"/>
  <c r="W17" i="45"/>
  <c r="AG16" i="45"/>
  <c r="AP16" i="45" s="1"/>
  <c r="AH20" i="52"/>
  <c r="AQ20" i="52" s="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R8" i="85"/>
  <c r="AG22" i="79"/>
  <c r="AP22" i="79" s="1"/>
  <c r="W23" i="79"/>
  <c r="AF22" i="79"/>
  <c r="AO22" i="79" s="1"/>
  <c r="AE22" i="79"/>
  <c r="AG13" i="41"/>
  <c r="AP13" i="41" s="1"/>
  <c r="AE13" i="41"/>
  <c r="AF13" i="41"/>
  <c r="AO13" i="41" s="1"/>
  <c r="W14" i="41"/>
  <c r="Y17" i="84"/>
  <c r="X17" i="84"/>
  <c r="AG22" i="89"/>
  <c r="AP22" i="89" s="1"/>
  <c r="AF22" i="89"/>
  <c r="AO22" i="89" s="1"/>
  <c r="AE22" i="89"/>
  <c r="W23" i="89"/>
  <c r="AR12" i="43"/>
  <c r="AS12" i="59"/>
  <c r="AL12" i="59"/>
  <c r="AU12" i="59" s="1"/>
  <c r="AR14" i="95"/>
  <c r="Y21" i="46"/>
  <c r="X21" i="46"/>
  <c r="AR23" i="2"/>
  <c r="AR25" i="2" s="1"/>
  <c r="AI21" i="47"/>
  <c r="AN21" i="47"/>
  <c r="AE15" i="9"/>
  <c r="AF15" i="9"/>
  <c r="AO15" i="9" s="1"/>
  <c r="W16" i="9"/>
  <c r="AG15" i="9"/>
  <c r="AP15" i="9" s="1"/>
  <c r="AG23" i="67"/>
  <c r="AP23" i="67" s="1"/>
  <c r="AP25" i="67" s="1"/>
  <c r="AF23" i="67"/>
  <c r="AO23" i="67" s="1"/>
  <c r="AO25" i="67" s="1"/>
  <c r="AE23" i="67"/>
  <c r="AJ19" i="2"/>
  <c r="AK19" i="2"/>
  <c r="AT19" i="2" s="1"/>
  <c r="AJ13" i="2"/>
  <c r="AK13" i="2"/>
  <c r="AT13" i="2" s="1"/>
  <c r="AJ7" i="2"/>
  <c r="AK7" i="2"/>
  <c r="AT7" i="2" s="1"/>
  <c r="AI16" i="92"/>
  <c r="AN16" i="92"/>
  <c r="AH10" i="98"/>
  <c r="AQ10" i="98" s="1"/>
  <c r="AS15" i="59"/>
  <c r="AL15" i="59"/>
  <c r="AU15" i="59" s="1"/>
  <c r="AN23" i="38"/>
  <c r="AN25" i="38" s="1"/>
  <c r="AI23" i="38"/>
  <c r="AR23" i="38" s="1"/>
  <c r="AR25" i="38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Y14" i="16"/>
  <c r="X14" i="16"/>
  <c r="AS16" i="59"/>
  <c r="AL16" i="59"/>
  <c r="AU16" i="59" s="1"/>
  <c r="AS7" i="59"/>
  <c r="AL7" i="59"/>
  <c r="AU7" i="59" s="1"/>
  <c r="Z20" i="52"/>
  <c r="AR19" i="32"/>
  <c r="AR12" i="49"/>
  <c r="AS17" i="24"/>
  <c r="AL17" i="24"/>
  <c r="AU17" i="24" s="1"/>
  <c r="AG12" i="83"/>
  <c r="AP12" i="83" s="1"/>
  <c r="AF12" i="83"/>
  <c r="AO12" i="83" s="1"/>
  <c r="W13" i="83"/>
  <c r="AE12" i="83"/>
  <c r="Y10" i="48"/>
  <c r="X10" i="48"/>
  <c r="AI16" i="84"/>
  <c r="AN16" i="84"/>
  <c r="AS11" i="59"/>
  <c r="AL11" i="59"/>
  <c r="AU11" i="59" s="1"/>
  <c r="AS20" i="59"/>
  <c r="AL20" i="59"/>
  <c r="AU20" i="59" s="1"/>
  <c r="AH14" i="91"/>
  <c r="AQ14" i="91" s="1"/>
  <c r="AR8" i="94"/>
  <c r="AR22" i="19"/>
  <c r="AE10" i="35"/>
  <c r="AF10" i="35"/>
  <c r="AO10" i="35" s="1"/>
  <c r="AG10" i="35"/>
  <c r="AP10" i="35" s="1"/>
  <c r="W11" i="35"/>
  <c r="AR15" i="100"/>
  <c r="AR22" i="67"/>
  <c r="AH13" i="49"/>
  <c r="AQ13" i="49" s="1"/>
  <c r="AS7" i="24"/>
  <c r="AL7" i="24"/>
  <c r="AU7" i="24" s="1"/>
  <c r="AI16" i="54"/>
  <c r="AN16" i="54"/>
  <c r="AH16" i="88"/>
  <c r="AQ16" i="88" s="1"/>
  <c r="AN12" i="87"/>
  <c r="AI12" i="87"/>
  <c r="AN23" i="71"/>
  <c r="AN25" i="71" s="1"/>
  <c r="AI23" i="71"/>
  <c r="Y22" i="105"/>
  <c r="X22" i="105"/>
  <c r="AE12" i="55"/>
  <c r="AF12" i="55"/>
  <c r="AO12" i="55" s="1"/>
  <c r="AG12" i="55"/>
  <c r="AP12" i="55" s="1"/>
  <c r="W13" i="55"/>
  <c r="AS15" i="24"/>
  <c r="AL15" i="24"/>
  <c r="AU15" i="24" s="1"/>
  <c r="AK18" i="2"/>
  <c r="AT18" i="2" s="1"/>
  <c r="AJ18" i="2"/>
  <c r="AK12" i="2"/>
  <c r="AT12" i="2" s="1"/>
  <c r="AJ12" i="2"/>
  <c r="AJ6" i="2"/>
  <c r="AK6" i="2"/>
  <c r="AT6" i="2" s="1"/>
  <c r="AR13" i="91"/>
  <c r="AJ4" i="59"/>
  <c r="AK4" i="59"/>
  <c r="AT4" i="59" s="1"/>
  <c r="AT25" i="59" s="1"/>
  <c r="AE12" i="99"/>
  <c r="W13" i="99"/>
  <c r="AG12" i="99"/>
  <c r="AP12" i="99" s="1"/>
  <c r="AF12" i="99"/>
  <c r="AO12" i="99" s="1"/>
  <c r="AS22" i="59"/>
  <c r="AL22" i="59"/>
  <c r="AU22" i="59" s="1"/>
  <c r="AH22" i="101"/>
  <c r="AQ22" i="101" s="1"/>
  <c r="AS5" i="24"/>
  <c r="AL5" i="24"/>
  <c r="AU5" i="24" s="1"/>
  <c r="AR21" i="89"/>
  <c r="AH12" i="18"/>
  <c r="AQ12" i="18" s="1"/>
  <c r="Y23" i="28"/>
  <c r="X23" i="28"/>
  <c r="Z23" i="28" s="1"/>
  <c r="AN9" i="48"/>
  <c r="AI9" i="48"/>
  <c r="AS17" i="59"/>
  <c r="AL17" i="59"/>
  <c r="AU17" i="59" s="1"/>
  <c r="AR19" i="52"/>
  <c r="AS18" i="24"/>
  <c r="AL18" i="24"/>
  <c r="AU18" i="24" s="1"/>
  <c r="AR9" i="42"/>
  <c r="Z14" i="91"/>
  <c r="AE16" i="20"/>
  <c r="AF16" i="20"/>
  <c r="AO16" i="20" s="1"/>
  <c r="W17" i="20"/>
  <c r="AG16" i="20"/>
  <c r="AP16" i="20" s="1"/>
  <c r="AG22" i="75"/>
  <c r="AP22" i="75" s="1"/>
  <c r="AF22" i="75"/>
  <c r="AO22" i="75" s="1"/>
  <c r="AE22" i="75"/>
  <c r="W23" i="75"/>
  <c r="AS18" i="59"/>
  <c r="AL18" i="59"/>
  <c r="AU18" i="59" s="1"/>
  <c r="AS19" i="59"/>
  <c r="AL19" i="59"/>
  <c r="AU19" i="59" s="1"/>
  <c r="Z13" i="49"/>
  <c r="AS13" i="24"/>
  <c r="AL13" i="24"/>
  <c r="AU13" i="24" s="1"/>
  <c r="AN13" i="11"/>
  <c r="AI13" i="11"/>
  <c r="Z16" i="88"/>
  <c r="Y18" i="13"/>
  <c r="X18" i="13"/>
  <c r="AI20" i="86"/>
  <c r="AN20" i="86"/>
  <c r="AN10" i="102"/>
  <c r="AI10" i="102"/>
  <c r="AH12" i="103"/>
  <c r="AQ12" i="103" s="1"/>
  <c r="Y22" i="93"/>
  <c r="X22" i="93"/>
  <c r="AK4" i="24"/>
  <c r="AT4" i="24" s="1"/>
  <c r="AJ4" i="24"/>
  <c r="AJ17" i="2"/>
  <c r="AK17" i="2"/>
  <c r="AT17" i="2" s="1"/>
  <c r="AJ11" i="2"/>
  <c r="AK11" i="2"/>
  <c r="AT11" i="2" s="1"/>
  <c r="AK5" i="2"/>
  <c r="AT5" i="2" s="1"/>
  <c r="AJ5" i="2"/>
  <c r="AH23" i="19"/>
  <c r="AQ23" i="19" s="1"/>
  <c r="AQ25" i="19" s="1"/>
  <c r="AZ3" i="19"/>
  <c r="AL3" i="59"/>
  <c r="AU3" i="59" s="1"/>
  <c r="AS3" i="59"/>
  <c r="AS21" i="59"/>
  <c r="AL21" i="59"/>
  <c r="AU21" i="59" s="1"/>
  <c r="AH20" i="53"/>
  <c r="AQ20" i="53" s="1"/>
  <c r="AN23" i="63"/>
  <c r="AN25" i="63" s="1"/>
  <c r="AI23" i="63"/>
  <c r="AS16" i="24"/>
  <c r="AL16" i="24"/>
  <c r="AU16" i="24" s="1"/>
  <c r="AH9" i="94"/>
  <c r="AQ9" i="94" s="1"/>
  <c r="Y18" i="104"/>
  <c r="X18" i="104"/>
  <c r="AH9" i="90"/>
  <c r="AQ9" i="90" s="1"/>
  <c r="AS8" i="59"/>
  <c r="AL8" i="59"/>
  <c r="AU8" i="59" s="1"/>
  <c r="AH17" i="96"/>
  <c r="AQ17" i="96" s="1"/>
  <c r="AF22" i="101"/>
  <c r="AO22" i="101" s="1"/>
  <c r="AE22" i="101"/>
  <c r="AG22" i="101"/>
  <c r="AP22" i="101" s="1"/>
  <c r="W23" i="10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0" i="42"/>
  <c r="AQ10" i="42" s="1"/>
  <c r="W13" i="18"/>
  <c r="AF12" i="18"/>
  <c r="AO12" i="18" s="1"/>
  <c r="AG12" i="18"/>
  <c r="AP12" i="18" s="1"/>
  <c r="AE12" i="18"/>
  <c r="AI22" i="28"/>
  <c r="AN22" i="28"/>
  <c r="AR23" i="59"/>
  <c r="AR25" i="59" s="1"/>
  <c r="AL23" i="59"/>
  <c r="AU23" i="59" s="1"/>
  <c r="AS6" i="59"/>
  <c r="AL6" i="59"/>
  <c r="AU6" i="59" s="1"/>
  <c r="AR8" i="90"/>
  <c r="AI20" i="46"/>
  <c r="AN20" i="46"/>
  <c r="AN22" i="33"/>
  <c r="AI22" i="33"/>
  <c r="AI21" i="97"/>
  <c r="AN21" i="97"/>
  <c r="AS14" i="24"/>
  <c r="AL14" i="24"/>
  <c r="AU14" i="24" s="1"/>
  <c r="AS20" i="24"/>
  <c r="AL20" i="24"/>
  <c r="AU20" i="24" s="1"/>
  <c r="AR15" i="88"/>
  <c r="Z12" i="103"/>
  <c r="AI21" i="93"/>
  <c r="AN21" i="93"/>
  <c r="AS14" i="59"/>
  <c r="AL14" i="59"/>
  <c r="AU14" i="59" s="1"/>
  <c r="AR21" i="101"/>
  <c r="AL3" i="24"/>
  <c r="AU3" i="24" s="1"/>
  <c r="AS3" i="24"/>
  <c r="AS21" i="24"/>
  <c r="AL21" i="24"/>
  <c r="AU21" i="24" s="1"/>
  <c r="AJ22" i="2"/>
  <c r="AK22" i="2"/>
  <c r="AT22" i="2" s="1"/>
  <c r="AJ16" i="2"/>
  <c r="AK16" i="2"/>
  <c r="AT16" i="2" s="1"/>
  <c r="AJ10" i="2"/>
  <c r="AK10" i="2"/>
  <c r="AT10" i="2" s="1"/>
  <c r="AJ3" i="2"/>
  <c r="AB4" i="2"/>
  <c r="Z23" i="19"/>
  <c r="Z20" i="53"/>
  <c r="AL22" i="24"/>
  <c r="AU22" i="24" s="1"/>
  <c r="AT22" i="24"/>
  <c r="Z9" i="94"/>
  <c r="AE15" i="58"/>
  <c r="W16" i="58"/>
  <c r="AG15" i="58"/>
  <c r="AP15" i="58" s="1"/>
  <c r="AF15" i="58"/>
  <c r="AO15" i="58" s="1"/>
  <c r="Z9" i="90"/>
  <c r="Z17" i="96"/>
  <c r="AX22" i="38"/>
  <c r="S22" i="38" s="1"/>
  <c r="AC22" i="38" s="1"/>
  <c r="AB23" i="38" s="1"/>
  <c r="AS11" i="24"/>
  <c r="AL11" i="24"/>
  <c r="AU11" i="24" s="1"/>
  <c r="Z10" i="42"/>
  <c r="AR9" i="10"/>
  <c r="AH13" i="43"/>
  <c r="AQ13" i="43" s="1"/>
  <c r="AS6" i="24"/>
  <c r="AL6" i="24"/>
  <c r="AU6" i="24" s="1"/>
  <c r="AH9" i="85"/>
  <c r="AQ9" i="85" s="1"/>
  <c r="AH10" i="10"/>
  <c r="AQ10" i="10" s="1"/>
  <c r="AF9" i="82"/>
  <c r="AO9" i="82" s="1"/>
  <c r="AE9" i="82"/>
  <c r="AG9" i="82"/>
  <c r="AP9" i="82" s="1"/>
  <c r="W10" i="82"/>
  <c r="AR11" i="103"/>
  <c r="AR19" i="53"/>
  <c r="Y17" i="54"/>
  <c r="X17" i="54"/>
  <c r="Z17" i="54" s="1"/>
  <c r="AH17" i="44"/>
  <c r="AQ17" i="44" s="1"/>
  <c r="Y14" i="11"/>
  <c r="X14" i="11"/>
  <c r="Y22" i="47"/>
  <c r="X22" i="47"/>
  <c r="Y13" i="87"/>
  <c r="X13" i="87"/>
  <c r="Y23" i="33"/>
  <c r="X23" i="33"/>
  <c r="AI21" i="105"/>
  <c r="AN21" i="105"/>
  <c r="W10" i="50"/>
  <c r="AG9" i="50"/>
  <c r="AP9" i="50" s="1"/>
  <c r="AE9" i="50"/>
  <c r="AF9" i="50"/>
  <c r="AO9" i="50" s="1"/>
  <c r="AL23" i="24"/>
  <c r="AU23" i="24" s="1"/>
  <c r="AT23" i="24"/>
  <c r="AJ23" i="2"/>
  <c r="AS23" i="2" s="1"/>
  <c r="AK23" i="2"/>
  <c r="AT23" i="2" s="1"/>
  <c r="AH21" i="15"/>
  <c r="AQ21" i="15" s="1"/>
  <c r="AS8" i="24"/>
  <c r="AL8" i="24"/>
  <c r="AU8" i="24" s="1"/>
  <c r="Y17" i="51"/>
  <c r="X17" i="51"/>
  <c r="AH15" i="95"/>
  <c r="AQ15" i="95" s="1"/>
  <c r="AS9" i="24"/>
  <c r="AL9" i="24"/>
  <c r="AU9" i="24" s="1"/>
  <c r="AJ21" i="2"/>
  <c r="AK21" i="2"/>
  <c r="AT21" i="2" s="1"/>
  <c r="AK15" i="2"/>
  <c r="AT15" i="2" s="1"/>
  <c r="AJ15" i="2"/>
  <c r="AJ9" i="2"/>
  <c r="AK9" i="2"/>
  <c r="AT9" i="2" s="1"/>
  <c r="AG10" i="98"/>
  <c r="AP10" i="98" s="1"/>
  <c r="W11" i="98"/>
  <c r="AF10" i="98"/>
  <c r="AO10" i="98" s="1"/>
  <c r="AE10" i="98"/>
  <c r="AH16" i="100"/>
  <c r="AQ16" i="100" s="1"/>
  <c r="AS9" i="59"/>
  <c r="AL9" i="59"/>
  <c r="AU9" i="59" s="1"/>
  <c r="AR16" i="96"/>
  <c r="AR9" i="98"/>
  <c r="AS10" i="59"/>
  <c r="AL10" i="59"/>
  <c r="AU10" i="59" s="1"/>
  <c r="AI17" i="104"/>
  <c r="AN17" i="104"/>
  <c r="AR20" i="15"/>
  <c r="AG13" i="43"/>
  <c r="AP13" i="43" s="1"/>
  <c r="W14" i="43"/>
  <c r="AE13" i="43"/>
  <c r="AF13" i="43"/>
  <c r="AO13" i="43" s="1"/>
  <c r="AS5" i="59"/>
  <c r="AL5" i="59"/>
  <c r="AU5" i="59" s="1"/>
  <c r="AS13" i="59"/>
  <c r="AL13" i="59"/>
  <c r="AU13" i="59" s="1"/>
  <c r="AS12" i="24"/>
  <c r="AL12" i="24"/>
  <c r="AU12" i="24" s="1"/>
  <c r="AH22" i="89"/>
  <c r="AQ22" i="89" s="1"/>
  <c r="AS19" i="24"/>
  <c r="AL19" i="24"/>
  <c r="AU19" i="24" s="1"/>
  <c r="Z17" i="44"/>
  <c r="AI17" i="13"/>
  <c r="AN17" i="13"/>
  <c r="Y21" i="86"/>
  <c r="X21" i="86"/>
  <c r="Y22" i="97"/>
  <c r="X22" i="97"/>
  <c r="Z22" i="97" s="1"/>
  <c r="Y11" i="102"/>
  <c r="X11" i="102"/>
  <c r="Z11" i="102" s="1"/>
  <c r="AF20" i="32" l="1"/>
  <c r="W11" i="10"/>
  <c r="AG10" i="10"/>
  <c r="AP10" i="10" s="1"/>
  <c r="Z21" i="86"/>
  <c r="AF21" i="86" s="1"/>
  <c r="AO21" i="86" s="1"/>
  <c r="AE20" i="32"/>
  <c r="AN20" i="32" s="1"/>
  <c r="AG9" i="85"/>
  <c r="AP9" i="85" s="1"/>
  <c r="AE21" i="15"/>
  <c r="AF21" i="15"/>
  <c r="AO21" i="15" s="1"/>
  <c r="W22" i="86"/>
  <c r="AG21" i="86"/>
  <c r="AP21" i="86" s="1"/>
  <c r="AE21" i="86"/>
  <c r="AG11" i="102"/>
  <c r="AP11" i="102" s="1"/>
  <c r="W12" i="102"/>
  <c r="AE11" i="102"/>
  <c r="AF11" i="102"/>
  <c r="AO11" i="102" s="1"/>
  <c r="AE23" i="28"/>
  <c r="AG23" i="28"/>
  <c r="AP23" i="28" s="1"/>
  <c r="AP25" i="28" s="1"/>
  <c r="AF23" i="28"/>
  <c r="AO23" i="28" s="1"/>
  <c r="AO25" i="28" s="1"/>
  <c r="AH18" i="104"/>
  <c r="AQ18" i="104" s="1"/>
  <c r="AN10" i="98"/>
  <c r="AI10" i="98"/>
  <c r="AS15" i="2"/>
  <c r="AL15" i="2"/>
  <c r="AU15" i="2" s="1"/>
  <c r="AR21" i="105"/>
  <c r="AH17" i="54"/>
  <c r="AQ17" i="54" s="1"/>
  <c r="Y16" i="58"/>
  <c r="X16" i="58"/>
  <c r="AE23" i="19"/>
  <c r="AF23" i="19"/>
  <c r="AO23" i="19" s="1"/>
  <c r="AO25" i="19" s="1"/>
  <c r="AG23" i="19"/>
  <c r="AP23" i="19" s="1"/>
  <c r="AP25" i="19" s="1"/>
  <c r="AS16" i="2"/>
  <c r="AL16" i="2"/>
  <c r="AU16" i="2" s="1"/>
  <c r="AR21" i="93"/>
  <c r="AJ17" i="38"/>
  <c r="AK17" i="38"/>
  <c r="AT17" i="38" s="1"/>
  <c r="AJ11" i="38"/>
  <c r="AK11" i="38"/>
  <c r="AT11" i="38" s="1"/>
  <c r="AJ5" i="38"/>
  <c r="AK5" i="38"/>
  <c r="AT5" i="38" s="1"/>
  <c r="AI22" i="101"/>
  <c r="AN22" i="101"/>
  <c r="AS5" i="2"/>
  <c r="AL5" i="2"/>
  <c r="AU5" i="2" s="1"/>
  <c r="AS4" i="24"/>
  <c r="AS25" i="24" s="1"/>
  <c r="AL4" i="24"/>
  <c r="AU4" i="24" s="1"/>
  <c r="AU25" i="24" s="1"/>
  <c r="C11" i="24" s="1"/>
  <c r="AR13" i="11"/>
  <c r="AE14" i="91"/>
  <c r="W15" i="91"/>
  <c r="AG14" i="91"/>
  <c r="AP14" i="91" s="1"/>
  <c r="AF14" i="91"/>
  <c r="AO14" i="91" s="1"/>
  <c r="AL4" i="59"/>
  <c r="AU4" i="59" s="1"/>
  <c r="AU25" i="59" s="1"/>
  <c r="C11" i="59" s="1"/>
  <c r="F3" i="57" s="1"/>
  <c r="AS4" i="59"/>
  <c r="AS25" i="59" s="1"/>
  <c r="Y13" i="55"/>
  <c r="X13" i="55"/>
  <c r="AH10" i="48"/>
  <c r="AQ10" i="48" s="1"/>
  <c r="AJ20" i="71"/>
  <c r="AK20" i="71"/>
  <c r="AT20" i="71" s="1"/>
  <c r="AJ14" i="71"/>
  <c r="AK14" i="71"/>
  <c r="AT14" i="71" s="1"/>
  <c r="AJ8" i="71"/>
  <c r="AK8" i="71"/>
  <c r="AT8" i="71" s="1"/>
  <c r="AI23" i="67"/>
  <c r="AN23" i="67"/>
  <c r="AN25" i="67" s="1"/>
  <c r="AI15" i="9"/>
  <c r="AN15" i="9"/>
  <c r="AH17" i="84"/>
  <c r="AQ17" i="84" s="1"/>
  <c r="AI13" i="41"/>
  <c r="AN13" i="41"/>
  <c r="AJ18" i="63"/>
  <c r="AK18" i="63"/>
  <c r="AT18" i="63" s="1"/>
  <c r="AJ12" i="63"/>
  <c r="AK12" i="63"/>
  <c r="AT12" i="63" s="1"/>
  <c r="AJ6" i="63"/>
  <c r="AK6" i="63"/>
  <c r="AT6" i="63" s="1"/>
  <c r="Y17" i="45"/>
  <c r="X17" i="45"/>
  <c r="AS8" i="2"/>
  <c r="AL8" i="2"/>
  <c r="AU8" i="2" s="1"/>
  <c r="AK23" i="67"/>
  <c r="AT23" i="67" s="1"/>
  <c r="AI16" i="100"/>
  <c r="AN16" i="100"/>
  <c r="Y21" i="32"/>
  <c r="X21" i="32"/>
  <c r="AN10" i="10"/>
  <c r="AI10" i="10"/>
  <c r="AE22" i="97"/>
  <c r="AF22" i="97"/>
  <c r="AO22" i="97" s="1"/>
  <c r="W23" i="97"/>
  <c r="AG22" i="97"/>
  <c r="AP22" i="97" s="1"/>
  <c r="Y14" i="43"/>
  <c r="X14" i="43"/>
  <c r="Z14" i="43" s="1"/>
  <c r="AS10" i="2"/>
  <c r="AL10" i="2"/>
  <c r="AU10" i="2" s="1"/>
  <c r="AJ7" i="38"/>
  <c r="AK7" i="38"/>
  <c r="AT7" i="38" s="1"/>
  <c r="AN12" i="99"/>
  <c r="AI12" i="99"/>
  <c r="AS6" i="2"/>
  <c r="AL6" i="2"/>
  <c r="AU6" i="2" s="1"/>
  <c r="AH22" i="105"/>
  <c r="AQ22" i="105" s="1"/>
  <c r="AH23" i="33"/>
  <c r="AQ23" i="33" s="1"/>
  <c r="AQ25" i="33" s="1"/>
  <c r="AZ3" i="33"/>
  <c r="AH22" i="47"/>
  <c r="AQ22" i="47" s="1"/>
  <c r="AF17" i="54"/>
  <c r="AO17" i="54" s="1"/>
  <c r="W18" i="54"/>
  <c r="AG17" i="54"/>
  <c r="AP17" i="54" s="1"/>
  <c r="AE17" i="54"/>
  <c r="AJ23" i="38"/>
  <c r="AS23" i="38" s="1"/>
  <c r="AK23" i="38"/>
  <c r="AN15" i="58"/>
  <c r="AI15" i="58"/>
  <c r="AR15" i="58" s="1"/>
  <c r="AJ4" i="2"/>
  <c r="AK4" i="2"/>
  <c r="AT4" i="2" s="1"/>
  <c r="AT25" i="2" s="1"/>
  <c r="AG12" i="103"/>
  <c r="AP12" i="103" s="1"/>
  <c r="AE12" i="103"/>
  <c r="AF12" i="103"/>
  <c r="AO12" i="103" s="1"/>
  <c r="W13" i="103"/>
  <c r="AR20" i="46"/>
  <c r="AJ22" i="38"/>
  <c r="AK22" i="38"/>
  <c r="AT22" i="38" s="1"/>
  <c r="AJ16" i="38"/>
  <c r="AK16" i="38"/>
  <c r="AT16" i="38" s="1"/>
  <c r="AJ10" i="38"/>
  <c r="AK10" i="38"/>
  <c r="AT10" i="38" s="1"/>
  <c r="AT25" i="24"/>
  <c r="AR20" i="86"/>
  <c r="AS18" i="2"/>
  <c r="AL18" i="2"/>
  <c r="AU18" i="2" s="1"/>
  <c r="AR23" i="71"/>
  <c r="AR25" i="71" s="1"/>
  <c r="Z10" i="48"/>
  <c r="AH14" i="16"/>
  <c r="AQ14" i="16" s="1"/>
  <c r="AJ19" i="71"/>
  <c r="AK19" i="71"/>
  <c r="AT19" i="71" s="1"/>
  <c r="AK13" i="71"/>
  <c r="AT13" i="71" s="1"/>
  <c r="AJ13" i="71"/>
  <c r="AJ7" i="71"/>
  <c r="AK7" i="71"/>
  <c r="AT7" i="71" s="1"/>
  <c r="AS7" i="2"/>
  <c r="AL7" i="2"/>
  <c r="AU7" i="2" s="1"/>
  <c r="Z17" i="84"/>
  <c r="AJ17" i="63"/>
  <c r="AK17" i="63"/>
  <c r="AT17" i="63" s="1"/>
  <c r="AJ11" i="63"/>
  <c r="AK11" i="63"/>
  <c r="AT11" i="63" s="1"/>
  <c r="AJ5" i="63"/>
  <c r="AK5" i="63"/>
  <c r="AT5" i="63" s="1"/>
  <c r="AI20" i="32"/>
  <c r="AO20" i="32"/>
  <c r="Y10" i="85"/>
  <c r="X10" i="85"/>
  <c r="AR10" i="102"/>
  <c r="AN22" i="75"/>
  <c r="AI22" i="75"/>
  <c r="AR22" i="75" s="1"/>
  <c r="AG17" i="44"/>
  <c r="AP17" i="44" s="1"/>
  <c r="AF17" i="44"/>
  <c r="AO17" i="44" s="1"/>
  <c r="AE17" i="44"/>
  <c r="W18" i="44"/>
  <c r="AH11" i="102"/>
  <c r="AQ11" i="102" s="1"/>
  <c r="Y11" i="98"/>
  <c r="X11" i="98"/>
  <c r="Z11" i="98" s="1"/>
  <c r="AN9" i="50"/>
  <c r="AI9" i="50"/>
  <c r="Z23" i="33"/>
  <c r="Z22" i="47"/>
  <c r="Y10" i="82"/>
  <c r="X10" i="82"/>
  <c r="AF17" i="96"/>
  <c r="AO17" i="96" s="1"/>
  <c r="W18" i="96"/>
  <c r="AG17" i="96"/>
  <c r="AP17" i="96" s="1"/>
  <c r="AE17" i="96"/>
  <c r="AE9" i="94"/>
  <c r="AF9" i="94"/>
  <c r="AO9" i="94" s="1"/>
  <c r="AG9" i="94"/>
  <c r="AP9" i="94" s="1"/>
  <c r="W10" i="94"/>
  <c r="AS3" i="2"/>
  <c r="AL3" i="2"/>
  <c r="AU3" i="2" s="1"/>
  <c r="AS22" i="2"/>
  <c r="AL22" i="2"/>
  <c r="AU22" i="2" s="1"/>
  <c r="Y13" i="18"/>
  <c r="X13" i="18"/>
  <c r="AJ21" i="38"/>
  <c r="AK21" i="38"/>
  <c r="AT21" i="38" s="1"/>
  <c r="AJ15" i="38"/>
  <c r="AK15" i="38"/>
  <c r="AT15" i="38" s="1"/>
  <c r="AJ9" i="38"/>
  <c r="AK9" i="38"/>
  <c r="AT9" i="38" s="1"/>
  <c r="AJ3" i="38"/>
  <c r="AB4" i="38"/>
  <c r="AH22" i="93"/>
  <c r="AQ22" i="93" s="1"/>
  <c r="AH18" i="13"/>
  <c r="AQ18" i="13" s="1"/>
  <c r="AI10" i="35"/>
  <c r="AN10" i="35"/>
  <c r="AE20" i="52"/>
  <c r="W21" i="52"/>
  <c r="AF20" i="52"/>
  <c r="AO20" i="52" s="1"/>
  <c r="AG20" i="52"/>
  <c r="AP20" i="52" s="1"/>
  <c r="Z14" i="16"/>
  <c r="AJ18" i="71"/>
  <c r="AK18" i="71"/>
  <c r="AT18" i="71" s="1"/>
  <c r="AJ12" i="71"/>
  <c r="AK12" i="71"/>
  <c r="AT12" i="71" s="1"/>
  <c r="AJ6" i="71"/>
  <c r="AK6" i="71"/>
  <c r="AT6" i="71" s="1"/>
  <c r="AR21" i="47"/>
  <c r="Y23" i="89"/>
  <c r="X23" i="89"/>
  <c r="AN22" i="79"/>
  <c r="AI22" i="79"/>
  <c r="AJ22" i="63"/>
  <c r="AK22" i="63"/>
  <c r="AT22" i="63" s="1"/>
  <c r="AJ16" i="63"/>
  <c r="AK16" i="63"/>
  <c r="AT16" i="63" s="1"/>
  <c r="AJ10" i="63"/>
  <c r="AK10" i="63"/>
  <c r="AT10" i="63" s="1"/>
  <c r="AI16" i="45"/>
  <c r="AN16" i="45"/>
  <c r="AH17" i="92"/>
  <c r="AQ17" i="92" s="1"/>
  <c r="AS14" i="2"/>
  <c r="AL14" i="2"/>
  <c r="AU14" i="2" s="1"/>
  <c r="Y22" i="15"/>
  <c r="X22" i="15"/>
  <c r="Y17" i="100"/>
  <c r="X17" i="100"/>
  <c r="Y10" i="50"/>
  <c r="X10" i="50"/>
  <c r="Z10" i="50" s="1"/>
  <c r="AH13" i="87"/>
  <c r="AQ13" i="87" s="1"/>
  <c r="AH14" i="11"/>
  <c r="AQ14" i="11" s="1"/>
  <c r="AN9" i="82"/>
  <c r="AI9" i="82"/>
  <c r="AE10" i="42"/>
  <c r="W11" i="42"/>
  <c r="AF10" i="42"/>
  <c r="AO10" i="42" s="1"/>
  <c r="AG10" i="42"/>
  <c r="AP10" i="42" s="1"/>
  <c r="AR22" i="33"/>
  <c r="AJ19" i="38"/>
  <c r="AK19" i="38"/>
  <c r="AT19" i="38" s="1"/>
  <c r="AK13" i="38"/>
  <c r="AT13" i="38" s="1"/>
  <c r="AJ13" i="38"/>
  <c r="Y23" i="101"/>
  <c r="X23" i="101"/>
  <c r="Z23" i="101" s="1"/>
  <c r="AX22" i="19"/>
  <c r="S22" i="19" s="1"/>
  <c r="AC22" i="19" s="1"/>
  <c r="AB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13" i="49"/>
  <c r="AO13" i="49" s="1"/>
  <c r="AG13" i="49"/>
  <c r="AP13" i="49" s="1"/>
  <c r="W14" i="49"/>
  <c r="AE13" i="49"/>
  <c r="AJ22" i="71"/>
  <c r="AK22" i="71"/>
  <c r="AT22" i="71" s="1"/>
  <c r="AH21" i="86"/>
  <c r="AQ21" i="86" s="1"/>
  <c r="AH22" i="97"/>
  <c r="AQ22" i="97" s="1"/>
  <c r="AN13" i="43"/>
  <c r="AI13" i="43"/>
  <c r="AR17" i="104"/>
  <c r="AS21" i="2"/>
  <c r="AL21" i="2"/>
  <c r="AU21" i="2" s="1"/>
  <c r="W10" i="90"/>
  <c r="AF9" i="90"/>
  <c r="AO9" i="90" s="1"/>
  <c r="AE9" i="90"/>
  <c r="AG9" i="90"/>
  <c r="AP9" i="90" s="1"/>
  <c r="AR21" i="97"/>
  <c r="AR22" i="28"/>
  <c r="AJ20" i="38"/>
  <c r="AS20" i="38" s="1"/>
  <c r="AK20" i="38"/>
  <c r="AJ14" i="38"/>
  <c r="AK14" i="38"/>
  <c r="AT14" i="38" s="1"/>
  <c r="AJ8" i="38"/>
  <c r="AK8" i="38"/>
  <c r="AT8" i="38" s="1"/>
  <c r="AS11" i="2"/>
  <c r="AL11" i="2"/>
  <c r="AU11" i="2" s="1"/>
  <c r="Z22" i="93"/>
  <c r="Z18" i="13"/>
  <c r="Y23" i="75"/>
  <c r="X23" i="75"/>
  <c r="Y17" i="20"/>
  <c r="X17" i="20"/>
  <c r="Z17" i="20" s="1"/>
  <c r="AR9" i="48"/>
  <c r="Y13" i="99"/>
  <c r="X13" i="99"/>
  <c r="AN12" i="55"/>
  <c r="AI12" i="55"/>
  <c r="AR12" i="87"/>
  <c r="AJ17" i="71"/>
  <c r="AK17" i="71"/>
  <c r="AT17" i="71" s="1"/>
  <c r="AK11" i="71"/>
  <c r="AT11" i="71" s="1"/>
  <c r="AJ11" i="71"/>
  <c r="AJ5" i="71"/>
  <c r="AK5" i="71"/>
  <c r="AT5" i="71" s="1"/>
  <c r="AS13" i="2"/>
  <c r="AL13" i="2"/>
  <c r="AU13" i="2" s="1"/>
  <c r="AL23" i="2"/>
  <c r="AU23" i="2" s="1"/>
  <c r="AI22" i="89"/>
  <c r="AN22" i="89"/>
  <c r="AJ21" i="63"/>
  <c r="AK21" i="63"/>
  <c r="AT21" i="63" s="1"/>
  <c r="AJ15" i="63"/>
  <c r="AK15" i="63"/>
  <c r="AT15" i="63" s="1"/>
  <c r="AJ9" i="63"/>
  <c r="AK9" i="63"/>
  <c r="AT9" i="63" s="1"/>
  <c r="AB4" i="63"/>
  <c r="AJ3" i="63"/>
  <c r="AR13" i="16"/>
  <c r="Z17" i="92"/>
  <c r="X11" i="10"/>
  <c r="Y11" i="10"/>
  <c r="AJ16" i="71"/>
  <c r="AK16" i="71"/>
  <c r="AT16" i="71" s="1"/>
  <c r="AK10" i="71"/>
  <c r="AT10" i="71" s="1"/>
  <c r="AJ10" i="71"/>
  <c r="AJ3" i="71"/>
  <c r="AB4" i="71"/>
  <c r="Y16" i="9"/>
  <c r="X16" i="9"/>
  <c r="Y14" i="41"/>
  <c r="X14" i="41"/>
  <c r="Y23" i="79"/>
  <c r="X23" i="79"/>
  <c r="AJ20" i="63"/>
  <c r="AS20" i="63" s="1"/>
  <c r="AK20" i="63"/>
  <c r="AJ14" i="63"/>
  <c r="AK14" i="63"/>
  <c r="AT14" i="63" s="1"/>
  <c r="AK8" i="63"/>
  <c r="AT8" i="63" s="1"/>
  <c r="AJ8" i="63"/>
  <c r="AS20" i="2"/>
  <c r="AL20" i="2"/>
  <c r="AU20" i="2" s="1"/>
  <c r="AI21" i="15"/>
  <c r="AN21" i="15"/>
  <c r="AI15" i="95"/>
  <c r="AN15" i="95"/>
  <c r="AR17" i="13"/>
  <c r="AH17" i="51"/>
  <c r="AQ17" i="51" s="1"/>
  <c r="AN12" i="83"/>
  <c r="AI12" i="83"/>
  <c r="AS9" i="2"/>
  <c r="AL9" i="2"/>
  <c r="AU9" i="2" s="1"/>
  <c r="Z17" i="51"/>
  <c r="Z13" i="87"/>
  <c r="Z14" i="11"/>
  <c r="W21" i="53"/>
  <c r="AE20" i="53"/>
  <c r="AF20" i="53"/>
  <c r="AO20" i="53" s="1"/>
  <c r="AG20" i="53"/>
  <c r="AP20" i="53" s="1"/>
  <c r="AN12" i="18"/>
  <c r="AI12" i="18"/>
  <c r="AJ18" i="38"/>
  <c r="AS18" i="38" s="1"/>
  <c r="AK18" i="38"/>
  <c r="AJ12" i="38"/>
  <c r="AK12" i="38"/>
  <c r="AT12" i="38" s="1"/>
  <c r="AJ6" i="38"/>
  <c r="AK6" i="38"/>
  <c r="AT6" i="38" s="1"/>
  <c r="Z18" i="104"/>
  <c r="AR23" i="63"/>
  <c r="AR25" i="63" s="1"/>
  <c r="AL23" i="63"/>
  <c r="AU23" i="63" s="1"/>
  <c r="AS17" i="2"/>
  <c r="AL17" i="2"/>
  <c r="AU17" i="2" s="1"/>
  <c r="AF16" i="88"/>
  <c r="AO16" i="88" s="1"/>
  <c r="AG16" i="88"/>
  <c r="AP16" i="88" s="1"/>
  <c r="W17" i="88"/>
  <c r="AE16" i="88"/>
  <c r="AI16" i="20"/>
  <c r="AN16" i="20"/>
  <c r="AH23" i="28"/>
  <c r="AQ23" i="28" s="1"/>
  <c r="AQ25" i="28" s="1"/>
  <c r="AZ3" i="28"/>
  <c r="AS12" i="2"/>
  <c r="AL12" i="2"/>
  <c r="AU12" i="2" s="1"/>
  <c r="Z22" i="105"/>
  <c r="AR16" i="54"/>
  <c r="Y11" i="35"/>
  <c r="X11" i="35"/>
  <c r="AR16" i="84"/>
  <c r="Y13" i="83"/>
  <c r="X13" i="83"/>
  <c r="Z13" i="83" s="1"/>
  <c r="AJ21" i="71"/>
  <c r="AK21" i="71"/>
  <c r="AT21" i="71" s="1"/>
  <c r="AJ15" i="71"/>
  <c r="AK15" i="71"/>
  <c r="AT15" i="71" s="1"/>
  <c r="AK9" i="71"/>
  <c r="AT9" i="71" s="1"/>
  <c r="AJ9" i="71"/>
  <c r="AJ23" i="71"/>
  <c r="AS23" i="71" s="1"/>
  <c r="AR16" i="92"/>
  <c r="AS19" i="2"/>
  <c r="AL19" i="2"/>
  <c r="AU19" i="2" s="1"/>
  <c r="Z21" i="46"/>
  <c r="AH21" i="46"/>
  <c r="AQ21" i="46" s="1"/>
  <c r="AJ19" i="63"/>
  <c r="AK19" i="63"/>
  <c r="AT19" i="63" s="1"/>
  <c r="AJ13" i="63"/>
  <c r="AK13" i="63"/>
  <c r="AT13" i="63" s="1"/>
  <c r="AJ7" i="63"/>
  <c r="AK7" i="63"/>
  <c r="AT7" i="63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R16" i="51"/>
  <c r="AN9" i="85"/>
  <c r="AI9" i="85"/>
  <c r="Y16" i="95"/>
  <c r="X16" i="95"/>
  <c r="Z16" i="9" l="1"/>
  <c r="Z23" i="79"/>
  <c r="Z11" i="10"/>
  <c r="Z13" i="18"/>
  <c r="Z23" i="75"/>
  <c r="AF23" i="75" s="1"/>
  <c r="AO23" i="75" s="1"/>
  <c r="AO25" i="75" s="1"/>
  <c r="Z22" i="15"/>
  <c r="Z11" i="35"/>
  <c r="AK23" i="19"/>
  <c r="AT23" i="19" s="1"/>
  <c r="AG23" i="79"/>
  <c r="AP23" i="79" s="1"/>
  <c r="AP25" i="79" s="1"/>
  <c r="AF23" i="79"/>
  <c r="AO23" i="79" s="1"/>
  <c r="AO25" i="79" s="1"/>
  <c r="AE23" i="79"/>
  <c r="AF16" i="9"/>
  <c r="AO16" i="9" s="1"/>
  <c r="AE16" i="9"/>
  <c r="AG16" i="9"/>
  <c r="AP16" i="9" s="1"/>
  <c r="W17" i="9"/>
  <c r="AF23" i="101"/>
  <c r="AO23" i="101" s="1"/>
  <c r="AE23" i="101"/>
  <c r="AG23" i="101"/>
  <c r="AP23" i="101" s="1"/>
  <c r="W24" i="101"/>
  <c r="AF11" i="35"/>
  <c r="AO11" i="35" s="1"/>
  <c r="AG11" i="35"/>
  <c r="AP11" i="35" s="1"/>
  <c r="AE11" i="35"/>
  <c r="W12" i="35"/>
  <c r="AG23" i="75"/>
  <c r="AP23" i="75" s="1"/>
  <c r="AP25" i="75" s="1"/>
  <c r="AJ14" i="67"/>
  <c r="AS14" i="67" s="1"/>
  <c r="AK14" i="67"/>
  <c r="AJ18" i="67"/>
  <c r="AK18" i="67"/>
  <c r="AT18" i="67" s="1"/>
  <c r="AJ21" i="67"/>
  <c r="AS21" i="67" s="1"/>
  <c r="AK21" i="67"/>
  <c r="AJ15" i="67"/>
  <c r="AK15" i="67"/>
  <c r="AT15" i="67" s="1"/>
  <c r="AJ9" i="67"/>
  <c r="AK9" i="67"/>
  <c r="AT9" i="67" s="1"/>
  <c r="AB4" i="67"/>
  <c r="AJ3" i="67"/>
  <c r="AS19" i="63"/>
  <c r="AL19" i="63"/>
  <c r="AU19" i="63" s="1"/>
  <c r="AG21" i="46"/>
  <c r="AP21" i="46" s="1"/>
  <c r="AF21" i="46"/>
  <c r="AO21" i="46" s="1"/>
  <c r="AE21" i="46"/>
  <c r="W22" i="46"/>
  <c r="AS9" i="71"/>
  <c r="AL9" i="71"/>
  <c r="AU9" i="71" s="1"/>
  <c r="AH13" i="83"/>
  <c r="AQ13" i="83" s="1"/>
  <c r="W14" i="87"/>
  <c r="AE13" i="87"/>
  <c r="AG13" i="87"/>
  <c r="AP13" i="87" s="1"/>
  <c r="AF13" i="87"/>
  <c r="AO13" i="87" s="1"/>
  <c r="AS10" i="71"/>
  <c r="AL10" i="71"/>
  <c r="AU10" i="71" s="1"/>
  <c r="AH11" i="10"/>
  <c r="AQ11" i="10" s="1"/>
  <c r="AS5" i="71"/>
  <c r="AL5" i="71"/>
  <c r="AU5" i="71" s="1"/>
  <c r="AN9" i="90"/>
  <c r="AI9" i="90"/>
  <c r="AJ18" i="19"/>
  <c r="AK18" i="19"/>
  <c r="AT18" i="19" s="1"/>
  <c r="AJ12" i="19"/>
  <c r="AK12" i="19"/>
  <c r="AT12" i="19" s="1"/>
  <c r="AK6" i="19"/>
  <c r="AT6" i="19" s="1"/>
  <c r="AJ6" i="19"/>
  <c r="AI10" i="42"/>
  <c r="AN10" i="42"/>
  <c r="AH10" i="50"/>
  <c r="AQ10" i="50" s="1"/>
  <c r="AH22" i="15"/>
  <c r="AQ22" i="15" s="1"/>
  <c r="AS10" i="63"/>
  <c r="AL10" i="63"/>
  <c r="AU10" i="63" s="1"/>
  <c r="W15" i="16"/>
  <c r="AE14" i="16"/>
  <c r="AF14" i="16"/>
  <c r="AO14" i="16" s="1"/>
  <c r="AG14" i="16"/>
  <c r="AP14" i="16" s="1"/>
  <c r="AJ4" i="38"/>
  <c r="AK4" i="38"/>
  <c r="AT4" i="38" s="1"/>
  <c r="AR9" i="50"/>
  <c r="AI17" i="44"/>
  <c r="AN17" i="44"/>
  <c r="W18" i="84"/>
  <c r="AG17" i="84"/>
  <c r="AP17" i="84" s="1"/>
  <c r="AE17" i="84"/>
  <c r="AF17" i="84"/>
  <c r="AO17" i="84" s="1"/>
  <c r="AL4" i="2"/>
  <c r="AU4" i="2" s="1"/>
  <c r="AU25" i="2" s="1"/>
  <c r="C11" i="2" s="1"/>
  <c r="AS4" i="2"/>
  <c r="AS25" i="2" s="1"/>
  <c r="AI17" i="54"/>
  <c r="AN17" i="54"/>
  <c r="AR12" i="99"/>
  <c r="AH14" i="43"/>
  <c r="AQ14" i="43" s="1"/>
  <c r="AR15" i="9"/>
  <c r="AS14" i="71"/>
  <c r="AL14" i="71"/>
  <c r="AU14" i="71" s="1"/>
  <c r="AJ20" i="67"/>
  <c r="AK20" i="67"/>
  <c r="AT20" i="67" s="1"/>
  <c r="AK8" i="67"/>
  <c r="AT8" i="67" s="1"/>
  <c r="AJ8" i="67"/>
  <c r="AG13" i="83"/>
  <c r="AP13" i="83" s="1"/>
  <c r="AE13" i="83"/>
  <c r="W14" i="83"/>
  <c r="AF13" i="83"/>
  <c r="AO13" i="83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I16" i="88"/>
  <c r="AN16" i="88"/>
  <c r="AS12" i="38"/>
  <c r="AL12" i="38"/>
  <c r="AU12" i="38" s="1"/>
  <c r="AF17" i="51"/>
  <c r="AO17" i="51" s="1"/>
  <c r="AG17" i="51"/>
  <c r="AP17" i="51" s="1"/>
  <c r="AE17" i="51"/>
  <c r="W18" i="51"/>
  <c r="AS8" i="63"/>
  <c r="AL8" i="63"/>
  <c r="AU8" i="63" s="1"/>
  <c r="AH23" i="79"/>
  <c r="AQ23" i="79" s="1"/>
  <c r="AQ25" i="79" s="1"/>
  <c r="AZ3" i="79"/>
  <c r="AH16" i="9"/>
  <c r="AQ16" i="9" s="1"/>
  <c r="AF17" i="92"/>
  <c r="AO17" i="92" s="1"/>
  <c r="AE17" i="92"/>
  <c r="W18" i="92"/>
  <c r="AG17" i="92"/>
  <c r="AP17" i="92" s="1"/>
  <c r="AS9" i="63"/>
  <c r="AL9" i="63"/>
  <c r="AU9" i="63" s="1"/>
  <c r="AR22" i="89"/>
  <c r="AS11" i="71"/>
  <c r="AL11" i="71"/>
  <c r="AU11" i="71" s="1"/>
  <c r="AR12" i="55"/>
  <c r="AS8" i="38"/>
  <c r="AL8" i="38"/>
  <c r="AU8" i="38" s="1"/>
  <c r="AR13" i="43"/>
  <c r="AJ17" i="19"/>
  <c r="AK17" i="19"/>
  <c r="AT17" i="19" s="1"/>
  <c r="AJ11" i="19"/>
  <c r="AK11" i="19"/>
  <c r="AT11" i="19" s="1"/>
  <c r="AK5" i="19"/>
  <c r="AT5" i="19" s="1"/>
  <c r="AJ5" i="19"/>
  <c r="AR9" i="82"/>
  <c r="W11" i="50"/>
  <c r="AF10" i="50"/>
  <c r="AO10" i="50" s="1"/>
  <c r="AE10" i="50"/>
  <c r="AG10" i="50"/>
  <c r="AP10" i="50" s="1"/>
  <c r="W23" i="15"/>
  <c r="AE22" i="15"/>
  <c r="AF22" i="15"/>
  <c r="AO22" i="15" s="1"/>
  <c r="AG22" i="15"/>
  <c r="AP22" i="15" s="1"/>
  <c r="AH23" i="89"/>
  <c r="AQ23" i="89" s="1"/>
  <c r="AS6" i="71"/>
  <c r="AL6" i="71"/>
  <c r="AU6" i="71" s="1"/>
  <c r="AR10" i="35"/>
  <c r="AS3" i="38"/>
  <c r="AL3" i="38"/>
  <c r="AU3" i="38" s="1"/>
  <c r="AS21" i="38"/>
  <c r="AL21" i="38"/>
  <c r="AU21" i="38" s="1"/>
  <c r="AN9" i="94"/>
  <c r="AI9" i="94"/>
  <c r="AH10" i="82"/>
  <c r="AQ10" i="82" s="1"/>
  <c r="AH10" i="85"/>
  <c r="AQ10" i="85" s="1"/>
  <c r="AS5" i="63"/>
  <c r="AL5" i="63"/>
  <c r="AU5" i="63" s="1"/>
  <c r="AS16" i="38"/>
  <c r="AL16" i="38"/>
  <c r="AU16" i="38" s="1"/>
  <c r="Y13" i="103"/>
  <c r="X13" i="103"/>
  <c r="Z13" i="103" s="1"/>
  <c r="W15" i="43"/>
  <c r="AE14" i="43"/>
  <c r="AF14" i="43"/>
  <c r="AO14" i="43" s="1"/>
  <c r="AG14" i="43"/>
  <c r="AP14" i="43" s="1"/>
  <c r="AI22" i="97"/>
  <c r="AN22" i="97"/>
  <c r="AH17" i="45"/>
  <c r="AQ17" i="45" s="1"/>
  <c r="AS12" i="63"/>
  <c r="AL12" i="63"/>
  <c r="AU12" i="63" s="1"/>
  <c r="AR22" i="101"/>
  <c r="AS17" i="38"/>
  <c r="AL17" i="38"/>
  <c r="AU17" i="38" s="1"/>
  <c r="AI23" i="28"/>
  <c r="AN23" i="28"/>
  <c r="AN25" i="28" s="1"/>
  <c r="AJ13" i="67"/>
  <c r="AK13" i="67"/>
  <c r="AT13" i="67" s="1"/>
  <c r="AJ7" i="67"/>
  <c r="AK7" i="67"/>
  <c r="AT7" i="67" s="1"/>
  <c r="AS7" i="63"/>
  <c r="AL7" i="63"/>
  <c r="AU7" i="63" s="1"/>
  <c r="AX22" i="28"/>
  <c r="S22" i="28" s="1"/>
  <c r="AC22" i="28" s="1"/>
  <c r="AB23" i="28" s="1"/>
  <c r="Y17" i="88"/>
  <c r="X17" i="88"/>
  <c r="Z17" i="88" s="1"/>
  <c r="AL18" i="38"/>
  <c r="AU18" i="38" s="1"/>
  <c r="AT18" i="38"/>
  <c r="AR15" i="95"/>
  <c r="AH17" i="20"/>
  <c r="AQ17" i="20" s="1"/>
  <c r="AF18" i="13"/>
  <c r="AO18" i="13" s="1"/>
  <c r="W19" i="13"/>
  <c r="AE18" i="13"/>
  <c r="AG18" i="13"/>
  <c r="AP18" i="13" s="1"/>
  <c r="Y10" i="90"/>
  <c r="X10" i="90"/>
  <c r="AS22" i="71"/>
  <c r="AL22" i="71"/>
  <c r="AU22" i="71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3" i="38"/>
  <c r="AL13" i="38"/>
  <c r="AU13" i="38" s="1"/>
  <c r="AS16" i="63"/>
  <c r="AL16" i="63"/>
  <c r="AU16" i="63" s="1"/>
  <c r="Z23" i="89"/>
  <c r="AH13" i="18"/>
  <c r="AQ13" i="18" s="1"/>
  <c r="Z10" i="82"/>
  <c r="AH11" i="98"/>
  <c r="AQ11" i="98" s="1"/>
  <c r="Z10" i="85"/>
  <c r="AS19" i="71"/>
  <c r="AL19" i="71"/>
  <c r="AU19" i="71" s="1"/>
  <c r="AF10" i="48"/>
  <c r="AO10" i="48" s="1"/>
  <c r="W11" i="48"/>
  <c r="AG10" i="48"/>
  <c r="AP10" i="48" s="1"/>
  <c r="AE10" i="48"/>
  <c r="Y18" i="54"/>
  <c r="X18" i="54"/>
  <c r="Z18" i="54" s="1"/>
  <c r="AR10" i="10"/>
  <c r="AR16" i="100"/>
  <c r="Z17" i="45"/>
  <c r="AR23" i="67"/>
  <c r="AR25" i="67" s="1"/>
  <c r="AL23" i="67"/>
  <c r="AU23" i="67" s="1"/>
  <c r="AS20" i="71"/>
  <c r="AL20" i="71"/>
  <c r="AU20" i="71" s="1"/>
  <c r="AH13" i="55"/>
  <c r="AQ13" i="55" s="1"/>
  <c r="AI21" i="86"/>
  <c r="AN21" i="86"/>
  <c r="AK6" i="67"/>
  <c r="AT6" i="67" s="1"/>
  <c r="AJ6" i="67"/>
  <c r="AS16" i="71"/>
  <c r="AL16" i="71"/>
  <c r="AU16" i="71" s="1"/>
  <c r="AS15" i="63"/>
  <c r="AL15" i="63"/>
  <c r="AU15" i="63" s="1"/>
  <c r="AH13" i="99"/>
  <c r="AQ13" i="99" s="1"/>
  <c r="AE17" i="20"/>
  <c r="W18" i="20"/>
  <c r="AF17" i="20"/>
  <c r="AO17" i="20" s="1"/>
  <c r="AG17" i="20"/>
  <c r="AP17" i="20" s="1"/>
  <c r="AE22" i="93"/>
  <c r="AF22" i="93"/>
  <c r="AO22" i="93" s="1"/>
  <c r="W23" i="93"/>
  <c r="AG22" i="93"/>
  <c r="AP22" i="93" s="1"/>
  <c r="AJ21" i="19"/>
  <c r="AK21" i="19"/>
  <c r="AT21" i="19" s="1"/>
  <c r="AJ15" i="19"/>
  <c r="AK15" i="19"/>
  <c r="AT15" i="19" s="1"/>
  <c r="AJ9" i="19"/>
  <c r="AK9" i="19"/>
  <c r="AT9" i="19" s="1"/>
  <c r="AH17" i="100"/>
  <c r="AQ17" i="100" s="1"/>
  <c r="AS12" i="71"/>
  <c r="AL12" i="71"/>
  <c r="AU12" i="71" s="1"/>
  <c r="AS9" i="38"/>
  <c r="AL9" i="38"/>
  <c r="AU9" i="38" s="1"/>
  <c r="AE13" i="18"/>
  <c r="W14" i="18"/>
  <c r="AF13" i="18"/>
  <c r="AO13" i="18" s="1"/>
  <c r="AG13" i="18"/>
  <c r="AP13" i="18" s="1"/>
  <c r="AI17" i="96"/>
  <c r="AN17" i="96"/>
  <c r="AF11" i="98"/>
  <c r="AO11" i="98" s="1"/>
  <c r="AE11" i="98"/>
  <c r="W12" i="98"/>
  <c r="AG11" i="98"/>
  <c r="AP11" i="98" s="1"/>
  <c r="AS11" i="63"/>
  <c r="AL11" i="63"/>
  <c r="AU11" i="63" s="1"/>
  <c r="AL23" i="71"/>
  <c r="AU23" i="71" s="1"/>
  <c r="AS22" i="38"/>
  <c r="AL22" i="38"/>
  <c r="AU22" i="38" s="1"/>
  <c r="AN12" i="103"/>
  <c r="AI12" i="103"/>
  <c r="AL23" i="38"/>
  <c r="AU23" i="38" s="1"/>
  <c r="AT23" i="38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7" i="38"/>
  <c r="AL7" i="38"/>
  <c r="AU7" i="38" s="1"/>
  <c r="AS18" i="63"/>
  <c r="AL18" i="63"/>
  <c r="AU18" i="63" s="1"/>
  <c r="Z13" i="55"/>
  <c r="AS5" i="38"/>
  <c r="AL5" i="38"/>
  <c r="AU5" i="38" s="1"/>
  <c r="AN23" i="19"/>
  <c r="AN25" i="19" s="1"/>
  <c r="AI23" i="19"/>
  <c r="AR9" i="85"/>
  <c r="AS14" i="38"/>
  <c r="AL14" i="38"/>
  <c r="AU14" i="38" s="1"/>
  <c r="AJ17" i="67"/>
  <c r="AK17" i="67"/>
  <c r="AT17" i="67" s="1"/>
  <c r="AJ5" i="67"/>
  <c r="AK5" i="67"/>
  <c r="AT5" i="67" s="1"/>
  <c r="AS13" i="63"/>
  <c r="AL13" i="63"/>
  <c r="AU13" i="63" s="1"/>
  <c r="W23" i="105"/>
  <c r="AG22" i="105"/>
  <c r="AP22" i="105" s="1"/>
  <c r="AE22" i="105"/>
  <c r="AF22" i="105"/>
  <c r="AO22" i="105" s="1"/>
  <c r="AR12" i="18"/>
  <c r="Y21" i="53"/>
  <c r="Z21" i="53" s="1"/>
  <c r="X21" i="53"/>
  <c r="AR12" i="83"/>
  <c r="AR21" i="15"/>
  <c r="AS14" i="63"/>
  <c r="AL14" i="63"/>
  <c r="AU14" i="63" s="1"/>
  <c r="AH14" i="41"/>
  <c r="AQ14" i="41" s="1"/>
  <c r="AK4" i="71"/>
  <c r="AT4" i="71" s="1"/>
  <c r="AT25" i="71" s="1"/>
  <c r="AJ4" i="71"/>
  <c r="AE11" i="10"/>
  <c r="W12" i="10"/>
  <c r="AG11" i="10"/>
  <c r="AP11" i="10" s="1"/>
  <c r="AF11" i="10"/>
  <c r="AO11" i="10" s="1"/>
  <c r="AS3" i="63"/>
  <c r="AL3" i="63"/>
  <c r="AU3" i="63" s="1"/>
  <c r="AS17" i="71"/>
  <c r="AL17" i="71"/>
  <c r="AU17" i="71" s="1"/>
  <c r="Z13" i="99"/>
  <c r="AL20" i="38"/>
  <c r="AU20" i="38" s="1"/>
  <c r="AT20" i="38"/>
  <c r="AN13" i="49"/>
  <c r="AI13" i="49"/>
  <c r="AJ20" i="19"/>
  <c r="AK20" i="19"/>
  <c r="AT20" i="19" s="1"/>
  <c r="AJ14" i="19"/>
  <c r="AK14" i="19"/>
  <c r="AT14" i="19" s="1"/>
  <c r="AK8" i="19"/>
  <c r="AT8" i="19" s="1"/>
  <c r="AJ8" i="19"/>
  <c r="Z17" i="100"/>
  <c r="AR16" i="45"/>
  <c r="AS22" i="63"/>
  <c r="AL22" i="63"/>
  <c r="AU22" i="63" s="1"/>
  <c r="Y21" i="52"/>
  <c r="X21" i="52"/>
  <c r="Y10" i="94"/>
  <c r="X10" i="94"/>
  <c r="Z10" i="94" s="1"/>
  <c r="AE22" i="47"/>
  <c r="W23" i="47"/>
  <c r="AG22" i="47"/>
  <c r="AP22" i="47" s="1"/>
  <c r="AF22" i="47"/>
  <c r="AO22" i="47" s="1"/>
  <c r="AS7" i="71"/>
  <c r="AL7" i="71"/>
  <c r="AU7" i="71" s="1"/>
  <c r="AH21" i="32"/>
  <c r="AQ21" i="32" s="1"/>
  <c r="AS8" i="71"/>
  <c r="AL8" i="71"/>
  <c r="AU8" i="71" s="1"/>
  <c r="Y15" i="91"/>
  <c r="X15" i="91"/>
  <c r="AH16" i="58"/>
  <c r="AQ16" i="58" s="1"/>
  <c r="AR10" i="98"/>
  <c r="AN11" i="102"/>
  <c r="AI11" i="102"/>
  <c r="Y22" i="86"/>
  <c r="X22" i="86"/>
  <c r="AJ19" i="67"/>
  <c r="AK19" i="67"/>
  <c r="AT19" i="67" s="1"/>
  <c r="AJ12" i="67"/>
  <c r="AK12" i="67"/>
  <c r="AT12" i="67" s="1"/>
  <c r="AS15" i="71"/>
  <c r="AL15" i="71"/>
  <c r="AU15" i="71" s="1"/>
  <c r="AG18" i="104"/>
  <c r="AP18" i="104" s="1"/>
  <c r="AF18" i="104"/>
  <c r="AO18" i="104" s="1"/>
  <c r="AE18" i="104"/>
  <c r="W19" i="104"/>
  <c r="AI20" i="53"/>
  <c r="AN20" i="53"/>
  <c r="AH16" i="95"/>
  <c r="AQ16" i="95" s="1"/>
  <c r="AK11" i="67"/>
  <c r="AT11" i="67" s="1"/>
  <c r="AJ11" i="67"/>
  <c r="Z16" i="95"/>
  <c r="AJ22" i="67"/>
  <c r="AK22" i="67"/>
  <c r="AT22" i="67" s="1"/>
  <c r="AJ16" i="67"/>
  <c r="AK16" i="67"/>
  <c r="AT16" i="67" s="1"/>
  <c r="AJ10" i="67"/>
  <c r="AK10" i="67"/>
  <c r="AT10" i="67" s="1"/>
  <c r="AS21" i="71"/>
  <c r="AL21" i="71"/>
  <c r="AU21" i="71" s="1"/>
  <c r="AH11" i="35"/>
  <c r="AQ11" i="35" s="1"/>
  <c r="AR16" i="20"/>
  <c r="AS6" i="38"/>
  <c r="AL6" i="38"/>
  <c r="AU6" i="38" s="1"/>
  <c r="W15" i="11"/>
  <c r="AG14" i="11"/>
  <c r="AP14" i="11" s="1"/>
  <c r="AE14" i="11"/>
  <c r="AF14" i="11"/>
  <c r="AO14" i="11" s="1"/>
  <c r="AL20" i="63"/>
  <c r="AU20" i="63" s="1"/>
  <c r="AT20" i="63"/>
  <c r="Z14" i="41"/>
  <c r="AL3" i="71"/>
  <c r="AU3" i="71" s="1"/>
  <c r="AS3" i="71"/>
  <c r="AJ4" i="63"/>
  <c r="AK4" i="63"/>
  <c r="AT4" i="63" s="1"/>
  <c r="AS21" i="63"/>
  <c r="AL21" i="63"/>
  <c r="AU21" i="63" s="1"/>
  <c r="AH23" i="75"/>
  <c r="AQ23" i="75" s="1"/>
  <c r="AQ25" i="75" s="1"/>
  <c r="AZ3" i="75"/>
  <c r="AX22" i="75" s="1"/>
  <c r="S22" i="75" s="1"/>
  <c r="AC22" i="75" s="1"/>
  <c r="AB23" i="75" s="1"/>
  <c r="Y14" i="49"/>
  <c r="X14" i="49"/>
  <c r="AJ19" i="19"/>
  <c r="AK19" i="19"/>
  <c r="AT19" i="19" s="1"/>
  <c r="AJ13" i="19"/>
  <c r="AK13" i="19"/>
  <c r="AT13" i="19" s="1"/>
  <c r="AJ7" i="19"/>
  <c r="AK7" i="19"/>
  <c r="AT7" i="19" s="1"/>
  <c r="AH23" i="101"/>
  <c r="AQ23" i="101" s="1"/>
  <c r="AS19" i="38"/>
  <c r="AL19" i="38"/>
  <c r="AU19" i="38" s="1"/>
  <c r="Y11" i="42"/>
  <c r="X11" i="42"/>
  <c r="Z11" i="42" s="1"/>
  <c r="AR22" i="79"/>
  <c r="AS18" i="71"/>
  <c r="AL18" i="71"/>
  <c r="AU18" i="71" s="1"/>
  <c r="AI20" i="52"/>
  <c r="AN20" i="52"/>
  <c r="AS15" i="38"/>
  <c r="AL15" i="38"/>
  <c r="AU15" i="38" s="1"/>
  <c r="Y18" i="96"/>
  <c r="X18" i="96"/>
  <c r="AE23" i="33"/>
  <c r="AF23" i="33"/>
  <c r="AO23" i="33" s="1"/>
  <c r="AO25" i="33" s="1"/>
  <c r="AG23" i="33"/>
  <c r="AP23" i="33" s="1"/>
  <c r="AP25" i="33" s="1"/>
  <c r="Y18" i="44"/>
  <c r="X18" i="44"/>
  <c r="Z18" i="44" s="1"/>
  <c r="AR20" i="32"/>
  <c r="AS17" i="63"/>
  <c r="AL17" i="63"/>
  <c r="AU17" i="63" s="1"/>
  <c r="AS13" i="71"/>
  <c r="AL13" i="71"/>
  <c r="AU13" i="71" s="1"/>
  <c r="AS10" i="38"/>
  <c r="AL10" i="38"/>
  <c r="AU10" i="38" s="1"/>
  <c r="X23" i="97"/>
  <c r="Y23" i="97"/>
  <c r="Z21" i="32"/>
  <c r="AS6" i="63"/>
  <c r="AL6" i="63"/>
  <c r="AU6" i="63" s="1"/>
  <c r="AR13" i="41"/>
  <c r="AI14" i="91"/>
  <c r="AN14" i="91"/>
  <c r="AS11" i="38"/>
  <c r="AL11" i="38"/>
  <c r="AU11" i="38" s="1"/>
  <c r="Z16" i="58"/>
  <c r="Y12" i="102"/>
  <c r="X12" i="102"/>
  <c r="Z21" i="52" l="1"/>
  <c r="AT25" i="63"/>
  <c r="AE23" i="75"/>
  <c r="Z23" i="97"/>
  <c r="Z22" i="86"/>
  <c r="AG22" i="86" s="1"/>
  <c r="AP22" i="86" s="1"/>
  <c r="AK23" i="75"/>
  <c r="AT23" i="75" s="1"/>
  <c r="AF21" i="52"/>
  <c r="AO21" i="52" s="1"/>
  <c r="AG21" i="52"/>
  <c r="AP21" i="52" s="1"/>
  <c r="W22" i="52"/>
  <c r="AE21" i="52"/>
  <c r="AE10" i="94"/>
  <c r="W11" i="94"/>
  <c r="AG10" i="94"/>
  <c r="AP10" i="94" s="1"/>
  <c r="AF10" i="94"/>
  <c r="AO10" i="94" s="1"/>
  <c r="AF18" i="44"/>
  <c r="AO18" i="44" s="1"/>
  <c r="AG18" i="44"/>
  <c r="AP18" i="44" s="1"/>
  <c r="W19" i="44"/>
  <c r="AE18" i="44"/>
  <c r="AE21" i="53"/>
  <c r="W22" i="53"/>
  <c r="AF21" i="53"/>
  <c r="AO21" i="53" s="1"/>
  <c r="AG21" i="53"/>
  <c r="AP21" i="53" s="1"/>
  <c r="AF22" i="86"/>
  <c r="AO22" i="86" s="1"/>
  <c r="AE22" i="86"/>
  <c r="Y12" i="10"/>
  <c r="X12" i="10"/>
  <c r="AK12" i="33"/>
  <c r="AT12" i="33" s="1"/>
  <c r="AJ12" i="33"/>
  <c r="AE18" i="54"/>
  <c r="AG18" i="54"/>
  <c r="AP18" i="54" s="1"/>
  <c r="W19" i="54"/>
  <c r="AF18" i="54"/>
  <c r="AO18" i="54" s="1"/>
  <c r="AH15" i="91"/>
  <c r="AQ15" i="91" s="1"/>
  <c r="AJ22" i="33"/>
  <c r="AK22" i="33"/>
  <c r="AT22" i="33" s="1"/>
  <c r="AJ16" i="33"/>
  <c r="AS16" i="33" s="1"/>
  <c r="AK16" i="33"/>
  <c r="AJ3" i="33"/>
  <c r="AB4" i="33"/>
  <c r="AI22" i="93"/>
  <c r="AN22" i="93"/>
  <c r="AR21" i="86"/>
  <c r="AJ4" i="19"/>
  <c r="AK4" i="19"/>
  <c r="AT4" i="19" s="1"/>
  <c r="AT25" i="19" s="1"/>
  <c r="AJ23" i="28"/>
  <c r="AS23" i="28" s="1"/>
  <c r="AK23" i="28"/>
  <c r="AT23" i="28" s="1"/>
  <c r="AS13" i="67"/>
  <c r="AL13" i="67"/>
  <c r="AU13" i="67" s="1"/>
  <c r="AN10" i="50"/>
  <c r="AI10" i="50"/>
  <c r="AR10" i="50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Y18" i="51"/>
  <c r="X18" i="51"/>
  <c r="AJ18" i="28"/>
  <c r="AK18" i="28"/>
  <c r="AT18" i="28" s="1"/>
  <c r="AK12" i="28"/>
  <c r="AT12" i="28" s="1"/>
  <c r="AJ12" i="28"/>
  <c r="AK6" i="28"/>
  <c r="AT6" i="28" s="1"/>
  <c r="AJ6" i="28"/>
  <c r="Y14" i="83"/>
  <c r="X14" i="83"/>
  <c r="AS20" i="67"/>
  <c r="AL20" i="67"/>
  <c r="AU20" i="67" s="1"/>
  <c r="AI17" i="84"/>
  <c r="AN17" i="84"/>
  <c r="AI14" i="16"/>
  <c r="AN14" i="16"/>
  <c r="AI13" i="87"/>
  <c r="AN13" i="87"/>
  <c r="AS8" i="19"/>
  <c r="AL8" i="19"/>
  <c r="AU8" i="19" s="1"/>
  <c r="AI18" i="104"/>
  <c r="AN18" i="104"/>
  <c r="AS12" i="67"/>
  <c r="AL12" i="67"/>
  <c r="AU12" i="67" s="1"/>
  <c r="AR11" i="102"/>
  <c r="AS4" i="71"/>
  <c r="AS25" i="71" s="1"/>
  <c r="AL4" i="71"/>
  <c r="AU4" i="71" s="1"/>
  <c r="AJ10" i="33"/>
  <c r="AK10" i="33"/>
  <c r="AT10" i="33" s="1"/>
  <c r="AF16" i="58"/>
  <c r="AO16" i="58" s="1"/>
  <c r="W17" i="58"/>
  <c r="AE16" i="58"/>
  <c r="AG16" i="58"/>
  <c r="AP16" i="58" s="1"/>
  <c r="AH23" i="97"/>
  <c r="AQ23" i="97" s="1"/>
  <c r="AH14" i="49"/>
  <c r="AQ14" i="49" s="1"/>
  <c r="AE14" i="41"/>
  <c r="AF14" i="41"/>
  <c r="AO14" i="41" s="1"/>
  <c r="W15" i="41"/>
  <c r="AG14" i="41"/>
  <c r="AP14" i="41" s="1"/>
  <c r="AF16" i="95"/>
  <c r="AO16" i="95" s="1"/>
  <c r="W17" i="95"/>
  <c r="AE16" i="95"/>
  <c r="AG16" i="95"/>
  <c r="AP16" i="95" s="1"/>
  <c r="Z15" i="91"/>
  <c r="AS14" i="19"/>
  <c r="AL14" i="19"/>
  <c r="AU14" i="19" s="1"/>
  <c r="AH21" i="53"/>
  <c r="AQ21" i="53" s="1"/>
  <c r="AF13" i="55"/>
  <c r="AO13" i="55" s="1"/>
  <c r="AG13" i="55"/>
  <c r="AP13" i="55" s="1"/>
  <c r="W14" i="55"/>
  <c r="AE13" i="55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Y12" i="98"/>
  <c r="X12" i="98"/>
  <c r="AS21" i="19"/>
  <c r="AL21" i="19"/>
  <c r="AU21" i="19" s="1"/>
  <c r="AI10" i="48"/>
  <c r="AN10" i="48"/>
  <c r="AF10" i="85"/>
  <c r="AO10" i="85" s="1"/>
  <c r="AE10" i="85"/>
  <c r="W11" i="85"/>
  <c r="AG10" i="85"/>
  <c r="AP10" i="85" s="1"/>
  <c r="AE10" i="82"/>
  <c r="AF10" i="82"/>
  <c r="AO10" i="82" s="1"/>
  <c r="AG10" i="82"/>
  <c r="AP10" i="82" s="1"/>
  <c r="W11" i="82"/>
  <c r="AG23" i="89"/>
  <c r="AP23" i="89" s="1"/>
  <c r="W24" i="89"/>
  <c r="AF23" i="89"/>
  <c r="AO23" i="89" s="1"/>
  <c r="AE23" i="89"/>
  <c r="AL3" i="19"/>
  <c r="AU3" i="19" s="1"/>
  <c r="AS3" i="19"/>
  <c r="AS22" i="19"/>
  <c r="AL22" i="19"/>
  <c r="AU22" i="19" s="1"/>
  <c r="AI14" i="43"/>
  <c r="AN14" i="43"/>
  <c r="Y18" i="92"/>
  <c r="X18" i="92"/>
  <c r="AX22" i="79"/>
  <c r="S22" i="79" s="1"/>
  <c r="AC22" i="79" s="1"/>
  <c r="AB23" i="79" s="1"/>
  <c r="AI17" i="51"/>
  <c r="AN17" i="51"/>
  <c r="AR16" i="88"/>
  <c r="AJ17" i="28"/>
  <c r="AK17" i="28"/>
  <c r="AT17" i="28" s="1"/>
  <c r="AK11" i="28"/>
  <c r="AT11" i="28" s="1"/>
  <c r="AJ11" i="28"/>
  <c r="AJ5" i="28"/>
  <c r="AK5" i="28"/>
  <c r="AT5" i="28" s="1"/>
  <c r="AN13" i="83"/>
  <c r="AI13" i="83"/>
  <c r="AR17" i="54"/>
  <c r="AT25" i="38"/>
  <c r="Y15" i="16"/>
  <c r="X15" i="16"/>
  <c r="Z15" i="16" s="1"/>
  <c r="AS12" i="19"/>
  <c r="AL12" i="19"/>
  <c r="AU12" i="19" s="1"/>
  <c r="Y14" i="87"/>
  <c r="X14" i="87"/>
  <c r="AS9" i="67"/>
  <c r="AL9" i="67"/>
  <c r="AU9" i="67" s="1"/>
  <c r="AS18" i="67"/>
  <c r="AL18" i="67"/>
  <c r="AU18" i="67" s="1"/>
  <c r="Y24" i="101"/>
  <c r="X24" i="101"/>
  <c r="AI16" i="9"/>
  <c r="AR16" i="9" s="1"/>
  <c r="AN16" i="9"/>
  <c r="AI22" i="47"/>
  <c r="AN22" i="47"/>
  <c r="AR13" i="49"/>
  <c r="AJ18" i="33"/>
  <c r="AS18" i="33" s="1"/>
  <c r="AK18" i="33"/>
  <c r="AI13" i="18"/>
  <c r="AN13" i="18"/>
  <c r="Y18" i="20"/>
  <c r="X18" i="20"/>
  <c r="AH10" i="90"/>
  <c r="AQ10" i="90" s="1"/>
  <c r="AR14" i="91"/>
  <c r="AS7" i="19"/>
  <c r="AL7" i="19"/>
  <c r="AU7" i="19" s="1"/>
  <c r="Z14" i="49"/>
  <c r="Y15" i="11"/>
  <c r="X15" i="11"/>
  <c r="AS10" i="67"/>
  <c r="AL10" i="67"/>
  <c r="AU10" i="67" s="1"/>
  <c r="AS11" i="67"/>
  <c r="AL11" i="67"/>
  <c r="AU11" i="67" s="1"/>
  <c r="AS19" i="67"/>
  <c r="AL19" i="67"/>
  <c r="AU19" i="67" s="1"/>
  <c r="AH21" i="52"/>
  <c r="AQ21" i="52" s="1"/>
  <c r="AG13" i="99"/>
  <c r="AP13" i="99" s="1"/>
  <c r="W14" i="99"/>
  <c r="AE13" i="99"/>
  <c r="AF13" i="99"/>
  <c r="AO13" i="99" s="1"/>
  <c r="AI22" i="105"/>
  <c r="AN22" i="105"/>
  <c r="AS5" i="67"/>
  <c r="AL5" i="67"/>
  <c r="AU5" i="67" s="1"/>
  <c r="AJ20" i="33"/>
  <c r="AS20" i="33" s="1"/>
  <c r="AK20" i="33"/>
  <c r="AJ14" i="33"/>
  <c r="AK14" i="33"/>
  <c r="AT14" i="33" s="1"/>
  <c r="AK8" i="33"/>
  <c r="AT8" i="33" s="1"/>
  <c r="AJ8" i="33"/>
  <c r="AK23" i="33"/>
  <c r="AT23" i="33" s="1"/>
  <c r="AN11" i="98"/>
  <c r="AI11" i="98"/>
  <c r="AS10" i="19"/>
  <c r="AL10" i="19"/>
  <c r="AU10" i="19" s="1"/>
  <c r="AR23" i="28"/>
  <c r="AR25" i="28" s="1"/>
  <c r="Y15" i="43"/>
  <c r="X15" i="43"/>
  <c r="AR9" i="94"/>
  <c r="AI22" i="15"/>
  <c r="AN22" i="15"/>
  <c r="Y11" i="50"/>
  <c r="X11" i="50"/>
  <c r="AS11" i="19"/>
  <c r="AL11" i="19"/>
  <c r="AU11" i="19" s="1"/>
  <c r="AI17" i="92"/>
  <c r="AN17" i="92"/>
  <c r="AJ22" i="28"/>
  <c r="AK22" i="28"/>
  <c r="AT22" i="28" s="1"/>
  <c r="AJ16" i="28"/>
  <c r="AK16" i="28"/>
  <c r="AT16" i="28" s="1"/>
  <c r="AK10" i="28"/>
  <c r="AT10" i="28" s="1"/>
  <c r="AJ10" i="28"/>
  <c r="Y18" i="84"/>
  <c r="X18" i="84"/>
  <c r="AL4" i="38"/>
  <c r="AU4" i="38" s="1"/>
  <c r="AU25" i="38" s="1"/>
  <c r="C11" i="38" s="1"/>
  <c r="AS4" i="38"/>
  <c r="AS25" i="38" s="1"/>
  <c r="AL14" i="67"/>
  <c r="AU14" i="67" s="1"/>
  <c r="AT14" i="67"/>
  <c r="Y12" i="35"/>
  <c r="X12" i="35"/>
  <c r="AH12" i="102"/>
  <c r="AQ12" i="102" s="1"/>
  <c r="AG21" i="32"/>
  <c r="AP21" i="32" s="1"/>
  <c r="W22" i="32"/>
  <c r="AF21" i="32"/>
  <c r="AO21" i="32" s="1"/>
  <c r="AE21" i="32"/>
  <c r="AH18" i="44"/>
  <c r="AQ18" i="44" s="1"/>
  <c r="AH18" i="96"/>
  <c r="AQ18" i="96" s="1"/>
  <c r="AR20" i="52"/>
  <c r="AG11" i="42"/>
  <c r="AP11" i="42" s="1"/>
  <c r="AF11" i="42"/>
  <c r="AO11" i="42" s="1"/>
  <c r="W12" i="42"/>
  <c r="AE11" i="42"/>
  <c r="AS13" i="19"/>
  <c r="AL13" i="19"/>
  <c r="AU13" i="19" s="1"/>
  <c r="X23" i="93"/>
  <c r="Y23" i="93"/>
  <c r="Z12" i="102"/>
  <c r="AG23" i="97"/>
  <c r="AP23" i="97" s="1"/>
  <c r="AE23" i="97"/>
  <c r="AF23" i="97"/>
  <c r="AO23" i="97" s="1"/>
  <c r="W24" i="97"/>
  <c r="Z18" i="96"/>
  <c r="AS19" i="19"/>
  <c r="AL19" i="19"/>
  <c r="AU19" i="19" s="1"/>
  <c r="AU25" i="71"/>
  <c r="C11" i="71" s="1"/>
  <c r="F15" i="57" s="1"/>
  <c r="AI14" i="11"/>
  <c r="AN14" i="11"/>
  <c r="AS22" i="67"/>
  <c r="AL22" i="67"/>
  <c r="AU22" i="67" s="1"/>
  <c r="AN23" i="33"/>
  <c r="AN25" i="33" s="1"/>
  <c r="AI23" i="33"/>
  <c r="AH11" i="42"/>
  <c r="AQ11" i="42" s="1"/>
  <c r="AR20" i="53"/>
  <c r="AH22" i="86"/>
  <c r="AQ22" i="86" s="1"/>
  <c r="Y23" i="47"/>
  <c r="X23" i="47"/>
  <c r="Z23" i="47" s="1"/>
  <c r="AG17" i="100"/>
  <c r="AP17" i="100" s="1"/>
  <c r="AE17" i="100"/>
  <c r="W18" i="100"/>
  <c r="AF17" i="100"/>
  <c r="AO17" i="100" s="1"/>
  <c r="AS20" i="19"/>
  <c r="AL20" i="19"/>
  <c r="AU20" i="19" s="1"/>
  <c r="AR23" i="19"/>
  <c r="AR25" i="19" s="1"/>
  <c r="AL23" i="19"/>
  <c r="AU23" i="19" s="1"/>
  <c r="AJ19" i="33"/>
  <c r="AK19" i="33"/>
  <c r="AT19" i="33" s="1"/>
  <c r="AK13" i="33"/>
  <c r="AT13" i="33" s="1"/>
  <c r="AJ13" i="33"/>
  <c r="AK7" i="33"/>
  <c r="AT7" i="33" s="1"/>
  <c r="AJ7" i="33"/>
  <c r="Y14" i="18"/>
  <c r="X14" i="18"/>
  <c r="Z14" i="18" s="1"/>
  <c r="AS9" i="19"/>
  <c r="AL9" i="19"/>
  <c r="AU9" i="19" s="1"/>
  <c r="AS6" i="67"/>
  <c r="AL6" i="67"/>
  <c r="AU6" i="67" s="1"/>
  <c r="AH18" i="54"/>
  <c r="AQ18" i="54" s="1"/>
  <c r="Y11" i="48"/>
  <c r="X11" i="48"/>
  <c r="Z11" i="48" s="1"/>
  <c r="AI18" i="13"/>
  <c r="AN18" i="13"/>
  <c r="AH17" i="88"/>
  <c r="AQ17" i="88" s="1"/>
  <c r="AR22" i="97"/>
  <c r="AH13" i="103"/>
  <c r="AQ13" i="103" s="1"/>
  <c r="Y23" i="15"/>
  <c r="X23" i="15"/>
  <c r="AJ21" i="28"/>
  <c r="AS21" i="28" s="1"/>
  <c r="AK21" i="28"/>
  <c r="AJ15" i="28"/>
  <c r="AK15" i="28"/>
  <c r="AT15" i="28" s="1"/>
  <c r="AK9" i="28"/>
  <c r="AT9" i="28" s="1"/>
  <c r="AJ9" i="28"/>
  <c r="AB4" i="28"/>
  <c r="AJ3" i="28"/>
  <c r="AS8" i="67"/>
  <c r="AL8" i="67"/>
  <c r="AU8" i="67" s="1"/>
  <c r="AR10" i="42"/>
  <c r="AS18" i="19"/>
  <c r="AL18" i="19"/>
  <c r="AU18" i="19" s="1"/>
  <c r="AS15" i="67"/>
  <c r="AL15" i="67"/>
  <c r="AU15" i="67" s="1"/>
  <c r="AI11" i="35"/>
  <c r="AN11" i="35"/>
  <c r="AI23" i="101"/>
  <c r="AN23" i="101"/>
  <c r="AN23" i="79"/>
  <c r="AN25" i="79" s="1"/>
  <c r="AI23" i="79"/>
  <c r="AL4" i="63"/>
  <c r="AU4" i="63" s="1"/>
  <c r="AU25" i="63" s="1"/>
  <c r="C11" i="63" s="1"/>
  <c r="F7" i="57" s="1"/>
  <c r="AS4" i="63"/>
  <c r="AS25" i="63" s="1"/>
  <c r="AS16" i="67"/>
  <c r="AL16" i="67"/>
  <c r="AU16" i="67" s="1"/>
  <c r="AK6" i="33"/>
  <c r="AT6" i="33" s="1"/>
  <c r="AJ6" i="33"/>
  <c r="W18" i="45"/>
  <c r="AF17" i="45"/>
  <c r="AO17" i="45" s="1"/>
  <c r="AE17" i="45"/>
  <c r="AG17" i="45"/>
  <c r="AP17" i="45" s="1"/>
  <c r="Y19" i="13"/>
  <c r="X19" i="13"/>
  <c r="AF17" i="88"/>
  <c r="AO17" i="88" s="1"/>
  <c r="AG17" i="88"/>
  <c r="AP17" i="88" s="1"/>
  <c r="W18" i="88"/>
  <c r="AE17" i="88"/>
  <c r="AS7" i="67"/>
  <c r="AL7" i="67"/>
  <c r="AU7" i="67" s="1"/>
  <c r="AF13" i="103"/>
  <c r="AO13" i="103" s="1"/>
  <c r="AE13" i="103"/>
  <c r="W14" i="103"/>
  <c r="AG13" i="103"/>
  <c r="AP13" i="103" s="1"/>
  <c r="AS17" i="19"/>
  <c r="AL17" i="19"/>
  <c r="AU17" i="19" s="1"/>
  <c r="AJ20" i="28"/>
  <c r="AK20" i="28"/>
  <c r="AT20" i="28" s="1"/>
  <c r="AJ14" i="28"/>
  <c r="AK14" i="28"/>
  <c r="AT14" i="28" s="1"/>
  <c r="AJ8" i="28"/>
  <c r="AK8" i="28"/>
  <c r="AT8" i="28" s="1"/>
  <c r="AR17" i="44"/>
  <c r="AS6" i="19"/>
  <c r="AL6" i="19"/>
  <c r="AU6" i="19" s="1"/>
  <c r="AR9" i="90"/>
  <c r="Y22" i="46"/>
  <c r="X22" i="46"/>
  <c r="AL3" i="67"/>
  <c r="AU3" i="67" s="1"/>
  <c r="AS3" i="67"/>
  <c r="AL21" i="67"/>
  <c r="AU21" i="67" s="1"/>
  <c r="AT21" i="67"/>
  <c r="AN23" i="75"/>
  <c r="AN25" i="75" s="1"/>
  <c r="AI23" i="75"/>
  <c r="AX23" i="75"/>
  <c r="S23" i="75" s="1"/>
  <c r="AC23" i="75" s="1"/>
  <c r="AJ23" i="75" s="1"/>
  <c r="AS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Y23" i="105"/>
  <c r="X23" i="105"/>
  <c r="AS17" i="67"/>
  <c r="AL17" i="67"/>
  <c r="AU17" i="67" s="1"/>
  <c r="Y19" i="104"/>
  <c r="X19" i="104"/>
  <c r="AH10" i="94"/>
  <c r="AQ10" i="94" s="1"/>
  <c r="AI11" i="10"/>
  <c r="AN11" i="10"/>
  <c r="AJ17" i="33"/>
  <c r="AK17" i="33"/>
  <c r="AT17" i="33" s="1"/>
  <c r="AJ11" i="33"/>
  <c r="AK11" i="33"/>
  <c r="AT11" i="33" s="1"/>
  <c r="AK5" i="33"/>
  <c r="AT5" i="33" s="1"/>
  <c r="AJ5" i="33"/>
  <c r="AR12" i="103"/>
  <c r="AR17" i="96"/>
  <c r="AS15" i="19"/>
  <c r="AL15" i="19"/>
  <c r="AU15" i="19" s="1"/>
  <c r="AI17" i="20"/>
  <c r="AN17" i="20"/>
  <c r="AS16" i="19"/>
  <c r="AL16" i="19"/>
  <c r="AU16" i="19" s="1"/>
  <c r="Z10" i="90"/>
  <c r="AS5" i="19"/>
  <c r="AL5" i="19"/>
  <c r="AU5" i="19" s="1"/>
  <c r="AJ19" i="28"/>
  <c r="AK19" i="28"/>
  <c r="AT19" i="28" s="1"/>
  <c r="AK13" i="28"/>
  <c r="AT13" i="28" s="1"/>
  <c r="AJ13" i="28"/>
  <c r="AJ7" i="28"/>
  <c r="AK7" i="28"/>
  <c r="AT7" i="28" s="1"/>
  <c r="AI21" i="46"/>
  <c r="AN21" i="46"/>
  <c r="AJ4" i="67"/>
  <c r="AK4" i="67"/>
  <c r="AT4" i="67" s="1"/>
  <c r="Y17" i="9"/>
  <c r="X17" i="9"/>
  <c r="Z24" i="101" l="1"/>
  <c r="W23" i="86"/>
  <c r="Z17" i="9"/>
  <c r="Z23" i="105"/>
  <c r="Z15" i="43"/>
  <c r="AE15" i="43" s="1"/>
  <c r="AL23" i="28"/>
  <c r="AU23" i="28" s="1"/>
  <c r="Z18" i="20"/>
  <c r="AF18" i="20" s="1"/>
  <c r="AO18" i="20" s="1"/>
  <c r="AF15" i="43"/>
  <c r="AO15" i="43" s="1"/>
  <c r="AG18" i="20"/>
  <c r="AP18" i="20" s="1"/>
  <c r="AE18" i="20"/>
  <c r="W19" i="20"/>
  <c r="AJ9" i="75"/>
  <c r="AK9" i="75"/>
  <c r="AT9" i="75" s="1"/>
  <c r="AH19" i="13"/>
  <c r="AQ19" i="13" s="1"/>
  <c r="AS9" i="28"/>
  <c r="AL9" i="28"/>
  <c r="AU9" i="28" s="1"/>
  <c r="AH23" i="15"/>
  <c r="AQ23" i="15" s="1"/>
  <c r="W12" i="48"/>
  <c r="AE11" i="48"/>
  <c r="AG11" i="48"/>
  <c r="AP11" i="48" s="1"/>
  <c r="AF11" i="48"/>
  <c r="AO11" i="48" s="1"/>
  <c r="AG14" i="18"/>
  <c r="AP14" i="18" s="1"/>
  <c r="AF14" i="18"/>
  <c r="AO14" i="18" s="1"/>
  <c r="AE14" i="18"/>
  <c r="W15" i="18"/>
  <c r="AG23" i="47"/>
  <c r="AP23" i="47" s="1"/>
  <c r="AF23" i="47"/>
  <c r="AO23" i="47" s="1"/>
  <c r="W24" i="47"/>
  <c r="AE23" i="47"/>
  <c r="AR14" i="11"/>
  <c r="Y24" i="97"/>
  <c r="X24" i="97"/>
  <c r="Y12" i="42"/>
  <c r="X12" i="42"/>
  <c r="Y22" i="32"/>
  <c r="X22" i="32"/>
  <c r="AR17" i="92"/>
  <c r="AL20" i="33"/>
  <c r="AU20" i="33" s="1"/>
  <c r="AT20" i="33"/>
  <c r="AH24" i="101"/>
  <c r="AQ24" i="101" s="1"/>
  <c r="AH15" i="16"/>
  <c r="AQ15" i="16" s="1"/>
  <c r="AR13" i="83"/>
  <c r="AJ23" i="79"/>
  <c r="AS23" i="79" s="1"/>
  <c r="AK23" i="79"/>
  <c r="AT23" i="79" s="1"/>
  <c r="AN10" i="82"/>
  <c r="AI10" i="82"/>
  <c r="AR10" i="48"/>
  <c r="AS21" i="33"/>
  <c r="AL21" i="33"/>
  <c r="AU21" i="33" s="1"/>
  <c r="AR17" i="84"/>
  <c r="AS6" i="28"/>
  <c r="AL6" i="28"/>
  <c r="AU6" i="28" s="1"/>
  <c r="AH18" i="51"/>
  <c r="AQ18" i="51" s="1"/>
  <c r="AJ19" i="79"/>
  <c r="AS19" i="79" s="1"/>
  <c r="AK19" i="79"/>
  <c r="AJ13" i="79"/>
  <c r="AK13" i="79"/>
  <c r="AT13" i="79" s="1"/>
  <c r="AJ7" i="79"/>
  <c r="AK7" i="79"/>
  <c r="AT7" i="79" s="1"/>
  <c r="AK4" i="33"/>
  <c r="AT4" i="33" s="1"/>
  <c r="AJ4" i="33"/>
  <c r="AH12" i="10"/>
  <c r="AQ12" i="10" s="1"/>
  <c r="AI22" i="86"/>
  <c r="AN22" i="86"/>
  <c r="AI21" i="53"/>
  <c r="AN21" i="53"/>
  <c r="AI21" i="52"/>
  <c r="AN21" i="52"/>
  <c r="AF17" i="9"/>
  <c r="AO17" i="9" s="1"/>
  <c r="AG17" i="9"/>
  <c r="AP17" i="9" s="1"/>
  <c r="W18" i="9"/>
  <c r="AE17" i="9"/>
  <c r="AJ15" i="75"/>
  <c r="AK15" i="75"/>
  <c r="AT15" i="75" s="1"/>
  <c r="AS7" i="28"/>
  <c r="AL7" i="28"/>
  <c r="AU7" i="28" s="1"/>
  <c r="AS5" i="33"/>
  <c r="AL5" i="33"/>
  <c r="AU5" i="33" s="1"/>
  <c r="AJ20" i="75"/>
  <c r="AK20" i="75"/>
  <c r="AT20" i="75" s="1"/>
  <c r="AJ14" i="75"/>
  <c r="AK14" i="75"/>
  <c r="AT14" i="75" s="1"/>
  <c r="AR23" i="75"/>
  <c r="AR25" i="75" s="1"/>
  <c r="AL23" i="75"/>
  <c r="AU23" i="75" s="1"/>
  <c r="AH22" i="46"/>
  <c r="AQ22" i="46" s="1"/>
  <c r="AS14" i="28"/>
  <c r="AL14" i="28"/>
  <c r="AU14" i="28" s="1"/>
  <c r="Z19" i="13"/>
  <c r="Y18" i="45"/>
  <c r="X18" i="45"/>
  <c r="AR11" i="35"/>
  <c r="Z23" i="15"/>
  <c r="AS19" i="33"/>
  <c r="AL19" i="33"/>
  <c r="AU19" i="33" s="1"/>
  <c r="AR23" i="33"/>
  <c r="AR25" i="33" s="1"/>
  <c r="AL23" i="33"/>
  <c r="AU23" i="33" s="1"/>
  <c r="AH23" i="93"/>
  <c r="AQ23" i="93" s="1"/>
  <c r="AH12" i="35"/>
  <c r="AQ12" i="35" s="1"/>
  <c r="AR22" i="15"/>
  <c r="AG14" i="49"/>
  <c r="AP14" i="49" s="1"/>
  <c r="W15" i="49"/>
  <c r="AE14" i="49"/>
  <c r="AF14" i="49"/>
  <c r="AO14" i="49" s="1"/>
  <c r="AF24" i="101"/>
  <c r="AO24" i="101" s="1"/>
  <c r="AE24" i="101"/>
  <c r="AG24" i="101"/>
  <c r="AP24" i="101" s="1"/>
  <c r="W25" i="101"/>
  <c r="AH14" i="87"/>
  <c r="AQ14" i="87" s="1"/>
  <c r="AF15" i="16"/>
  <c r="AO15" i="16" s="1"/>
  <c r="AE15" i="16"/>
  <c r="AG15" i="16"/>
  <c r="AP15" i="16" s="1"/>
  <c r="W16" i="16"/>
  <c r="AS17" i="28"/>
  <c r="AL17" i="28"/>
  <c r="AU17" i="28" s="1"/>
  <c r="AH18" i="92"/>
  <c r="AQ18" i="92" s="1"/>
  <c r="Y24" i="89"/>
  <c r="X24" i="89"/>
  <c r="W16" i="91"/>
  <c r="AG15" i="91"/>
  <c r="AP15" i="91" s="1"/>
  <c r="AF15" i="91"/>
  <c r="AO15" i="91" s="1"/>
  <c r="AE15" i="91"/>
  <c r="Z18" i="51"/>
  <c r="AJ18" i="79"/>
  <c r="AK18" i="79"/>
  <c r="AT18" i="79" s="1"/>
  <c r="AJ12" i="79"/>
  <c r="AK12" i="79"/>
  <c r="AT12" i="79" s="1"/>
  <c r="AK6" i="79"/>
  <c r="AT6" i="79" s="1"/>
  <c r="AJ6" i="79"/>
  <c r="AS4" i="19"/>
  <c r="AS25" i="19" s="1"/>
  <c r="AL4" i="19"/>
  <c r="AU4" i="19" s="1"/>
  <c r="AS3" i="33"/>
  <c r="AL3" i="33"/>
  <c r="AU3" i="33" s="1"/>
  <c r="Y19" i="54"/>
  <c r="X19" i="54"/>
  <c r="Z12" i="10"/>
  <c r="Y22" i="52"/>
  <c r="X22" i="52"/>
  <c r="AK8" i="75"/>
  <c r="AT8" i="75" s="1"/>
  <c r="AJ8" i="75"/>
  <c r="AT25" i="67"/>
  <c r="AS13" i="28"/>
  <c r="AL13" i="28"/>
  <c r="AU13" i="28" s="1"/>
  <c r="AG10" i="90"/>
  <c r="AP10" i="90" s="1"/>
  <c r="AE10" i="90"/>
  <c r="AF10" i="90"/>
  <c r="AO10" i="90" s="1"/>
  <c r="W11" i="90"/>
  <c r="AR11" i="10"/>
  <c r="AH23" i="105"/>
  <c r="AQ23" i="105" s="1"/>
  <c r="AJ19" i="75"/>
  <c r="AK19" i="75"/>
  <c r="AT19" i="75" s="1"/>
  <c r="AK13" i="75"/>
  <c r="AT13" i="75" s="1"/>
  <c r="AJ13" i="75"/>
  <c r="AK7" i="75"/>
  <c r="AT7" i="75" s="1"/>
  <c r="AJ7" i="75"/>
  <c r="Z22" i="46"/>
  <c r="Y14" i="103"/>
  <c r="X14" i="103"/>
  <c r="Z14" i="103" s="1"/>
  <c r="AI17" i="88"/>
  <c r="AN17" i="88"/>
  <c r="AS6" i="33"/>
  <c r="AL6" i="33"/>
  <c r="AU6" i="33" s="1"/>
  <c r="AR23" i="79"/>
  <c r="AR25" i="79" s="1"/>
  <c r="AL23" i="79"/>
  <c r="AU23" i="79" s="1"/>
  <c r="AS7" i="33"/>
  <c r="AL7" i="33"/>
  <c r="AU7" i="33" s="1"/>
  <c r="Y18" i="100"/>
  <c r="X18" i="100"/>
  <c r="AI23" i="97"/>
  <c r="AN23" i="97"/>
  <c r="Z12" i="35"/>
  <c r="AH18" i="84"/>
  <c r="AQ18" i="84" s="1"/>
  <c r="AS16" i="28"/>
  <c r="AL16" i="28"/>
  <c r="AU16" i="28" s="1"/>
  <c r="AS8" i="33"/>
  <c r="AL8" i="33"/>
  <c r="AU8" i="33" s="1"/>
  <c r="AI13" i="99"/>
  <c r="AN13" i="99"/>
  <c r="Z14" i="87"/>
  <c r="Z18" i="92"/>
  <c r="Y11" i="85"/>
  <c r="X11" i="85"/>
  <c r="Z11" i="85" s="1"/>
  <c r="AS9" i="33"/>
  <c r="AL9" i="33"/>
  <c r="AU9" i="33" s="1"/>
  <c r="AI13" i="55"/>
  <c r="AN13" i="55"/>
  <c r="AS10" i="33"/>
  <c r="AL10" i="33"/>
  <c r="AU10" i="33" s="1"/>
  <c r="AR13" i="87"/>
  <c r="AS12" i="28"/>
  <c r="AL12" i="28"/>
  <c r="AU12" i="28" s="1"/>
  <c r="AJ17" i="79"/>
  <c r="AS17" i="79" s="1"/>
  <c r="AK17" i="79"/>
  <c r="AJ11" i="79"/>
  <c r="AK11" i="79"/>
  <c r="AT11" i="79" s="1"/>
  <c r="AJ5" i="79"/>
  <c r="AK5" i="79"/>
  <c r="AT5" i="79" s="1"/>
  <c r="AL16" i="33"/>
  <c r="AU16" i="33" s="1"/>
  <c r="AT16" i="33"/>
  <c r="AI18" i="44"/>
  <c r="AN18" i="44"/>
  <c r="AH19" i="104"/>
  <c r="AQ19" i="104" s="1"/>
  <c r="AG23" i="105"/>
  <c r="AP23" i="105" s="1"/>
  <c r="AE23" i="105"/>
  <c r="AF23" i="105"/>
  <c r="AO23" i="105" s="1"/>
  <c r="W24" i="105"/>
  <c r="AJ18" i="75"/>
  <c r="AS18" i="75" s="1"/>
  <c r="AK18" i="75"/>
  <c r="AJ12" i="75"/>
  <c r="AK12" i="75"/>
  <c r="AT12" i="75" s="1"/>
  <c r="AK6" i="75"/>
  <c r="AT6" i="75" s="1"/>
  <c r="AJ6" i="75"/>
  <c r="AS20" i="28"/>
  <c r="AL20" i="28"/>
  <c r="AU20" i="28" s="1"/>
  <c r="AI13" i="103"/>
  <c r="AN13" i="103"/>
  <c r="Y18" i="88"/>
  <c r="X18" i="88"/>
  <c r="AS15" i="28"/>
  <c r="AL15" i="28"/>
  <c r="AU15" i="28" s="1"/>
  <c r="AI17" i="100"/>
  <c r="AN17" i="100"/>
  <c r="Z18" i="84"/>
  <c r="AH11" i="50"/>
  <c r="AQ11" i="50" s="1"/>
  <c r="Y14" i="99"/>
  <c r="X14" i="99"/>
  <c r="AR13" i="18"/>
  <c r="AR22" i="47"/>
  <c r="AS5" i="28"/>
  <c r="AL5" i="28"/>
  <c r="AU5" i="28" s="1"/>
  <c r="AU25" i="19"/>
  <c r="C11" i="19" s="1"/>
  <c r="Y11" i="82"/>
  <c r="X11" i="82"/>
  <c r="Z11" i="82" s="1"/>
  <c r="AN10" i="85"/>
  <c r="AI10" i="85"/>
  <c r="AH12" i="98"/>
  <c r="AQ12" i="98" s="1"/>
  <c r="Y14" i="55"/>
  <c r="X14" i="55"/>
  <c r="Y15" i="41"/>
  <c r="X15" i="41"/>
  <c r="AH14" i="83"/>
  <c r="AQ14" i="83" s="1"/>
  <c r="AJ22" i="79"/>
  <c r="AK22" i="79"/>
  <c r="AT22" i="79" s="1"/>
  <c r="AJ16" i="79"/>
  <c r="AK16" i="79"/>
  <c r="AT16" i="79" s="1"/>
  <c r="AK10" i="79"/>
  <c r="AT10" i="79" s="1"/>
  <c r="AJ10" i="79"/>
  <c r="AI18" i="54"/>
  <c r="AN18" i="54"/>
  <c r="X19" i="44"/>
  <c r="Z19" i="44" s="1"/>
  <c r="Y19" i="44"/>
  <c r="Y11" i="94"/>
  <c r="X11" i="94"/>
  <c r="AR17" i="20"/>
  <c r="AS17" i="33"/>
  <c r="AL17" i="33"/>
  <c r="AU17" i="33" s="1"/>
  <c r="AS11" i="33"/>
  <c r="AL11" i="33"/>
  <c r="AU11" i="33" s="1"/>
  <c r="Z19" i="104"/>
  <c r="AJ17" i="75"/>
  <c r="AK17" i="75"/>
  <c r="AT17" i="75" s="1"/>
  <c r="AK11" i="75"/>
  <c r="AT11" i="75" s="1"/>
  <c r="AJ11" i="75"/>
  <c r="AK5" i="75"/>
  <c r="AT5" i="75" s="1"/>
  <c r="AJ5" i="75"/>
  <c r="AL3" i="28"/>
  <c r="AU3" i="28" s="1"/>
  <c r="AS3" i="28"/>
  <c r="AL21" i="28"/>
  <c r="AU21" i="28" s="1"/>
  <c r="AT21" i="28"/>
  <c r="AR18" i="13"/>
  <c r="AS13" i="33"/>
  <c r="AL13" i="33"/>
  <c r="AU13" i="33" s="1"/>
  <c r="AE18" i="96"/>
  <c r="W19" i="96"/>
  <c r="AG18" i="96"/>
  <c r="AP18" i="96" s="1"/>
  <c r="AF18" i="96"/>
  <c r="AO18" i="96" s="1"/>
  <c r="AG12" i="102"/>
  <c r="AP12" i="102" s="1"/>
  <c r="AF12" i="102"/>
  <c r="AO12" i="102" s="1"/>
  <c r="W13" i="102"/>
  <c r="AE12" i="102"/>
  <c r="AI21" i="32"/>
  <c r="AN21" i="32"/>
  <c r="AS22" i="28"/>
  <c r="AL22" i="28"/>
  <c r="AU22" i="28" s="1"/>
  <c r="Z11" i="50"/>
  <c r="AH15" i="43"/>
  <c r="AQ15" i="43" s="1"/>
  <c r="AH15" i="11"/>
  <c r="AQ15" i="11" s="1"/>
  <c r="AL18" i="33"/>
  <c r="AU18" i="33" s="1"/>
  <c r="AT18" i="33"/>
  <c r="AS11" i="28"/>
  <c r="AL11" i="28"/>
  <c r="AU11" i="28" s="1"/>
  <c r="Z12" i="98"/>
  <c r="AS15" i="33"/>
  <c r="AL15" i="33"/>
  <c r="AU15" i="33" s="1"/>
  <c r="AI16" i="95"/>
  <c r="AR16" i="95" s="1"/>
  <c r="AN16" i="95"/>
  <c r="AN16" i="58"/>
  <c r="AI16" i="58"/>
  <c r="AR16" i="58" s="1"/>
  <c r="AR18" i="104"/>
  <c r="AR14" i="16"/>
  <c r="Z14" i="83"/>
  <c r="AJ21" i="79"/>
  <c r="AK21" i="79"/>
  <c r="AT21" i="79" s="1"/>
  <c r="AJ15" i="79"/>
  <c r="AK15" i="79"/>
  <c r="AT15" i="79" s="1"/>
  <c r="AJ9" i="79"/>
  <c r="AK9" i="79"/>
  <c r="AT9" i="79" s="1"/>
  <c r="AJ3" i="79"/>
  <c r="AB4" i="79"/>
  <c r="AS12" i="33"/>
  <c r="AL12" i="33"/>
  <c r="AU12" i="33" s="1"/>
  <c r="Y23" i="86"/>
  <c r="X23" i="86"/>
  <c r="AN10" i="94"/>
  <c r="AI10" i="94"/>
  <c r="AJ21" i="75"/>
  <c r="AK21" i="75"/>
  <c r="AT21" i="75" s="1"/>
  <c r="AL4" i="67"/>
  <c r="AU4" i="67" s="1"/>
  <c r="AU25" i="67" s="1"/>
  <c r="C11" i="67" s="1"/>
  <c r="F11" i="57" s="1"/>
  <c r="AS4" i="67"/>
  <c r="AS25" i="67" s="1"/>
  <c r="AH17" i="9"/>
  <c r="AQ17" i="9" s="1"/>
  <c r="AR21" i="46"/>
  <c r="AS19" i="28"/>
  <c r="AL19" i="28"/>
  <c r="AU19" i="28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S8" i="28"/>
  <c r="AL8" i="28"/>
  <c r="AU8" i="28" s="1"/>
  <c r="AI17" i="45"/>
  <c r="AN17" i="45"/>
  <c r="AR23" i="101"/>
  <c r="AK4" i="28"/>
  <c r="AT4" i="28" s="1"/>
  <c r="AT25" i="28" s="1"/>
  <c r="AJ4" i="28"/>
  <c r="AH11" i="48"/>
  <c r="AQ11" i="48" s="1"/>
  <c r="AH14" i="18"/>
  <c r="AQ14" i="18" s="1"/>
  <c r="AH23" i="47"/>
  <c r="AQ23" i="47" s="1"/>
  <c r="Z23" i="93"/>
  <c r="AI11" i="42"/>
  <c r="AN11" i="42"/>
  <c r="AS10" i="28"/>
  <c r="AL10" i="28"/>
  <c r="AU10" i="28" s="1"/>
  <c r="AR11" i="98"/>
  <c r="AS14" i="33"/>
  <c r="AL14" i="33"/>
  <c r="AU14" i="33" s="1"/>
  <c r="AR22" i="105"/>
  <c r="Z15" i="11"/>
  <c r="AH18" i="20"/>
  <c r="AQ18" i="20" s="1"/>
  <c r="AR17" i="51"/>
  <c r="AR14" i="43"/>
  <c r="AI23" i="89"/>
  <c r="AN23" i="89"/>
  <c r="Y17" i="95"/>
  <c r="X17" i="95"/>
  <c r="AI14" i="41"/>
  <c r="AN14" i="41"/>
  <c r="Y17" i="58"/>
  <c r="X17" i="58"/>
  <c r="Z17" i="58" s="1"/>
  <c r="AS18" i="28"/>
  <c r="AL18" i="28"/>
  <c r="AU18" i="28" s="1"/>
  <c r="AJ20" i="79"/>
  <c r="AS20" i="79" s="1"/>
  <c r="AK20" i="79"/>
  <c r="AJ14" i="79"/>
  <c r="AK14" i="79"/>
  <c r="AT14" i="79" s="1"/>
  <c r="AJ8" i="79"/>
  <c r="AK8" i="79"/>
  <c r="AT8" i="79" s="1"/>
  <c r="AR22" i="93"/>
  <c r="AS22" i="33"/>
  <c r="AL22" i="33"/>
  <c r="AU22" i="33" s="1"/>
  <c r="Y22" i="53"/>
  <c r="X22" i="53"/>
  <c r="AG15" i="43" l="1"/>
  <c r="AP15" i="43" s="1"/>
  <c r="W16" i="43"/>
  <c r="Z14" i="99"/>
  <c r="AG14" i="99" s="1"/>
  <c r="AP14" i="99" s="1"/>
  <c r="Z11" i="94"/>
  <c r="Z18" i="88"/>
  <c r="AF18" i="88" s="1"/>
  <c r="AO18" i="88" s="1"/>
  <c r="Z15" i="41"/>
  <c r="AG15" i="41" s="1"/>
  <c r="AP15" i="41" s="1"/>
  <c r="AG17" i="58"/>
  <c r="AP17" i="58" s="1"/>
  <c r="W18" i="58"/>
  <c r="AF17" i="58"/>
  <c r="AO17" i="58" s="1"/>
  <c r="AE17" i="58"/>
  <c r="AF14" i="99"/>
  <c r="AO14" i="99" s="1"/>
  <c r="AE14" i="99"/>
  <c r="W15" i="99"/>
  <c r="AH17" i="95"/>
  <c r="AQ17" i="95" s="1"/>
  <c r="AL22" i="75"/>
  <c r="AU22" i="75" s="1"/>
  <c r="AT22" i="75"/>
  <c r="AR10" i="94"/>
  <c r="W16" i="11"/>
  <c r="AG15" i="11"/>
  <c r="AP15" i="11" s="1"/>
  <c r="AE15" i="11"/>
  <c r="AF15" i="11"/>
  <c r="AO15" i="11" s="1"/>
  <c r="AL3" i="75"/>
  <c r="AU3" i="75" s="1"/>
  <c r="AS3" i="75"/>
  <c r="AJ4" i="79"/>
  <c r="AK4" i="79"/>
  <c r="AT4" i="79" s="1"/>
  <c r="AL20" i="79"/>
  <c r="AU20" i="79" s="1"/>
  <c r="AT20" i="79"/>
  <c r="AH22" i="53"/>
  <c r="AQ22" i="53" s="1"/>
  <c r="Z22" i="53"/>
  <c r="AR14" i="41"/>
  <c r="AS4" i="28"/>
  <c r="AS25" i="28" s="1"/>
  <c r="AL4" i="28"/>
  <c r="AU4" i="28" s="1"/>
  <c r="AL16" i="75"/>
  <c r="AU16" i="75" s="1"/>
  <c r="AT16" i="75"/>
  <c r="AS9" i="79"/>
  <c r="AL9" i="79"/>
  <c r="AU9" i="79" s="1"/>
  <c r="W12" i="50"/>
  <c r="AE11" i="50"/>
  <c r="AG11" i="50"/>
  <c r="AP11" i="50" s="1"/>
  <c r="AF11" i="50"/>
  <c r="AO11" i="50" s="1"/>
  <c r="AI12" i="102"/>
  <c r="AN12" i="102"/>
  <c r="AH11" i="94"/>
  <c r="AQ11" i="94" s="1"/>
  <c r="AR18" i="54"/>
  <c r="AS22" i="79"/>
  <c r="AL22" i="79"/>
  <c r="AU22" i="79" s="1"/>
  <c r="AH15" i="41"/>
  <c r="AQ15" i="41" s="1"/>
  <c r="AH11" i="82"/>
  <c r="AQ11" i="82" s="1"/>
  <c r="W19" i="84"/>
  <c r="AE18" i="84"/>
  <c r="AG18" i="84"/>
  <c r="AP18" i="84" s="1"/>
  <c r="AF18" i="84"/>
  <c r="AO18" i="84" s="1"/>
  <c r="AS6" i="75"/>
  <c r="AL6" i="75"/>
  <c r="AU6" i="75" s="1"/>
  <c r="AL17" i="79"/>
  <c r="AU17" i="79" s="1"/>
  <c r="AT17" i="79"/>
  <c r="AH11" i="85"/>
  <c r="AQ11" i="85" s="1"/>
  <c r="AR13" i="99"/>
  <c r="AR23" i="97"/>
  <c r="AH14" i="103"/>
  <c r="AQ14" i="103" s="1"/>
  <c r="AS13" i="75"/>
  <c r="AL13" i="75"/>
  <c r="AU13" i="75" s="1"/>
  <c r="Y11" i="90"/>
  <c r="X11" i="90"/>
  <c r="AF12" i="10"/>
  <c r="AO12" i="10" s="1"/>
  <c r="AE12" i="10"/>
  <c r="W13" i="10"/>
  <c r="AG12" i="10"/>
  <c r="AP12" i="10" s="1"/>
  <c r="Y15" i="49"/>
  <c r="X15" i="49"/>
  <c r="AS20" i="75"/>
  <c r="AL20" i="75"/>
  <c r="AU20" i="75" s="1"/>
  <c r="AT25" i="33"/>
  <c r="AS21" i="75"/>
  <c r="AL21" i="75"/>
  <c r="AU21" i="75" s="1"/>
  <c r="Y13" i="102"/>
  <c r="X13" i="102"/>
  <c r="Y19" i="96"/>
  <c r="X19" i="96"/>
  <c r="AS11" i="75"/>
  <c r="AL11" i="75"/>
  <c r="AU11" i="75" s="1"/>
  <c r="W12" i="94"/>
  <c r="AG11" i="94"/>
  <c r="AP11" i="94" s="1"/>
  <c r="AF11" i="94"/>
  <c r="AO11" i="94" s="1"/>
  <c r="AE11" i="94"/>
  <c r="AS10" i="79"/>
  <c r="AL10" i="79"/>
  <c r="AU10" i="79" s="1"/>
  <c r="AE11" i="82"/>
  <c r="W12" i="82"/>
  <c r="AG11" i="82"/>
  <c r="AP11" i="82" s="1"/>
  <c r="AF11" i="82"/>
  <c r="AO11" i="82" s="1"/>
  <c r="Y24" i="105"/>
  <c r="X24" i="105"/>
  <c r="AE11" i="85"/>
  <c r="W12" i="85"/>
  <c r="AG11" i="85"/>
  <c r="AP11" i="85" s="1"/>
  <c r="AF11" i="85"/>
  <c r="AO11" i="85" s="1"/>
  <c r="AH18" i="100"/>
  <c r="AQ18" i="100" s="1"/>
  <c r="AF14" i="103"/>
  <c r="AO14" i="103" s="1"/>
  <c r="AE14" i="103"/>
  <c r="W15" i="103"/>
  <c r="AG14" i="103"/>
  <c r="AP14" i="103" s="1"/>
  <c r="AS8" i="75"/>
  <c r="AL8" i="75"/>
  <c r="AU8" i="75" s="1"/>
  <c r="AH19" i="54"/>
  <c r="AQ19" i="54" s="1"/>
  <c r="AS18" i="79"/>
  <c r="AL18" i="79"/>
  <c r="AU18" i="79" s="1"/>
  <c r="Y16" i="91"/>
  <c r="X16" i="91"/>
  <c r="Y16" i="16"/>
  <c r="X16" i="16"/>
  <c r="AI24" i="101"/>
  <c r="AN24" i="101"/>
  <c r="AS15" i="75"/>
  <c r="AL15" i="75"/>
  <c r="AU15" i="75" s="1"/>
  <c r="AR21" i="52"/>
  <c r="AH12" i="42"/>
  <c r="AQ12" i="42" s="1"/>
  <c r="AS9" i="75"/>
  <c r="AL9" i="75"/>
  <c r="AU9" i="75" s="1"/>
  <c r="AS15" i="79"/>
  <c r="AL15" i="79"/>
  <c r="AU15" i="79" s="1"/>
  <c r="AI18" i="96"/>
  <c r="AN18" i="96"/>
  <c r="AE19" i="44"/>
  <c r="AF19" i="44"/>
  <c r="AO19" i="44" s="1"/>
  <c r="AG19" i="44"/>
  <c r="AP19" i="44" s="1"/>
  <c r="W20" i="44"/>
  <c r="AR17" i="100"/>
  <c r="Z18" i="100"/>
  <c r="AN10" i="90"/>
  <c r="AI10" i="90"/>
  <c r="Z19" i="54"/>
  <c r="AS6" i="79"/>
  <c r="AL6" i="79"/>
  <c r="AU6" i="79" s="1"/>
  <c r="AE18" i="51"/>
  <c r="AF18" i="51"/>
  <c r="AO18" i="51" s="1"/>
  <c r="AG18" i="51"/>
  <c r="AP18" i="51" s="1"/>
  <c r="W19" i="51"/>
  <c r="AH24" i="89"/>
  <c r="AQ24" i="89" s="1"/>
  <c r="AH18" i="45"/>
  <c r="AQ18" i="45" s="1"/>
  <c r="AN17" i="9"/>
  <c r="AI17" i="9"/>
  <c r="AS7" i="79"/>
  <c r="AL7" i="79"/>
  <c r="AU7" i="79" s="1"/>
  <c r="AR10" i="82"/>
  <c r="Z12" i="42"/>
  <c r="AS8" i="79"/>
  <c r="AL8" i="79"/>
  <c r="AU8" i="79" s="1"/>
  <c r="AH14" i="55"/>
  <c r="AQ14" i="55" s="1"/>
  <c r="AR13" i="103"/>
  <c r="AS12" i="75"/>
  <c r="AL12" i="75"/>
  <c r="AU12" i="75" s="1"/>
  <c r="AI23" i="105"/>
  <c r="AN23" i="105"/>
  <c r="AS5" i="79"/>
  <c r="AL5" i="79"/>
  <c r="AU5" i="79" s="1"/>
  <c r="AR13" i="55"/>
  <c r="AG18" i="92"/>
  <c r="AP18" i="92" s="1"/>
  <c r="AE18" i="92"/>
  <c r="W19" i="92"/>
  <c r="AF18" i="92"/>
  <c r="AO18" i="92" s="1"/>
  <c r="AF22" i="46"/>
  <c r="AO22" i="46" s="1"/>
  <c r="AG22" i="46"/>
  <c r="AP22" i="46" s="1"/>
  <c r="W23" i="46"/>
  <c r="AE22" i="46"/>
  <c r="AS19" i="75"/>
  <c r="AL19" i="75"/>
  <c r="AU19" i="75" s="1"/>
  <c r="AH22" i="52"/>
  <c r="AQ22" i="52" s="1"/>
  <c r="Z24" i="89"/>
  <c r="AI15" i="16"/>
  <c r="AN15" i="16"/>
  <c r="Z18" i="45"/>
  <c r="Y18" i="9"/>
  <c r="X18" i="9"/>
  <c r="AR21" i="53"/>
  <c r="Y15" i="18"/>
  <c r="X15" i="18"/>
  <c r="X19" i="20"/>
  <c r="Y19" i="20"/>
  <c r="AR11" i="42"/>
  <c r="AK4" i="75"/>
  <c r="AT4" i="75" s="1"/>
  <c r="AJ4" i="75"/>
  <c r="AS14" i="79"/>
  <c r="AL14" i="79"/>
  <c r="AU14" i="79" s="1"/>
  <c r="AH23" i="86"/>
  <c r="AQ23" i="86" s="1"/>
  <c r="AL3" i="79"/>
  <c r="AU3" i="79" s="1"/>
  <c r="AS3" i="79"/>
  <c r="AS21" i="79"/>
  <c r="AL21" i="79"/>
  <c r="AU21" i="79" s="1"/>
  <c r="AF12" i="98"/>
  <c r="AO12" i="98" s="1"/>
  <c r="AE12" i="98"/>
  <c r="W13" i="98"/>
  <c r="AG12" i="98"/>
  <c r="AP12" i="98" s="1"/>
  <c r="AR21" i="32"/>
  <c r="AU25" i="28"/>
  <c r="C11" i="28" s="1"/>
  <c r="AS17" i="75"/>
  <c r="AL17" i="75"/>
  <c r="AU17" i="75" s="1"/>
  <c r="AH19" i="44"/>
  <c r="AQ19" i="44" s="1"/>
  <c r="AS16" i="79"/>
  <c r="AL16" i="79"/>
  <c r="AU16" i="79" s="1"/>
  <c r="Z14" i="55"/>
  <c r="AR10" i="85"/>
  <c r="AH14" i="99"/>
  <c r="AQ14" i="99" s="1"/>
  <c r="AL18" i="75"/>
  <c r="AU18" i="75" s="1"/>
  <c r="AT18" i="75"/>
  <c r="W15" i="87"/>
  <c r="AG14" i="87"/>
  <c r="AP14" i="87" s="1"/>
  <c r="AF14" i="87"/>
  <c r="AO14" i="87" s="1"/>
  <c r="AE14" i="87"/>
  <c r="AF12" i="35"/>
  <c r="AO12" i="35" s="1"/>
  <c r="AE12" i="35"/>
  <c r="W13" i="35"/>
  <c r="AG12" i="35"/>
  <c r="AP12" i="35" s="1"/>
  <c r="AS7" i="75"/>
  <c r="AL7" i="75"/>
  <c r="AU7" i="75" s="1"/>
  <c r="Z22" i="52"/>
  <c r="AI15" i="91"/>
  <c r="AN15" i="91"/>
  <c r="AS14" i="75"/>
  <c r="AL14" i="75"/>
  <c r="AU14" i="75" s="1"/>
  <c r="AS13" i="79"/>
  <c r="AL13" i="79"/>
  <c r="AU13" i="79" s="1"/>
  <c r="AH22" i="32"/>
  <c r="AQ22" i="32" s="1"/>
  <c r="AH24" i="97"/>
  <c r="AQ24" i="97" s="1"/>
  <c r="AI23" i="47"/>
  <c r="AN23" i="47"/>
  <c r="AI14" i="18"/>
  <c r="AN14" i="18"/>
  <c r="AI11" i="48"/>
  <c r="AN11" i="48"/>
  <c r="AI18" i="20"/>
  <c r="AN18" i="20"/>
  <c r="Y16" i="43"/>
  <c r="X16" i="43"/>
  <c r="AH17" i="58"/>
  <c r="AQ17" i="58" s="1"/>
  <c r="Z17" i="95"/>
  <c r="W24" i="93"/>
  <c r="AF23" i="93"/>
  <c r="AO23" i="93" s="1"/>
  <c r="AE23" i="93"/>
  <c r="AG23" i="93"/>
  <c r="AP23" i="93" s="1"/>
  <c r="AR23" i="89"/>
  <c r="AR17" i="45"/>
  <c r="AS10" i="75"/>
  <c r="AL10" i="75"/>
  <c r="AU10" i="75" s="1"/>
  <c r="Z23" i="86"/>
  <c r="AE14" i="83"/>
  <c r="AG14" i="83"/>
  <c r="AP14" i="83" s="1"/>
  <c r="W15" i="83"/>
  <c r="AF14" i="83"/>
  <c r="AO14" i="83" s="1"/>
  <c r="AS5" i="75"/>
  <c r="AL5" i="75"/>
  <c r="AU5" i="75" s="1"/>
  <c r="AE19" i="104"/>
  <c r="W20" i="104"/>
  <c r="AG19" i="104"/>
  <c r="AP19" i="104" s="1"/>
  <c r="AF19" i="104"/>
  <c r="AO19" i="104" s="1"/>
  <c r="AH18" i="88"/>
  <c r="AQ18" i="88" s="1"/>
  <c r="AR18" i="44"/>
  <c r="AS11" i="79"/>
  <c r="AL11" i="79"/>
  <c r="AU11" i="79" s="1"/>
  <c r="AR17" i="88"/>
  <c r="AS12" i="79"/>
  <c r="AL12" i="79"/>
  <c r="AU12" i="79" s="1"/>
  <c r="Y25" i="101"/>
  <c r="X25" i="101"/>
  <c r="AI14" i="49"/>
  <c r="AN14" i="49"/>
  <c r="W24" i="15"/>
  <c r="AF23" i="15"/>
  <c r="AO23" i="15" s="1"/>
  <c r="AG23" i="15"/>
  <c r="AP23" i="15" s="1"/>
  <c r="AE23" i="15"/>
  <c r="AF19" i="13"/>
  <c r="AO19" i="13" s="1"/>
  <c r="AG19" i="13"/>
  <c r="AP19" i="13" s="1"/>
  <c r="AE19" i="13"/>
  <c r="W20" i="13"/>
  <c r="AR22" i="86"/>
  <c r="AL4" i="33"/>
  <c r="AU4" i="33" s="1"/>
  <c r="AU25" i="33" s="1"/>
  <c r="C11" i="33" s="1"/>
  <c r="AS4" i="33"/>
  <c r="AS25" i="33" s="1"/>
  <c r="AL19" i="79"/>
  <c r="AU19" i="79" s="1"/>
  <c r="AT19" i="79"/>
  <c r="Z22" i="32"/>
  <c r="Z24" i="97"/>
  <c r="X24" i="47"/>
  <c r="Y24" i="47"/>
  <c r="Y12" i="48"/>
  <c r="X12" i="48"/>
  <c r="AI15" i="43"/>
  <c r="AN15" i="43"/>
  <c r="AE18" i="88" l="1"/>
  <c r="W16" i="41"/>
  <c r="W19" i="88"/>
  <c r="Z13" i="102"/>
  <c r="AG13" i="102" s="1"/>
  <c r="AP13" i="102" s="1"/>
  <c r="AF15" i="41"/>
  <c r="AO15" i="41" s="1"/>
  <c r="Z19" i="20"/>
  <c r="AE19" i="20" s="1"/>
  <c r="Z24" i="47"/>
  <c r="AE15" i="41"/>
  <c r="AN15" i="41" s="1"/>
  <c r="AG18" i="88"/>
  <c r="AP18" i="88" s="1"/>
  <c r="Z25" i="101"/>
  <c r="W26" i="101" s="1"/>
  <c r="Z16" i="43"/>
  <c r="AG16" i="43" s="1"/>
  <c r="AP16" i="43" s="1"/>
  <c r="W17" i="43"/>
  <c r="AF25" i="101"/>
  <c r="AO25" i="101" s="1"/>
  <c r="AG25" i="101"/>
  <c r="AP25" i="101" s="1"/>
  <c r="AE25" i="101"/>
  <c r="AF19" i="20"/>
  <c r="AO19" i="20" s="1"/>
  <c r="AE13" i="102"/>
  <c r="W14" i="102"/>
  <c r="AR14" i="49"/>
  <c r="AR18" i="20"/>
  <c r="AR23" i="47"/>
  <c r="AE22" i="52"/>
  <c r="AF22" i="52"/>
  <c r="AO22" i="52" s="1"/>
  <c r="AG22" i="52"/>
  <c r="AP22" i="52" s="1"/>
  <c r="W23" i="52"/>
  <c r="AI12" i="35"/>
  <c r="AN12" i="35"/>
  <c r="Y15" i="87"/>
  <c r="X15" i="87"/>
  <c r="Y23" i="46"/>
  <c r="X23" i="46"/>
  <c r="Z23" i="46" s="1"/>
  <c r="AI18" i="92"/>
  <c r="AN18" i="92"/>
  <c r="AR17" i="9"/>
  <c r="Y13" i="10"/>
  <c r="X13" i="10"/>
  <c r="Y12" i="50"/>
  <c r="X12" i="50"/>
  <c r="AS4" i="79"/>
  <c r="AS25" i="79" s="1"/>
  <c r="AL4" i="79"/>
  <c r="AU4" i="79" s="1"/>
  <c r="AU25" i="79" s="1"/>
  <c r="C11" i="79" s="1"/>
  <c r="F23" i="57" s="1"/>
  <c r="Y15" i="99"/>
  <c r="X15" i="99"/>
  <c r="Y13" i="98"/>
  <c r="X13" i="98"/>
  <c r="Z13" i="98" s="1"/>
  <c r="AR15" i="16"/>
  <c r="AR23" i="105"/>
  <c r="AE12" i="42"/>
  <c r="W13" i="42"/>
  <c r="AF12" i="42"/>
  <c r="AO12" i="42" s="1"/>
  <c r="AG12" i="42"/>
  <c r="AP12" i="42" s="1"/>
  <c r="Y19" i="51"/>
  <c r="X19" i="51"/>
  <c r="AE19" i="54"/>
  <c r="AF19" i="54"/>
  <c r="AO19" i="54" s="1"/>
  <c r="AG19" i="54"/>
  <c r="AP19" i="54" s="1"/>
  <c r="W20" i="54"/>
  <c r="AR18" i="96"/>
  <c r="AH16" i="91"/>
  <c r="AQ16" i="91" s="1"/>
  <c r="AH15" i="49"/>
  <c r="AQ15" i="49" s="1"/>
  <c r="AN12" i="10"/>
  <c r="AI12" i="10"/>
  <c r="AR12" i="102"/>
  <c r="Y16" i="11"/>
  <c r="X16" i="11"/>
  <c r="AI14" i="99"/>
  <c r="AN14" i="99"/>
  <c r="AI15" i="41"/>
  <c r="AR15" i="41" s="1"/>
  <c r="AH12" i="48"/>
  <c r="AQ12" i="48" s="1"/>
  <c r="AI12" i="98"/>
  <c r="AN12" i="98"/>
  <c r="AG24" i="89"/>
  <c r="AP24" i="89" s="1"/>
  <c r="W25" i="89"/>
  <c r="AF24" i="89"/>
  <c r="AO24" i="89" s="1"/>
  <c r="AE24" i="89"/>
  <c r="AR10" i="90"/>
  <c r="Y20" i="44"/>
  <c r="X20" i="44"/>
  <c r="Z16" i="91"/>
  <c r="Y12" i="85"/>
  <c r="X12" i="85"/>
  <c r="AI11" i="94"/>
  <c r="AN11" i="94"/>
  <c r="AH19" i="96"/>
  <c r="AQ19" i="96" s="1"/>
  <c r="Z15" i="49"/>
  <c r="AI19" i="104"/>
  <c r="AN19" i="104"/>
  <c r="AL4" i="75"/>
  <c r="AU4" i="75" s="1"/>
  <c r="AU25" i="75" s="1"/>
  <c r="C11" i="75" s="1"/>
  <c r="F19" i="57" s="1"/>
  <c r="AS4" i="75"/>
  <c r="AS25" i="75" s="1"/>
  <c r="AH19" i="20"/>
  <c r="AQ19" i="20" s="1"/>
  <c r="Z18" i="9"/>
  <c r="AH18" i="9"/>
  <c r="AQ18" i="9" s="1"/>
  <c r="AR24" i="101"/>
  <c r="Y15" i="103"/>
  <c r="X15" i="103"/>
  <c r="Z15" i="103" s="1"/>
  <c r="AN11" i="85"/>
  <c r="AI11" i="85"/>
  <c r="Z19" i="96"/>
  <c r="AH11" i="90"/>
  <c r="AQ11" i="90" s="1"/>
  <c r="AE22" i="53"/>
  <c r="AF22" i="53"/>
  <c r="AO22" i="53" s="1"/>
  <c r="AG22" i="53"/>
  <c r="AP22" i="53" s="1"/>
  <c r="W23" i="53"/>
  <c r="AI17" i="58"/>
  <c r="AR17" i="58" s="1"/>
  <c r="AN17" i="58"/>
  <c r="AE22" i="32"/>
  <c r="AF22" i="32"/>
  <c r="AO22" i="32" s="1"/>
  <c r="AG22" i="32"/>
  <c r="AP22" i="32" s="1"/>
  <c r="W23" i="32"/>
  <c r="Z12" i="48"/>
  <c r="AI23" i="15"/>
  <c r="AN23" i="15"/>
  <c r="Y20" i="13"/>
  <c r="X20" i="13"/>
  <c r="Y20" i="104"/>
  <c r="X20" i="104"/>
  <c r="AH24" i="47"/>
  <c r="AQ24" i="47" s="1"/>
  <c r="Y24" i="15"/>
  <c r="X24" i="15"/>
  <c r="AI14" i="83"/>
  <c r="AN14" i="83"/>
  <c r="AR14" i="18"/>
  <c r="AR15" i="91"/>
  <c r="AE14" i="55"/>
  <c r="AF14" i="55"/>
  <c r="AO14" i="55" s="1"/>
  <c r="W15" i="55"/>
  <c r="AG14" i="55"/>
  <c r="AP14" i="55" s="1"/>
  <c r="AT25" i="75"/>
  <c r="AH15" i="18"/>
  <c r="AQ15" i="18" s="1"/>
  <c r="AI18" i="51"/>
  <c r="AN18" i="51"/>
  <c r="AE18" i="100"/>
  <c r="AF18" i="100"/>
  <c r="AO18" i="100" s="1"/>
  <c r="AG18" i="100"/>
  <c r="AP18" i="100" s="1"/>
  <c r="W19" i="100"/>
  <c r="AH16" i="16"/>
  <c r="AQ16" i="16" s="1"/>
  <c r="AI14" i="103"/>
  <c r="AN14" i="103"/>
  <c r="AH24" i="105"/>
  <c r="AQ24" i="105" s="1"/>
  <c r="Y12" i="82"/>
  <c r="X12" i="82"/>
  <c r="Z12" i="82" s="1"/>
  <c r="Z11" i="90"/>
  <c r="AI18" i="84"/>
  <c r="AN18" i="84"/>
  <c r="AN18" i="88"/>
  <c r="AH25" i="101"/>
  <c r="AQ25" i="101" s="1"/>
  <c r="Y15" i="83"/>
  <c r="X15" i="83"/>
  <c r="AI23" i="93"/>
  <c r="AN23" i="93"/>
  <c r="AH16" i="43"/>
  <c r="AQ16" i="43" s="1"/>
  <c r="AR11" i="48"/>
  <c r="AF24" i="47"/>
  <c r="AO24" i="47" s="1"/>
  <c r="W25" i="47"/>
  <c r="AG24" i="47"/>
  <c r="AP24" i="47" s="1"/>
  <c r="AE24" i="47"/>
  <c r="AI19" i="13"/>
  <c r="AN19" i="13"/>
  <c r="AI14" i="87"/>
  <c r="AN14" i="87"/>
  <c r="Y24" i="93"/>
  <c r="X24" i="93"/>
  <c r="AR15" i="43"/>
  <c r="W25" i="97"/>
  <c r="AF24" i="97"/>
  <c r="AO24" i="97" s="1"/>
  <c r="AG24" i="97"/>
  <c r="AP24" i="97" s="1"/>
  <c r="AE24" i="97"/>
  <c r="AF23" i="86"/>
  <c r="AO23" i="86" s="1"/>
  <c r="AE23" i="86"/>
  <c r="AG23" i="86"/>
  <c r="AP23" i="86" s="1"/>
  <c r="W24" i="86"/>
  <c r="AE17" i="95"/>
  <c r="AG17" i="95"/>
  <c r="AP17" i="95" s="1"/>
  <c r="W18" i="95"/>
  <c r="AF17" i="95"/>
  <c r="AO17" i="95" s="1"/>
  <c r="Y13" i="35"/>
  <c r="X13" i="35"/>
  <c r="Z13" i="35" s="1"/>
  <c r="Z15" i="18"/>
  <c r="AG18" i="45"/>
  <c r="AP18" i="45" s="1"/>
  <c r="AE18" i="45"/>
  <c r="AF18" i="45"/>
  <c r="AO18" i="45" s="1"/>
  <c r="W19" i="45"/>
  <c r="AI22" i="46"/>
  <c r="AN22" i="46"/>
  <c r="Y19" i="92"/>
  <c r="X19" i="92"/>
  <c r="AI19" i="44"/>
  <c r="AN19" i="44"/>
  <c r="Z16" i="16"/>
  <c r="Z24" i="105"/>
  <c r="AN11" i="82"/>
  <c r="AI11" i="82"/>
  <c r="Y12" i="94"/>
  <c r="X12" i="94"/>
  <c r="Z12" i="94" s="1"/>
  <c r="AH13" i="102"/>
  <c r="AQ13" i="102" s="1"/>
  <c r="Y19" i="84"/>
  <c r="Z19" i="84"/>
  <c r="X19" i="84"/>
  <c r="AN11" i="50"/>
  <c r="AI11" i="50"/>
  <c r="AT25" i="79"/>
  <c r="AI15" i="11"/>
  <c r="AN15" i="11"/>
  <c r="Y16" i="41"/>
  <c r="X16" i="41"/>
  <c r="Y18" i="58"/>
  <c r="X18" i="58"/>
  <c r="Z18" i="58" s="1"/>
  <c r="Y19" i="88"/>
  <c r="X19" i="88"/>
  <c r="AG19" i="20" l="1"/>
  <c r="AP19" i="20" s="1"/>
  <c r="AF16" i="43"/>
  <c r="AO16" i="43" s="1"/>
  <c r="Z15" i="99"/>
  <c r="AF13" i="102"/>
  <c r="AO13" i="102" s="1"/>
  <c r="W20" i="20"/>
  <c r="AE16" i="43"/>
  <c r="Z24" i="93"/>
  <c r="Z20" i="13"/>
  <c r="Z20" i="44"/>
  <c r="Z15" i="87"/>
  <c r="AI18" i="88"/>
  <c r="Z12" i="50"/>
  <c r="AG12" i="50" s="1"/>
  <c r="AP12" i="50" s="1"/>
  <c r="Z15" i="83"/>
  <c r="AF15" i="83" s="1"/>
  <c r="AO15" i="83" s="1"/>
  <c r="Z16" i="11"/>
  <c r="AG16" i="11" s="1"/>
  <c r="AP16" i="11" s="1"/>
  <c r="Z24" i="15"/>
  <c r="AF24" i="15" s="1"/>
  <c r="AO24" i="15" s="1"/>
  <c r="W16" i="83"/>
  <c r="AE15" i="83"/>
  <c r="AF16" i="11"/>
  <c r="AO16" i="11" s="1"/>
  <c r="AE16" i="11"/>
  <c r="W17" i="11"/>
  <c r="AE18" i="58"/>
  <c r="AF18" i="58"/>
  <c r="AO18" i="58" s="1"/>
  <c r="W19" i="58"/>
  <c r="AG18" i="58"/>
  <c r="AP18" i="58" s="1"/>
  <c r="AE12" i="50"/>
  <c r="AF12" i="50"/>
  <c r="AO12" i="50" s="1"/>
  <c r="Y24" i="86"/>
  <c r="X24" i="86"/>
  <c r="W25" i="93"/>
  <c r="AG24" i="93"/>
  <c r="AP24" i="93" s="1"/>
  <c r="AF24" i="93"/>
  <c r="AO24" i="93" s="1"/>
  <c r="AE24" i="93"/>
  <c r="AR15" i="11"/>
  <c r="AH12" i="94"/>
  <c r="AQ12" i="94" s="1"/>
  <c r="AF16" i="16"/>
  <c r="AO16" i="16" s="1"/>
  <c r="AG16" i="16"/>
  <c r="AP16" i="16" s="1"/>
  <c r="W17" i="16"/>
  <c r="AE16" i="16"/>
  <c r="AI24" i="47"/>
  <c r="AN24" i="47"/>
  <c r="AR23" i="93"/>
  <c r="AR18" i="84"/>
  <c r="Y19" i="100"/>
  <c r="X19" i="100"/>
  <c r="X23" i="53"/>
  <c r="Y23" i="53"/>
  <c r="Z23" i="53" s="1"/>
  <c r="AH15" i="103"/>
  <c r="AQ15" i="103" s="1"/>
  <c r="W16" i="49"/>
  <c r="AE15" i="49"/>
  <c r="AF15" i="49"/>
  <c r="AO15" i="49" s="1"/>
  <c r="AG15" i="49"/>
  <c r="AP15" i="49" s="1"/>
  <c r="AH20" i="44"/>
  <c r="AQ20" i="44" s="1"/>
  <c r="AI24" i="89"/>
  <c r="AN24" i="89"/>
  <c r="AH15" i="99"/>
  <c r="AQ15" i="99" s="1"/>
  <c r="AH15" i="87"/>
  <c r="AQ15" i="87" s="1"/>
  <c r="Y23" i="52"/>
  <c r="X23" i="52"/>
  <c r="W16" i="18"/>
  <c r="AE15" i="18"/>
  <c r="AG15" i="18"/>
  <c r="AP15" i="18" s="1"/>
  <c r="AF15" i="18"/>
  <c r="AO15" i="18" s="1"/>
  <c r="AI23" i="86"/>
  <c r="AN23" i="86"/>
  <c r="Y25" i="97"/>
  <c r="X25" i="97"/>
  <c r="AH20" i="104"/>
  <c r="AQ20" i="104" s="1"/>
  <c r="W16" i="103"/>
  <c r="AF15" i="103"/>
  <c r="AO15" i="103" s="1"/>
  <c r="AE15" i="103"/>
  <c r="AG15" i="103"/>
  <c r="AP15" i="103" s="1"/>
  <c r="W19" i="9"/>
  <c r="AF18" i="9"/>
  <c r="AO18" i="9" s="1"/>
  <c r="AG18" i="9"/>
  <c r="AP18" i="9" s="1"/>
  <c r="AE18" i="9"/>
  <c r="AR11" i="94"/>
  <c r="AF20" i="44"/>
  <c r="AO20" i="44" s="1"/>
  <c r="AG20" i="44"/>
  <c r="AP20" i="44" s="1"/>
  <c r="W21" i="44"/>
  <c r="AE20" i="44"/>
  <c r="AI19" i="54"/>
  <c r="AN19" i="54"/>
  <c r="AG15" i="99"/>
  <c r="AP15" i="99" s="1"/>
  <c r="W16" i="99"/>
  <c r="AE15" i="99"/>
  <c r="AF15" i="99"/>
  <c r="AO15" i="99" s="1"/>
  <c r="W16" i="87"/>
  <c r="AE15" i="87"/>
  <c r="AF15" i="87"/>
  <c r="AO15" i="87" s="1"/>
  <c r="AG15" i="87"/>
  <c r="AP15" i="87" s="1"/>
  <c r="Y14" i="102"/>
  <c r="X14" i="102"/>
  <c r="Y20" i="20"/>
  <c r="X20" i="20"/>
  <c r="AG12" i="94"/>
  <c r="AP12" i="94" s="1"/>
  <c r="AF12" i="94"/>
  <c r="AO12" i="94" s="1"/>
  <c r="AE12" i="94"/>
  <c r="W13" i="94"/>
  <c r="AH13" i="35"/>
  <c r="AQ13" i="35" s="1"/>
  <c r="AR14" i="87"/>
  <c r="Y25" i="47"/>
  <c r="X25" i="47"/>
  <c r="AH12" i="82"/>
  <c r="AQ12" i="82" s="1"/>
  <c r="Y15" i="55"/>
  <c r="X15" i="55"/>
  <c r="Z20" i="104"/>
  <c r="AR23" i="15"/>
  <c r="AI22" i="32"/>
  <c r="AN22" i="32"/>
  <c r="AH12" i="85"/>
  <c r="AQ12" i="85" s="1"/>
  <c r="Y25" i="89"/>
  <c r="X25" i="89"/>
  <c r="AR14" i="99"/>
  <c r="AR12" i="10"/>
  <c r="AH19" i="51"/>
  <c r="AQ19" i="51" s="1"/>
  <c r="Y13" i="42"/>
  <c r="X13" i="42"/>
  <c r="AH13" i="10"/>
  <c r="AQ13" i="10" s="1"/>
  <c r="AR18" i="92"/>
  <c r="AN13" i="102"/>
  <c r="AI13" i="102"/>
  <c r="AR22" i="46"/>
  <c r="Y18" i="95"/>
  <c r="X18" i="95"/>
  <c r="AH19" i="88"/>
  <c r="AQ19" i="88" s="1"/>
  <c r="AH16" i="41"/>
  <c r="AQ16" i="41" s="1"/>
  <c r="AR11" i="50"/>
  <c r="AR11" i="82"/>
  <c r="AH19" i="92"/>
  <c r="AQ19" i="92" s="1"/>
  <c r="Y19" i="45"/>
  <c r="X19" i="45"/>
  <c r="AG13" i="35"/>
  <c r="AP13" i="35" s="1"/>
  <c r="AF13" i="35"/>
  <c r="AO13" i="35" s="1"/>
  <c r="W14" i="35"/>
  <c r="AE13" i="35"/>
  <c r="AI17" i="95"/>
  <c r="AN17" i="95"/>
  <c r="W13" i="82"/>
  <c r="AG12" i="82"/>
  <c r="AP12" i="82" s="1"/>
  <c r="AF12" i="82"/>
  <c r="AO12" i="82" s="1"/>
  <c r="AE12" i="82"/>
  <c r="AI18" i="100"/>
  <c r="AN18" i="100"/>
  <c r="W13" i="48"/>
  <c r="AG12" i="48"/>
  <c r="AP12" i="48" s="1"/>
  <c r="AF12" i="48"/>
  <c r="AO12" i="48" s="1"/>
  <c r="AE12" i="48"/>
  <c r="AI22" i="53"/>
  <c r="AN22" i="53"/>
  <c r="W20" i="96"/>
  <c r="AG19" i="96"/>
  <c r="AP19" i="96" s="1"/>
  <c r="AF19" i="96"/>
  <c r="AO19" i="96" s="1"/>
  <c r="AE19" i="96"/>
  <c r="Z12" i="85"/>
  <c r="AH16" i="11"/>
  <c r="AQ16" i="11" s="1"/>
  <c r="Z19" i="51"/>
  <c r="AI12" i="42"/>
  <c r="AN12" i="42"/>
  <c r="AH13" i="98"/>
  <c r="AQ13" i="98" s="1"/>
  <c r="Z13" i="10"/>
  <c r="AH23" i="46"/>
  <c r="AQ23" i="46" s="1"/>
  <c r="AI22" i="52"/>
  <c r="AN22" i="52"/>
  <c r="Y26" i="101"/>
  <c r="X26" i="101"/>
  <c r="AI16" i="43"/>
  <c r="AN16" i="43"/>
  <c r="AH15" i="83"/>
  <c r="AQ15" i="83" s="1"/>
  <c r="AF11" i="90"/>
  <c r="AO11" i="90" s="1"/>
  <c r="AE11" i="90"/>
  <c r="W12" i="90"/>
  <c r="AG11" i="90"/>
  <c r="AP11" i="90" s="1"/>
  <c r="AR19" i="44"/>
  <c r="Z19" i="88"/>
  <c r="Z16" i="41"/>
  <c r="AH19" i="84"/>
  <c r="AQ19" i="84" s="1"/>
  <c r="Z19" i="92"/>
  <c r="AI24" i="97"/>
  <c r="AN24" i="97"/>
  <c r="AH24" i="93"/>
  <c r="AQ24" i="93" s="1"/>
  <c r="AR19" i="13"/>
  <c r="AR18" i="88"/>
  <c r="AI14" i="55"/>
  <c r="AN14" i="55"/>
  <c r="AR14" i="83"/>
  <c r="AH20" i="13"/>
  <c r="AQ20" i="13" s="1"/>
  <c r="AR11" i="85"/>
  <c r="AR19" i="104"/>
  <c r="Y20" i="54"/>
  <c r="X20" i="54"/>
  <c r="Z20" i="54" s="1"/>
  <c r="W14" i="98"/>
  <c r="AE13" i="98"/>
  <c r="AF13" i="98"/>
  <c r="AO13" i="98" s="1"/>
  <c r="AG13" i="98"/>
  <c r="AP13" i="98" s="1"/>
  <c r="AF23" i="46"/>
  <c r="AO23" i="46" s="1"/>
  <c r="AG23" i="46"/>
  <c r="AP23" i="46" s="1"/>
  <c r="W24" i="46"/>
  <c r="AE23" i="46"/>
  <c r="AR12" i="35"/>
  <c r="AI25" i="101"/>
  <c r="AN25" i="101"/>
  <c r="AH18" i="58"/>
  <c r="AQ18" i="58" s="1"/>
  <c r="AG19" i="84"/>
  <c r="AP19" i="84" s="1"/>
  <c r="AE19" i="84"/>
  <c r="W20" i="84"/>
  <c r="AF19" i="84"/>
  <c r="AO19" i="84" s="1"/>
  <c r="W25" i="105"/>
  <c r="AG24" i="105"/>
  <c r="AP24" i="105" s="1"/>
  <c r="AE24" i="105"/>
  <c r="AF24" i="105"/>
  <c r="AO24" i="105" s="1"/>
  <c r="AI18" i="45"/>
  <c r="AN18" i="45"/>
  <c r="AR14" i="103"/>
  <c r="AR18" i="51"/>
  <c r="AH24" i="15"/>
  <c r="AQ24" i="15" s="1"/>
  <c r="AE20" i="13"/>
  <c r="W21" i="13"/>
  <c r="AG20" i="13"/>
  <c r="AP20" i="13" s="1"/>
  <c r="AF20" i="13"/>
  <c r="AO20" i="13" s="1"/>
  <c r="Y23" i="32"/>
  <c r="X23" i="32"/>
  <c r="AF16" i="91"/>
  <c r="AO16" i="91" s="1"/>
  <c r="AE16" i="91"/>
  <c r="W17" i="91"/>
  <c r="AG16" i="91"/>
  <c r="AP16" i="91" s="1"/>
  <c r="AR12" i="98"/>
  <c r="AH12" i="50"/>
  <c r="AQ12" i="50" s="1"/>
  <c r="AI19" i="20"/>
  <c r="AN19" i="20"/>
  <c r="Y17" i="43"/>
  <c r="X17" i="43"/>
  <c r="Z17" i="43" s="1"/>
  <c r="Z25" i="97" l="1"/>
  <c r="W13" i="50"/>
  <c r="AG24" i="15"/>
  <c r="AP24" i="15" s="1"/>
  <c r="AE24" i="15"/>
  <c r="W25" i="15"/>
  <c r="Z23" i="52"/>
  <c r="AG23" i="52" s="1"/>
  <c r="AP23" i="52" s="1"/>
  <c r="AG15" i="83"/>
  <c r="AP15" i="83" s="1"/>
  <c r="Z25" i="47"/>
  <c r="AG25" i="47" s="1"/>
  <c r="AP25" i="47" s="1"/>
  <c r="Z14" i="102"/>
  <c r="AE14" i="102" s="1"/>
  <c r="AG23" i="53"/>
  <c r="AP23" i="53" s="1"/>
  <c r="AF23" i="53"/>
  <c r="AO23" i="53" s="1"/>
  <c r="W24" i="53"/>
  <c r="AE23" i="53"/>
  <c r="AF14" i="102"/>
  <c r="AO14" i="102" s="1"/>
  <c r="AG14" i="102"/>
  <c r="AP14" i="102" s="1"/>
  <c r="W15" i="102"/>
  <c r="AE23" i="52"/>
  <c r="AE17" i="43"/>
  <c r="AF17" i="43"/>
  <c r="AO17" i="43" s="1"/>
  <c r="W18" i="43"/>
  <c r="AG17" i="43"/>
  <c r="AP17" i="43" s="1"/>
  <c r="AI16" i="91"/>
  <c r="AN16" i="91"/>
  <c r="Y25" i="105"/>
  <c r="X25" i="105"/>
  <c r="AR24" i="97"/>
  <c r="AI12" i="48"/>
  <c r="AN12" i="48"/>
  <c r="AR17" i="95"/>
  <c r="AH19" i="45"/>
  <c r="AQ19" i="45" s="1"/>
  <c r="AH13" i="42"/>
  <c r="AQ13" i="42" s="1"/>
  <c r="AH25" i="89"/>
  <c r="AQ25" i="89" s="1"/>
  <c r="AH15" i="55"/>
  <c r="AQ15" i="55" s="1"/>
  <c r="Y13" i="94"/>
  <c r="X13" i="94"/>
  <c r="Y16" i="99"/>
  <c r="X16" i="99"/>
  <c r="Y21" i="44"/>
  <c r="X21" i="44"/>
  <c r="AI16" i="16"/>
  <c r="AN16" i="16"/>
  <c r="Y19" i="58"/>
  <c r="X19" i="58"/>
  <c r="Y25" i="15"/>
  <c r="X25" i="15"/>
  <c r="Z25" i="15" s="1"/>
  <c r="AR19" i="20"/>
  <c r="AH23" i="32"/>
  <c r="AQ23" i="32" s="1"/>
  <c r="Y21" i="13"/>
  <c r="X21" i="13"/>
  <c r="AR18" i="45"/>
  <c r="AI23" i="46"/>
  <c r="AN23" i="46"/>
  <c r="AR14" i="55"/>
  <c r="W20" i="92"/>
  <c r="AG19" i="92"/>
  <c r="AP19" i="92" s="1"/>
  <c r="AF19" i="92"/>
  <c r="AO19" i="92" s="1"/>
  <c r="AE19" i="92"/>
  <c r="AE16" i="41"/>
  <c r="AF16" i="41"/>
  <c r="AO16" i="41" s="1"/>
  <c r="AG16" i="41"/>
  <c r="AP16" i="41" s="1"/>
  <c r="W17" i="41"/>
  <c r="Y12" i="90"/>
  <c r="X12" i="90"/>
  <c r="Z12" i="90" s="1"/>
  <c r="AN12" i="82"/>
  <c r="AI12" i="82"/>
  <c r="Z19" i="45"/>
  <c r="Z13" i="42"/>
  <c r="Z25" i="89"/>
  <c r="Z15" i="55"/>
  <c r="AH25" i="47"/>
  <c r="AQ25" i="47" s="1"/>
  <c r="AN12" i="94"/>
  <c r="AI12" i="94"/>
  <c r="AH14" i="102"/>
  <c r="AQ14" i="102" s="1"/>
  <c r="AI15" i="87"/>
  <c r="AN15" i="87"/>
  <c r="Y16" i="103"/>
  <c r="Z16" i="103" s="1"/>
  <c r="X16" i="103"/>
  <c r="AH25" i="97"/>
  <c r="AQ25" i="97" s="1"/>
  <c r="AR24" i="89"/>
  <c r="AH23" i="53"/>
  <c r="AQ23" i="53" s="1"/>
  <c r="Y17" i="16"/>
  <c r="X17" i="16"/>
  <c r="Y17" i="91"/>
  <c r="X17" i="91"/>
  <c r="AH17" i="43"/>
  <c r="AQ17" i="43" s="1"/>
  <c r="Z23" i="32"/>
  <c r="AI20" i="13"/>
  <c r="AN20" i="13"/>
  <c r="Y24" i="46"/>
  <c r="X24" i="46"/>
  <c r="AN13" i="98"/>
  <c r="AI13" i="98"/>
  <c r="W20" i="88"/>
  <c r="AG19" i="88"/>
  <c r="AP19" i="88" s="1"/>
  <c r="AF19" i="88"/>
  <c r="AO19" i="88" s="1"/>
  <c r="AE19" i="88"/>
  <c r="AN11" i="90"/>
  <c r="AI11" i="90"/>
  <c r="AR22" i="52"/>
  <c r="AG13" i="10"/>
  <c r="AP13" i="10" s="1"/>
  <c r="AE13" i="10"/>
  <c r="AF13" i="10"/>
  <c r="AO13" i="10" s="1"/>
  <c r="W14" i="10"/>
  <c r="AR12" i="42"/>
  <c r="Y20" i="96"/>
  <c r="X20" i="96"/>
  <c r="Z20" i="96" s="1"/>
  <c r="AI13" i="35"/>
  <c r="AN13" i="35"/>
  <c r="AR22" i="32"/>
  <c r="Y16" i="87"/>
  <c r="X16" i="87"/>
  <c r="Y19" i="9"/>
  <c r="X19" i="9"/>
  <c r="AF25" i="97"/>
  <c r="AO25" i="97" s="1"/>
  <c r="AE25" i="97"/>
  <c r="W26" i="97"/>
  <c r="AG25" i="97"/>
  <c r="AP25" i="97" s="1"/>
  <c r="AH19" i="100"/>
  <c r="AQ19" i="100" s="1"/>
  <c r="Y25" i="93"/>
  <c r="X25" i="93"/>
  <c r="AN12" i="50"/>
  <c r="AI12" i="50"/>
  <c r="AN18" i="58"/>
  <c r="AI18" i="58"/>
  <c r="AN15" i="83"/>
  <c r="Y20" i="84"/>
  <c r="X20" i="84"/>
  <c r="AR25" i="101"/>
  <c r="Y14" i="98"/>
  <c r="X14" i="98"/>
  <c r="AE19" i="51"/>
  <c r="AG19" i="51"/>
  <c r="AP19" i="51" s="1"/>
  <c r="AF19" i="51"/>
  <c r="AO19" i="51" s="1"/>
  <c r="W20" i="51"/>
  <c r="AF12" i="85"/>
  <c r="AO12" i="85" s="1"/>
  <c r="AE12" i="85"/>
  <c r="W13" i="85"/>
  <c r="AG12" i="85"/>
  <c r="AP12" i="85" s="1"/>
  <c r="Y13" i="48"/>
  <c r="X13" i="48"/>
  <c r="Y14" i="35"/>
  <c r="X14" i="35"/>
  <c r="AR13" i="102"/>
  <c r="AR19" i="54"/>
  <c r="AI15" i="18"/>
  <c r="AN15" i="18"/>
  <c r="Z19" i="100"/>
  <c r="AH24" i="86"/>
  <c r="AQ24" i="86" s="1"/>
  <c r="Y13" i="50"/>
  <c r="X13" i="50"/>
  <c r="AI24" i="105"/>
  <c r="AN24" i="105"/>
  <c r="AI19" i="84"/>
  <c r="AN19" i="84"/>
  <c r="AH20" i="54"/>
  <c r="AQ20" i="54" s="1"/>
  <c r="AR16" i="43"/>
  <c r="AR22" i="53"/>
  <c r="Y13" i="82"/>
  <c r="X13" i="82"/>
  <c r="AH18" i="95"/>
  <c r="AQ18" i="95" s="1"/>
  <c r="AH20" i="20"/>
  <c r="AQ20" i="20" s="1"/>
  <c r="Y16" i="18"/>
  <c r="X16" i="18"/>
  <c r="AI15" i="49"/>
  <c r="AN15" i="49"/>
  <c r="AR24" i="47"/>
  <c r="Z24" i="86"/>
  <c r="AI24" i="15"/>
  <c r="AN24" i="15"/>
  <c r="Y17" i="11"/>
  <c r="X17" i="11"/>
  <c r="Z17" i="11" s="1"/>
  <c r="AE20" i="54"/>
  <c r="W21" i="54"/>
  <c r="AF20" i="54"/>
  <c r="AO20" i="54" s="1"/>
  <c r="AG20" i="54"/>
  <c r="AP20" i="54" s="1"/>
  <c r="Z26" i="101"/>
  <c r="AH26" i="101"/>
  <c r="AQ26" i="101" s="1"/>
  <c r="AI19" i="96"/>
  <c r="AN19" i="96"/>
  <c r="AR18" i="100"/>
  <c r="Z18" i="95"/>
  <c r="W21" i="104"/>
  <c r="AG20" i="104"/>
  <c r="AP20" i="104" s="1"/>
  <c r="AE20" i="104"/>
  <c r="AF20" i="104"/>
  <c r="AO20" i="104" s="1"/>
  <c r="Z20" i="20"/>
  <c r="AI15" i="99"/>
  <c r="AN15" i="99"/>
  <c r="AI20" i="44"/>
  <c r="AN20" i="44"/>
  <c r="AN18" i="9"/>
  <c r="AI18" i="9"/>
  <c r="AI15" i="103"/>
  <c r="AN15" i="103"/>
  <c r="AR23" i="86"/>
  <c r="AH23" i="52"/>
  <c r="AQ23" i="52" s="1"/>
  <c r="Y16" i="49"/>
  <c r="X16" i="49"/>
  <c r="AI24" i="93"/>
  <c r="AN24" i="93"/>
  <c r="AI16" i="11"/>
  <c r="AN16" i="11"/>
  <c r="Y16" i="83"/>
  <c r="X16" i="83"/>
  <c r="Z19" i="58" l="1"/>
  <c r="Z25" i="105"/>
  <c r="Z17" i="91"/>
  <c r="AG17" i="91" s="1"/>
  <c r="AP17" i="91" s="1"/>
  <c r="AF23" i="52"/>
  <c r="AO23" i="52" s="1"/>
  <c r="AE25" i="47"/>
  <c r="Z13" i="82"/>
  <c r="W14" i="82" s="1"/>
  <c r="W24" i="52"/>
  <c r="W26" i="47"/>
  <c r="AF25" i="47"/>
  <c r="AO25" i="47" s="1"/>
  <c r="Z14" i="98"/>
  <c r="W15" i="98" s="1"/>
  <c r="AI15" i="83"/>
  <c r="W18" i="91"/>
  <c r="AE17" i="91"/>
  <c r="AE19" i="58"/>
  <c r="AF19" i="58"/>
  <c r="AO19" i="58" s="1"/>
  <c r="W20" i="58"/>
  <c r="AG19" i="58"/>
  <c r="AP19" i="58" s="1"/>
  <c r="AG16" i="103"/>
  <c r="AP16" i="103" s="1"/>
  <c r="AF16" i="103"/>
  <c r="W17" i="103"/>
  <c r="AE16" i="103"/>
  <c r="AN16" i="103" s="1"/>
  <c r="AG13" i="82"/>
  <c r="AP13" i="82" s="1"/>
  <c r="AE13" i="82"/>
  <c r="W21" i="96"/>
  <c r="AE20" i="96"/>
  <c r="AG20" i="96"/>
  <c r="AP20" i="96" s="1"/>
  <c r="AF20" i="96"/>
  <c r="AO20" i="96" s="1"/>
  <c r="AG25" i="15"/>
  <c r="AP25" i="15" s="1"/>
  <c r="AF25" i="15"/>
  <c r="AO25" i="15" s="1"/>
  <c r="W26" i="15"/>
  <c r="AE25" i="15"/>
  <c r="W21" i="20"/>
  <c r="AF20" i="20"/>
  <c r="AO20" i="20" s="1"/>
  <c r="AE20" i="20"/>
  <c r="AG20" i="20"/>
  <c r="AP20" i="20" s="1"/>
  <c r="Y21" i="54"/>
  <c r="X21" i="54"/>
  <c r="AR24" i="15"/>
  <c r="AH16" i="18"/>
  <c r="AQ16" i="18" s="1"/>
  <c r="AR16" i="11"/>
  <c r="AR20" i="44"/>
  <c r="AI20" i="104"/>
  <c r="AN20" i="104"/>
  <c r="AI20" i="54"/>
  <c r="AR20" i="54" s="1"/>
  <c r="AN20" i="54"/>
  <c r="AE24" i="86"/>
  <c r="W25" i="86"/>
  <c r="AF24" i="86"/>
  <c r="AO24" i="86" s="1"/>
  <c r="AG24" i="86"/>
  <c r="AP24" i="86" s="1"/>
  <c r="Z16" i="18"/>
  <c r="AH13" i="82"/>
  <c r="AQ13" i="82" s="1"/>
  <c r="AE19" i="100"/>
  <c r="W20" i="100"/>
  <c r="AF19" i="100"/>
  <c r="AO19" i="100" s="1"/>
  <c r="AG19" i="100"/>
  <c r="AP19" i="100" s="1"/>
  <c r="AI25" i="97"/>
  <c r="AN25" i="97"/>
  <c r="AR13" i="98"/>
  <c r="AR20" i="13"/>
  <c r="W16" i="55"/>
  <c r="AE15" i="55"/>
  <c r="AF15" i="55"/>
  <c r="AO15" i="55" s="1"/>
  <c r="AG15" i="55"/>
  <c r="AP15" i="55" s="1"/>
  <c r="AH12" i="90"/>
  <c r="AQ12" i="90" s="1"/>
  <c r="Y20" i="92"/>
  <c r="X20" i="92"/>
  <c r="AR16" i="16"/>
  <c r="AH25" i="105"/>
  <c r="AQ25" i="105" s="1"/>
  <c r="AI23" i="52"/>
  <c r="AN23" i="52"/>
  <c r="AR19" i="96"/>
  <c r="AF26" i="101"/>
  <c r="AO26" i="101" s="1"/>
  <c r="W27" i="101"/>
  <c r="AE26" i="101"/>
  <c r="AG26" i="101"/>
  <c r="AP26" i="101" s="1"/>
  <c r="AH17" i="11"/>
  <c r="AQ17" i="11" s="1"/>
  <c r="AR19" i="84"/>
  <c r="AH14" i="35"/>
  <c r="AQ14" i="35" s="1"/>
  <c r="Y20" i="51"/>
  <c r="X20" i="51"/>
  <c r="AH25" i="93"/>
  <c r="AQ25" i="93" s="1"/>
  <c r="AN13" i="10"/>
  <c r="AI13" i="10"/>
  <c r="AE23" i="32"/>
  <c r="AF23" i="32"/>
  <c r="AO23" i="32" s="1"/>
  <c r="AG23" i="32"/>
  <c r="AP23" i="32" s="1"/>
  <c r="W24" i="32"/>
  <c r="AH17" i="91"/>
  <c r="AQ17" i="91" s="1"/>
  <c r="AH16" i="103"/>
  <c r="AQ16" i="103" s="1"/>
  <c r="AF25" i="89"/>
  <c r="AO25" i="89" s="1"/>
  <c r="AG25" i="89"/>
  <c r="AP25" i="89" s="1"/>
  <c r="AE25" i="89"/>
  <c r="W26" i="89"/>
  <c r="AG12" i="90"/>
  <c r="AP12" i="90" s="1"/>
  <c r="AF12" i="90"/>
  <c r="AO12" i="90" s="1"/>
  <c r="W13" i="90"/>
  <c r="AE12" i="90"/>
  <c r="AI16" i="41"/>
  <c r="AN16" i="41"/>
  <c r="AH21" i="13"/>
  <c r="AQ21" i="13" s="1"/>
  <c r="AH21" i="44"/>
  <c r="AQ21" i="44" s="1"/>
  <c r="AH13" i="94"/>
  <c r="AQ13" i="94" s="1"/>
  <c r="W26" i="105"/>
  <c r="AF25" i="105"/>
  <c r="AO25" i="105" s="1"/>
  <c r="AE25" i="105"/>
  <c r="AN25" i="105" s="1"/>
  <c r="AG25" i="105"/>
  <c r="Y18" i="43"/>
  <c r="X18" i="43"/>
  <c r="Y24" i="52"/>
  <c r="X24" i="52"/>
  <c r="Z24" i="52" s="1"/>
  <c r="AI14" i="102"/>
  <c r="AN14" i="102"/>
  <c r="AR15" i="18"/>
  <c r="Z14" i="35"/>
  <c r="AR15" i="83"/>
  <c r="Z25" i="93"/>
  <c r="Z19" i="9"/>
  <c r="AH19" i="9"/>
  <c r="AQ19" i="9" s="1"/>
  <c r="AI19" i="88"/>
  <c r="AN19" i="88"/>
  <c r="AH24" i="46"/>
  <c r="AQ24" i="46" s="1"/>
  <c r="W14" i="42"/>
  <c r="AF13" i="42"/>
  <c r="AO13" i="42" s="1"/>
  <c r="AE13" i="42"/>
  <c r="AG13" i="42"/>
  <c r="AP13" i="42" s="1"/>
  <c r="Z21" i="13"/>
  <c r="AH19" i="58"/>
  <c r="AQ19" i="58" s="1"/>
  <c r="Z21" i="44"/>
  <c r="Z13" i="94"/>
  <c r="AH16" i="83"/>
  <c r="AQ16" i="83" s="1"/>
  <c r="AR24" i="93"/>
  <c r="AR15" i="103"/>
  <c r="AR15" i="99"/>
  <c r="Y21" i="104"/>
  <c r="Z21" i="104" s="1"/>
  <c r="X21" i="104"/>
  <c r="AE18" i="95"/>
  <c r="AF18" i="95"/>
  <c r="AO18" i="95" s="1"/>
  <c r="W19" i="95"/>
  <c r="AG18" i="95"/>
  <c r="AP18" i="95" s="1"/>
  <c r="AR24" i="105"/>
  <c r="Y13" i="85"/>
  <c r="X13" i="85"/>
  <c r="AR18" i="58"/>
  <c r="Z24" i="46"/>
  <c r="AE19" i="45"/>
  <c r="AF19" i="45"/>
  <c r="AO19" i="45" s="1"/>
  <c r="AG19" i="45"/>
  <c r="AP19" i="45" s="1"/>
  <c r="W20" i="45"/>
  <c r="AI19" i="92"/>
  <c r="AN19" i="92"/>
  <c r="AR12" i="48"/>
  <c r="AI17" i="43"/>
  <c r="AN17" i="43"/>
  <c r="AI23" i="53"/>
  <c r="AN23" i="53"/>
  <c r="AN25" i="47"/>
  <c r="Z16" i="83"/>
  <c r="AH16" i="49"/>
  <c r="AQ16" i="49" s="1"/>
  <c r="AR18" i="9"/>
  <c r="Z16" i="49"/>
  <c r="AH13" i="50"/>
  <c r="AQ13" i="50" s="1"/>
  <c r="AH13" i="48"/>
  <c r="AQ13" i="48" s="1"/>
  <c r="AI12" i="85"/>
  <c r="AN12" i="85"/>
  <c r="AI19" i="51"/>
  <c r="AN19" i="51"/>
  <c r="AH20" i="84"/>
  <c r="AQ20" i="84" s="1"/>
  <c r="AH16" i="87"/>
  <c r="AQ16" i="87" s="1"/>
  <c r="AR13" i="35"/>
  <c r="AH17" i="16"/>
  <c r="AQ17" i="16" s="1"/>
  <c r="AR12" i="82"/>
  <c r="Y17" i="41"/>
  <c r="X17" i="41"/>
  <c r="AR23" i="46"/>
  <c r="AH16" i="99"/>
  <c r="AQ16" i="99" s="1"/>
  <c r="AR16" i="91"/>
  <c r="Y15" i="102"/>
  <c r="X15" i="102"/>
  <c r="X24" i="53"/>
  <c r="Y24" i="53"/>
  <c r="Z24" i="53"/>
  <c r="Y26" i="47"/>
  <c r="Z26" i="47" s="1"/>
  <c r="X26" i="47"/>
  <c r="AG17" i="11"/>
  <c r="AP17" i="11" s="1"/>
  <c r="AE17" i="11"/>
  <c r="W18" i="11"/>
  <c r="AF17" i="11"/>
  <c r="AO17" i="11" s="1"/>
  <c r="AR15" i="49"/>
  <c r="Z13" i="50"/>
  <c r="Z13" i="48"/>
  <c r="AH14" i="98"/>
  <c r="AQ14" i="98" s="1"/>
  <c r="Z20" i="84"/>
  <c r="AR12" i="50"/>
  <c r="X26" i="97"/>
  <c r="Y26" i="97"/>
  <c r="Z16" i="87"/>
  <c r="AH20" i="96"/>
  <c r="AQ20" i="96" s="1"/>
  <c r="Y14" i="10"/>
  <c r="X14" i="10"/>
  <c r="AR11" i="90"/>
  <c r="Y20" i="88"/>
  <c r="X20" i="88"/>
  <c r="Z17" i="16"/>
  <c r="AR15" i="87"/>
  <c r="AR12" i="94"/>
  <c r="AH25" i="15"/>
  <c r="AQ25" i="15" s="1"/>
  <c r="Z16" i="99"/>
  <c r="AF13" i="82" l="1"/>
  <c r="AO13" i="82" s="1"/>
  <c r="AF17" i="91"/>
  <c r="AO17" i="91" s="1"/>
  <c r="AE14" i="98"/>
  <c r="Z17" i="41"/>
  <c r="AG17" i="41" s="1"/>
  <c r="AP17" i="41" s="1"/>
  <c r="Z20" i="92"/>
  <c r="AE20" i="92" s="1"/>
  <c r="AF14" i="98"/>
  <c r="AO14" i="98" s="1"/>
  <c r="Z20" i="51"/>
  <c r="AG20" i="51" s="1"/>
  <c r="AP20" i="51" s="1"/>
  <c r="AG14" i="98"/>
  <c r="AP14" i="98" s="1"/>
  <c r="AI25" i="47"/>
  <c r="Z15" i="102"/>
  <c r="AG15" i="102" s="1"/>
  <c r="AP15" i="102" s="1"/>
  <c r="AF21" i="104"/>
  <c r="AO21" i="104" s="1"/>
  <c r="W22" i="104"/>
  <c r="AG21" i="104"/>
  <c r="AP21" i="104" s="1"/>
  <c r="AE21" i="104"/>
  <c r="AE26" i="47"/>
  <c r="W27" i="47"/>
  <c r="AF26" i="47"/>
  <c r="AO26" i="47" s="1"/>
  <c r="AG26" i="47"/>
  <c r="AP26" i="47" s="1"/>
  <c r="W21" i="51"/>
  <c r="AE24" i="52"/>
  <c r="AF24" i="52"/>
  <c r="AO24" i="52" s="1"/>
  <c r="AG24" i="52"/>
  <c r="AP24" i="52" s="1"/>
  <c r="W25" i="52"/>
  <c r="AF17" i="41"/>
  <c r="AO17" i="41" s="1"/>
  <c r="AE17" i="41"/>
  <c r="W21" i="92"/>
  <c r="AG20" i="92"/>
  <c r="AP20" i="92" s="1"/>
  <c r="AF20" i="92"/>
  <c r="AO20" i="92" s="1"/>
  <c r="AE15" i="102"/>
  <c r="AF15" i="102"/>
  <c r="AO15" i="102" s="1"/>
  <c r="AH26" i="97"/>
  <c r="AQ26" i="97" s="1"/>
  <c r="AR12" i="85"/>
  <c r="AE16" i="83"/>
  <c r="W17" i="83"/>
  <c r="AF16" i="83"/>
  <c r="AO16" i="83" s="1"/>
  <c r="AG16" i="83"/>
  <c r="AP16" i="83" s="1"/>
  <c r="AR17" i="43"/>
  <c r="Y20" i="45"/>
  <c r="X20" i="45"/>
  <c r="AE14" i="35"/>
  <c r="AF14" i="35"/>
  <c r="AO14" i="35" s="1"/>
  <c r="AG14" i="35"/>
  <c r="AP14" i="35" s="1"/>
  <c r="W15" i="35"/>
  <c r="AI25" i="105"/>
  <c r="AP25" i="105"/>
  <c r="AR20" i="104"/>
  <c r="AH21" i="54"/>
  <c r="AQ21" i="54" s="1"/>
  <c r="Y18" i="91"/>
  <c r="X18" i="91"/>
  <c r="AG17" i="16"/>
  <c r="AP17" i="16" s="1"/>
  <c r="AF17" i="16"/>
  <c r="AO17" i="16" s="1"/>
  <c r="AE17" i="16"/>
  <c r="W18" i="16"/>
  <c r="AH13" i="85"/>
  <c r="AQ13" i="85" s="1"/>
  <c r="W14" i="94"/>
  <c r="AG13" i="94"/>
  <c r="AP13" i="94" s="1"/>
  <c r="AF13" i="94"/>
  <c r="AO13" i="94" s="1"/>
  <c r="AE13" i="94"/>
  <c r="AR16" i="41"/>
  <c r="Y25" i="86"/>
  <c r="X25" i="86"/>
  <c r="Z21" i="54"/>
  <c r="Y21" i="20"/>
  <c r="X21" i="20"/>
  <c r="AN13" i="82"/>
  <c r="AI13" i="82"/>
  <c r="Y17" i="103"/>
  <c r="X17" i="103"/>
  <c r="Z17" i="103" s="1"/>
  <c r="AN19" i="58"/>
  <c r="AI19" i="58"/>
  <c r="AH14" i="10"/>
  <c r="AQ14" i="10" s="1"/>
  <c r="AF13" i="48"/>
  <c r="AO13" i="48" s="1"/>
  <c r="AG13" i="48"/>
  <c r="AP13" i="48" s="1"/>
  <c r="W14" i="48"/>
  <c r="AE13" i="48"/>
  <c r="AE24" i="53"/>
  <c r="AG24" i="53"/>
  <c r="AP24" i="53" s="1"/>
  <c r="AF24" i="53"/>
  <c r="AO24" i="53" s="1"/>
  <c r="W25" i="53"/>
  <c r="AR25" i="47"/>
  <c r="Z13" i="85"/>
  <c r="Y19" i="95"/>
  <c r="X19" i="95"/>
  <c r="Z19" i="95" s="1"/>
  <c r="AF21" i="44"/>
  <c r="AO21" i="44" s="1"/>
  <c r="W22" i="44"/>
  <c r="AE21" i="44"/>
  <c r="AG21" i="44"/>
  <c r="AP21" i="44" s="1"/>
  <c r="AN13" i="42"/>
  <c r="AI13" i="42"/>
  <c r="AE19" i="9"/>
  <c r="AG19" i="9"/>
  <c r="AP19" i="9" s="1"/>
  <c r="AF19" i="9"/>
  <c r="AO19" i="9" s="1"/>
  <c r="W20" i="9"/>
  <c r="AH18" i="43"/>
  <c r="AQ18" i="43" s="1"/>
  <c r="Y26" i="89"/>
  <c r="X26" i="89"/>
  <c r="AI23" i="32"/>
  <c r="AN23" i="32"/>
  <c r="AI24" i="86"/>
  <c r="AR24" i="86" s="1"/>
  <c r="AN24" i="86"/>
  <c r="AI16" i="103"/>
  <c r="AO16" i="103"/>
  <c r="AH20" i="88"/>
  <c r="AQ20" i="88" s="1"/>
  <c r="Z14" i="10"/>
  <c r="Y18" i="11"/>
  <c r="X18" i="11"/>
  <c r="W17" i="99"/>
  <c r="AE16" i="99"/>
  <c r="AF16" i="99"/>
  <c r="AO16" i="99" s="1"/>
  <c r="AG16" i="99"/>
  <c r="AP16" i="99" s="1"/>
  <c r="Z20" i="88"/>
  <c r="AG16" i="87"/>
  <c r="AP16" i="87" s="1"/>
  <c r="AF16" i="87"/>
  <c r="AO16" i="87" s="1"/>
  <c r="AE16" i="87"/>
  <c r="W17" i="87"/>
  <c r="W21" i="84"/>
  <c r="AF20" i="84"/>
  <c r="AO20" i="84" s="1"/>
  <c r="AE20" i="84"/>
  <c r="AG20" i="84"/>
  <c r="AP20" i="84" s="1"/>
  <c r="W14" i="50"/>
  <c r="AE13" i="50"/>
  <c r="AF13" i="50"/>
  <c r="AO13" i="50" s="1"/>
  <c r="AG13" i="50"/>
  <c r="AP13" i="50" s="1"/>
  <c r="AI17" i="11"/>
  <c r="AN17" i="11"/>
  <c r="AI19" i="45"/>
  <c r="AR19" i="45" s="1"/>
  <c r="AN19" i="45"/>
  <c r="W26" i="93"/>
  <c r="AG25" i="93"/>
  <c r="AP25" i="93" s="1"/>
  <c r="AF25" i="93"/>
  <c r="AO25" i="93" s="1"/>
  <c r="AE25" i="93"/>
  <c r="Z18" i="43"/>
  <c r="Y26" i="105"/>
  <c r="X26" i="105"/>
  <c r="AN12" i="90"/>
  <c r="AI12" i="90"/>
  <c r="AI25" i="89"/>
  <c r="AN25" i="89"/>
  <c r="AR13" i="10"/>
  <c r="AI26" i="101"/>
  <c r="AN26" i="101"/>
  <c r="AR23" i="52"/>
  <c r="Y20" i="100"/>
  <c r="X20" i="100"/>
  <c r="Z20" i="100" s="1"/>
  <c r="W17" i="18"/>
  <c r="AE16" i="18"/>
  <c r="AF16" i="18"/>
  <c r="AO16" i="18" s="1"/>
  <c r="AG16" i="18"/>
  <c r="AP16" i="18" s="1"/>
  <c r="AI25" i="15"/>
  <c r="AN25" i="15"/>
  <c r="Y14" i="82"/>
  <c r="X14" i="82"/>
  <c r="Z14" i="82" s="1"/>
  <c r="AI17" i="91"/>
  <c r="AN17" i="91"/>
  <c r="AN14" i="98"/>
  <c r="Z26" i="97"/>
  <c r="AH24" i="53"/>
  <c r="AQ24" i="53" s="1"/>
  <c r="AR19" i="51"/>
  <c r="AR23" i="53"/>
  <c r="AR19" i="92"/>
  <c r="AF24" i="46"/>
  <c r="AO24" i="46" s="1"/>
  <c r="AG24" i="46"/>
  <c r="AP24" i="46" s="1"/>
  <c r="W25" i="46"/>
  <c r="AE24" i="46"/>
  <c r="AI18" i="95"/>
  <c r="AN18" i="95"/>
  <c r="Y14" i="42"/>
  <c r="X14" i="42"/>
  <c r="Z14" i="42" s="1"/>
  <c r="AR14" i="102"/>
  <c r="Y13" i="90"/>
  <c r="X13" i="90"/>
  <c r="AH20" i="51"/>
  <c r="AQ20" i="51" s="1"/>
  <c r="Y27" i="101"/>
  <c r="X27" i="101"/>
  <c r="AI15" i="55"/>
  <c r="AN15" i="55"/>
  <c r="AI19" i="100"/>
  <c r="AN19" i="100"/>
  <c r="Y26" i="15"/>
  <c r="X26" i="15"/>
  <c r="Z26" i="15" s="1"/>
  <c r="AI20" i="96"/>
  <c r="AN20" i="96"/>
  <c r="AH26" i="47"/>
  <c r="AQ26" i="47" s="1"/>
  <c r="AH15" i="102"/>
  <c r="AQ15" i="102" s="1"/>
  <c r="AH17" i="41"/>
  <c r="AQ17" i="41" s="1"/>
  <c r="AE16" i="49"/>
  <c r="AG16" i="49"/>
  <c r="AP16" i="49" s="1"/>
  <c r="AF16" i="49"/>
  <c r="AO16" i="49" s="1"/>
  <c r="W17" i="49"/>
  <c r="AH21" i="104"/>
  <c r="AQ21" i="104" s="1"/>
  <c r="W22" i="13"/>
  <c r="AF21" i="13"/>
  <c r="AO21" i="13" s="1"/>
  <c r="AG21" i="13"/>
  <c r="AP21" i="13" s="1"/>
  <c r="AE21" i="13"/>
  <c r="AR19" i="88"/>
  <c r="AH24" i="52"/>
  <c r="AQ24" i="52" s="1"/>
  <c r="Y24" i="32"/>
  <c r="X24" i="32"/>
  <c r="AH20" i="92"/>
  <c r="AQ20" i="92" s="1"/>
  <c r="Y16" i="55"/>
  <c r="X16" i="55"/>
  <c r="AR25" i="97"/>
  <c r="AI20" i="20"/>
  <c r="AN20" i="20"/>
  <c r="Y21" i="96"/>
  <c r="X21" i="96"/>
  <c r="Y20" i="58"/>
  <c r="X20" i="58"/>
  <c r="Y15" i="98"/>
  <c r="X15" i="98"/>
  <c r="W16" i="102" l="1"/>
  <c r="W18" i="41"/>
  <c r="AE20" i="51"/>
  <c r="AF20" i="51"/>
  <c r="AO20" i="51" s="1"/>
  <c r="Z20" i="58"/>
  <c r="AG20" i="58" s="1"/>
  <c r="AP20" i="58" s="1"/>
  <c r="AI14" i="98"/>
  <c r="Z26" i="89"/>
  <c r="AG26" i="89" s="1"/>
  <c r="AP26" i="89" s="1"/>
  <c r="AE17" i="103"/>
  <c r="AF17" i="103"/>
  <c r="AO17" i="103" s="1"/>
  <c r="W18" i="103"/>
  <c r="AG17" i="103"/>
  <c r="AP17" i="103" s="1"/>
  <c r="W27" i="89"/>
  <c r="AG14" i="82"/>
  <c r="AP14" i="82" s="1"/>
  <c r="AF14" i="82"/>
  <c r="AO14" i="82" s="1"/>
  <c r="W15" i="82"/>
  <c r="AE14" i="82"/>
  <c r="AH15" i="98"/>
  <c r="AQ15" i="98" s="1"/>
  <c r="AH21" i="96"/>
  <c r="AQ21" i="96" s="1"/>
  <c r="AR23" i="32"/>
  <c r="Z21" i="96"/>
  <c r="AH16" i="55"/>
  <c r="AQ16" i="55" s="1"/>
  <c r="AR19" i="100"/>
  <c r="Z16" i="55"/>
  <c r="AI21" i="13"/>
  <c r="AN21" i="13"/>
  <c r="AR20" i="96"/>
  <c r="AG26" i="97"/>
  <c r="AP26" i="97" s="1"/>
  <c r="AE26" i="97"/>
  <c r="AF26" i="97"/>
  <c r="AO26" i="97" s="1"/>
  <c r="W27" i="97"/>
  <c r="Y26" i="93"/>
  <c r="X26" i="93"/>
  <c r="AI20" i="84"/>
  <c r="AN20" i="84"/>
  <c r="AI16" i="99"/>
  <c r="AN16" i="99"/>
  <c r="AR16" i="103"/>
  <c r="AH19" i="95"/>
  <c r="AQ19" i="95" s="1"/>
  <c r="AN13" i="48"/>
  <c r="AI13" i="48"/>
  <c r="AI17" i="16"/>
  <c r="AN17" i="16"/>
  <c r="AI17" i="41"/>
  <c r="AN17" i="41"/>
  <c r="Y21" i="51"/>
  <c r="X21" i="51"/>
  <c r="AI26" i="47"/>
  <c r="AN26" i="47"/>
  <c r="AH13" i="90"/>
  <c r="AQ13" i="90" s="1"/>
  <c r="AG20" i="100"/>
  <c r="AP20" i="100" s="1"/>
  <c r="W21" i="100"/>
  <c r="AF20" i="100"/>
  <c r="AO20" i="100" s="1"/>
  <c r="AE20" i="100"/>
  <c r="Y17" i="87"/>
  <c r="X17" i="87"/>
  <c r="Z15" i="98"/>
  <c r="AH20" i="58"/>
  <c r="AQ20" i="58" s="1"/>
  <c r="AH24" i="32"/>
  <c r="AQ24" i="32" s="1"/>
  <c r="AI16" i="49"/>
  <c r="AN16" i="49"/>
  <c r="AH26" i="15"/>
  <c r="AQ26" i="15" s="1"/>
  <c r="AR15" i="55"/>
  <c r="AR18" i="95"/>
  <c r="AI16" i="18"/>
  <c r="AN16" i="18"/>
  <c r="AR25" i="89"/>
  <c r="AE18" i="43"/>
  <c r="AF18" i="43"/>
  <c r="AO18" i="43" s="1"/>
  <c r="AG18" i="43"/>
  <c r="AP18" i="43" s="1"/>
  <c r="W19" i="43"/>
  <c r="Y17" i="99"/>
  <c r="X17" i="99"/>
  <c r="X20" i="9"/>
  <c r="Y20" i="9"/>
  <c r="AF19" i="95"/>
  <c r="AO19" i="95" s="1"/>
  <c r="AE19" i="95"/>
  <c r="W20" i="95"/>
  <c r="AG19" i="95"/>
  <c r="AP19" i="95" s="1"/>
  <c r="Y25" i="53"/>
  <c r="X25" i="53"/>
  <c r="Y14" i="48"/>
  <c r="X14" i="48"/>
  <c r="AE21" i="54"/>
  <c r="W22" i="54"/>
  <c r="AF21" i="54"/>
  <c r="AO21" i="54" s="1"/>
  <c r="AG21" i="54"/>
  <c r="AP21" i="54" s="1"/>
  <c r="AI14" i="35"/>
  <c r="AN14" i="35"/>
  <c r="X18" i="41"/>
  <c r="Y18" i="41"/>
  <c r="Z18" i="41"/>
  <c r="AI20" i="51"/>
  <c r="AN20" i="51"/>
  <c r="AE14" i="42"/>
  <c r="W15" i="42"/>
  <c r="AF14" i="42"/>
  <c r="AO14" i="42" s="1"/>
  <c r="AG14" i="42"/>
  <c r="AP14" i="42" s="1"/>
  <c r="Y25" i="46"/>
  <c r="Z25" i="46" s="1"/>
  <c r="X25" i="46"/>
  <c r="AR17" i="91"/>
  <c r="AH26" i="105"/>
  <c r="AQ26" i="105" s="1"/>
  <c r="AR17" i="11"/>
  <c r="AR20" i="20"/>
  <c r="Z24" i="32"/>
  <c r="W27" i="15"/>
  <c r="AE26" i="15"/>
  <c r="AN26" i="15" s="1"/>
  <c r="AG26" i="15"/>
  <c r="AF26" i="15"/>
  <c r="AO26" i="15" s="1"/>
  <c r="AH27" i="101"/>
  <c r="AQ27" i="101" s="1"/>
  <c r="AR14" i="98"/>
  <c r="Y17" i="18"/>
  <c r="X17" i="18"/>
  <c r="AR12" i="90"/>
  <c r="AN13" i="50"/>
  <c r="AI13" i="50"/>
  <c r="Y21" i="84"/>
  <c r="X21" i="84"/>
  <c r="W21" i="88"/>
  <c r="AE20" i="88"/>
  <c r="AG20" i="88"/>
  <c r="AP20" i="88" s="1"/>
  <c r="AF20" i="88"/>
  <c r="AO20" i="88" s="1"/>
  <c r="AH18" i="11"/>
  <c r="AQ18" i="11" s="1"/>
  <c r="AR13" i="82"/>
  <c r="AH25" i="86"/>
  <c r="AQ25" i="86" s="1"/>
  <c r="AI13" i="94"/>
  <c r="AN13" i="94"/>
  <c r="AR25" i="105"/>
  <c r="AH20" i="45"/>
  <c r="AQ20" i="45" s="1"/>
  <c r="AI20" i="92"/>
  <c r="AN20" i="92"/>
  <c r="AI24" i="52"/>
  <c r="AN24" i="52"/>
  <c r="AI21" i="104"/>
  <c r="AN21" i="104"/>
  <c r="Y17" i="49"/>
  <c r="X17" i="49"/>
  <c r="Y22" i="13"/>
  <c r="X22" i="13"/>
  <c r="Z22" i="13" s="1"/>
  <c r="Z27" i="101"/>
  <c r="AH14" i="42"/>
  <c r="AQ14" i="42" s="1"/>
  <c r="AI24" i="46"/>
  <c r="AN24" i="46"/>
  <c r="AR25" i="15"/>
  <c r="AH20" i="100"/>
  <c r="AQ20" i="100" s="1"/>
  <c r="AR26" i="101"/>
  <c r="AI25" i="93"/>
  <c r="AN25" i="93"/>
  <c r="Y14" i="50"/>
  <c r="X14" i="50"/>
  <c r="Z18" i="11"/>
  <c r="AI21" i="44"/>
  <c r="AN21" i="44"/>
  <c r="AG13" i="85"/>
  <c r="AP13" i="85" s="1"/>
  <c r="AF13" i="85"/>
  <c r="AO13" i="85" s="1"/>
  <c r="AE13" i="85"/>
  <c r="W14" i="85"/>
  <c r="AR19" i="58"/>
  <c r="Z25" i="86"/>
  <c r="AH18" i="91"/>
  <c r="AQ18" i="91" s="1"/>
  <c r="Z20" i="45"/>
  <c r="AI15" i="102"/>
  <c r="AN15" i="102"/>
  <c r="AI19" i="9"/>
  <c r="AR19" i="9" s="1"/>
  <c r="AN19" i="9"/>
  <c r="Y22" i="44"/>
  <c r="X22" i="44"/>
  <c r="AI24" i="53"/>
  <c r="AN24" i="53"/>
  <c r="AH21" i="20"/>
  <c r="AQ21" i="20" s="1"/>
  <c r="Z18" i="91"/>
  <c r="Y15" i="35"/>
  <c r="X15" i="35"/>
  <c r="Y17" i="83"/>
  <c r="X17" i="83"/>
  <c r="Y16" i="102"/>
  <c r="X16" i="102"/>
  <c r="Y21" i="92"/>
  <c r="X21" i="92"/>
  <c r="Y22" i="104"/>
  <c r="X22" i="104"/>
  <c r="Z13" i="90"/>
  <c r="AH14" i="82"/>
  <c r="AQ14" i="82" s="1"/>
  <c r="Z26" i="105"/>
  <c r="AI16" i="87"/>
  <c r="AN16" i="87"/>
  <c r="AF14" i="10"/>
  <c r="AO14" i="10" s="1"/>
  <c r="AG14" i="10"/>
  <c r="AP14" i="10" s="1"/>
  <c r="AE14" i="10"/>
  <c r="W15" i="10"/>
  <c r="AH26" i="89"/>
  <c r="AQ26" i="89" s="1"/>
  <c r="AR13" i="42"/>
  <c r="AH17" i="103"/>
  <c r="AQ17" i="103" s="1"/>
  <c r="Z21" i="20"/>
  <c r="Y14" i="94"/>
  <c r="X14" i="94"/>
  <c r="Z14" i="94" s="1"/>
  <c r="Y18" i="16"/>
  <c r="X18" i="16"/>
  <c r="AI16" i="83"/>
  <c r="AN16" i="83"/>
  <c r="Y25" i="52"/>
  <c r="X25" i="52"/>
  <c r="Y27" i="47"/>
  <c r="X27" i="47"/>
  <c r="Z21" i="84" l="1"/>
  <c r="Z20" i="9"/>
  <c r="W21" i="58"/>
  <c r="Z17" i="83"/>
  <c r="AE17" i="83" s="1"/>
  <c r="Z14" i="50"/>
  <c r="AE20" i="58"/>
  <c r="AF20" i="58"/>
  <c r="AO20" i="58" s="1"/>
  <c r="AF26" i="89"/>
  <c r="AO26" i="89" s="1"/>
  <c r="Z22" i="44"/>
  <c r="W23" i="44" s="1"/>
  <c r="AE26" i="89"/>
  <c r="Z17" i="87"/>
  <c r="AG17" i="87" s="1"/>
  <c r="AP17" i="87" s="1"/>
  <c r="Z21" i="92"/>
  <c r="AE21" i="92" s="1"/>
  <c r="AF14" i="94"/>
  <c r="AO14" i="94" s="1"/>
  <c r="AE14" i="94"/>
  <c r="W15" i="94"/>
  <c r="AG14" i="94"/>
  <c r="AP14" i="94" s="1"/>
  <c r="AG22" i="44"/>
  <c r="AP22" i="44" s="1"/>
  <c r="AF22" i="44"/>
  <c r="AO22" i="44" s="1"/>
  <c r="AE22" i="44"/>
  <c r="AF25" i="46"/>
  <c r="AO25" i="46" s="1"/>
  <c r="W26" i="46"/>
  <c r="AG25" i="46"/>
  <c r="AP25" i="46" s="1"/>
  <c r="AE25" i="46"/>
  <c r="W18" i="83"/>
  <c r="AG17" i="83"/>
  <c r="AP17" i="83" s="1"/>
  <c r="AF17" i="83"/>
  <c r="AO17" i="83" s="1"/>
  <c r="AG22" i="13"/>
  <c r="AP22" i="13" s="1"/>
  <c r="AF22" i="13"/>
  <c r="AO22" i="13" s="1"/>
  <c r="AE22" i="13"/>
  <c r="W23" i="13"/>
  <c r="AF20" i="9"/>
  <c r="AO20" i="9" s="1"/>
  <c r="W21" i="9"/>
  <c r="AE20" i="9"/>
  <c r="AG20" i="9"/>
  <c r="AP20" i="9" s="1"/>
  <c r="Z18" i="16"/>
  <c r="AH18" i="16"/>
  <c r="AQ18" i="16" s="1"/>
  <c r="AH27" i="47"/>
  <c r="AQ27" i="47" s="1"/>
  <c r="Z27" i="47"/>
  <c r="AR16" i="83"/>
  <c r="AF21" i="20"/>
  <c r="AO21" i="20" s="1"/>
  <c r="W22" i="20"/>
  <c r="AE21" i="20"/>
  <c r="AG21" i="20"/>
  <c r="AP21" i="20" s="1"/>
  <c r="AR24" i="53"/>
  <c r="Y14" i="85"/>
  <c r="X14" i="85"/>
  <c r="W19" i="11"/>
  <c r="AG18" i="11"/>
  <c r="AP18" i="11" s="1"/>
  <c r="AE18" i="11"/>
  <c r="AF18" i="11"/>
  <c r="AO18" i="11" s="1"/>
  <c r="AR21" i="104"/>
  <c r="Y21" i="88"/>
  <c r="X21" i="88"/>
  <c r="Z21" i="88" s="1"/>
  <c r="AI14" i="42"/>
  <c r="AN14" i="42"/>
  <c r="AI21" i="54"/>
  <c r="AN21" i="54"/>
  <c r="AR26" i="47"/>
  <c r="AR16" i="99"/>
  <c r="AI14" i="82"/>
  <c r="AN14" i="82"/>
  <c r="AR16" i="87"/>
  <c r="AF13" i="90"/>
  <c r="AO13" i="90" s="1"/>
  <c r="AE13" i="90"/>
  <c r="W14" i="90"/>
  <c r="AG13" i="90"/>
  <c r="AP13" i="90" s="1"/>
  <c r="AH22" i="44"/>
  <c r="AQ22" i="44" s="1"/>
  <c r="AR15" i="102"/>
  <c r="AN13" i="85"/>
  <c r="AI13" i="85"/>
  <c r="AH14" i="50"/>
  <c r="AQ14" i="50" s="1"/>
  <c r="AR13" i="94"/>
  <c r="AH21" i="84"/>
  <c r="AQ21" i="84" s="1"/>
  <c r="AR14" i="35"/>
  <c r="AH14" i="48"/>
  <c r="AQ14" i="48" s="1"/>
  <c r="Y19" i="43"/>
  <c r="X19" i="43"/>
  <c r="Z19" i="43" s="1"/>
  <c r="AR16" i="49"/>
  <c r="AH21" i="51"/>
  <c r="AQ21" i="51" s="1"/>
  <c r="AR17" i="16"/>
  <c r="Y27" i="97"/>
  <c r="X27" i="97"/>
  <c r="Y15" i="82"/>
  <c r="X15" i="82"/>
  <c r="Y15" i="10"/>
  <c r="X15" i="10"/>
  <c r="W27" i="105"/>
  <c r="AE26" i="105"/>
  <c r="AG26" i="105"/>
  <c r="AP26" i="105" s="1"/>
  <c r="AF26" i="105"/>
  <c r="AO26" i="105" s="1"/>
  <c r="AH22" i="104"/>
  <c r="AQ22" i="104" s="1"/>
  <c r="AH16" i="102"/>
  <c r="AQ16" i="102" s="1"/>
  <c r="AH15" i="35"/>
  <c r="AQ15" i="35" s="1"/>
  <c r="W21" i="45"/>
  <c r="AE20" i="45"/>
  <c r="AF20" i="45"/>
  <c r="AO20" i="45" s="1"/>
  <c r="AG20" i="45"/>
  <c r="AP20" i="45" s="1"/>
  <c r="AF25" i="86"/>
  <c r="AO25" i="86" s="1"/>
  <c r="W26" i="86"/>
  <c r="AE25" i="86"/>
  <c r="AG25" i="86"/>
  <c r="AP25" i="86" s="1"/>
  <c r="AE14" i="50"/>
  <c r="AF14" i="50"/>
  <c r="AO14" i="50" s="1"/>
  <c r="AG14" i="50"/>
  <c r="AP14" i="50" s="1"/>
  <c r="W15" i="50"/>
  <c r="AH17" i="49"/>
  <c r="AQ17" i="49" s="1"/>
  <c r="AR24" i="52"/>
  <c r="W22" i="84"/>
  <c r="AG21" i="84"/>
  <c r="AP21" i="84" s="1"/>
  <c r="AF21" i="84"/>
  <c r="AO21" i="84" s="1"/>
  <c r="AE21" i="84"/>
  <c r="AH17" i="18"/>
  <c r="AQ17" i="18" s="1"/>
  <c r="AI26" i="15"/>
  <c r="AP26" i="15"/>
  <c r="AR20" i="51"/>
  <c r="Z14" i="48"/>
  <c r="AH20" i="9"/>
  <c r="AQ20" i="9" s="1"/>
  <c r="AR16" i="18"/>
  <c r="AI20" i="100"/>
  <c r="AN20" i="100"/>
  <c r="Z21" i="51"/>
  <c r="AR13" i="48"/>
  <c r="AR20" i="84"/>
  <c r="AR21" i="13"/>
  <c r="Z17" i="49"/>
  <c r="Z17" i="18"/>
  <c r="AF18" i="41"/>
  <c r="AO18" i="41" s="1"/>
  <c r="W19" i="41"/>
  <c r="AG18" i="41"/>
  <c r="AP18" i="41" s="1"/>
  <c r="AE18" i="41"/>
  <c r="Y20" i="95"/>
  <c r="X20" i="95"/>
  <c r="Z20" i="95" s="1"/>
  <c r="AH17" i="99"/>
  <c r="AQ17" i="99" s="1"/>
  <c r="W16" i="98"/>
  <c r="AG15" i="98"/>
  <c r="AP15" i="98" s="1"/>
  <c r="AF15" i="98"/>
  <c r="AO15" i="98" s="1"/>
  <c r="AE15" i="98"/>
  <c r="AH26" i="93"/>
  <c r="AQ26" i="93" s="1"/>
  <c r="AI26" i="97"/>
  <c r="AN26" i="97"/>
  <c r="AG16" i="55"/>
  <c r="AP16" i="55" s="1"/>
  <c r="W17" i="55"/>
  <c r="AF16" i="55"/>
  <c r="AO16" i="55" s="1"/>
  <c r="AE16" i="55"/>
  <c r="Y18" i="103"/>
  <c r="X18" i="103"/>
  <c r="AH25" i="52"/>
  <c r="AQ25" i="52" s="1"/>
  <c r="Z15" i="35"/>
  <c r="AR24" i="46"/>
  <c r="AF27" i="101"/>
  <c r="AO27" i="101" s="1"/>
  <c r="W28" i="101"/>
  <c r="AE27" i="101"/>
  <c r="AG27" i="101"/>
  <c r="AP27" i="101" s="1"/>
  <c r="AR20" i="92"/>
  <c r="AR13" i="50"/>
  <c r="Y27" i="15"/>
  <c r="X27" i="15"/>
  <c r="AH25" i="53"/>
  <c r="AQ25" i="53" s="1"/>
  <c r="AI19" i="95"/>
  <c r="AN19" i="95"/>
  <c r="Z17" i="99"/>
  <c r="AI18" i="43"/>
  <c r="AN18" i="43"/>
  <c r="AH17" i="87"/>
  <c r="AQ17" i="87" s="1"/>
  <c r="Y21" i="100"/>
  <c r="X21" i="100"/>
  <c r="Z26" i="93"/>
  <c r="Y21" i="58"/>
  <c r="X21" i="58"/>
  <c r="Y27" i="89"/>
  <c r="X27" i="89"/>
  <c r="Z25" i="52"/>
  <c r="AH14" i="94"/>
  <c r="AQ14" i="94" s="1"/>
  <c r="AI14" i="10"/>
  <c r="AN14" i="10"/>
  <c r="Z22" i="104"/>
  <c r="Z16" i="102"/>
  <c r="AH21" i="92"/>
  <c r="AQ21" i="92" s="1"/>
  <c r="AH17" i="83"/>
  <c r="AQ17" i="83" s="1"/>
  <c r="AE18" i="91"/>
  <c r="AG18" i="91"/>
  <c r="AP18" i="91" s="1"/>
  <c r="W19" i="91"/>
  <c r="AF18" i="91"/>
  <c r="AO18" i="91" s="1"/>
  <c r="AR21" i="44"/>
  <c r="AR25" i="93"/>
  <c r="AH22" i="13"/>
  <c r="AQ22" i="13" s="1"/>
  <c r="AI20" i="88"/>
  <c r="AN20" i="88"/>
  <c r="AE24" i="32"/>
  <c r="AF24" i="32"/>
  <c r="AO24" i="32" s="1"/>
  <c r="AG24" i="32"/>
  <c r="AP24" i="32" s="1"/>
  <c r="W25" i="32"/>
  <c r="AH25" i="46"/>
  <c r="AQ25" i="46" s="1"/>
  <c r="Y15" i="42"/>
  <c r="X15" i="42"/>
  <c r="AH18" i="41"/>
  <c r="AQ18" i="41" s="1"/>
  <c r="Y22" i="54"/>
  <c r="X22" i="54"/>
  <c r="Z22" i="54" s="1"/>
  <c r="Z25" i="53"/>
  <c r="AR17" i="41"/>
  <c r="W22" i="96"/>
  <c r="AG21" i="96"/>
  <c r="AP21" i="96" s="1"/>
  <c r="AF21" i="96"/>
  <c r="AO21" i="96" s="1"/>
  <c r="AE21" i="96"/>
  <c r="AN20" i="58"/>
  <c r="AI20" i="58"/>
  <c r="AI26" i="89"/>
  <c r="AN26" i="89"/>
  <c r="AI17" i="103"/>
  <c r="AN17" i="103"/>
  <c r="Z15" i="82" l="1"/>
  <c r="AE17" i="87"/>
  <c r="AF17" i="87"/>
  <c r="AO17" i="87" s="1"/>
  <c r="W18" i="87"/>
  <c r="Z15" i="10"/>
  <c r="AE15" i="10" s="1"/>
  <c r="AF21" i="92"/>
  <c r="AO21" i="92" s="1"/>
  <c r="Z18" i="103"/>
  <c r="W22" i="92"/>
  <c r="AG21" i="92"/>
  <c r="AP21" i="92" s="1"/>
  <c r="Z21" i="58"/>
  <c r="W22" i="58" s="1"/>
  <c r="Z15" i="42"/>
  <c r="AE15" i="42" s="1"/>
  <c r="Z27" i="89"/>
  <c r="AE27" i="89" s="1"/>
  <c r="Z27" i="97"/>
  <c r="AF18" i="103"/>
  <c r="AO18" i="103" s="1"/>
  <c r="AE18" i="103"/>
  <c r="W19" i="103"/>
  <c r="AG18" i="103"/>
  <c r="AP18" i="103" s="1"/>
  <c r="W16" i="10"/>
  <c r="AF15" i="10"/>
  <c r="AO15" i="10" s="1"/>
  <c r="AE21" i="88"/>
  <c r="AF21" i="88"/>
  <c r="AO21" i="88" s="1"/>
  <c r="AG21" i="88"/>
  <c r="AP21" i="88" s="1"/>
  <c r="W22" i="88"/>
  <c r="AF21" i="58"/>
  <c r="AO21" i="58" s="1"/>
  <c r="AG19" i="43"/>
  <c r="AP19" i="43" s="1"/>
  <c r="AF19" i="43"/>
  <c r="AO19" i="43" s="1"/>
  <c r="W20" i="43"/>
  <c r="AE19" i="43"/>
  <c r="AE27" i="97"/>
  <c r="AG27" i="97"/>
  <c r="AP27" i="97" s="1"/>
  <c r="W28" i="97"/>
  <c r="AF27" i="97"/>
  <c r="AO27" i="97" s="1"/>
  <c r="W16" i="82"/>
  <c r="AG15" i="82"/>
  <c r="AP15" i="82" s="1"/>
  <c r="AF15" i="82"/>
  <c r="AO15" i="82" s="1"/>
  <c r="AE15" i="82"/>
  <c r="W16" i="42"/>
  <c r="AG27" i="89"/>
  <c r="AP27" i="89" s="1"/>
  <c r="AH21" i="100"/>
  <c r="AQ21" i="100" s="1"/>
  <c r="AR19" i="95"/>
  <c r="AH27" i="15"/>
  <c r="AQ27" i="15" s="1"/>
  <c r="AI16" i="55"/>
  <c r="AN16" i="55"/>
  <c r="AI15" i="98"/>
  <c r="AN15" i="98"/>
  <c r="AE17" i="49"/>
  <c r="AF17" i="49"/>
  <c r="AO17" i="49" s="1"/>
  <c r="AG17" i="49"/>
  <c r="AP17" i="49" s="1"/>
  <c r="W18" i="49"/>
  <c r="AR26" i="15"/>
  <c r="AI18" i="11"/>
  <c r="AN18" i="11"/>
  <c r="AI25" i="46"/>
  <c r="AN25" i="46"/>
  <c r="AI14" i="94"/>
  <c r="AN14" i="94"/>
  <c r="Y18" i="87"/>
  <c r="X18" i="87"/>
  <c r="AR20" i="88"/>
  <c r="Y19" i="91"/>
  <c r="X19" i="91"/>
  <c r="Z21" i="100"/>
  <c r="Z27" i="15"/>
  <c r="AI18" i="41"/>
  <c r="AN18" i="41"/>
  <c r="W22" i="51"/>
  <c r="AF21" i="51"/>
  <c r="AO21" i="51" s="1"/>
  <c r="AE21" i="51"/>
  <c r="AG21" i="51"/>
  <c r="AP21" i="51" s="1"/>
  <c r="AI21" i="84"/>
  <c r="AN21" i="84"/>
  <c r="Y15" i="50"/>
  <c r="X15" i="50"/>
  <c r="AI25" i="86"/>
  <c r="AN25" i="86"/>
  <c r="AI20" i="45"/>
  <c r="AN20" i="45"/>
  <c r="AI17" i="83"/>
  <c r="AN17" i="83"/>
  <c r="Y23" i="44"/>
  <c r="X23" i="44"/>
  <c r="AR26" i="89"/>
  <c r="AE22" i="54"/>
  <c r="W23" i="54"/>
  <c r="AG22" i="54"/>
  <c r="AP22" i="54" s="1"/>
  <c r="AF22" i="54"/>
  <c r="AO22" i="54" s="1"/>
  <c r="AR17" i="103"/>
  <c r="AI21" i="96"/>
  <c r="AN21" i="96"/>
  <c r="AE25" i="53"/>
  <c r="AF25" i="53"/>
  <c r="AO25" i="53" s="1"/>
  <c r="AG25" i="53"/>
  <c r="AP25" i="53" s="1"/>
  <c r="W26" i="53"/>
  <c r="Y25" i="32"/>
  <c r="X25" i="32"/>
  <c r="AF16" i="102"/>
  <c r="AO16" i="102" s="1"/>
  <c r="AE16" i="102"/>
  <c r="AG16" i="102"/>
  <c r="AP16" i="102" s="1"/>
  <c r="W17" i="102"/>
  <c r="AH21" i="58"/>
  <c r="AQ21" i="58" s="1"/>
  <c r="AG15" i="35"/>
  <c r="AP15" i="35" s="1"/>
  <c r="AF15" i="35"/>
  <c r="AO15" i="35" s="1"/>
  <c r="W16" i="35"/>
  <c r="AE15" i="35"/>
  <c r="AH18" i="103"/>
  <c r="AQ18" i="103" s="1"/>
  <c r="Y17" i="55"/>
  <c r="X17" i="55"/>
  <c r="W15" i="48"/>
  <c r="AE14" i="48"/>
  <c r="AF14" i="48"/>
  <c r="AO14" i="48" s="1"/>
  <c r="AG14" i="48"/>
  <c r="AP14" i="48" s="1"/>
  <c r="Y26" i="86"/>
  <c r="X26" i="86"/>
  <c r="Y21" i="45"/>
  <c r="X21" i="45"/>
  <c r="AH15" i="82"/>
  <c r="AQ15" i="82" s="1"/>
  <c r="Y14" i="90"/>
  <c r="X14" i="90"/>
  <c r="AR14" i="82"/>
  <c r="AR21" i="54"/>
  <c r="Y19" i="11"/>
  <c r="X19" i="11"/>
  <c r="AE18" i="16"/>
  <c r="AF18" i="16"/>
  <c r="AO18" i="16" s="1"/>
  <c r="AG18" i="16"/>
  <c r="AP18" i="16" s="1"/>
  <c r="W19" i="16"/>
  <c r="Y23" i="13"/>
  <c r="X23" i="13"/>
  <c r="Y26" i="46"/>
  <c r="X26" i="46"/>
  <c r="Y22" i="92"/>
  <c r="X22" i="92"/>
  <c r="AR20" i="58"/>
  <c r="Y22" i="96"/>
  <c r="X22" i="96"/>
  <c r="AH15" i="42"/>
  <c r="AQ15" i="42" s="1"/>
  <c r="AI24" i="32"/>
  <c r="AN24" i="32"/>
  <c r="AH22" i="54"/>
  <c r="AQ22" i="54" s="1"/>
  <c r="AI18" i="91"/>
  <c r="AN18" i="91"/>
  <c r="AG22" i="104"/>
  <c r="AP22" i="104" s="1"/>
  <c r="W23" i="104"/>
  <c r="AE22" i="104"/>
  <c r="AF22" i="104"/>
  <c r="AO22" i="104" s="1"/>
  <c r="AR18" i="43"/>
  <c r="AI27" i="101"/>
  <c r="AN27" i="101"/>
  <c r="Y16" i="98"/>
  <c r="X16" i="98"/>
  <c r="AH20" i="95"/>
  <c r="AQ20" i="95" s="1"/>
  <c r="Y19" i="41"/>
  <c r="X19" i="41"/>
  <c r="AR20" i="100"/>
  <c r="AI26" i="105"/>
  <c r="AN26" i="105"/>
  <c r="AR13" i="85"/>
  <c r="AI13" i="90"/>
  <c r="AN13" i="90"/>
  <c r="AH14" i="85"/>
  <c r="AQ14" i="85" s="1"/>
  <c r="AE27" i="47"/>
  <c r="W28" i="47"/>
  <c r="AF27" i="47"/>
  <c r="AO27" i="47" s="1"/>
  <c r="AG27" i="47"/>
  <c r="AP27" i="47" s="1"/>
  <c r="AI22" i="13"/>
  <c r="AN22" i="13"/>
  <c r="AF25" i="52"/>
  <c r="AO25" i="52" s="1"/>
  <c r="AE25" i="52"/>
  <c r="AG25" i="52"/>
  <c r="AP25" i="52" s="1"/>
  <c r="W26" i="52"/>
  <c r="AF17" i="99"/>
  <c r="AO17" i="99" s="1"/>
  <c r="W18" i="99"/>
  <c r="AG17" i="99"/>
  <c r="AP17" i="99" s="1"/>
  <c r="AE17" i="99"/>
  <c r="Y28" i="101"/>
  <c r="X28" i="101"/>
  <c r="AG20" i="95"/>
  <c r="AP20" i="95" s="1"/>
  <c r="AF20" i="95"/>
  <c r="AO20" i="95" s="1"/>
  <c r="AE20" i="95"/>
  <c r="W21" i="95"/>
  <c r="Y22" i="84"/>
  <c r="X22" i="84"/>
  <c r="AI14" i="50"/>
  <c r="AN14" i="50"/>
  <c r="Y27" i="105"/>
  <c r="X27" i="105"/>
  <c r="AR14" i="42"/>
  <c r="Z14" i="85"/>
  <c r="AI21" i="20"/>
  <c r="AN21" i="20"/>
  <c r="AI20" i="9"/>
  <c r="AN20" i="9"/>
  <c r="Y18" i="83"/>
  <c r="X18" i="83"/>
  <c r="AI17" i="87"/>
  <c r="AN17" i="87"/>
  <c r="AI21" i="92"/>
  <c r="AN21" i="92"/>
  <c r="AR14" i="10"/>
  <c r="AH27" i="89"/>
  <c r="AQ27" i="89" s="1"/>
  <c r="AE26" i="93"/>
  <c r="W27" i="93"/>
  <c r="AF26" i="93"/>
  <c r="AO26" i="93" s="1"/>
  <c r="AG26" i="93"/>
  <c r="AP26" i="93" s="1"/>
  <c r="AR26" i="97"/>
  <c r="AE17" i="18"/>
  <c r="AF17" i="18"/>
  <c r="AO17" i="18" s="1"/>
  <c r="AG17" i="18"/>
  <c r="AP17" i="18" s="1"/>
  <c r="W18" i="18"/>
  <c r="AH15" i="10"/>
  <c r="AQ15" i="10" s="1"/>
  <c r="AH27" i="97"/>
  <c r="AQ27" i="97" s="1"/>
  <c r="AH19" i="43"/>
  <c r="AQ19" i="43" s="1"/>
  <c r="AH21" i="88"/>
  <c r="AQ21" i="88" s="1"/>
  <c r="Y22" i="20"/>
  <c r="X22" i="20"/>
  <c r="Y21" i="9"/>
  <c r="X21" i="9"/>
  <c r="AI22" i="44"/>
  <c r="AN22" i="44"/>
  <c r="Y15" i="94"/>
  <c r="X15" i="94"/>
  <c r="Z15" i="94" s="1"/>
  <c r="Z18" i="83" l="1"/>
  <c r="Z28" i="101"/>
  <c r="Z19" i="11"/>
  <c r="AF19" i="11" s="1"/>
  <c r="AO19" i="11" s="1"/>
  <c r="AG21" i="58"/>
  <c r="AP21" i="58" s="1"/>
  <c r="AG15" i="10"/>
  <c r="AP15" i="10" s="1"/>
  <c r="Z26" i="46"/>
  <c r="Z14" i="90"/>
  <c r="W28" i="89"/>
  <c r="AF27" i="89"/>
  <c r="AO27" i="89" s="1"/>
  <c r="Z26" i="86"/>
  <c r="AE26" i="86" s="1"/>
  <c r="AG15" i="42"/>
  <c r="AP15" i="42" s="1"/>
  <c r="AE21" i="58"/>
  <c r="AN21" i="58" s="1"/>
  <c r="AF15" i="42"/>
  <c r="AO15" i="42" s="1"/>
  <c r="AG19" i="11"/>
  <c r="AP19" i="11" s="1"/>
  <c r="AE19" i="11"/>
  <c r="W20" i="11"/>
  <c r="W27" i="86"/>
  <c r="W19" i="83"/>
  <c r="AE18" i="83"/>
  <c r="AG18" i="83"/>
  <c r="AP18" i="83" s="1"/>
  <c r="AF18" i="83"/>
  <c r="AO18" i="83" s="1"/>
  <c r="AE28" i="101"/>
  <c r="AG28" i="101"/>
  <c r="AP28" i="101" s="1"/>
  <c r="W29" i="101"/>
  <c r="AF28" i="101"/>
  <c r="AO28" i="101" s="1"/>
  <c r="W16" i="94"/>
  <c r="AG15" i="94"/>
  <c r="AP15" i="94" s="1"/>
  <c r="AE15" i="94"/>
  <c r="AF15" i="94"/>
  <c r="AO15" i="94" s="1"/>
  <c r="W15" i="85"/>
  <c r="AG14" i="85"/>
  <c r="AP14" i="85" s="1"/>
  <c r="AF14" i="85"/>
  <c r="AO14" i="85" s="1"/>
  <c r="AE14" i="85"/>
  <c r="Y21" i="95"/>
  <c r="X21" i="95"/>
  <c r="AR22" i="13"/>
  <c r="AH19" i="41"/>
  <c r="AQ19" i="41" s="1"/>
  <c r="AR27" i="101"/>
  <c r="Y23" i="104"/>
  <c r="X23" i="104"/>
  <c r="AH26" i="46"/>
  <c r="AQ26" i="46" s="1"/>
  <c r="AH14" i="90"/>
  <c r="AQ14" i="90" s="1"/>
  <c r="Y15" i="48"/>
  <c r="X15" i="48"/>
  <c r="AR21" i="96"/>
  <c r="Y23" i="54"/>
  <c r="X23" i="54"/>
  <c r="AR25" i="86"/>
  <c r="AR18" i="41"/>
  <c r="AR14" i="94"/>
  <c r="AI15" i="42"/>
  <c r="AN15" i="42"/>
  <c r="Y16" i="82"/>
  <c r="X16" i="82"/>
  <c r="Y16" i="10"/>
  <c r="X16" i="10"/>
  <c r="Z16" i="10" s="1"/>
  <c r="AI20" i="95"/>
  <c r="AN20" i="95"/>
  <c r="Y26" i="52"/>
  <c r="X26" i="52"/>
  <c r="Z19" i="41"/>
  <c r="W27" i="46"/>
  <c r="AE26" i="46"/>
  <c r="AF26" i="46"/>
  <c r="AO26" i="46" s="1"/>
  <c r="AG26" i="46"/>
  <c r="AP26" i="46" s="1"/>
  <c r="Y19" i="16"/>
  <c r="X19" i="16"/>
  <c r="W15" i="90"/>
  <c r="AG14" i="90"/>
  <c r="AP14" i="90" s="1"/>
  <c r="AF14" i="90"/>
  <c r="AO14" i="90" s="1"/>
  <c r="AE14" i="90"/>
  <c r="AH17" i="55"/>
  <c r="AQ17" i="55" s="1"/>
  <c r="AI16" i="102"/>
  <c r="AN16" i="102"/>
  <c r="Y26" i="53"/>
  <c r="X26" i="53"/>
  <c r="AI22" i="54"/>
  <c r="AN22" i="54"/>
  <c r="AH15" i="50"/>
  <c r="AQ15" i="50" s="1"/>
  <c r="AF27" i="15"/>
  <c r="AO27" i="15" s="1"/>
  <c r="AE27" i="15"/>
  <c r="W28" i="15"/>
  <c r="AG27" i="15"/>
  <c r="AP27" i="15" s="1"/>
  <c r="AR15" i="98"/>
  <c r="Y28" i="89"/>
  <c r="X28" i="89"/>
  <c r="Y16" i="42"/>
  <c r="X16" i="42"/>
  <c r="AI19" i="43"/>
  <c r="AN19" i="43"/>
  <c r="AI21" i="58"/>
  <c r="AI21" i="88"/>
  <c r="AN21" i="88"/>
  <c r="AR21" i="92"/>
  <c r="AH22" i="84"/>
  <c r="AQ22" i="84" s="1"/>
  <c r="AI17" i="99"/>
  <c r="AN17" i="99"/>
  <c r="AH16" i="98"/>
  <c r="AQ16" i="98" s="1"/>
  <c r="AH21" i="45"/>
  <c r="AQ21" i="45" s="1"/>
  <c r="Z17" i="55"/>
  <c r="AR17" i="83"/>
  <c r="Z15" i="50"/>
  <c r="AI21" i="51"/>
  <c r="AN21" i="51"/>
  <c r="AG21" i="100"/>
  <c r="AP21" i="100" s="1"/>
  <c r="AE21" i="100"/>
  <c r="AN21" i="100" s="1"/>
  <c r="W22" i="100"/>
  <c r="AF21" i="100"/>
  <c r="AH18" i="87"/>
  <c r="AQ18" i="87" s="1"/>
  <c r="AR25" i="46"/>
  <c r="Y18" i="49"/>
  <c r="X18" i="49"/>
  <c r="Y20" i="43"/>
  <c r="X20" i="43"/>
  <c r="Y22" i="58"/>
  <c r="X22" i="58"/>
  <c r="Y18" i="18"/>
  <c r="X18" i="18"/>
  <c r="AR20" i="9"/>
  <c r="AH27" i="105"/>
  <c r="AQ27" i="105" s="1"/>
  <c r="Z22" i="84"/>
  <c r="AI25" i="52"/>
  <c r="AN25" i="52"/>
  <c r="AR26" i="105"/>
  <c r="Z16" i="98"/>
  <c r="AR18" i="91"/>
  <c r="AH22" i="92"/>
  <c r="AQ22" i="92" s="1"/>
  <c r="AH23" i="13"/>
  <c r="AQ23" i="13" s="1"/>
  <c r="Z21" i="45"/>
  <c r="AH25" i="32"/>
  <c r="AQ25" i="32" s="1"/>
  <c r="AH19" i="91"/>
  <c r="AQ19" i="91" s="1"/>
  <c r="Z18" i="87"/>
  <c r="AR16" i="55"/>
  <c r="AI15" i="82"/>
  <c r="AN15" i="82"/>
  <c r="X28" i="97"/>
  <c r="Y28" i="97"/>
  <c r="Y19" i="103"/>
  <c r="X19" i="103"/>
  <c r="AH21" i="9"/>
  <c r="AQ21" i="9" s="1"/>
  <c r="AI17" i="18"/>
  <c r="AN17" i="18"/>
  <c r="Y27" i="93"/>
  <c r="X27" i="93"/>
  <c r="AR17" i="87"/>
  <c r="Z27" i="105"/>
  <c r="AH28" i="101"/>
  <c r="AQ28" i="101" s="1"/>
  <c r="Y18" i="99"/>
  <c r="X18" i="99"/>
  <c r="Y28" i="47"/>
  <c r="X28" i="47"/>
  <c r="AR24" i="32"/>
  <c r="AH22" i="96"/>
  <c r="AQ22" i="96" s="1"/>
  <c r="Z22" i="92"/>
  <c r="Z23" i="13"/>
  <c r="AI18" i="16"/>
  <c r="AN18" i="16"/>
  <c r="AI15" i="35"/>
  <c r="AN15" i="35"/>
  <c r="Z25" i="32"/>
  <c r="AI25" i="53"/>
  <c r="AN25" i="53"/>
  <c r="AH23" i="44"/>
  <c r="AQ23" i="44" s="1"/>
  <c r="AR20" i="45"/>
  <c r="Y22" i="51"/>
  <c r="X22" i="51"/>
  <c r="Z19" i="91"/>
  <c r="AR18" i="11"/>
  <c r="Y22" i="88"/>
  <c r="X22" i="88"/>
  <c r="AI18" i="103"/>
  <c r="AN18" i="103"/>
  <c r="AH22" i="20"/>
  <c r="AQ22" i="20" s="1"/>
  <c r="AR14" i="50"/>
  <c r="Z22" i="20"/>
  <c r="AR22" i="44"/>
  <c r="AH15" i="94"/>
  <c r="AQ15" i="94" s="1"/>
  <c r="Z21" i="9"/>
  <c r="AI26" i="93"/>
  <c r="AN26" i="93"/>
  <c r="AH18" i="83"/>
  <c r="AQ18" i="83" s="1"/>
  <c r="AR21" i="20"/>
  <c r="AI27" i="47"/>
  <c r="AN27" i="47"/>
  <c r="AR13" i="90"/>
  <c r="AI22" i="104"/>
  <c r="AN22" i="104"/>
  <c r="Z22" i="96"/>
  <c r="AH19" i="11"/>
  <c r="AQ19" i="11" s="1"/>
  <c r="AH26" i="86"/>
  <c r="AQ26" i="86" s="1"/>
  <c r="AI14" i="48"/>
  <c r="AN14" i="48"/>
  <c r="Y16" i="35"/>
  <c r="X16" i="35"/>
  <c r="Z16" i="35" s="1"/>
  <c r="Y17" i="102"/>
  <c r="X17" i="102"/>
  <c r="Z23" i="44"/>
  <c r="AR21" i="84"/>
  <c r="AI17" i="49"/>
  <c r="AN17" i="49"/>
  <c r="AI27" i="89"/>
  <c r="AN27" i="89"/>
  <c r="AI27" i="97"/>
  <c r="AN27" i="97"/>
  <c r="AI15" i="10"/>
  <c r="AN15" i="10"/>
  <c r="Z16" i="82" l="1"/>
  <c r="AF26" i="86"/>
  <c r="AO26" i="86" s="1"/>
  <c r="Z17" i="102"/>
  <c r="AF17" i="102" s="1"/>
  <c r="AO17" i="102" s="1"/>
  <c r="Z22" i="51"/>
  <c r="Z18" i="18"/>
  <c r="W19" i="18" s="1"/>
  <c r="Z19" i="16"/>
  <c r="AF19" i="16" s="1"/>
  <c r="AO19" i="16" s="1"/>
  <c r="Z16" i="42"/>
  <c r="AF16" i="42" s="1"/>
  <c r="AO16" i="42" s="1"/>
  <c r="AG26" i="86"/>
  <c r="AP26" i="86" s="1"/>
  <c r="Z20" i="43"/>
  <c r="Z22" i="88"/>
  <c r="AE22" i="88" s="1"/>
  <c r="Z23" i="54"/>
  <c r="AE23" i="54" s="1"/>
  <c r="W23" i="88"/>
  <c r="AF20" i="43"/>
  <c r="AO20" i="43" s="1"/>
  <c r="AG20" i="43"/>
  <c r="AP20" i="43" s="1"/>
  <c r="W21" i="43"/>
  <c r="AE20" i="43"/>
  <c r="AG22" i="51"/>
  <c r="AP22" i="51" s="1"/>
  <c r="AF22" i="51"/>
  <c r="AO22" i="51" s="1"/>
  <c r="W23" i="51"/>
  <c r="AE22" i="51"/>
  <c r="AF18" i="18"/>
  <c r="AO18" i="18" s="1"/>
  <c r="W17" i="42"/>
  <c r="W18" i="102"/>
  <c r="AG17" i="102"/>
  <c r="AP17" i="102" s="1"/>
  <c r="AE17" i="102"/>
  <c r="W24" i="54"/>
  <c r="AG23" i="54"/>
  <c r="AP23" i="54" s="1"/>
  <c r="AF23" i="54"/>
  <c r="AO23" i="54" s="1"/>
  <c r="AR22" i="104"/>
  <c r="AG16" i="35"/>
  <c r="AP16" i="35" s="1"/>
  <c r="AE16" i="35"/>
  <c r="AF16" i="35"/>
  <c r="AO16" i="35" s="1"/>
  <c r="W17" i="35"/>
  <c r="AE21" i="9"/>
  <c r="AF21" i="9"/>
  <c r="AO21" i="9" s="1"/>
  <c r="W22" i="9"/>
  <c r="AG21" i="9"/>
  <c r="AP21" i="9" s="1"/>
  <c r="AH28" i="97"/>
  <c r="AQ28" i="97" s="1"/>
  <c r="AH18" i="18"/>
  <c r="AQ18" i="18" s="1"/>
  <c r="AH20" i="43"/>
  <c r="AQ20" i="43" s="1"/>
  <c r="AR19" i="43"/>
  <c r="AI27" i="15"/>
  <c r="AN27" i="15"/>
  <c r="AH19" i="16"/>
  <c r="AQ19" i="16" s="1"/>
  <c r="AI26" i="46"/>
  <c r="AN26" i="46"/>
  <c r="AR20" i="95"/>
  <c r="Y29" i="101"/>
  <c r="X29" i="101"/>
  <c r="AI18" i="83"/>
  <c r="AN18" i="83"/>
  <c r="Y27" i="86"/>
  <c r="X27" i="86"/>
  <c r="AE22" i="20"/>
  <c r="AF22" i="20"/>
  <c r="AO22" i="20" s="1"/>
  <c r="W23" i="20"/>
  <c r="AG22" i="20"/>
  <c r="AP22" i="20" s="1"/>
  <c r="AR15" i="35"/>
  <c r="Z28" i="47"/>
  <c r="AH28" i="47"/>
  <c r="AQ28" i="47" s="1"/>
  <c r="AR21" i="51"/>
  <c r="AH16" i="42"/>
  <c r="AQ16" i="42" s="1"/>
  <c r="AR16" i="102"/>
  <c r="Y27" i="46"/>
  <c r="X27" i="46"/>
  <c r="AH16" i="10"/>
  <c r="AQ16" i="10" s="1"/>
  <c r="AI14" i="85"/>
  <c r="AN14" i="85"/>
  <c r="AI15" i="94"/>
  <c r="AN15" i="94"/>
  <c r="Y19" i="83"/>
  <c r="X19" i="83"/>
  <c r="AR15" i="10"/>
  <c r="AR17" i="49"/>
  <c r="AR27" i="97"/>
  <c r="AE23" i="44"/>
  <c r="AF23" i="44"/>
  <c r="AO23" i="44" s="1"/>
  <c r="AG23" i="44"/>
  <c r="AP23" i="44" s="1"/>
  <c r="W24" i="44"/>
  <c r="AR27" i="89"/>
  <c r="AH17" i="102"/>
  <c r="AQ17" i="102" s="1"/>
  <c r="AF22" i="96"/>
  <c r="AO22" i="96" s="1"/>
  <c r="AE22" i="96"/>
  <c r="W23" i="96"/>
  <c r="AG22" i="96"/>
  <c r="AP22" i="96" s="1"/>
  <c r="AR27" i="47"/>
  <c r="Z27" i="93"/>
  <c r="AH27" i="93"/>
  <c r="AQ27" i="93" s="1"/>
  <c r="AH19" i="103"/>
  <c r="AQ19" i="103" s="1"/>
  <c r="AR15" i="82"/>
  <c r="AI21" i="100"/>
  <c r="AO21" i="100"/>
  <c r="AG15" i="50"/>
  <c r="AP15" i="50" s="1"/>
  <c r="W16" i="50"/>
  <c r="AE15" i="50"/>
  <c r="AF15" i="50"/>
  <c r="AO15" i="50" s="1"/>
  <c r="AR21" i="88"/>
  <c r="AR22" i="54"/>
  <c r="AI14" i="90"/>
  <c r="AN14" i="90"/>
  <c r="W20" i="41"/>
  <c r="AF19" i="41"/>
  <c r="AO19" i="41" s="1"/>
  <c r="AE19" i="41"/>
  <c r="AG19" i="41"/>
  <c r="AP19" i="41" s="1"/>
  <c r="AF16" i="10"/>
  <c r="AO16" i="10" s="1"/>
  <c r="AG16" i="10"/>
  <c r="AP16" i="10" s="1"/>
  <c r="AE16" i="10"/>
  <c r="W17" i="10"/>
  <c r="AR15" i="42"/>
  <c r="AH15" i="48"/>
  <c r="AQ15" i="48" s="1"/>
  <c r="AI28" i="101"/>
  <c r="AN28" i="101"/>
  <c r="Y20" i="11"/>
  <c r="X20" i="11"/>
  <c r="AR14" i="48"/>
  <c r="AR18" i="16"/>
  <c r="AH18" i="99"/>
  <c r="AQ18" i="99" s="1"/>
  <c r="Z19" i="103"/>
  <c r="AR25" i="52"/>
  <c r="AH22" i="58"/>
  <c r="AQ22" i="58" s="1"/>
  <c r="AH18" i="49"/>
  <c r="AQ18" i="49" s="1"/>
  <c r="Y22" i="100"/>
  <c r="X22" i="100"/>
  <c r="AH26" i="53"/>
  <c r="AQ26" i="53" s="1"/>
  <c r="Z26" i="52"/>
  <c r="AH26" i="52"/>
  <c r="AQ26" i="52" s="1"/>
  <c r="AH23" i="54"/>
  <c r="AQ23" i="54" s="1"/>
  <c r="Z15" i="48"/>
  <c r="AH23" i="104"/>
  <c r="AQ23" i="104" s="1"/>
  <c r="AH21" i="95"/>
  <c r="AQ21" i="95" s="1"/>
  <c r="Y16" i="94"/>
  <c r="X16" i="94"/>
  <c r="AI19" i="11"/>
  <c r="AN19" i="11"/>
  <c r="AR18" i="103"/>
  <c r="W20" i="91"/>
  <c r="AF19" i="91"/>
  <c r="AO19" i="91" s="1"/>
  <c r="AG19" i="91"/>
  <c r="AP19" i="91" s="1"/>
  <c r="AE19" i="91"/>
  <c r="AR25" i="53"/>
  <c r="W24" i="13"/>
  <c r="AG23" i="13"/>
  <c r="AP23" i="13" s="1"/>
  <c r="AF23" i="13"/>
  <c r="AO23" i="13" s="1"/>
  <c r="AE23" i="13"/>
  <c r="Z18" i="99"/>
  <c r="AE21" i="45"/>
  <c r="AF21" i="45"/>
  <c r="AO21" i="45" s="1"/>
  <c r="AG21" i="45"/>
  <c r="AP21" i="45" s="1"/>
  <c r="W22" i="45"/>
  <c r="AF22" i="84"/>
  <c r="AO22" i="84" s="1"/>
  <c r="AE22" i="84"/>
  <c r="W23" i="84"/>
  <c r="AG22" i="84"/>
  <c r="AP22" i="84" s="1"/>
  <c r="Z22" i="58"/>
  <c r="Z18" i="49"/>
  <c r="AR21" i="58"/>
  <c r="AH28" i="89"/>
  <c r="AQ28" i="89" s="1"/>
  <c r="Z26" i="53"/>
  <c r="AH16" i="82"/>
  <c r="AQ16" i="82" s="1"/>
  <c r="Z23" i="104"/>
  <c r="Z21" i="95"/>
  <c r="Y15" i="85"/>
  <c r="X15" i="85"/>
  <c r="AN26" i="86"/>
  <c r="AH16" i="35"/>
  <c r="AQ16" i="35" s="1"/>
  <c r="AR26" i="93"/>
  <c r="AH22" i="88"/>
  <c r="AQ22" i="88" s="1"/>
  <c r="AH22" i="51"/>
  <c r="AQ22" i="51" s="1"/>
  <c r="AG25" i="32"/>
  <c r="AP25" i="32" s="1"/>
  <c r="W26" i="32"/>
  <c r="AF25" i="32"/>
  <c r="AO25" i="32" s="1"/>
  <c r="AE25" i="32"/>
  <c r="AF22" i="92"/>
  <c r="AO22" i="92" s="1"/>
  <c r="W23" i="92"/>
  <c r="AE22" i="92"/>
  <c r="AG22" i="92"/>
  <c r="AP22" i="92" s="1"/>
  <c r="AG27" i="105"/>
  <c r="AP27" i="105" s="1"/>
  <c r="AF27" i="105"/>
  <c r="AO27" i="105" s="1"/>
  <c r="W28" i="105"/>
  <c r="AE27" i="105"/>
  <c r="AR17" i="18"/>
  <c r="Z28" i="97"/>
  <c r="W19" i="87"/>
  <c r="AF18" i="87"/>
  <c r="AO18" i="87" s="1"/>
  <c r="AE18" i="87"/>
  <c r="AG18" i="87"/>
  <c r="AP18" i="87" s="1"/>
  <c r="AE16" i="98"/>
  <c r="W17" i="98"/>
  <c r="AF16" i="98"/>
  <c r="AO16" i="98" s="1"/>
  <c r="AG16" i="98"/>
  <c r="AP16" i="98" s="1"/>
  <c r="AE17" i="55"/>
  <c r="W18" i="55"/>
  <c r="AG17" i="55"/>
  <c r="AP17" i="55" s="1"/>
  <c r="AF17" i="55"/>
  <c r="AO17" i="55" s="1"/>
  <c r="AR17" i="99"/>
  <c r="Z28" i="89"/>
  <c r="Y28" i="15"/>
  <c r="X28" i="15"/>
  <c r="Y15" i="90"/>
  <c r="X15" i="90"/>
  <c r="AF16" i="82"/>
  <c r="AO16" i="82" s="1"/>
  <c r="W17" i="82"/>
  <c r="AG16" i="82"/>
  <c r="AP16" i="82" s="1"/>
  <c r="AE16" i="82"/>
  <c r="AE18" i="18" l="1"/>
  <c r="AG19" i="16"/>
  <c r="AP19" i="16" s="1"/>
  <c r="AF22" i="88"/>
  <c r="AO22" i="88" s="1"/>
  <c r="Z19" i="83"/>
  <c r="AG18" i="18"/>
  <c r="AP18" i="18" s="1"/>
  <c r="AE19" i="16"/>
  <c r="AG22" i="88"/>
  <c r="AP22" i="88" s="1"/>
  <c r="AI26" i="86"/>
  <c r="AE16" i="42"/>
  <c r="Z15" i="85"/>
  <c r="W16" i="85" s="1"/>
  <c r="AG16" i="42"/>
  <c r="AP16" i="42" s="1"/>
  <c r="W20" i="16"/>
  <c r="AE28" i="89"/>
  <c r="W29" i="89"/>
  <c r="AG28" i="89"/>
  <c r="AP28" i="89" s="1"/>
  <c r="AF28" i="89"/>
  <c r="AO28" i="89" s="1"/>
  <c r="AH15" i="90"/>
  <c r="AQ15" i="90" s="1"/>
  <c r="Z15" i="90"/>
  <c r="AR14" i="90"/>
  <c r="AE27" i="93"/>
  <c r="AG27" i="93"/>
  <c r="AP27" i="93" s="1"/>
  <c r="W28" i="93"/>
  <c r="AF27" i="93"/>
  <c r="AO27" i="93" s="1"/>
  <c r="AI22" i="96"/>
  <c r="AN22" i="96"/>
  <c r="AR15" i="94"/>
  <c r="Y23" i="20"/>
  <c r="X23" i="20"/>
  <c r="AN21" i="9"/>
  <c r="AI21" i="9"/>
  <c r="AI23" i="54"/>
  <c r="AN23" i="54"/>
  <c r="Y23" i="51"/>
  <c r="Z23" i="51" s="1"/>
  <c r="X23" i="51"/>
  <c r="AI23" i="13"/>
  <c r="AN23" i="13"/>
  <c r="AI27" i="105"/>
  <c r="AN27" i="105"/>
  <c r="AI22" i="92"/>
  <c r="AN22" i="92"/>
  <c r="Y26" i="32"/>
  <c r="X26" i="32"/>
  <c r="Z26" i="32" s="1"/>
  <c r="AG21" i="95"/>
  <c r="AP21" i="95" s="1"/>
  <c r="AF21" i="95"/>
  <c r="AO21" i="95" s="1"/>
  <c r="AE21" i="95"/>
  <c r="W22" i="95"/>
  <c r="AI19" i="91"/>
  <c r="AN19" i="91"/>
  <c r="AH20" i="11"/>
  <c r="AQ20" i="11" s="1"/>
  <c r="AI15" i="50"/>
  <c r="AN15" i="50"/>
  <c r="AI23" i="44"/>
  <c r="AN23" i="44"/>
  <c r="AF28" i="47"/>
  <c r="AO28" i="47" s="1"/>
  <c r="AE28" i="47"/>
  <c r="AG28" i="47"/>
  <c r="AP28" i="47" s="1"/>
  <c r="W29" i="47"/>
  <c r="AR18" i="83"/>
  <c r="AN16" i="42"/>
  <c r="AI18" i="18"/>
  <c r="AN18" i="18"/>
  <c r="AI19" i="16"/>
  <c r="AN19" i="16"/>
  <c r="AI17" i="55"/>
  <c r="AN17" i="55"/>
  <c r="AI18" i="87"/>
  <c r="AN18" i="87"/>
  <c r="Y22" i="45"/>
  <c r="X22" i="45"/>
  <c r="AI16" i="82"/>
  <c r="AN16" i="82"/>
  <c r="Z28" i="15"/>
  <c r="AH28" i="15"/>
  <c r="AQ28" i="15" s="1"/>
  <c r="Y17" i="98"/>
  <c r="X17" i="98"/>
  <c r="Y19" i="87"/>
  <c r="X19" i="87"/>
  <c r="Y28" i="105"/>
  <c r="X28" i="105"/>
  <c r="Y23" i="92"/>
  <c r="X23" i="92"/>
  <c r="AF23" i="104"/>
  <c r="AO23" i="104" s="1"/>
  <c r="AE23" i="104"/>
  <c r="AG23" i="104"/>
  <c r="AP23" i="104" s="1"/>
  <c r="W24" i="104"/>
  <c r="W27" i="53"/>
  <c r="AG26" i="53"/>
  <c r="AP26" i="53" s="1"/>
  <c r="AE26" i="53"/>
  <c r="AF26" i="53"/>
  <c r="AO26" i="53" s="1"/>
  <c r="Y23" i="84"/>
  <c r="X23" i="84"/>
  <c r="AR19" i="11"/>
  <c r="Z20" i="11"/>
  <c r="X17" i="10"/>
  <c r="Y17" i="10"/>
  <c r="AI19" i="41"/>
  <c r="AN19" i="41"/>
  <c r="Y16" i="50"/>
  <c r="X16" i="50"/>
  <c r="AH19" i="83"/>
  <c r="AQ19" i="83" s="1"/>
  <c r="AR14" i="85"/>
  <c r="AH27" i="46"/>
  <c r="AQ27" i="46" s="1"/>
  <c r="AI22" i="20"/>
  <c r="AN22" i="20"/>
  <c r="AH29" i="101"/>
  <c r="AQ29" i="101" s="1"/>
  <c r="AR26" i="46"/>
  <c r="Y17" i="35"/>
  <c r="X17" i="35"/>
  <c r="AI17" i="102"/>
  <c r="AN17" i="102"/>
  <c r="AI22" i="88"/>
  <c r="AN22" i="88"/>
  <c r="AI25" i="32"/>
  <c r="AN25" i="32"/>
  <c r="Y17" i="82"/>
  <c r="X17" i="82"/>
  <c r="Y18" i="55"/>
  <c r="X18" i="55"/>
  <c r="Z18" i="55" s="1"/>
  <c r="AI16" i="98"/>
  <c r="AN16" i="98"/>
  <c r="AE28" i="97"/>
  <c r="AG28" i="97"/>
  <c r="AP28" i="97" s="1"/>
  <c r="AF28" i="97"/>
  <c r="AO28" i="97" s="1"/>
  <c r="W29" i="97"/>
  <c r="AR26" i="86"/>
  <c r="AI22" i="84"/>
  <c r="AN22" i="84"/>
  <c r="AI21" i="45"/>
  <c r="AN21" i="45"/>
  <c r="Y24" i="13"/>
  <c r="X24" i="13"/>
  <c r="AH16" i="94"/>
  <c r="AQ16" i="94" s="1"/>
  <c r="AG26" i="52"/>
  <c r="AP26" i="52" s="1"/>
  <c r="W27" i="52"/>
  <c r="AE26" i="52"/>
  <c r="AF26" i="52"/>
  <c r="AO26" i="52" s="1"/>
  <c r="AH22" i="100"/>
  <c r="AQ22" i="100" s="1"/>
  <c r="W20" i="103"/>
  <c r="AG19" i="103"/>
  <c r="AP19" i="103" s="1"/>
  <c r="AF19" i="103"/>
  <c r="AO19" i="103" s="1"/>
  <c r="AE19" i="103"/>
  <c r="AI16" i="10"/>
  <c r="AN16" i="10"/>
  <c r="AF19" i="83"/>
  <c r="AO19" i="83" s="1"/>
  <c r="W20" i="83"/>
  <c r="AG19" i="83"/>
  <c r="AP19" i="83" s="1"/>
  <c r="AE19" i="83"/>
  <c r="Z27" i="46"/>
  <c r="AH27" i="86"/>
  <c r="AQ27" i="86" s="1"/>
  <c r="Z29" i="101"/>
  <c r="AR27" i="15"/>
  <c r="Y19" i="18"/>
  <c r="X19" i="18"/>
  <c r="AI20" i="43"/>
  <c r="AN20" i="43"/>
  <c r="AH15" i="85"/>
  <c r="AQ15" i="85" s="1"/>
  <c r="AF18" i="49"/>
  <c r="AO18" i="49" s="1"/>
  <c r="AG18" i="49"/>
  <c r="AP18" i="49" s="1"/>
  <c r="W19" i="49"/>
  <c r="AE18" i="49"/>
  <c r="AG18" i="99"/>
  <c r="AP18" i="99" s="1"/>
  <c r="W19" i="99"/>
  <c r="AF18" i="99"/>
  <c r="AO18" i="99" s="1"/>
  <c r="AE18" i="99"/>
  <c r="Y20" i="91"/>
  <c r="X20" i="91"/>
  <c r="Z16" i="94"/>
  <c r="AG15" i="48"/>
  <c r="AP15" i="48" s="1"/>
  <c r="AE15" i="48"/>
  <c r="W16" i="48"/>
  <c r="AF15" i="48"/>
  <c r="AO15" i="48" s="1"/>
  <c r="Z22" i="100"/>
  <c r="Y20" i="41"/>
  <c r="X20" i="41"/>
  <c r="Y24" i="44"/>
  <c r="X24" i="44"/>
  <c r="Z27" i="86"/>
  <c r="Y22" i="9"/>
  <c r="X22" i="9"/>
  <c r="Z22" i="9" s="1"/>
  <c r="AI16" i="35"/>
  <c r="AN16" i="35"/>
  <c r="Y17" i="42"/>
  <c r="X17" i="42"/>
  <c r="Y21" i="43"/>
  <c r="X21" i="43"/>
  <c r="W23" i="58"/>
  <c r="AG22" i="58"/>
  <c r="AP22" i="58" s="1"/>
  <c r="AE22" i="58"/>
  <c r="AF22" i="58"/>
  <c r="AO22" i="58" s="1"/>
  <c r="AR28" i="101"/>
  <c r="AR21" i="100"/>
  <c r="Y23" i="96"/>
  <c r="X23" i="96"/>
  <c r="Y24" i="54"/>
  <c r="X24" i="54"/>
  <c r="Y18" i="102"/>
  <c r="X18" i="102"/>
  <c r="AI22" i="51"/>
  <c r="AN22" i="51"/>
  <c r="Y20" i="16"/>
  <c r="Y23" i="88"/>
  <c r="X23" i="88"/>
  <c r="Z22" i="45" l="1"/>
  <c r="Z23" i="20"/>
  <c r="Z17" i="35"/>
  <c r="AF15" i="85"/>
  <c r="AO15" i="85" s="1"/>
  <c r="AI16" i="42"/>
  <c r="AG15" i="85"/>
  <c r="AP15" i="85" s="1"/>
  <c r="Z19" i="87"/>
  <c r="Z16" i="50"/>
  <c r="AG16" i="50" s="1"/>
  <c r="AP16" i="50" s="1"/>
  <c r="Z23" i="92"/>
  <c r="W24" i="92" s="1"/>
  <c r="Z19" i="18"/>
  <c r="W20" i="18" s="1"/>
  <c r="X20" i="16"/>
  <c r="Z20" i="16" s="1"/>
  <c r="Z23" i="84"/>
  <c r="AG23" i="84" s="1"/>
  <c r="AP23" i="84" s="1"/>
  <c r="AE15" i="85"/>
  <c r="Z24" i="54"/>
  <c r="W25" i="54" s="1"/>
  <c r="AG19" i="18"/>
  <c r="AP19" i="18" s="1"/>
  <c r="AG19" i="87"/>
  <c r="AP19" i="87" s="1"/>
  <c r="W20" i="87"/>
  <c r="AE19" i="87"/>
  <c r="AF19" i="87"/>
  <c r="AO19" i="87" s="1"/>
  <c r="AG23" i="92"/>
  <c r="AP23" i="92" s="1"/>
  <c r="W17" i="50"/>
  <c r="AE16" i="50"/>
  <c r="AF16" i="50"/>
  <c r="AO16" i="50" s="1"/>
  <c r="W24" i="84"/>
  <c r="W24" i="51"/>
  <c r="AE23" i="51"/>
  <c r="AF23" i="51"/>
  <c r="AO23" i="51" s="1"/>
  <c r="AG23" i="51"/>
  <c r="AP23" i="51" s="1"/>
  <c r="AG24" i="54"/>
  <c r="AP24" i="54" s="1"/>
  <c r="AF24" i="54"/>
  <c r="AO24" i="54" s="1"/>
  <c r="AE24" i="54"/>
  <c r="AI18" i="49"/>
  <c r="AR18" i="49" s="1"/>
  <c r="AN18" i="49"/>
  <c r="AI19" i="83"/>
  <c r="AN19" i="83"/>
  <c r="AI26" i="52"/>
  <c r="AN26" i="52"/>
  <c r="AR21" i="45"/>
  <c r="Y29" i="97"/>
  <c r="X29" i="97"/>
  <c r="AH18" i="55"/>
  <c r="AQ18" i="55" s="1"/>
  <c r="AH17" i="35"/>
  <c r="AQ17" i="35" s="1"/>
  <c r="AH16" i="50"/>
  <c r="AQ16" i="50" s="1"/>
  <c r="Y27" i="53"/>
  <c r="X27" i="53"/>
  <c r="AH23" i="92"/>
  <c r="AQ23" i="92" s="1"/>
  <c r="AH19" i="87"/>
  <c r="AQ19" i="87" s="1"/>
  <c r="AR18" i="87"/>
  <c r="AR18" i="18"/>
  <c r="Y29" i="47"/>
  <c r="Z29" i="47" s="1"/>
  <c r="X29" i="47"/>
  <c r="AR22" i="92"/>
  <c r="AH23" i="20"/>
  <c r="AQ23" i="20" s="1"/>
  <c r="AR22" i="96"/>
  <c r="AI28" i="89"/>
  <c r="AN28" i="89"/>
  <c r="AI22" i="58"/>
  <c r="AN22" i="58"/>
  <c r="AH20" i="41"/>
  <c r="AQ20" i="41" s="1"/>
  <c r="AI19" i="103"/>
  <c r="AN19" i="103"/>
  <c r="X27" i="52"/>
  <c r="Y27" i="52"/>
  <c r="AF18" i="55"/>
  <c r="AO18" i="55" s="1"/>
  <c r="AG18" i="55"/>
  <c r="AP18" i="55" s="1"/>
  <c r="W19" i="55"/>
  <c r="AE18" i="55"/>
  <c r="AR25" i="32"/>
  <c r="AG17" i="35"/>
  <c r="AP17" i="35" s="1"/>
  <c r="W18" i="35"/>
  <c r="AE17" i="35"/>
  <c r="AF17" i="35"/>
  <c r="AO17" i="35" s="1"/>
  <c r="AH17" i="10"/>
  <c r="AQ17" i="10" s="1"/>
  <c r="AR16" i="82"/>
  <c r="AR15" i="50"/>
  <c r="AG23" i="20"/>
  <c r="AP23" i="20" s="1"/>
  <c r="AE23" i="20"/>
  <c r="W24" i="20"/>
  <c r="AF23" i="20"/>
  <c r="AO23" i="20" s="1"/>
  <c r="AF22" i="9"/>
  <c r="AO22" i="9" s="1"/>
  <c r="W23" i="9"/>
  <c r="AG22" i="9"/>
  <c r="AP22" i="9" s="1"/>
  <c r="AE22" i="9"/>
  <c r="AI15" i="48"/>
  <c r="AN15" i="48"/>
  <c r="Y23" i="58"/>
  <c r="X23" i="58"/>
  <c r="AF27" i="86"/>
  <c r="AO27" i="86" s="1"/>
  <c r="AE27" i="86"/>
  <c r="AG27" i="86"/>
  <c r="AP27" i="86" s="1"/>
  <c r="W28" i="86"/>
  <c r="AI18" i="99"/>
  <c r="AN18" i="99"/>
  <c r="AR22" i="51"/>
  <c r="AH24" i="44"/>
  <c r="AQ24" i="44" s="1"/>
  <c r="Y20" i="83"/>
  <c r="X20" i="83"/>
  <c r="AH24" i="13"/>
  <c r="AQ24" i="13" s="1"/>
  <c r="AR22" i="84"/>
  <c r="AE20" i="11"/>
  <c r="W21" i="11"/>
  <c r="AF20" i="11"/>
  <c r="AO20" i="11" s="1"/>
  <c r="AG20" i="11"/>
  <c r="AP20" i="11" s="1"/>
  <c r="Y24" i="104"/>
  <c r="X24" i="104"/>
  <c r="AH22" i="45"/>
  <c r="AQ22" i="45" s="1"/>
  <c r="AR17" i="55"/>
  <c r="AR16" i="42"/>
  <c r="AI28" i="47"/>
  <c r="AN28" i="47"/>
  <c r="AR19" i="91"/>
  <c r="AH26" i="32"/>
  <c r="AQ26" i="32" s="1"/>
  <c r="AR27" i="105"/>
  <c r="AF15" i="90"/>
  <c r="AO15" i="90" s="1"/>
  <c r="AE15" i="90"/>
  <c r="AG15" i="90"/>
  <c r="AP15" i="90" s="1"/>
  <c r="W16" i="90"/>
  <c r="AH17" i="42"/>
  <c r="AQ17" i="42" s="1"/>
  <c r="Z17" i="42"/>
  <c r="Z20" i="41"/>
  <c r="AH23" i="88"/>
  <c r="AQ23" i="88" s="1"/>
  <c r="Y19" i="49"/>
  <c r="X19" i="49"/>
  <c r="Z23" i="88"/>
  <c r="AH21" i="43"/>
  <c r="AQ21" i="43" s="1"/>
  <c r="AE22" i="100"/>
  <c r="W23" i="100"/>
  <c r="AG22" i="100"/>
  <c r="AP22" i="100" s="1"/>
  <c r="AF22" i="100"/>
  <c r="AO22" i="100" s="1"/>
  <c r="AG16" i="94"/>
  <c r="AP16" i="94" s="1"/>
  <c r="AF16" i="94"/>
  <c r="AO16" i="94" s="1"/>
  <c r="AE16" i="94"/>
  <c r="W17" i="94"/>
  <c r="AH18" i="102"/>
  <c r="AQ18" i="102" s="1"/>
  <c r="AH23" i="96"/>
  <c r="AQ23" i="96" s="1"/>
  <c r="Z21" i="43"/>
  <c r="AR16" i="35"/>
  <c r="Z24" i="44"/>
  <c r="Y19" i="99"/>
  <c r="X19" i="99"/>
  <c r="Z24" i="13"/>
  <c r="AI28" i="97"/>
  <c r="AN28" i="97"/>
  <c r="AH17" i="82"/>
  <c r="AQ17" i="82" s="1"/>
  <c r="AR22" i="88"/>
  <c r="AH28" i="105"/>
  <c r="AQ28" i="105" s="1"/>
  <c r="AH17" i="98"/>
  <c r="AQ17" i="98" s="1"/>
  <c r="AF22" i="45"/>
  <c r="AO22" i="45" s="1"/>
  <c r="AG22" i="45"/>
  <c r="AP22" i="45" s="1"/>
  <c r="AE22" i="45"/>
  <c r="W23" i="45"/>
  <c r="W27" i="32"/>
  <c r="AE26" i="32"/>
  <c r="AF26" i="32"/>
  <c r="AO26" i="32" s="1"/>
  <c r="AG26" i="32"/>
  <c r="AP26" i="32" s="1"/>
  <c r="AR23" i="54"/>
  <c r="Y28" i="93"/>
  <c r="X28" i="93"/>
  <c r="Z28" i="93" s="1"/>
  <c r="AI15" i="85"/>
  <c r="AN15" i="85"/>
  <c r="Y16" i="48"/>
  <c r="X16" i="48"/>
  <c r="Z16" i="48" s="1"/>
  <c r="AH24" i="54"/>
  <c r="AQ24" i="54" s="1"/>
  <c r="AH20" i="91"/>
  <c r="AQ20" i="91" s="1"/>
  <c r="Z18" i="102"/>
  <c r="Z23" i="96"/>
  <c r="AH22" i="9"/>
  <c r="AQ22" i="9" s="1"/>
  <c r="Z20" i="91"/>
  <c r="AR20" i="43"/>
  <c r="AF29" i="101"/>
  <c r="AO29" i="101" s="1"/>
  <c r="AE29" i="101"/>
  <c r="W30" i="101"/>
  <c r="AG29" i="101"/>
  <c r="AP29" i="101" s="1"/>
  <c r="AF27" i="46"/>
  <c r="AO27" i="46" s="1"/>
  <c r="AE27" i="46"/>
  <c r="AG27" i="46"/>
  <c r="AP27" i="46" s="1"/>
  <c r="W28" i="46"/>
  <c r="Y20" i="103"/>
  <c r="X20" i="103"/>
  <c r="Z17" i="82"/>
  <c r="AR19" i="41"/>
  <c r="AI26" i="53"/>
  <c r="AN26" i="53"/>
  <c r="AI23" i="104"/>
  <c r="AN23" i="104"/>
  <c r="Z28" i="105"/>
  <c r="Z17" i="98"/>
  <c r="AR19" i="16"/>
  <c r="Y22" i="95"/>
  <c r="X22" i="95"/>
  <c r="AR23" i="13"/>
  <c r="AR21" i="9"/>
  <c r="Y16" i="85"/>
  <c r="X16" i="85"/>
  <c r="AH19" i="18"/>
  <c r="AQ19" i="18" s="1"/>
  <c r="AR16" i="10"/>
  <c r="AR16" i="98"/>
  <c r="AR17" i="102"/>
  <c r="AR22" i="20"/>
  <c r="Z17" i="10"/>
  <c r="AH23" i="84"/>
  <c r="AQ23" i="84" s="1"/>
  <c r="AG28" i="15"/>
  <c r="AP28" i="15" s="1"/>
  <c r="AE28" i="15"/>
  <c r="AF28" i="15"/>
  <c r="AO28" i="15" s="1"/>
  <c r="W29" i="15"/>
  <c r="AR23" i="44"/>
  <c r="AI21" i="95"/>
  <c r="AN21" i="95"/>
  <c r="AH23" i="51"/>
  <c r="AQ23" i="51" s="1"/>
  <c r="AI27" i="93"/>
  <c r="AN27" i="93"/>
  <c r="Y29" i="89"/>
  <c r="X29" i="89"/>
  <c r="AE23" i="84" l="1"/>
  <c r="AE19" i="18"/>
  <c r="AF23" i="84"/>
  <c r="AO23" i="84" s="1"/>
  <c r="AE20" i="16"/>
  <c r="AF20" i="16"/>
  <c r="AO20" i="16" s="1"/>
  <c r="AG20" i="16"/>
  <c r="AP20" i="16" s="1"/>
  <c r="W21" i="16"/>
  <c r="AF19" i="18"/>
  <c r="AO19" i="18" s="1"/>
  <c r="Z20" i="103"/>
  <c r="AG20" i="103" s="1"/>
  <c r="AP20" i="103" s="1"/>
  <c r="Z27" i="52"/>
  <c r="AE27" i="52" s="1"/>
  <c r="AE23" i="92"/>
  <c r="AF23" i="92"/>
  <c r="AO23" i="92" s="1"/>
  <c r="AH20" i="16"/>
  <c r="AQ20" i="16" s="1"/>
  <c r="AG27" i="52"/>
  <c r="AP27" i="52" s="1"/>
  <c r="W28" i="52"/>
  <c r="AF27" i="52"/>
  <c r="AO27" i="52" s="1"/>
  <c r="AG29" i="47"/>
  <c r="AP29" i="47" s="1"/>
  <c r="AE29" i="47"/>
  <c r="AF29" i="47"/>
  <c r="AO29" i="47" s="1"/>
  <c r="W30" i="47"/>
  <c r="AE28" i="93"/>
  <c r="AF28" i="93"/>
  <c r="AO28" i="93" s="1"/>
  <c r="AG28" i="93"/>
  <c r="AP28" i="93" s="1"/>
  <c r="W29" i="93"/>
  <c r="Z16" i="85"/>
  <c r="AH16" i="85"/>
  <c r="AQ16" i="85" s="1"/>
  <c r="AH22" i="95"/>
  <c r="AQ22" i="95" s="1"/>
  <c r="Y28" i="46"/>
  <c r="X28" i="46"/>
  <c r="Y29" i="15"/>
  <c r="X29" i="15"/>
  <c r="Z22" i="95"/>
  <c r="AF17" i="82"/>
  <c r="AO17" i="82" s="1"/>
  <c r="W18" i="82"/>
  <c r="AE17" i="82"/>
  <c r="AG17" i="82"/>
  <c r="AP17" i="82" s="1"/>
  <c r="AI29" i="101"/>
  <c r="AN29" i="101"/>
  <c r="AH16" i="48"/>
  <c r="AQ16" i="48" s="1"/>
  <c r="AI22" i="100"/>
  <c r="AN22" i="100"/>
  <c r="W24" i="88"/>
  <c r="AG23" i="88"/>
  <c r="AP23" i="88" s="1"/>
  <c r="AF23" i="88"/>
  <c r="AO23" i="88" s="1"/>
  <c r="AE23" i="88"/>
  <c r="Y21" i="16"/>
  <c r="X21" i="16"/>
  <c r="AI15" i="90"/>
  <c r="AN15" i="90"/>
  <c r="AR28" i="47"/>
  <c r="AR18" i="99"/>
  <c r="AH23" i="58"/>
  <c r="AQ23" i="58" s="1"/>
  <c r="AQ25" i="58" s="1"/>
  <c r="AZ3" i="58"/>
  <c r="AI23" i="20"/>
  <c r="AN23" i="20"/>
  <c r="AR28" i="89"/>
  <c r="Y24" i="84"/>
  <c r="X24" i="84"/>
  <c r="Z24" i="84" s="1"/>
  <c r="Y24" i="92"/>
  <c r="X24" i="92"/>
  <c r="AR27" i="93"/>
  <c r="AR23" i="104"/>
  <c r="AH20" i="103"/>
  <c r="AQ20" i="103" s="1"/>
  <c r="AI27" i="46"/>
  <c r="AN27" i="46"/>
  <c r="AF23" i="96"/>
  <c r="AO23" i="96" s="1"/>
  <c r="AE23" i="96"/>
  <c r="AG23" i="96"/>
  <c r="AP23" i="96" s="1"/>
  <c r="W24" i="96"/>
  <c r="AG16" i="48"/>
  <c r="AP16" i="48" s="1"/>
  <c r="W17" i="48"/>
  <c r="AF16" i="48"/>
  <c r="AO16" i="48" s="1"/>
  <c r="AE16" i="48"/>
  <c r="AI26" i="32"/>
  <c r="AR26" i="32" s="1"/>
  <c r="AN26" i="32"/>
  <c r="AE24" i="44"/>
  <c r="AF24" i="44"/>
  <c r="AO24" i="44" s="1"/>
  <c r="AG24" i="44"/>
  <c r="AP24" i="44" s="1"/>
  <c r="W25" i="44"/>
  <c r="AH19" i="49"/>
  <c r="AQ19" i="49" s="1"/>
  <c r="AH20" i="83"/>
  <c r="AQ20" i="83" s="1"/>
  <c r="Z23" i="58"/>
  <c r="Y23" i="9"/>
  <c r="X23" i="9"/>
  <c r="AI17" i="35"/>
  <c r="AN17" i="35"/>
  <c r="AI18" i="55"/>
  <c r="AN18" i="55"/>
  <c r="AH27" i="52"/>
  <c r="AQ27" i="52" s="1"/>
  <c r="AI23" i="84"/>
  <c r="AN23" i="84"/>
  <c r="AI16" i="50"/>
  <c r="AN16" i="50"/>
  <c r="AH29" i="89"/>
  <c r="AQ29" i="89" s="1"/>
  <c r="Z29" i="89"/>
  <c r="AR21" i="95"/>
  <c r="AI28" i="15"/>
  <c r="AN28" i="15"/>
  <c r="AE18" i="102"/>
  <c r="AF18" i="102"/>
  <c r="AO18" i="102" s="1"/>
  <c r="AG18" i="102"/>
  <c r="AP18" i="102" s="1"/>
  <c r="W19" i="102"/>
  <c r="Y27" i="32"/>
  <c r="X27" i="32"/>
  <c r="AR28" i="97"/>
  <c r="Z19" i="49"/>
  <c r="Z20" i="83"/>
  <c r="Y28" i="86"/>
  <c r="X28" i="86"/>
  <c r="Z28" i="86" s="1"/>
  <c r="Y18" i="35"/>
  <c r="X18" i="35"/>
  <c r="Y19" i="55"/>
  <c r="X19" i="55"/>
  <c r="AH29" i="97"/>
  <c r="AQ29" i="97" s="1"/>
  <c r="AR26" i="52"/>
  <c r="Y25" i="54"/>
  <c r="X25" i="54"/>
  <c r="Y17" i="50"/>
  <c r="X17" i="50"/>
  <c r="Y20" i="18"/>
  <c r="X20" i="18"/>
  <c r="AG17" i="10"/>
  <c r="AP17" i="10" s="1"/>
  <c r="AE17" i="10"/>
  <c r="AF17" i="10"/>
  <c r="AO17" i="10" s="1"/>
  <c r="W18" i="10"/>
  <c r="AR26" i="53"/>
  <c r="AF24" i="13"/>
  <c r="AO24" i="13" s="1"/>
  <c r="W25" i="13"/>
  <c r="AG24" i="13"/>
  <c r="AP24" i="13" s="1"/>
  <c r="AE24" i="13"/>
  <c r="AF20" i="41"/>
  <c r="AO20" i="41" s="1"/>
  <c r="AE20" i="41"/>
  <c r="W21" i="41"/>
  <c r="AG20" i="41"/>
  <c r="AP20" i="41" s="1"/>
  <c r="AR19" i="103"/>
  <c r="AH27" i="53"/>
  <c r="AQ27" i="53" s="1"/>
  <c r="Z29" i="97"/>
  <c r="AI24" i="54"/>
  <c r="AN24" i="54"/>
  <c r="AI23" i="51"/>
  <c r="AN23" i="51"/>
  <c r="W18" i="98"/>
  <c r="AG17" i="98"/>
  <c r="AP17" i="98" s="1"/>
  <c r="AF17" i="98"/>
  <c r="AO17" i="98" s="1"/>
  <c r="AE17" i="98"/>
  <c r="AE20" i="91"/>
  <c r="AF20" i="91"/>
  <c r="AO20" i="91" s="1"/>
  <c r="AG20" i="91"/>
  <c r="AP20" i="91" s="1"/>
  <c r="W21" i="91"/>
  <c r="AR15" i="85"/>
  <c r="Y23" i="45"/>
  <c r="X23" i="45"/>
  <c r="AH19" i="99"/>
  <c r="AQ19" i="99" s="1"/>
  <c r="AE21" i="43"/>
  <c r="AF21" i="43"/>
  <c r="AO21" i="43" s="1"/>
  <c r="AG21" i="43"/>
  <c r="AP21" i="43" s="1"/>
  <c r="W22" i="43"/>
  <c r="Y17" i="94"/>
  <c r="X17" i="94"/>
  <c r="AF17" i="42"/>
  <c r="AO17" i="42" s="1"/>
  <c r="AG17" i="42"/>
  <c r="AP17" i="42" s="1"/>
  <c r="W18" i="42"/>
  <c r="AE17" i="42"/>
  <c r="Y16" i="90"/>
  <c r="X16" i="90"/>
  <c r="AH24" i="104"/>
  <c r="AQ24" i="104" s="1"/>
  <c r="Y21" i="11"/>
  <c r="X21" i="11"/>
  <c r="AI27" i="86"/>
  <c r="AN27" i="86"/>
  <c r="AR15" i="48"/>
  <c r="AR22" i="58"/>
  <c r="AH29" i="47"/>
  <c r="AQ29" i="47" s="1"/>
  <c r="Z27" i="53"/>
  <c r="AR19" i="83"/>
  <c r="Y24" i="51"/>
  <c r="X24" i="51"/>
  <c r="Z24" i="51" s="1"/>
  <c r="AI23" i="92"/>
  <c r="AN23" i="92"/>
  <c r="AI19" i="87"/>
  <c r="AN19" i="87"/>
  <c r="AI19" i="18"/>
  <c r="AN19" i="18"/>
  <c r="AG28" i="105"/>
  <c r="AP28" i="105" s="1"/>
  <c r="AE28" i="105"/>
  <c r="AF28" i="105"/>
  <c r="AO28" i="105" s="1"/>
  <c r="W29" i="105"/>
  <c r="Y30" i="101"/>
  <c r="X30" i="101"/>
  <c r="AH28" i="93"/>
  <c r="AQ28" i="93" s="1"/>
  <c r="AI22" i="45"/>
  <c r="AN22" i="45"/>
  <c r="Z19" i="99"/>
  <c r="AI16" i="94"/>
  <c r="AN16" i="94"/>
  <c r="Y23" i="100"/>
  <c r="X23" i="100"/>
  <c r="AI20" i="16"/>
  <c r="AN20" i="16"/>
  <c r="Z24" i="104"/>
  <c r="AI20" i="11"/>
  <c r="AN20" i="11"/>
  <c r="AI22" i="9"/>
  <c r="AN22" i="9"/>
  <c r="Y24" i="20"/>
  <c r="X24" i="20"/>
  <c r="Z24" i="20" s="1"/>
  <c r="Y20" i="87"/>
  <c r="X20" i="87"/>
  <c r="Z21" i="16" l="1"/>
  <c r="Z18" i="35"/>
  <c r="Z23" i="45"/>
  <c r="Z19" i="55"/>
  <c r="Z24" i="92"/>
  <c r="W21" i="103"/>
  <c r="AF20" i="103"/>
  <c r="AO20" i="103" s="1"/>
  <c r="Z30" i="101"/>
  <c r="AG30" i="101" s="1"/>
  <c r="AP30" i="101" s="1"/>
  <c r="Z29" i="15"/>
  <c r="AF29" i="15" s="1"/>
  <c r="AO29" i="15" s="1"/>
  <c r="AE20" i="103"/>
  <c r="AI20" i="103" s="1"/>
  <c r="AG29" i="15"/>
  <c r="AP29" i="15" s="1"/>
  <c r="W30" i="15"/>
  <c r="W19" i="35"/>
  <c r="AG18" i="35"/>
  <c r="AP18" i="35" s="1"/>
  <c r="AF18" i="35"/>
  <c r="AO18" i="35" s="1"/>
  <c r="AE18" i="35"/>
  <c r="AF30" i="101"/>
  <c r="AO30" i="101" s="1"/>
  <c r="W31" i="101"/>
  <c r="AH24" i="20"/>
  <c r="AQ24" i="20" s="1"/>
  <c r="AR20" i="11"/>
  <c r="AR23" i="92"/>
  <c r="AE27" i="53"/>
  <c r="W28" i="53"/>
  <c r="AG27" i="53"/>
  <c r="AP27" i="53" s="1"/>
  <c r="AF27" i="53"/>
  <c r="AO27" i="53" s="1"/>
  <c r="AH21" i="11"/>
  <c r="AQ21" i="11" s="1"/>
  <c r="AI17" i="42"/>
  <c r="AN17" i="42"/>
  <c r="AE23" i="45"/>
  <c r="AF23" i="45"/>
  <c r="AO23" i="45" s="1"/>
  <c r="AG23" i="45"/>
  <c r="AP23" i="45" s="1"/>
  <c r="W24" i="45"/>
  <c r="AF29" i="97"/>
  <c r="AO29" i="97" s="1"/>
  <c r="AG29" i="97"/>
  <c r="AP29" i="97" s="1"/>
  <c r="W30" i="97"/>
  <c r="AE29" i="97"/>
  <c r="AF19" i="55"/>
  <c r="AO19" i="55" s="1"/>
  <c r="AG19" i="55"/>
  <c r="AP19" i="55" s="1"/>
  <c r="W20" i="55"/>
  <c r="AE19" i="55"/>
  <c r="AG28" i="86"/>
  <c r="AP28" i="86" s="1"/>
  <c r="AF28" i="86"/>
  <c r="AO28" i="86" s="1"/>
  <c r="AE28" i="86"/>
  <c r="W29" i="86"/>
  <c r="AH27" i="32"/>
  <c r="AQ27" i="32" s="1"/>
  <c r="AI18" i="102"/>
  <c r="AN18" i="102"/>
  <c r="AR16" i="50"/>
  <c r="AH23" i="9"/>
  <c r="AQ23" i="9" s="1"/>
  <c r="AQ25" i="9" s="1"/>
  <c r="AZ3" i="9"/>
  <c r="AI24" i="44"/>
  <c r="AN24" i="44"/>
  <c r="Y17" i="48"/>
  <c r="X17" i="48"/>
  <c r="Z17" i="48" s="1"/>
  <c r="AH24" i="92"/>
  <c r="AQ24" i="92" s="1"/>
  <c r="AH21" i="16"/>
  <c r="AQ21" i="16" s="1"/>
  <c r="AE24" i="104"/>
  <c r="W25" i="104"/>
  <c r="AG24" i="104"/>
  <c r="AP24" i="104" s="1"/>
  <c r="AF24" i="104"/>
  <c r="AO24" i="104" s="1"/>
  <c r="AH24" i="51"/>
  <c r="AQ24" i="51" s="1"/>
  <c r="Z21" i="11"/>
  <c r="Y18" i="42"/>
  <c r="X18" i="42"/>
  <c r="Y18" i="98"/>
  <c r="X18" i="98"/>
  <c r="Z18" i="98" s="1"/>
  <c r="AH20" i="18"/>
  <c r="AQ20" i="18" s="1"/>
  <c r="AH25" i="54"/>
  <c r="AQ25" i="54" s="1"/>
  <c r="Z27" i="32"/>
  <c r="Z23" i="9"/>
  <c r="AF24" i="92"/>
  <c r="AO24" i="92" s="1"/>
  <c r="AE24" i="92"/>
  <c r="AG24" i="92"/>
  <c r="AP24" i="92" s="1"/>
  <c r="W25" i="92"/>
  <c r="AF21" i="16"/>
  <c r="AO21" i="16" s="1"/>
  <c r="AE21" i="16"/>
  <c r="AG21" i="16"/>
  <c r="AP21" i="16" s="1"/>
  <c r="W22" i="16"/>
  <c r="Y24" i="88"/>
  <c r="X24" i="88"/>
  <c r="AI17" i="82"/>
  <c r="AN17" i="82"/>
  <c r="Y21" i="103"/>
  <c r="Z21" i="103"/>
  <c r="X21" i="103"/>
  <c r="AI28" i="93"/>
  <c r="AN28" i="93"/>
  <c r="AR19" i="18"/>
  <c r="W25" i="51"/>
  <c r="AE24" i="51"/>
  <c r="AF24" i="51"/>
  <c r="AO24" i="51" s="1"/>
  <c r="AG24" i="51"/>
  <c r="AP24" i="51" s="1"/>
  <c r="AH16" i="90"/>
  <c r="AQ16" i="90" s="1"/>
  <c r="Y22" i="43"/>
  <c r="X22" i="43"/>
  <c r="AI20" i="91"/>
  <c r="AN20" i="91"/>
  <c r="AI24" i="13"/>
  <c r="AN24" i="13"/>
  <c r="Z20" i="18"/>
  <c r="Z25" i="54"/>
  <c r="AH18" i="35"/>
  <c r="AQ18" i="35" s="1"/>
  <c r="AG20" i="83"/>
  <c r="AP20" i="83" s="1"/>
  <c r="AF20" i="83"/>
  <c r="AO20" i="83" s="1"/>
  <c r="AE20" i="83"/>
  <c r="W21" i="83"/>
  <c r="AR28" i="15"/>
  <c r="AR23" i="84"/>
  <c r="AR27" i="46"/>
  <c r="Y18" i="82"/>
  <c r="Z18" i="82" s="1"/>
  <c r="X18" i="82"/>
  <c r="AH28" i="46"/>
  <c r="AQ28" i="46" s="1"/>
  <c r="Z16" i="90"/>
  <c r="AR23" i="51"/>
  <c r="Y18" i="10"/>
  <c r="X18" i="10"/>
  <c r="AF19" i="49"/>
  <c r="AO19" i="49" s="1"/>
  <c r="AG19" i="49"/>
  <c r="AP19" i="49" s="1"/>
  <c r="W20" i="49"/>
  <c r="AE19" i="49"/>
  <c r="Y19" i="102"/>
  <c r="X19" i="102"/>
  <c r="AR18" i="55"/>
  <c r="AE23" i="58"/>
  <c r="AG23" i="58"/>
  <c r="AP23" i="58" s="1"/>
  <c r="AP25" i="58" s="1"/>
  <c r="AF23" i="58"/>
  <c r="AO23" i="58" s="1"/>
  <c r="AO25" i="58" s="1"/>
  <c r="Y25" i="44"/>
  <c r="X25" i="44"/>
  <c r="Y24" i="96"/>
  <c r="X24" i="96"/>
  <c r="Z24" i="96" s="1"/>
  <c r="AH24" i="84"/>
  <c r="AQ24" i="84" s="1"/>
  <c r="AR23" i="20"/>
  <c r="AR22" i="100"/>
  <c r="Z28" i="46"/>
  <c r="AF16" i="85"/>
  <c r="AO16" i="85" s="1"/>
  <c r="W17" i="85"/>
  <c r="AE16" i="85"/>
  <c r="AG16" i="85"/>
  <c r="AP16" i="85" s="1"/>
  <c r="Y30" i="47"/>
  <c r="X30" i="47"/>
  <c r="Y28" i="52"/>
  <c r="X28" i="52"/>
  <c r="AG24" i="20"/>
  <c r="AP24" i="20" s="1"/>
  <c r="AF24" i="20"/>
  <c r="AO24" i="20" s="1"/>
  <c r="AE24" i="20"/>
  <c r="W25" i="20"/>
  <c r="AH17" i="94"/>
  <c r="AQ17" i="94" s="1"/>
  <c r="AI17" i="98"/>
  <c r="AN17" i="98"/>
  <c r="Y21" i="41"/>
  <c r="X21" i="41"/>
  <c r="Z21" i="41" s="1"/>
  <c r="Y25" i="13"/>
  <c r="Z25" i="13" s="1"/>
  <c r="X25" i="13"/>
  <c r="AH17" i="50"/>
  <c r="AQ17" i="50" s="1"/>
  <c r="AI16" i="48"/>
  <c r="AN16" i="48"/>
  <c r="AE24" i="84"/>
  <c r="W25" i="84"/>
  <c r="AG24" i="84"/>
  <c r="AP24" i="84" s="1"/>
  <c r="AF24" i="84"/>
  <c r="AO24" i="84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I23" i="88"/>
  <c r="AN23" i="88"/>
  <c r="AR29" i="101"/>
  <c r="AF22" i="95"/>
  <c r="AO22" i="95" s="1"/>
  <c r="AE22" i="95"/>
  <c r="W23" i="95"/>
  <c r="AG22" i="95"/>
  <c r="AP22" i="95" s="1"/>
  <c r="Y29" i="93"/>
  <c r="X29" i="93"/>
  <c r="Z29" i="93" s="1"/>
  <c r="AR16" i="94"/>
  <c r="AH20" i="87"/>
  <c r="AQ20" i="87" s="1"/>
  <c r="AR20" i="16"/>
  <c r="AE19" i="99"/>
  <c r="AF19" i="99"/>
  <c r="AO19" i="99" s="1"/>
  <c r="AG19" i="99"/>
  <c r="AP19" i="99" s="1"/>
  <c r="W20" i="99"/>
  <c r="Y29" i="105"/>
  <c r="X29" i="105"/>
  <c r="Z20" i="87"/>
  <c r="AR22" i="9"/>
  <c r="AH23" i="100"/>
  <c r="AQ23" i="100" s="1"/>
  <c r="AR19" i="87"/>
  <c r="Z23" i="100"/>
  <c r="AR22" i="45"/>
  <c r="AH30" i="101"/>
  <c r="AQ30" i="101" s="1"/>
  <c r="AI28" i="105"/>
  <c r="AN28" i="105"/>
  <c r="AR27" i="86"/>
  <c r="Z17" i="94"/>
  <c r="AI21" i="43"/>
  <c r="AN21" i="43"/>
  <c r="AH23" i="45"/>
  <c r="AQ23" i="45" s="1"/>
  <c r="Y21" i="91"/>
  <c r="X21" i="91"/>
  <c r="AR24" i="54"/>
  <c r="AI20" i="41"/>
  <c r="AN20" i="41"/>
  <c r="AI17" i="10"/>
  <c r="AN17" i="10"/>
  <c r="Z17" i="50"/>
  <c r="AH19" i="55"/>
  <c r="AQ19" i="55" s="1"/>
  <c r="AH28" i="86"/>
  <c r="AQ28" i="86" s="1"/>
  <c r="AG29" i="89"/>
  <c r="AP29" i="89" s="1"/>
  <c r="AE29" i="89"/>
  <c r="W30" i="89"/>
  <c r="AF29" i="89"/>
  <c r="AO29" i="89" s="1"/>
  <c r="AR17" i="35"/>
  <c r="AI23" i="96"/>
  <c r="AN23" i="96"/>
  <c r="AR15" i="90"/>
  <c r="AH29" i="15"/>
  <c r="AQ29" i="15" s="1"/>
  <c r="AN20" i="103"/>
  <c r="AI29" i="47"/>
  <c r="AN29" i="47"/>
  <c r="AI27" i="52"/>
  <c r="AN27" i="52"/>
  <c r="Z21" i="91" l="1"/>
  <c r="Z18" i="42"/>
  <c r="Z30" i="47"/>
  <c r="Z25" i="44"/>
  <c r="AE25" i="44" s="1"/>
  <c r="AE30" i="101"/>
  <c r="AE29" i="15"/>
  <c r="Z28" i="52"/>
  <c r="AE28" i="52" s="1"/>
  <c r="AG21" i="91"/>
  <c r="AP21" i="91" s="1"/>
  <c r="AF21" i="91"/>
  <c r="AO21" i="91" s="1"/>
  <c r="AE21" i="91"/>
  <c r="W22" i="91"/>
  <c r="AE17" i="48"/>
  <c r="W18" i="48"/>
  <c r="AG17" i="48"/>
  <c r="AP17" i="48" s="1"/>
  <c r="AF17" i="48"/>
  <c r="AO17" i="48" s="1"/>
  <c r="AF18" i="42"/>
  <c r="AO18" i="42" s="1"/>
  <c r="AG18" i="42"/>
  <c r="AP18" i="42" s="1"/>
  <c r="W19" i="42"/>
  <c r="AE18" i="42"/>
  <c r="AF28" i="52"/>
  <c r="AO28" i="52" s="1"/>
  <c r="AG28" i="52"/>
  <c r="AP28" i="52" s="1"/>
  <c r="W29" i="52"/>
  <c r="AF25" i="44"/>
  <c r="AO25" i="44" s="1"/>
  <c r="AG25" i="44"/>
  <c r="AP25" i="44" s="1"/>
  <c r="W26" i="44"/>
  <c r="AG25" i="13"/>
  <c r="AP25" i="13" s="1"/>
  <c r="AE25" i="13"/>
  <c r="W26" i="13"/>
  <c r="AF25" i="13"/>
  <c r="AO25" i="13" s="1"/>
  <c r="AR27" i="52"/>
  <c r="AR23" i="96"/>
  <c r="AI29" i="89"/>
  <c r="AR29" i="89" s="1"/>
  <c r="AN29" i="89"/>
  <c r="AH21" i="91"/>
  <c r="AQ21" i="91" s="1"/>
  <c r="AC16" i="58"/>
  <c r="AB17" i="58" s="1"/>
  <c r="S17" i="58"/>
  <c r="AC10" i="58"/>
  <c r="AB11" i="58" s="1"/>
  <c r="S11" i="58"/>
  <c r="AC4" i="58"/>
  <c r="AB5" i="58" s="1"/>
  <c r="S5" i="58"/>
  <c r="AR17" i="98"/>
  <c r="Y20" i="49"/>
  <c r="X20" i="49"/>
  <c r="Y21" i="83"/>
  <c r="Z21" i="83" s="1"/>
  <c r="X21" i="83"/>
  <c r="AR24" i="13"/>
  <c r="AR17" i="82"/>
  <c r="AI24" i="92"/>
  <c r="AN24" i="92"/>
  <c r="AI24" i="104"/>
  <c r="AN24" i="104"/>
  <c r="AI28" i="86"/>
  <c r="AN28" i="86"/>
  <c r="Y19" i="35"/>
  <c r="X19" i="35"/>
  <c r="AR17" i="10"/>
  <c r="Y20" i="99"/>
  <c r="X20" i="99"/>
  <c r="Y23" i="95"/>
  <c r="X23" i="95"/>
  <c r="AR23" i="88"/>
  <c r="AC15" i="58"/>
  <c r="AB16" i="58" s="1"/>
  <c r="S16" i="58"/>
  <c r="AC9" i="58"/>
  <c r="AB10" i="58" s="1"/>
  <c r="S10" i="58"/>
  <c r="S4" i="58"/>
  <c r="AC3" i="58"/>
  <c r="Y25" i="20"/>
  <c r="X25" i="20"/>
  <c r="AI16" i="85"/>
  <c r="AN16" i="85"/>
  <c r="AH19" i="102"/>
  <c r="AQ19" i="102" s="1"/>
  <c r="AI20" i="83"/>
  <c r="AN20" i="83"/>
  <c r="AR28" i="93"/>
  <c r="AH24" i="88"/>
  <c r="AQ24" i="88" s="1"/>
  <c r="AI21" i="16"/>
  <c r="AN21" i="16"/>
  <c r="AR17" i="42"/>
  <c r="AR28" i="105"/>
  <c r="AG20" i="87"/>
  <c r="AP20" i="87" s="1"/>
  <c r="W21" i="87"/>
  <c r="AF20" i="87"/>
  <c r="AO20" i="87" s="1"/>
  <c r="AE20" i="87"/>
  <c r="AH29" i="93"/>
  <c r="AQ29" i="93" s="1"/>
  <c r="AI22" i="95"/>
  <c r="AN22" i="95"/>
  <c r="S21" i="58"/>
  <c r="AC20" i="58"/>
  <c r="AB21" i="58" s="1"/>
  <c r="AC14" i="58"/>
  <c r="AB15" i="58" s="1"/>
  <c r="S15" i="58"/>
  <c r="AC8" i="58"/>
  <c r="AB9" i="58" s="1"/>
  <c r="S9" i="58"/>
  <c r="Y25" i="84"/>
  <c r="X25" i="84"/>
  <c r="AH21" i="41"/>
  <c r="AQ21" i="41" s="1"/>
  <c r="AI24" i="20"/>
  <c r="AN24" i="20"/>
  <c r="AH30" i="47"/>
  <c r="AQ30" i="47" s="1"/>
  <c r="Y17" i="85"/>
  <c r="X17" i="85"/>
  <c r="Z17" i="85" s="1"/>
  <c r="AH24" i="96"/>
  <c r="AQ24" i="96" s="1"/>
  <c r="Z19" i="102"/>
  <c r="AG16" i="90"/>
  <c r="AP16" i="90" s="1"/>
  <c r="AF16" i="90"/>
  <c r="AO16" i="90" s="1"/>
  <c r="AE16" i="90"/>
  <c r="W17" i="90"/>
  <c r="AH18" i="82"/>
  <c r="AQ18" i="82" s="1"/>
  <c r="AR20" i="91"/>
  <c r="AI24" i="51"/>
  <c r="AN24" i="51"/>
  <c r="AH21" i="103"/>
  <c r="AQ21" i="103" s="1"/>
  <c r="Z24" i="88"/>
  <c r="AG23" i="9"/>
  <c r="AP23" i="9" s="1"/>
  <c r="AP25" i="9" s="1"/>
  <c r="AE23" i="9"/>
  <c r="AF23" i="9"/>
  <c r="AO23" i="9" s="1"/>
  <c r="AO25" i="9" s="1"/>
  <c r="AH18" i="98"/>
  <c r="AQ18" i="98" s="1"/>
  <c r="AG21" i="11"/>
  <c r="AP21" i="11" s="1"/>
  <c r="AF21" i="11"/>
  <c r="AO21" i="11" s="1"/>
  <c r="W22" i="11"/>
  <c r="AE21" i="11"/>
  <c r="Y24" i="45"/>
  <c r="Z24" i="45" s="1"/>
  <c r="X24" i="45"/>
  <c r="Y30" i="15"/>
  <c r="X30" i="15"/>
  <c r="AR21" i="43"/>
  <c r="AH29" i="105"/>
  <c r="AQ29" i="105" s="1"/>
  <c r="AG29" i="93"/>
  <c r="AP29" i="93" s="1"/>
  <c r="W30" i="93"/>
  <c r="AF29" i="93"/>
  <c r="AO29" i="93" s="1"/>
  <c r="AE29" i="93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I24" i="84"/>
  <c r="AN24" i="84"/>
  <c r="AE21" i="41"/>
  <c r="AF21" i="41"/>
  <c r="AO21" i="41" s="1"/>
  <c r="AG21" i="41"/>
  <c r="AP21" i="41" s="1"/>
  <c r="W22" i="41"/>
  <c r="AE30" i="47"/>
  <c r="AN30" i="47" s="1"/>
  <c r="AG30" i="47"/>
  <c r="AF30" i="47"/>
  <c r="AO30" i="47" s="1"/>
  <c r="W31" i="47"/>
  <c r="AF24" i="96"/>
  <c r="AO24" i="96" s="1"/>
  <c r="AE24" i="96"/>
  <c r="AN24" i="96" s="1"/>
  <c r="AG24" i="96"/>
  <c r="W25" i="96"/>
  <c r="AH18" i="10"/>
  <c r="AQ18" i="10" s="1"/>
  <c r="AE18" i="82"/>
  <c r="AF18" i="82"/>
  <c r="AO18" i="82" s="1"/>
  <c r="W19" i="82"/>
  <c r="AG18" i="82"/>
  <c r="AP18" i="82" s="1"/>
  <c r="AE25" i="54"/>
  <c r="AF25" i="54"/>
  <c r="AO25" i="54" s="1"/>
  <c r="AG25" i="54"/>
  <c r="AP25" i="54" s="1"/>
  <c r="W26" i="54"/>
  <c r="AH22" i="43"/>
  <c r="AQ22" i="43" s="1"/>
  <c r="Y25" i="51"/>
  <c r="X25" i="51"/>
  <c r="AG21" i="103"/>
  <c r="AP21" i="103" s="1"/>
  <c r="AE21" i="103"/>
  <c r="W22" i="103"/>
  <c r="AF21" i="103"/>
  <c r="AO21" i="103" s="1"/>
  <c r="AE27" i="32"/>
  <c r="AF27" i="32"/>
  <c r="AO27" i="32" s="1"/>
  <c r="W28" i="32"/>
  <c r="AG27" i="32"/>
  <c r="AP27" i="32" s="1"/>
  <c r="AF18" i="98"/>
  <c r="AO18" i="98" s="1"/>
  <c r="AG18" i="98"/>
  <c r="AP18" i="98" s="1"/>
  <c r="W19" i="98"/>
  <c r="AE18" i="98"/>
  <c r="AR24" i="44"/>
  <c r="AI29" i="97"/>
  <c r="AN29" i="97"/>
  <c r="AI18" i="35"/>
  <c r="AN18" i="35"/>
  <c r="AI29" i="15"/>
  <c r="AN29" i="15"/>
  <c r="AR29" i="47"/>
  <c r="AR20" i="103"/>
  <c r="AE17" i="94"/>
  <c r="AG17" i="94"/>
  <c r="AP17" i="94" s="1"/>
  <c r="AF17" i="94"/>
  <c r="AO17" i="94" s="1"/>
  <c r="W18" i="94"/>
  <c r="AE23" i="100"/>
  <c r="AG23" i="100"/>
  <c r="AP23" i="100" s="1"/>
  <c r="AF23" i="100"/>
  <c r="AO23" i="100" s="1"/>
  <c r="W24" i="100"/>
  <c r="Z29" i="105"/>
  <c r="AI19" i="99"/>
  <c r="AN19" i="99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W29" i="46"/>
  <c r="AG28" i="46"/>
  <c r="AP28" i="46" s="1"/>
  <c r="AE28" i="46"/>
  <c r="AF28" i="46"/>
  <c r="AO28" i="46" s="1"/>
  <c r="AI23" i="58"/>
  <c r="AN23" i="58"/>
  <c r="AN25" i="58" s="1"/>
  <c r="Z18" i="10"/>
  <c r="AG20" i="18"/>
  <c r="AP20" i="18" s="1"/>
  <c r="AE20" i="18"/>
  <c r="W21" i="18"/>
  <c r="AF20" i="18"/>
  <c r="AO20" i="18" s="1"/>
  <c r="Z22" i="43"/>
  <c r="Y25" i="92"/>
  <c r="X25" i="92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R18" i="102"/>
  <c r="AI19" i="55"/>
  <c r="AN19" i="55"/>
  <c r="X30" i="97"/>
  <c r="Y30" i="97"/>
  <c r="Y28" i="53"/>
  <c r="Z28" i="53" s="1"/>
  <c r="X28" i="53"/>
  <c r="Y31" i="101"/>
  <c r="X31" i="101"/>
  <c r="AR20" i="41"/>
  <c r="Y30" i="89"/>
  <c r="X30" i="89"/>
  <c r="AG17" i="50"/>
  <c r="AP17" i="50" s="1"/>
  <c r="W18" i="50"/>
  <c r="AF17" i="50"/>
  <c r="AO17" i="50" s="1"/>
  <c r="AE17" i="50"/>
  <c r="AC17" i="58"/>
  <c r="AB18" i="58" s="1"/>
  <c r="S18" i="58"/>
  <c r="AC11" i="58"/>
  <c r="AB12" i="58" s="1"/>
  <c r="S12" i="58"/>
  <c r="AC5" i="58"/>
  <c r="AB6" i="58" s="1"/>
  <c r="S6" i="58"/>
  <c r="AR16" i="48"/>
  <c r="AH25" i="13"/>
  <c r="AQ25" i="13" s="1"/>
  <c r="AH28" i="52"/>
  <c r="AQ28" i="52" s="1"/>
  <c r="AH25" i="44"/>
  <c r="AQ25" i="44" s="1"/>
  <c r="AI19" i="49"/>
  <c r="AN19" i="49"/>
  <c r="Y22" i="16"/>
  <c r="X22" i="16"/>
  <c r="Z22" i="16" s="1"/>
  <c r="AH18" i="42"/>
  <c r="AQ18" i="42" s="1"/>
  <c r="X25" i="104"/>
  <c r="Y25" i="104"/>
  <c r="AH17" i="48"/>
  <c r="AQ17" i="48" s="1"/>
  <c r="AX22" i="9"/>
  <c r="Y29" i="86"/>
  <c r="X29" i="86"/>
  <c r="Y20" i="55"/>
  <c r="X20" i="55"/>
  <c r="Z20" i="55" s="1"/>
  <c r="AI23" i="45"/>
  <c r="AN23" i="45"/>
  <c r="AI27" i="53"/>
  <c r="AR27" i="53" s="1"/>
  <c r="AN27" i="53"/>
  <c r="AI30" i="101"/>
  <c r="AN30" i="101"/>
  <c r="Z20" i="99" l="1"/>
  <c r="Z25" i="104"/>
  <c r="Z30" i="97"/>
  <c r="AE28" i="53"/>
  <c r="AF28" i="53"/>
  <c r="AO28" i="53" s="1"/>
  <c r="AG28" i="53"/>
  <c r="AP28" i="53" s="1"/>
  <c r="W29" i="53"/>
  <c r="W18" i="85"/>
  <c r="AE17" i="85"/>
  <c r="AF17" i="85"/>
  <c r="AO17" i="85" s="1"/>
  <c r="AG17" i="85"/>
  <c r="AP17" i="85" s="1"/>
  <c r="AF20" i="99"/>
  <c r="AO20" i="99" s="1"/>
  <c r="W21" i="99"/>
  <c r="AE20" i="99"/>
  <c r="AN20" i="99" s="1"/>
  <c r="AG20" i="99"/>
  <c r="AG21" i="83"/>
  <c r="AP21" i="83" s="1"/>
  <c r="W22" i="83"/>
  <c r="AF21" i="83"/>
  <c r="AO21" i="83" s="1"/>
  <c r="AE21" i="83"/>
  <c r="AE24" i="45"/>
  <c r="AF24" i="45"/>
  <c r="AO24" i="45" s="1"/>
  <c r="AG24" i="45"/>
  <c r="AP24" i="45" s="1"/>
  <c r="W25" i="45"/>
  <c r="AR30" i="101"/>
  <c r="AH25" i="104"/>
  <c r="AQ25" i="104" s="1"/>
  <c r="AH22" i="16"/>
  <c r="AQ22" i="16" s="1"/>
  <c r="AC16" i="9"/>
  <c r="AB17" i="9" s="1"/>
  <c r="S17" i="9"/>
  <c r="AC10" i="9"/>
  <c r="AB11" i="9" s="1"/>
  <c r="S11" i="9"/>
  <c r="AC4" i="9"/>
  <c r="AB5" i="9" s="1"/>
  <c r="S5" i="9"/>
  <c r="AI28" i="46"/>
  <c r="AN28" i="46"/>
  <c r="AJ7" i="58"/>
  <c r="AK7" i="58"/>
  <c r="AT7" i="58" s="1"/>
  <c r="AR19" i="99"/>
  <c r="AI23" i="100"/>
  <c r="AN23" i="100"/>
  <c r="Y22" i="103"/>
  <c r="X22" i="103"/>
  <c r="Z22" i="103" s="1"/>
  <c r="Y26" i="54"/>
  <c r="X26" i="54"/>
  <c r="Y19" i="82"/>
  <c r="X19" i="82"/>
  <c r="Z19" i="82" s="1"/>
  <c r="AR24" i="84"/>
  <c r="AJ14" i="58"/>
  <c r="AS14" i="58" s="1"/>
  <c r="AK14" i="58"/>
  <c r="Y30" i="93"/>
  <c r="X30" i="93"/>
  <c r="AJ9" i="58"/>
  <c r="AK9" i="58"/>
  <c r="AT9" i="58" s="1"/>
  <c r="AR22" i="95"/>
  <c r="AJ3" i="58"/>
  <c r="AB4" i="58"/>
  <c r="AR24" i="92"/>
  <c r="AJ17" i="58"/>
  <c r="AS17" i="58" s="1"/>
  <c r="AK17" i="58"/>
  <c r="Y26" i="44"/>
  <c r="Z26" i="44" s="1"/>
  <c r="X26" i="44"/>
  <c r="Y29" i="52"/>
  <c r="X29" i="52"/>
  <c r="AI17" i="48"/>
  <c r="AN17" i="48"/>
  <c r="AE22" i="16"/>
  <c r="AF22" i="16"/>
  <c r="AO22" i="16" s="1"/>
  <c r="AG22" i="16"/>
  <c r="AP22" i="16" s="1"/>
  <c r="W23" i="16"/>
  <c r="AJ12" i="58"/>
  <c r="AK12" i="58"/>
  <c r="AT12" i="58" s="1"/>
  <c r="Y18" i="50"/>
  <c r="X18" i="50"/>
  <c r="S16" i="9"/>
  <c r="AC15" i="9"/>
  <c r="AB16" i="9" s="1"/>
  <c r="AC9" i="9"/>
  <c r="AB10" i="9" s="1"/>
  <c r="S10" i="9"/>
  <c r="AC3" i="9"/>
  <c r="S4" i="9"/>
  <c r="AF22" i="43"/>
  <c r="AO22" i="43" s="1"/>
  <c r="AE22" i="43"/>
  <c r="AG22" i="43"/>
  <c r="AP22" i="43" s="1"/>
  <c r="W23" i="43"/>
  <c r="AE18" i="10"/>
  <c r="AG18" i="10"/>
  <c r="AP18" i="10" s="1"/>
  <c r="W19" i="10"/>
  <c r="AF18" i="10"/>
  <c r="AO18" i="10" s="1"/>
  <c r="AJ13" i="58"/>
  <c r="AK13" i="58"/>
  <c r="AT13" i="58" s="1"/>
  <c r="AF29" i="105"/>
  <c r="AO29" i="105" s="1"/>
  <c r="AE29" i="105"/>
  <c r="W30" i="105"/>
  <c r="AG29" i="105"/>
  <c r="AP29" i="105" s="1"/>
  <c r="AR18" i="35"/>
  <c r="AI18" i="98"/>
  <c r="AN18" i="98"/>
  <c r="Y28" i="32"/>
  <c r="X28" i="32"/>
  <c r="Z28" i="32" s="1"/>
  <c r="AI21" i="103"/>
  <c r="AN21" i="103"/>
  <c r="X22" i="41"/>
  <c r="Z22" i="41" s="1"/>
  <c r="Y22" i="41"/>
  <c r="AJ23" i="58"/>
  <c r="AS23" i="58" s="1"/>
  <c r="AK23" i="58"/>
  <c r="AT23" i="58" s="1"/>
  <c r="AI23" i="9"/>
  <c r="AN23" i="9"/>
  <c r="AN25" i="9" s="1"/>
  <c r="Y17" i="90"/>
  <c r="X17" i="90"/>
  <c r="AI20" i="87"/>
  <c r="AN20" i="87"/>
  <c r="AR20" i="83"/>
  <c r="AI25" i="44"/>
  <c r="AN25" i="44"/>
  <c r="AH31" i="101"/>
  <c r="AQ31" i="101" s="1"/>
  <c r="AE30" i="97"/>
  <c r="AG30" i="97"/>
  <c r="AP30" i="97" s="1"/>
  <c r="W31" i="97"/>
  <c r="AF30" i="97"/>
  <c r="AO30" i="97" s="1"/>
  <c r="AC20" i="9"/>
  <c r="AB21" i="9" s="1"/>
  <c r="S21" i="9"/>
  <c r="S15" i="9"/>
  <c r="AC14" i="9"/>
  <c r="AB15" i="9" s="1"/>
  <c r="AC8" i="9"/>
  <c r="AB9" i="9" s="1"/>
  <c r="S9" i="9"/>
  <c r="Y29" i="46"/>
  <c r="X29" i="46"/>
  <c r="Y18" i="94"/>
  <c r="X18" i="94"/>
  <c r="Y19" i="98"/>
  <c r="X19" i="98"/>
  <c r="AI18" i="82"/>
  <c r="AN18" i="82"/>
  <c r="Y31" i="47"/>
  <c r="X31" i="47"/>
  <c r="AJ20" i="58"/>
  <c r="AK20" i="58"/>
  <c r="AT20" i="58" s="1"/>
  <c r="AI16" i="90"/>
  <c r="AN16" i="90"/>
  <c r="AR24" i="20"/>
  <c r="AH25" i="84"/>
  <c r="AQ25" i="84" s="1"/>
  <c r="AJ15" i="58"/>
  <c r="AS15" i="58" s="1"/>
  <c r="AK15" i="58"/>
  <c r="AR16" i="85"/>
  <c r="AH23" i="95"/>
  <c r="AQ23" i="95" s="1"/>
  <c r="AR28" i="86"/>
  <c r="AH20" i="49"/>
  <c r="AQ20" i="49" s="1"/>
  <c r="AK5" i="58"/>
  <c r="AT5" i="58" s="1"/>
  <c r="AJ5" i="58"/>
  <c r="Y26" i="13"/>
  <c r="X26" i="13"/>
  <c r="Y22" i="91"/>
  <c r="X22" i="91"/>
  <c r="AR23" i="45"/>
  <c r="AJ18" i="58"/>
  <c r="AK18" i="58"/>
  <c r="AT18" i="58" s="1"/>
  <c r="AH30" i="89"/>
  <c r="AQ30" i="89" s="1"/>
  <c r="Z31" i="101"/>
  <c r="AH30" i="97"/>
  <c r="AQ30" i="97" s="1"/>
  <c r="AC19" i="9"/>
  <c r="AB20" i="9" s="1"/>
  <c r="S20" i="9"/>
  <c r="S14" i="9"/>
  <c r="AC13" i="9"/>
  <c r="AB14" i="9" s="1"/>
  <c r="AC7" i="9"/>
  <c r="AB8" i="9" s="1"/>
  <c r="S8" i="9"/>
  <c r="AC22" i="9"/>
  <c r="AB23" i="9" s="1"/>
  <c r="S23" i="9"/>
  <c r="AR23" i="58"/>
  <c r="AR25" i="58" s="1"/>
  <c r="AL23" i="58"/>
  <c r="AU23" i="58" s="1"/>
  <c r="AJ22" i="58"/>
  <c r="AK22" i="58"/>
  <c r="AT22" i="58" s="1"/>
  <c r="Y24" i="100"/>
  <c r="X24" i="100"/>
  <c r="AR29" i="97"/>
  <c r="AI27" i="32"/>
  <c r="AR27" i="32" s="1"/>
  <c r="AN27" i="32"/>
  <c r="AH25" i="51"/>
  <c r="AQ25" i="51" s="1"/>
  <c r="AI25" i="54"/>
  <c r="AN25" i="54"/>
  <c r="Y25" i="96"/>
  <c r="X25" i="96"/>
  <c r="AK8" i="58"/>
  <c r="AT8" i="58" s="1"/>
  <c r="AJ8" i="58"/>
  <c r="Z30" i="15"/>
  <c r="AH30" i="15"/>
  <c r="AQ30" i="15" s="1"/>
  <c r="AI21" i="11"/>
  <c r="AN21" i="11"/>
  <c r="W25" i="88"/>
  <c r="AF24" i="88"/>
  <c r="AO24" i="88" s="1"/>
  <c r="AG24" i="88"/>
  <c r="AP24" i="88" s="1"/>
  <c r="AE24" i="88"/>
  <c r="Z25" i="84"/>
  <c r="AJ21" i="58"/>
  <c r="AK21" i="58"/>
  <c r="AT21" i="58" s="1"/>
  <c r="Y21" i="87"/>
  <c r="X21" i="87"/>
  <c r="AH25" i="20"/>
  <c r="AQ25" i="20" s="1"/>
  <c r="AJ10" i="58"/>
  <c r="AK10" i="58"/>
  <c r="AT10" i="58" s="1"/>
  <c r="Z23" i="95"/>
  <c r="Z20" i="49"/>
  <c r="AI25" i="13"/>
  <c r="AN25" i="13"/>
  <c r="AI21" i="91"/>
  <c r="AN21" i="91"/>
  <c r="AH29" i="86"/>
  <c r="AQ29" i="86" s="1"/>
  <c r="Z29" i="86"/>
  <c r="AH20" i="55"/>
  <c r="AQ20" i="55" s="1"/>
  <c r="S22" i="9"/>
  <c r="AC21" i="9"/>
  <c r="AB22" i="9" s="1"/>
  <c r="AF25" i="104"/>
  <c r="AO25" i="104" s="1"/>
  <c r="W26" i="104"/>
  <c r="AG25" i="104"/>
  <c r="AP25" i="104" s="1"/>
  <c r="AE25" i="104"/>
  <c r="AR19" i="49"/>
  <c r="Z30" i="89"/>
  <c r="AC18" i="9"/>
  <c r="AB19" i="9" s="1"/>
  <c r="S19" i="9"/>
  <c r="AC12" i="9"/>
  <c r="AB13" i="9" s="1"/>
  <c r="S13" i="9"/>
  <c r="AC6" i="9"/>
  <c r="AB7" i="9" s="1"/>
  <c r="S7" i="9"/>
  <c r="AH25" i="92"/>
  <c r="AQ25" i="92" s="1"/>
  <c r="Y21" i="18"/>
  <c r="X21" i="18"/>
  <c r="AJ19" i="58"/>
  <c r="AK19" i="58"/>
  <c r="AT19" i="58" s="1"/>
  <c r="Z25" i="51"/>
  <c r="AI24" i="96"/>
  <c r="AP24" i="96"/>
  <c r="AI30" i="47"/>
  <c r="AP30" i="47"/>
  <c r="AI21" i="41"/>
  <c r="AN21" i="41"/>
  <c r="AI29" i="93"/>
  <c r="AN29" i="93"/>
  <c r="Y22" i="11"/>
  <c r="X22" i="11"/>
  <c r="AR24" i="51"/>
  <c r="AR21" i="16"/>
  <c r="Z25" i="20"/>
  <c r="AH19" i="35"/>
  <c r="AQ19" i="35" s="1"/>
  <c r="AR24" i="104"/>
  <c r="AK11" i="58"/>
  <c r="AT11" i="58" s="1"/>
  <c r="AJ11" i="58"/>
  <c r="AI18" i="42"/>
  <c r="AN18" i="42"/>
  <c r="AE20" i="55"/>
  <c r="W21" i="55"/>
  <c r="AF20" i="55"/>
  <c r="AO20" i="55" s="1"/>
  <c r="AG20" i="55"/>
  <c r="AP20" i="55" s="1"/>
  <c r="AJ6" i="58"/>
  <c r="AK6" i="58"/>
  <c r="AT6" i="58" s="1"/>
  <c r="AI17" i="50"/>
  <c r="AN17" i="50"/>
  <c r="AH28" i="53"/>
  <c r="AQ28" i="53" s="1"/>
  <c r="AR19" i="55"/>
  <c r="AC17" i="9"/>
  <c r="AB18" i="9" s="1"/>
  <c r="S18" i="9"/>
  <c r="AC11" i="9"/>
  <c r="AB12" i="9" s="1"/>
  <c r="S12" i="9"/>
  <c r="S6" i="9"/>
  <c r="AC5" i="9"/>
  <c r="AB6" i="9" s="1"/>
  <c r="Z25" i="92"/>
  <c r="AI20" i="18"/>
  <c r="AN20" i="18"/>
  <c r="AI17" i="94"/>
  <c r="AN17" i="94"/>
  <c r="AR29" i="15"/>
  <c r="AH24" i="45"/>
  <c r="AQ24" i="45" s="1"/>
  <c r="W20" i="102"/>
  <c r="AF19" i="102"/>
  <c r="AO19" i="102" s="1"/>
  <c r="AG19" i="102"/>
  <c r="AP19" i="102" s="1"/>
  <c r="AE19" i="102"/>
  <c r="AH17" i="85"/>
  <c r="AQ17" i="85" s="1"/>
  <c r="AJ16" i="58"/>
  <c r="AS16" i="58" s="1"/>
  <c r="AK16" i="58"/>
  <c r="AH20" i="99"/>
  <c r="AQ20" i="99" s="1"/>
  <c r="Z19" i="35"/>
  <c r="AH21" i="83"/>
  <c r="AQ21" i="83" s="1"/>
  <c r="AI28" i="52"/>
  <c r="AN28" i="52"/>
  <c r="Y19" i="42"/>
  <c r="X19" i="42"/>
  <c r="Y18" i="48"/>
  <c r="X18" i="48"/>
  <c r="Z17" i="90" l="1"/>
  <c r="Z22" i="11"/>
  <c r="Z21" i="87"/>
  <c r="AE21" i="87" s="1"/>
  <c r="Z26" i="13"/>
  <c r="W27" i="13" s="1"/>
  <c r="Z30" i="93"/>
  <c r="AE30" i="93" s="1"/>
  <c r="Z19" i="42"/>
  <c r="AG19" i="42" s="1"/>
  <c r="AP19" i="42" s="1"/>
  <c r="AG22" i="11"/>
  <c r="AP22" i="11" s="1"/>
  <c r="AE22" i="11"/>
  <c r="AF22" i="11"/>
  <c r="AO22" i="11" s="1"/>
  <c r="W23" i="11"/>
  <c r="AE19" i="42"/>
  <c r="AF19" i="42"/>
  <c r="AO19" i="42" s="1"/>
  <c r="AG21" i="87"/>
  <c r="AP21" i="87" s="1"/>
  <c r="AF21" i="87"/>
  <c r="AO21" i="87" s="1"/>
  <c r="AF26" i="13"/>
  <c r="AO26" i="13" s="1"/>
  <c r="W31" i="93"/>
  <c r="AR30" i="47"/>
  <c r="AH21" i="18"/>
  <c r="AQ21" i="18" s="1"/>
  <c r="AI25" i="104"/>
  <c r="AN25" i="104"/>
  <c r="AI24" i="88"/>
  <c r="AN24" i="88"/>
  <c r="AS8" i="58"/>
  <c r="AL8" i="58"/>
  <c r="AU8" i="58" s="1"/>
  <c r="AS18" i="58"/>
  <c r="AL18" i="58"/>
  <c r="AU18" i="58" s="1"/>
  <c r="AH26" i="13"/>
  <c r="AQ26" i="13" s="1"/>
  <c r="AH19" i="98"/>
  <c r="AQ19" i="98" s="1"/>
  <c r="AH29" i="46"/>
  <c r="AQ29" i="46" s="1"/>
  <c r="AR20" i="87"/>
  <c r="AR21" i="103"/>
  <c r="AR17" i="48"/>
  <c r="AS3" i="58"/>
  <c r="AL3" i="58"/>
  <c r="AU3" i="58" s="1"/>
  <c r="AH19" i="82"/>
  <c r="AQ19" i="82" s="1"/>
  <c r="AH22" i="103"/>
  <c r="AQ22" i="103" s="1"/>
  <c r="AK5" i="9"/>
  <c r="AT5" i="9" s="1"/>
  <c r="AJ5" i="9"/>
  <c r="Y25" i="45"/>
  <c r="X25" i="45"/>
  <c r="Z25" i="45" s="1"/>
  <c r="Y21" i="99"/>
  <c r="Z21" i="99" s="1"/>
  <c r="X21" i="99"/>
  <c r="Y18" i="85"/>
  <c r="Z18" i="85"/>
  <c r="X18" i="85"/>
  <c r="AR20" i="18"/>
  <c r="AR18" i="42"/>
  <c r="Z21" i="18"/>
  <c r="AJ19" i="9"/>
  <c r="AS19" i="9" s="1"/>
  <c r="AK19" i="9"/>
  <c r="AR25" i="13"/>
  <c r="AS22" i="58"/>
  <c r="AL22" i="58"/>
  <c r="AU22" i="58" s="1"/>
  <c r="AJ8" i="9"/>
  <c r="AK8" i="9"/>
  <c r="AT8" i="9" s="1"/>
  <c r="AL15" i="58"/>
  <c r="AU15" i="58" s="1"/>
  <c r="AT15" i="58"/>
  <c r="AS20" i="58"/>
  <c r="AL20" i="58"/>
  <c r="AU20" i="58" s="1"/>
  <c r="Z19" i="98"/>
  <c r="Z29" i="46"/>
  <c r="AI30" i="97"/>
  <c r="AN30" i="97"/>
  <c r="AH17" i="90"/>
  <c r="AQ17" i="90" s="1"/>
  <c r="AH28" i="32"/>
  <c r="AQ28" i="32" s="1"/>
  <c r="AI18" i="10"/>
  <c r="AN18" i="10"/>
  <c r="AH18" i="50"/>
  <c r="AQ18" i="50" s="1"/>
  <c r="Y23" i="16"/>
  <c r="X23" i="16"/>
  <c r="AH29" i="52"/>
  <c r="AQ29" i="52" s="1"/>
  <c r="AL17" i="58"/>
  <c r="AU17" i="58" s="1"/>
  <c r="AT17" i="58"/>
  <c r="AF19" i="82"/>
  <c r="AO19" i="82" s="1"/>
  <c r="AE19" i="82"/>
  <c r="W20" i="82"/>
  <c r="AG19" i="82"/>
  <c r="AP19" i="82" s="1"/>
  <c r="AG22" i="103"/>
  <c r="AP22" i="103" s="1"/>
  <c r="AE22" i="103"/>
  <c r="AF22" i="103"/>
  <c r="AO22" i="103" s="1"/>
  <c r="W23" i="103"/>
  <c r="Y22" i="83"/>
  <c r="X22" i="83"/>
  <c r="Z22" i="83" s="1"/>
  <c r="AR29" i="93"/>
  <c r="AR24" i="96"/>
  <c r="AF30" i="89"/>
  <c r="AO30" i="89" s="1"/>
  <c r="AE30" i="89"/>
  <c r="AG30" i="89"/>
  <c r="AP30" i="89" s="1"/>
  <c r="W31" i="89"/>
  <c r="Y26" i="104"/>
  <c r="X26" i="104"/>
  <c r="Z26" i="104" s="1"/>
  <c r="AF20" i="49"/>
  <c r="AO20" i="49" s="1"/>
  <c r="AG20" i="49"/>
  <c r="AP20" i="49" s="1"/>
  <c r="W21" i="49"/>
  <c r="AE20" i="49"/>
  <c r="Z25" i="96"/>
  <c r="AH25" i="96"/>
  <c r="AQ25" i="96" s="1"/>
  <c r="AJ14" i="9"/>
  <c r="AS14" i="9" s="1"/>
  <c r="AK14" i="9"/>
  <c r="Z31" i="47"/>
  <c r="AH31" i="47"/>
  <c r="AQ31" i="47" s="1"/>
  <c r="AJ21" i="9"/>
  <c r="AK21" i="9"/>
  <c r="AT21" i="9" s="1"/>
  <c r="AR25" i="44"/>
  <c r="W18" i="90"/>
  <c r="AF17" i="90"/>
  <c r="AO17" i="90" s="1"/>
  <c r="AE17" i="90"/>
  <c r="AG17" i="90"/>
  <c r="AP17" i="90" s="1"/>
  <c r="W23" i="41"/>
  <c r="AE22" i="41"/>
  <c r="AF22" i="41"/>
  <c r="AO22" i="41" s="1"/>
  <c r="AG22" i="41"/>
  <c r="AP22" i="41" s="1"/>
  <c r="AG28" i="32"/>
  <c r="AP28" i="32" s="1"/>
  <c r="AF28" i="32"/>
  <c r="AO28" i="32" s="1"/>
  <c r="AE28" i="32"/>
  <c r="W29" i="32"/>
  <c r="AS13" i="58"/>
  <c r="AL13" i="58"/>
  <c r="AU13" i="58" s="1"/>
  <c r="AB4" i="9"/>
  <c r="AJ3" i="9"/>
  <c r="Z18" i="50"/>
  <c r="Z29" i="52"/>
  <c r="AL14" i="58"/>
  <c r="AU14" i="58" s="1"/>
  <c r="AT14" i="58"/>
  <c r="AS7" i="58"/>
  <c r="AL7" i="58"/>
  <c r="AU7" i="58" s="1"/>
  <c r="AK11" i="9"/>
  <c r="AT11" i="9" s="1"/>
  <c r="AJ11" i="9"/>
  <c r="Y29" i="53"/>
  <c r="X29" i="53"/>
  <c r="AS6" i="58"/>
  <c r="AL6" i="58"/>
  <c r="AU6" i="58" s="1"/>
  <c r="AE25" i="92"/>
  <c r="AN25" i="92" s="1"/>
  <c r="W26" i="92"/>
  <c r="AF25" i="92"/>
  <c r="AO25" i="92" s="1"/>
  <c r="AG25" i="92"/>
  <c r="Z18" i="48"/>
  <c r="AH18" i="48"/>
  <c r="AQ18" i="48" s="1"/>
  <c r="AE25" i="51"/>
  <c r="AF25" i="51"/>
  <c r="AO25" i="51" s="1"/>
  <c r="AG25" i="51"/>
  <c r="AP25" i="51" s="1"/>
  <c r="W26" i="51"/>
  <c r="AJ7" i="9"/>
  <c r="AK7" i="9"/>
  <c r="AT7" i="9" s="1"/>
  <c r="AS21" i="58"/>
  <c r="AL21" i="58"/>
  <c r="AU21" i="58" s="1"/>
  <c r="Y25" i="88"/>
  <c r="X25" i="88"/>
  <c r="AH24" i="100"/>
  <c r="AQ24" i="100" s="1"/>
  <c r="AH22" i="91"/>
  <c r="AQ22" i="91" s="1"/>
  <c r="AS5" i="58"/>
  <c r="AL5" i="58"/>
  <c r="AU5" i="58" s="1"/>
  <c r="AH18" i="94"/>
  <c r="AQ18" i="94" s="1"/>
  <c r="Y23" i="43"/>
  <c r="X23" i="43"/>
  <c r="AH26" i="54"/>
  <c r="AQ26" i="54" s="1"/>
  <c r="AI24" i="45"/>
  <c r="AN24" i="45"/>
  <c r="Y20" i="102"/>
  <c r="X20" i="102"/>
  <c r="Z20" i="102" s="1"/>
  <c r="AJ18" i="9"/>
  <c r="AK18" i="9"/>
  <c r="AT18" i="9" s="1"/>
  <c r="AE19" i="35"/>
  <c r="AF19" i="35"/>
  <c r="AO19" i="35" s="1"/>
  <c r="W20" i="35"/>
  <c r="AG19" i="35"/>
  <c r="AP19" i="35" s="1"/>
  <c r="AL16" i="58"/>
  <c r="AU16" i="58" s="1"/>
  <c r="AT16" i="58"/>
  <c r="AF23" i="95"/>
  <c r="AO23" i="95" s="1"/>
  <c r="AE23" i="95"/>
  <c r="AG23" i="95"/>
  <c r="AP23" i="95" s="1"/>
  <c r="W24" i="95"/>
  <c r="AH19" i="42"/>
  <c r="AQ19" i="42" s="1"/>
  <c r="AI19" i="102"/>
  <c r="AN19" i="102"/>
  <c r="AR17" i="94"/>
  <c r="AR17" i="50"/>
  <c r="Y21" i="55"/>
  <c r="X21" i="55"/>
  <c r="AH22" i="11"/>
  <c r="AQ22" i="11" s="1"/>
  <c r="AR21" i="41"/>
  <c r="AJ22" i="9"/>
  <c r="AK22" i="9"/>
  <c r="AT22" i="9" s="1"/>
  <c r="AF29" i="86"/>
  <c r="AO29" i="86" s="1"/>
  <c r="AE29" i="86"/>
  <c r="W30" i="86"/>
  <c r="AG29" i="86"/>
  <c r="AP29" i="86" s="1"/>
  <c r="AF25" i="84"/>
  <c r="AO25" i="84" s="1"/>
  <c r="W26" i="84"/>
  <c r="AG25" i="84"/>
  <c r="AP25" i="84" s="1"/>
  <c r="AE25" i="84"/>
  <c r="Z24" i="100"/>
  <c r="Z22" i="91"/>
  <c r="Z18" i="94"/>
  <c r="AJ9" i="9"/>
  <c r="AK9" i="9"/>
  <c r="AT9" i="9" s="1"/>
  <c r="AH22" i="41"/>
  <c r="AQ22" i="41" s="1"/>
  <c r="Y30" i="105"/>
  <c r="X30" i="105"/>
  <c r="Z30" i="105" s="1"/>
  <c r="AJ10" i="9"/>
  <c r="AK10" i="9"/>
  <c r="AT10" i="9" s="1"/>
  <c r="AI22" i="16"/>
  <c r="AN22" i="16"/>
  <c r="AH26" i="44"/>
  <c r="AQ26" i="44" s="1"/>
  <c r="AS9" i="58"/>
  <c r="AL9" i="58"/>
  <c r="AU9" i="58" s="1"/>
  <c r="Z26" i="54"/>
  <c r="AR23" i="100"/>
  <c r="AR28" i="46"/>
  <c r="AJ17" i="9"/>
  <c r="AK17" i="9"/>
  <c r="AT17" i="9" s="1"/>
  <c r="AI20" i="99"/>
  <c r="AP20" i="99"/>
  <c r="AR28" i="52"/>
  <c r="AJ6" i="9"/>
  <c r="AK6" i="9"/>
  <c r="AT6" i="9" s="1"/>
  <c r="AS11" i="58"/>
  <c r="AL11" i="58"/>
  <c r="AU11" i="58" s="1"/>
  <c r="AK12" i="9"/>
  <c r="AT12" i="9" s="1"/>
  <c r="AJ12" i="9"/>
  <c r="AI20" i="55"/>
  <c r="AN20" i="55"/>
  <c r="AG25" i="20"/>
  <c r="AP25" i="20" s="1"/>
  <c r="AE25" i="20"/>
  <c r="AF25" i="20"/>
  <c r="AO25" i="20" s="1"/>
  <c r="W26" i="20"/>
  <c r="AS19" i="58"/>
  <c r="AL19" i="58"/>
  <c r="AU19" i="58" s="1"/>
  <c r="AK13" i="9"/>
  <c r="AT13" i="9" s="1"/>
  <c r="AJ13" i="9"/>
  <c r="AR21" i="91"/>
  <c r="AS10" i="58"/>
  <c r="AL10" i="58"/>
  <c r="AU10" i="58" s="1"/>
  <c r="AH21" i="87"/>
  <c r="AQ21" i="87" s="1"/>
  <c r="AR21" i="11"/>
  <c r="AG30" i="15"/>
  <c r="AP30" i="15" s="1"/>
  <c r="AF30" i="15"/>
  <c r="AO30" i="15" s="1"/>
  <c r="AE30" i="15"/>
  <c r="W31" i="15"/>
  <c r="AR25" i="54"/>
  <c r="AJ23" i="9"/>
  <c r="AS23" i="9" s="1"/>
  <c r="AK23" i="9"/>
  <c r="AT23" i="9" s="1"/>
  <c r="AJ20" i="9"/>
  <c r="AK20" i="9"/>
  <c r="AT20" i="9" s="1"/>
  <c r="AF31" i="101"/>
  <c r="AO31" i="101" s="1"/>
  <c r="W32" i="101"/>
  <c r="AG31" i="101"/>
  <c r="AP31" i="101" s="1"/>
  <c r="AE31" i="101"/>
  <c r="AR16" i="90"/>
  <c r="AR18" i="82"/>
  <c r="AJ15" i="9"/>
  <c r="AK15" i="9"/>
  <c r="AT15" i="9" s="1"/>
  <c r="X31" i="97"/>
  <c r="Y31" i="97"/>
  <c r="AR23" i="9"/>
  <c r="AR25" i="9" s="1"/>
  <c r="AR18" i="98"/>
  <c r="AI29" i="105"/>
  <c r="AN29" i="105"/>
  <c r="Y19" i="10"/>
  <c r="X19" i="10"/>
  <c r="AI22" i="43"/>
  <c r="AN22" i="43"/>
  <c r="AJ16" i="9"/>
  <c r="AS16" i="9" s="1"/>
  <c r="AK16" i="9"/>
  <c r="AS12" i="58"/>
  <c r="AL12" i="58"/>
  <c r="AU12" i="58" s="1"/>
  <c r="AE26" i="44"/>
  <c r="W27" i="44"/>
  <c r="AF26" i="44"/>
  <c r="AO26" i="44" s="1"/>
  <c r="AG26" i="44"/>
  <c r="AP26" i="44" s="1"/>
  <c r="AK4" i="58"/>
  <c r="AT4" i="58" s="1"/>
  <c r="AT25" i="58" s="1"/>
  <c r="AJ4" i="58"/>
  <c r="AH30" i="93"/>
  <c r="AQ30" i="93" s="1"/>
  <c r="AI21" i="83"/>
  <c r="AN21" i="83"/>
  <c r="AI17" i="85"/>
  <c r="AN17" i="85"/>
  <c r="AI28" i="53"/>
  <c r="AN28" i="53"/>
  <c r="Z25" i="88" l="1"/>
  <c r="AF30" i="93"/>
  <c r="AO30" i="93" s="1"/>
  <c r="W22" i="87"/>
  <c r="AG30" i="93"/>
  <c r="AP30" i="93" s="1"/>
  <c r="AL23" i="9"/>
  <c r="AU23" i="9" s="1"/>
  <c r="W20" i="42"/>
  <c r="AG26" i="13"/>
  <c r="AP26" i="13" s="1"/>
  <c r="Z31" i="97"/>
  <c r="AE31" i="97" s="1"/>
  <c r="AE26" i="13"/>
  <c r="AI26" i="13" s="1"/>
  <c r="W27" i="104"/>
  <c r="AG26" i="104"/>
  <c r="AP26" i="104" s="1"/>
  <c r="AE26" i="104"/>
  <c r="AF26" i="104"/>
  <c r="AO26" i="104" s="1"/>
  <c r="AF22" i="83"/>
  <c r="AO22" i="83" s="1"/>
  <c r="AG22" i="83"/>
  <c r="AP22" i="83" s="1"/>
  <c r="AE22" i="83"/>
  <c r="W23" i="83"/>
  <c r="W22" i="99"/>
  <c r="AG21" i="99"/>
  <c r="AP21" i="99" s="1"/>
  <c r="AF21" i="99"/>
  <c r="AO21" i="99" s="1"/>
  <c r="AE21" i="99"/>
  <c r="AG31" i="97"/>
  <c r="AP31" i="97" s="1"/>
  <c r="AS20" i="9"/>
  <c r="AL20" i="9"/>
  <c r="AU20" i="9" s="1"/>
  <c r="Y31" i="15"/>
  <c r="X31" i="15"/>
  <c r="AE26" i="54"/>
  <c r="W27" i="54"/>
  <c r="AF26" i="54"/>
  <c r="AO26" i="54" s="1"/>
  <c r="AG26" i="54"/>
  <c r="AP26" i="54" s="1"/>
  <c r="AH30" i="105"/>
  <c r="AQ30" i="105" s="1"/>
  <c r="W25" i="100"/>
  <c r="AG24" i="100"/>
  <c r="AP24" i="100" s="1"/>
  <c r="AF24" i="100"/>
  <c r="AO24" i="100" s="1"/>
  <c r="AE24" i="100"/>
  <c r="AS22" i="9"/>
  <c r="AL22" i="9"/>
  <c r="AU22" i="9" s="1"/>
  <c r="AH20" i="102"/>
  <c r="AQ20" i="102" s="1"/>
  <c r="AH25" i="88"/>
  <c r="AQ25" i="88" s="1"/>
  <c r="AS7" i="9"/>
  <c r="AL7" i="9"/>
  <c r="AU7" i="9" s="1"/>
  <c r="AK4" i="9"/>
  <c r="AT4" i="9" s="1"/>
  <c r="AJ4" i="9"/>
  <c r="Y23" i="41"/>
  <c r="X23" i="41"/>
  <c r="Z23" i="41" s="1"/>
  <c r="W20" i="98"/>
  <c r="AF19" i="98"/>
  <c r="AO19" i="98" s="1"/>
  <c r="AE19" i="98"/>
  <c r="AG19" i="98"/>
  <c r="AP19" i="98" s="1"/>
  <c r="AS8" i="9"/>
  <c r="AL8" i="9"/>
  <c r="AU8" i="9" s="1"/>
  <c r="AH18" i="85"/>
  <c r="AQ18" i="85" s="1"/>
  <c r="AH25" i="45"/>
  <c r="AQ25" i="45" s="1"/>
  <c r="AI30" i="93"/>
  <c r="AN30" i="93"/>
  <c r="Y22" i="87"/>
  <c r="X22" i="87"/>
  <c r="Z22" i="87" s="1"/>
  <c r="Y20" i="42"/>
  <c r="X20" i="42"/>
  <c r="Z20" i="42" s="1"/>
  <c r="AR28" i="53"/>
  <c r="AS6" i="9"/>
  <c r="AL6" i="9"/>
  <c r="AU6" i="9" s="1"/>
  <c r="W31" i="105"/>
  <c r="AG30" i="105"/>
  <c r="AP30" i="105" s="1"/>
  <c r="AE30" i="105"/>
  <c r="AF30" i="105"/>
  <c r="AO30" i="105" s="1"/>
  <c r="AI23" i="95"/>
  <c r="AN23" i="95"/>
  <c r="Y20" i="35"/>
  <c r="X20" i="35"/>
  <c r="W21" i="102"/>
  <c r="AG20" i="102"/>
  <c r="AP20" i="102" s="1"/>
  <c r="AF20" i="102"/>
  <c r="AO20" i="102" s="1"/>
  <c r="AE20" i="102"/>
  <c r="AE25" i="88"/>
  <c r="AF25" i="88"/>
  <c r="AO25" i="88" s="1"/>
  <c r="W26" i="88"/>
  <c r="AG25" i="88"/>
  <c r="AP25" i="88" s="1"/>
  <c r="AI25" i="92"/>
  <c r="AP25" i="92"/>
  <c r="Z29" i="53"/>
  <c r="AH29" i="53"/>
  <c r="AQ29" i="53" s="1"/>
  <c r="AI20" i="49"/>
  <c r="AN20" i="49"/>
  <c r="AH23" i="16"/>
  <c r="AQ23" i="16" s="1"/>
  <c r="AG21" i="18"/>
  <c r="AP21" i="18" s="1"/>
  <c r="AE21" i="18"/>
  <c r="W22" i="18"/>
  <c r="AF21" i="18"/>
  <c r="AO21" i="18" s="1"/>
  <c r="W19" i="85"/>
  <c r="AE18" i="85"/>
  <c r="AF18" i="85"/>
  <c r="AO18" i="85" s="1"/>
  <c r="AG18" i="85"/>
  <c r="AP18" i="85" s="1"/>
  <c r="AE25" i="45"/>
  <c r="AF25" i="45"/>
  <c r="AO25" i="45" s="1"/>
  <c r="AG25" i="45"/>
  <c r="AP25" i="45" s="1"/>
  <c r="W26" i="45"/>
  <c r="AR24" i="88"/>
  <c r="Y27" i="13"/>
  <c r="Z27" i="13" s="1"/>
  <c r="X27" i="13"/>
  <c r="AI21" i="87"/>
  <c r="AN21" i="87"/>
  <c r="AH19" i="10"/>
  <c r="AQ19" i="10" s="1"/>
  <c r="AR20" i="55"/>
  <c r="AS17" i="9"/>
  <c r="AL17" i="9"/>
  <c r="AU17" i="9" s="1"/>
  <c r="AL16" i="9"/>
  <c r="AU16" i="9" s="1"/>
  <c r="AT16" i="9"/>
  <c r="Y26" i="20"/>
  <c r="X26" i="20"/>
  <c r="AS12" i="9"/>
  <c r="AL12" i="9"/>
  <c r="AU12" i="9" s="1"/>
  <c r="AI25" i="84"/>
  <c r="AN25" i="84"/>
  <c r="Y30" i="86"/>
  <c r="X30" i="86"/>
  <c r="Z30" i="86" s="1"/>
  <c r="AH21" i="55"/>
  <c r="AQ21" i="55" s="1"/>
  <c r="Y26" i="51"/>
  <c r="X26" i="51"/>
  <c r="Y21" i="49"/>
  <c r="X21" i="49"/>
  <c r="Z23" i="16"/>
  <c r="Y23" i="11"/>
  <c r="X23" i="11"/>
  <c r="Z19" i="10"/>
  <c r="AS15" i="9"/>
  <c r="AL15" i="9"/>
  <c r="AU15" i="9" s="1"/>
  <c r="AI30" i="15"/>
  <c r="AN30" i="15"/>
  <c r="AR17" i="85"/>
  <c r="Y32" i="101"/>
  <c r="X32" i="101"/>
  <c r="AS13" i="9"/>
  <c r="AL13" i="9"/>
  <c r="AU13" i="9" s="1"/>
  <c r="AR22" i="16"/>
  <c r="AS9" i="9"/>
  <c r="AL9" i="9"/>
  <c r="AU9" i="9" s="1"/>
  <c r="AI29" i="86"/>
  <c r="AN29" i="86"/>
  <c r="Z21" i="55"/>
  <c r="AI19" i="35"/>
  <c r="AN19" i="35"/>
  <c r="X26" i="92"/>
  <c r="Z26" i="92" s="1"/>
  <c r="Y26" i="92"/>
  <c r="AS11" i="9"/>
  <c r="AL11" i="9"/>
  <c r="AU11" i="9" s="1"/>
  <c r="AE29" i="52"/>
  <c r="AG29" i="52"/>
  <c r="AP29" i="52" s="1"/>
  <c r="W30" i="52"/>
  <c r="AF29" i="52"/>
  <c r="AO29" i="52" s="1"/>
  <c r="AI17" i="90"/>
  <c r="AN17" i="90"/>
  <c r="AS21" i="9"/>
  <c r="AL21" i="9"/>
  <c r="AU21" i="9" s="1"/>
  <c r="AG31" i="47"/>
  <c r="AP31" i="47" s="1"/>
  <c r="AE31" i="47"/>
  <c r="AF31" i="47"/>
  <c r="AO31" i="47" s="1"/>
  <c r="W32" i="47"/>
  <c r="Y31" i="89"/>
  <c r="X31" i="89"/>
  <c r="Z31" i="89" s="1"/>
  <c r="Y23" i="103"/>
  <c r="X23" i="103"/>
  <c r="Y20" i="82"/>
  <c r="X20" i="82"/>
  <c r="AH21" i="99"/>
  <c r="AQ21" i="99" s="1"/>
  <c r="AS5" i="9"/>
  <c r="AL5" i="9"/>
  <c r="AU5" i="9" s="1"/>
  <c r="AR25" i="104"/>
  <c r="Y31" i="93"/>
  <c r="X31" i="93"/>
  <c r="AI31" i="101"/>
  <c r="AN31" i="101"/>
  <c r="Y27" i="44"/>
  <c r="X27" i="44"/>
  <c r="AR29" i="105"/>
  <c r="AI25" i="20"/>
  <c r="AN25" i="20"/>
  <c r="AF18" i="94"/>
  <c r="AO18" i="94" s="1"/>
  <c r="AE18" i="94"/>
  <c r="W19" i="94"/>
  <c r="AG18" i="94"/>
  <c r="AP18" i="94" s="1"/>
  <c r="Y26" i="84"/>
  <c r="X26" i="84"/>
  <c r="Z26" i="84" s="1"/>
  <c r="AR19" i="102"/>
  <c r="AR24" i="45"/>
  <c r="AH23" i="43"/>
  <c r="AQ23" i="43" s="1"/>
  <c r="AG18" i="50"/>
  <c r="AP18" i="50" s="1"/>
  <c r="AE18" i="50"/>
  <c r="AF18" i="50"/>
  <c r="AO18" i="50" s="1"/>
  <c r="W19" i="50"/>
  <c r="Y29" i="32"/>
  <c r="X29" i="32"/>
  <c r="AL14" i="9"/>
  <c r="AU14" i="9" s="1"/>
  <c r="AT14" i="9"/>
  <c r="AI19" i="82"/>
  <c r="AN19" i="82"/>
  <c r="AR18" i="10"/>
  <c r="AR30" i="97"/>
  <c r="AI22" i="11"/>
  <c r="AN22" i="11"/>
  <c r="AR21" i="83"/>
  <c r="AL4" i="58"/>
  <c r="AU4" i="58" s="1"/>
  <c r="AU25" i="58" s="1"/>
  <c r="C11" i="58" s="1"/>
  <c r="F2" i="57" s="1"/>
  <c r="AS4" i="58"/>
  <c r="AS25" i="58" s="1"/>
  <c r="AI26" i="44"/>
  <c r="AN26" i="44"/>
  <c r="AR22" i="43"/>
  <c r="AH31" i="97"/>
  <c r="AQ31" i="97" s="1"/>
  <c r="AR20" i="99"/>
  <c r="AS10" i="9"/>
  <c r="AL10" i="9"/>
  <c r="AU10" i="9" s="1"/>
  <c r="AF22" i="91"/>
  <c r="AO22" i="91" s="1"/>
  <c r="AG22" i="91"/>
  <c r="AP22" i="91" s="1"/>
  <c r="AE22" i="91"/>
  <c r="W23" i="91"/>
  <c r="Y24" i="95"/>
  <c r="Z24" i="95" s="1"/>
  <c r="X24" i="95"/>
  <c r="AS18" i="9"/>
  <c r="AL18" i="9"/>
  <c r="AU18" i="9" s="1"/>
  <c r="Z23" i="43"/>
  <c r="AI25" i="51"/>
  <c r="AN25" i="51"/>
  <c r="AG18" i="48"/>
  <c r="AP18" i="48" s="1"/>
  <c r="AE18" i="48"/>
  <c r="AF18" i="48"/>
  <c r="AO18" i="48" s="1"/>
  <c r="W19" i="48"/>
  <c r="AS3" i="9"/>
  <c r="AL3" i="9"/>
  <c r="AU3" i="9" s="1"/>
  <c r="AI28" i="32"/>
  <c r="AN28" i="32"/>
  <c r="AI22" i="41"/>
  <c r="AN22" i="41"/>
  <c r="Y18" i="90"/>
  <c r="X18" i="90"/>
  <c r="AE25" i="96"/>
  <c r="AG25" i="96"/>
  <c r="AP25" i="96" s="1"/>
  <c r="W26" i="96"/>
  <c r="AF25" i="96"/>
  <c r="AO25" i="96" s="1"/>
  <c r="AH26" i="104"/>
  <c r="AQ26" i="104" s="1"/>
  <c r="AI30" i="89"/>
  <c r="AN30" i="89"/>
  <c r="AH22" i="83"/>
  <c r="AQ22" i="83" s="1"/>
  <c r="AI22" i="103"/>
  <c r="AR22" i="103" s="1"/>
  <c r="AN22" i="103"/>
  <c r="AF29" i="46"/>
  <c r="AO29" i="46" s="1"/>
  <c r="W30" i="46"/>
  <c r="AE29" i="46"/>
  <c r="AG29" i="46"/>
  <c r="AP29" i="46" s="1"/>
  <c r="AL19" i="9"/>
  <c r="AU19" i="9" s="1"/>
  <c r="AT19" i="9"/>
  <c r="AI19" i="42"/>
  <c r="AN19" i="42"/>
  <c r="Z27" i="44" l="1"/>
  <c r="Z32" i="101"/>
  <c r="AN26" i="13"/>
  <c r="AF31" i="97"/>
  <c r="AO31" i="97" s="1"/>
  <c r="Z23" i="103"/>
  <c r="AE23" i="103" s="1"/>
  <c r="Z26" i="51"/>
  <c r="AE26" i="51" s="1"/>
  <c r="W32" i="97"/>
  <c r="Y32" i="97" s="1"/>
  <c r="Z20" i="82"/>
  <c r="AF23" i="103"/>
  <c r="AO23" i="103" s="1"/>
  <c r="AE31" i="89"/>
  <c r="AN31" i="89" s="1"/>
  <c r="AF31" i="89"/>
  <c r="AO31" i="89" s="1"/>
  <c r="W32" i="89"/>
  <c r="AG31" i="89"/>
  <c r="AF32" i="101"/>
  <c r="AO32" i="101" s="1"/>
  <c r="AE32" i="101"/>
  <c r="AG32" i="101"/>
  <c r="AP32" i="101" s="1"/>
  <c r="W33" i="101"/>
  <c r="AE20" i="42"/>
  <c r="AG20" i="42"/>
  <c r="AP20" i="42" s="1"/>
  <c r="W21" i="42"/>
  <c r="AF20" i="42"/>
  <c r="AO20" i="42" s="1"/>
  <c r="W21" i="82"/>
  <c r="AE20" i="82"/>
  <c r="AG20" i="82"/>
  <c r="AP20" i="82" s="1"/>
  <c r="AF20" i="82"/>
  <c r="AO20" i="82" s="1"/>
  <c r="AG24" i="95"/>
  <c r="AP24" i="95" s="1"/>
  <c r="W25" i="95"/>
  <c r="AF24" i="95"/>
  <c r="AO24" i="95" s="1"/>
  <c r="AE24" i="95"/>
  <c r="AG27" i="13"/>
  <c r="AP27" i="13" s="1"/>
  <c r="W28" i="13"/>
  <c r="AF27" i="13"/>
  <c r="AO27" i="13" s="1"/>
  <c r="AE27" i="13"/>
  <c r="Y19" i="50"/>
  <c r="X19" i="50"/>
  <c r="AR17" i="90"/>
  <c r="AH21" i="49"/>
  <c r="AQ21" i="49" s="1"/>
  <c r="AH18" i="90"/>
  <c r="AQ18" i="90" s="1"/>
  <c r="AH29" i="32"/>
  <c r="AQ29" i="32" s="1"/>
  <c r="AI18" i="50"/>
  <c r="AN18" i="50"/>
  <c r="W27" i="84"/>
  <c r="AG26" i="84"/>
  <c r="AP26" i="84" s="1"/>
  <c r="AF26" i="84"/>
  <c r="AO26" i="84" s="1"/>
  <c r="AE26" i="84"/>
  <c r="AE27" i="44"/>
  <c r="AG27" i="44"/>
  <c r="AP27" i="44" s="1"/>
  <c r="AF27" i="44"/>
  <c r="AO27" i="44" s="1"/>
  <c r="W28" i="44"/>
  <c r="W27" i="92"/>
  <c r="AF26" i="92"/>
  <c r="AO26" i="92" s="1"/>
  <c r="AE26" i="92"/>
  <c r="AN26" i="92" s="1"/>
  <c r="AG26" i="92"/>
  <c r="AH23" i="11"/>
  <c r="AQ23" i="11" s="1"/>
  <c r="AR25" i="84"/>
  <c r="AR21" i="87"/>
  <c r="Y22" i="18"/>
  <c r="X22" i="18"/>
  <c r="AI20" i="102"/>
  <c r="AN20" i="102"/>
  <c r="Y31" i="105"/>
  <c r="X31" i="105"/>
  <c r="AR26" i="13"/>
  <c r="AT25" i="9"/>
  <c r="Z31" i="15"/>
  <c r="AH31" i="15"/>
  <c r="AQ31" i="15" s="1"/>
  <c r="AI25" i="96"/>
  <c r="AN25" i="96"/>
  <c r="Y23" i="91"/>
  <c r="X23" i="91"/>
  <c r="AR28" i="32"/>
  <c r="AI18" i="48"/>
  <c r="AN18" i="48"/>
  <c r="AI22" i="91"/>
  <c r="AN22" i="91"/>
  <c r="AR30" i="89"/>
  <c r="Z18" i="90"/>
  <c r="AH24" i="95"/>
  <c r="AQ24" i="95" s="1"/>
  <c r="Z29" i="32"/>
  <c r="Y30" i="52"/>
  <c r="X30" i="52"/>
  <c r="AR29" i="86"/>
  <c r="Z23" i="11"/>
  <c r="AH26" i="51"/>
  <c r="AQ26" i="51" s="1"/>
  <c r="AH27" i="13"/>
  <c r="AQ27" i="13" s="1"/>
  <c r="Y26" i="45"/>
  <c r="X26" i="45"/>
  <c r="AI21" i="18"/>
  <c r="AN21" i="18"/>
  <c r="AR23" i="95"/>
  <c r="Y20" i="98"/>
  <c r="X20" i="98"/>
  <c r="Y25" i="100"/>
  <c r="X25" i="100"/>
  <c r="Z25" i="100" s="1"/>
  <c r="AI31" i="97"/>
  <c r="AN31" i="97"/>
  <c r="Y22" i="99"/>
  <c r="X22" i="99"/>
  <c r="AR19" i="42"/>
  <c r="X30" i="46"/>
  <c r="Y30" i="46"/>
  <c r="Y26" i="96"/>
  <c r="X26" i="96"/>
  <c r="Y19" i="94"/>
  <c r="X19" i="94"/>
  <c r="AH31" i="93"/>
  <c r="AQ31" i="93" s="1"/>
  <c r="AR19" i="35"/>
  <c r="AI29" i="46"/>
  <c r="AN29" i="46"/>
  <c r="AR25" i="20"/>
  <c r="AH23" i="103"/>
  <c r="AQ23" i="103" s="1"/>
  <c r="AH26" i="92"/>
  <c r="AQ26" i="92" s="1"/>
  <c r="AH32" i="101"/>
  <c r="AQ32" i="101" s="1"/>
  <c r="AR30" i="15"/>
  <c r="AH30" i="86"/>
  <c r="AQ30" i="86" s="1"/>
  <c r="AI18" i="85"/>
  <c r="AN18" i="85"/>
  <c r="Y26" i="88"/>
  <c r="Z26" i="88" s="1"/>
  <c r="X26" i="88"/>
  <c r="AH22" i="87"/>
  <c r="AQ22" i="87" s="1"/>
  <c r="AR30" i="93"/>
  <c r="AH23" i="41"/>
  <c r="AQ23" i="41" s="1"/>
  <c r="AR25" i="51"/>
  <c r="AR26" i="44"/>
  <c r="AR22" i="11"/>
  <c r="AR19" i="82"/>
  <c r="AR31" i="101"/>
  <c r="X32" i="47"/>
  <c r="Y32" i="47"/>
  <c r="AI29" i="52"/>
  <c r="AN29" i="52"/>
  <c r="AE23" i="16"/>
  <c r="AF23" i="16"/>
  <c r="AO23" i="16" s="1"/>
  <c r="AG23" i="16"/>
  <c r="AP23" i="16" s="1"/>
  <c r="W24" i="16"/>
  <c r="AG30" i="86"/>
  <c r="AP30" i="86" s="1"/>
  <c r="AF30" i="86"/>
  <c r="AO30" i="86" s="1"/>
  <c r="AE30" i="86"/>
  <c r="W31" i="86"/>
  <c r="AH26" i="20"/>
  <c r="AQ26" i="20" s="1"/>
  <c r="Y19" i="85"/>
  <c r="X19" i="85"/>
  <c r="AR20" i="49"/>
  <c r="AE29" i="53"/>
  <c r="AF29" i="53"/>
  <c r="AO29" i="53" s="1"/>
  <c r="W30" i="53"/>
  <c r="AG29" i="53"/>
  <c r="AP29" i="53" s="1"/>
  <c r="Y21" i="102"/>
  <c r="Z21" i="102" s="1"/>
  <c r="X21" i="102"/>
  <c r="W23" i="87"/>
  <c r="AG22" i="87"/>
  <c r="AE22" i="87"/>
  <c r="AN22" i="87" s="1"/>
  <c r="AF22" i="87"/>
  <c r="AO22" i="87" s="1"/>
  <c r="AE23" i="41"/>
  <c r="AG23" i="41"/>
  <c r="AP23" i="41" s="1"/>
  <c r="AF23" i="41"/>
  <c r="AO23" i="41" s="1"/>
  <c r="W24" i="41"/>
  <c r="Y23" i="83"/>
  <c r="X23" i="83"/>
  <c r="AI26" i="104"/>
  <c r="AN26" i="104"/>
  <c r="Z26" i="20"/>
  <c r="AI25" i="45"/>
  <c r="AN25" i="45"/>
  <c r="AI25" i="88"/>
  <c r="AN25" i="88"/>
  <c r="Z20" i="35"/>
  <c r="AH20" i="35"/>
  <c r="AQ20" i="35" s="1"/>
  <c r="AI30" i="105"/>
  <c r="AN30" i="105"/>
  <c r="AI24" i="100"/>
  <c r="AN24" i="100"/>
  <c r="Y27" i="54"/>
  <c r="X27" i="54"/>
  <c r="AI21" i="99"/>
  <c r="AN21" i="99"/>
  <c r="AI22" i="83"/>
  <c r="AN22" i="83"/>
  <c r="AR22" i="41"/>
  <c r="Y19" i="48"/>
  <c r="X19" i="48"/>
  <c r="Z19" i="48" s="1"/>
  <c r="AF23" i="43"/>
  <c r="AO23" i="43" s="1"/>
  <c r="AE23" i="43"/>
  <c r="W24" i="43"/>
  <c r="AG23" i="43"/>
  <c r="AP23" i="43" s="1"/>
  <c r="AH26" i="84"/>
  <c r="AQ26" i="84" s="1"/>
  <c r="AI18" i="94"/>
  <c r="AN18" i="94"/>
  <c r="AH27" i="44"/>
  <c r="AQ27" i="44" s="1"/>
  <c r="Z31" i="93"/>
  <c r="AH20" i="82"/>
  <c r="AQ20" i="82" s="1"/>
  <c r="AH31" i="89"/>
  <c r="AQ31" i="89" s="1"/>
  <c r="AI31" i="47"/>
  <c r="AN31" i="47"/>
  <c r="AE21" i="55"/>
  <c r="AG21" i="55"/>
  <c r="AP21" i="55" s="1"/>
  <c r="AF21" i="55"/>
  <c r="AO21" i="55" s="1"/>
  <c r="W22" i="55"/>
  <c r="AF19" i="10"/>
  <c r="AO19" i="10" s="1"/>
  <c r="AG19" i="10"/>
  <c r="AP19" i="10" s="1"/>
  <c r="AE19" i="10"/>
  <c r="W20" i="10"/>
  <c r="Z21" i="49"/>
  <c r="AR25" i="92"/>
  <c r="AH20" i="42"/>
  <c r="AQ20" i="42" s="1"/>
  <c r="AI19" i="98"/>
  <c r="AN19" i="98"/>
  <c r="AL4" i="9"/>
  <c r="AU4" i="9" s="1"/>
  <c r="AU25" i="9" s="1"/>
  <c r="C11" i="9" s="1"/>
  <c r="AS4" i="9"/>
  <c r="AS25" i="9" s="1"/>
  <c r="AI26" i="54"/>
  <c r="AN26" i="54"/>
  <c r="Y27" i="104"/>
  <c r="X27" i="104"/>
  <c r="AG23" i="103" l="1"/>
  <c r="AP23" i="103" s="1"/>
  <c r="Z30" i="46"/>
  <c r="Z26" i="45"/>
  <c r="AF26" i="45" s="1"/>
  <c r="AO26" i="45" s="1"/>
  <c r="Z19" i="50"/>
  <c r="W20" i="50" s="1"/>
  <c r="AF26" i="51"/>
  <c r="AO26" i="51" s="1"/>
  <c r="Z26" i="96"/>
  <c r="W27" i="96" s="1"/>
  <c r="W27" i="51"/>
  <c r="W24" i="103"/>
  <c r="Y24" i="103" s="1"/>
  <c r="AG26" i="51"/>
  <c r="AP26" i="51" s="1"/>
  <c r="X32" i="97"/>
  <c r="AE19" i="50"/>
  <c r="AG19" i="50"/>
  <c r="AP19" i="50" s="1"/>
  <c r="AE26" i="96"/>
  <c r="AF26" i="96"/>
  <c r="AO26" i="96" s="1"/>
  <c r="AG26" i="45"/>
  <c r="AP26" i="45" s="1"/>
  <c r="W27" i="45"/>
  <c r="W22" i="102"/>
  <c r="AG21" i="102"/>
  <c r="AP21" i="102" s="1"/>
  <c r="AF21" i="102"/>
  <c r="AO21" i="102" s="1"/>
  <c r="AE21" i="102"/>
  <c r="AG30" i="46"/>
  <c r="AP30" i="46" s="1"/>
  <c r="AE30" i="46"/>
  <c r="AF30" i="46"/>
  <c r="AO30" i="46" s="1"/>
  <c r="W31" i="46"/>
  <c r="Y22" i="55"/>
  <c r="Z22" i="55"/>
  <c r="X22" i="55"/>
  <c r="AR21" i="99"/>
  <c r="AE26" i="20"/>
  <c r="W27" i="20"/>
  <c r="AF26" i="20"/>
  <c r="AO26" i="20" s="1"/>
  <c r="AG26" i="20"/>
  <c r="AP26" i="20" s="1"/>
  <c r="AI30" i="86"/>
  <c r="AN30" i="86"/>
  <c r="AH32" i="47"/>
  <c r="AQ32" i="47" s="1"/>
  <c r="W27" i="88"/>
  <c r="AF26" i="88"/>
  <c r="AO26" i="88" s="1"/>
  <c r="AG26" i="88"/>
  <c r="AP26" i="88" s="1"/>
  <c r="AE26" i="88"/>
  <c r="AR29" i="46"/>
  <c r="AH25" i="100"/>
  <c r="AQ25" i="100" s="1"/>
  <c r="W19" i="90"/>
  <c r="AG18" i="90"/>
  <c r="AP18" i="90" s="1"/>
  <c r="AF18" i="90"/>
  <c r="AO18" i="90" s="1"/>
  <c r="AE18" i="90"/>
  <c r="AR18" i="48"/>
  <c r="AR20" i="102"/>
  <c r="AI26" i="84"/>
  <c r="AN26" i="84"/>
  <c r="AI32" i="101"/>
  <c r="AN32" i="101"/>
  <c r="AR31" i="47"/>
  <c r="AR18" i="94"/>
  <c r="AH27" i="104"/>
  <c r="AQ27" i="104" s="1"/>
  <c r="X24" i="43"/>
  <c r="Y24" i="43"/>
  <c r="AH27" i="54"/>
  <c r="AQ27" i="54" s="1"/>
  <c r="AR30" i="105"/>
  <c r="AF20" i="35"/>
  <c r="AO20" i="35" s="1"/>
  <c r="W21" i="35"/>
  <c r="AG20" i="35"/>
  <c r="AP20" i="35" s="1"/>
  <c r="AE20" i="35"/>
  <c r="Y24" i="41"/>
  <c r="X24" i="41"/>
  <c r="Z24" i="41" s="1"/>
  <c r="AI23" i="16"/>
  <c r="AN23" i="16"/>
  <c r="AH22" i="99"/>
  <c r="AQ22" i="99" s="1"/>
  <c r="AE25" i="100"/>
  <c r="W26" i="100"/>
  <c r="AF25" i="100"/>
  <c r="AO25" i="100" s="1"/>
  <c r="AG25" i="100"/>
  <c r="AP25" i="100" s="1"/>
  <c r="AR25" i="96"/>
  <c r="AH22" i="18"/>
  <c r="AQ22" i="18" s="1"/>
  <c r="Y28" i="44"/>
  <c r="X28" i="44"/>
  <c r="Y21" i="42"/>
  <c r="X21" i="42"/>
  <c r="Y27" i="51"/>
  <c r="X27" i="51"/>
  <c r="AI23" i="43"/>
  <c r="AN23" i="43"/>
  <c r="Z27" i="54"/>
  <c r="AR26" i="104"/>
  <c r="AI22" i="87"/>
  <c r="AP22" i="87"/>
  <c r="AH19" i="85"/>
  <c r="AQ19" i="85" s="1"/>
  <c r="AH19" i="94"/>
  <c r="AQ19" i="94" s="1"/>
  <c r="Z22" i="99"/>
  <c r="AH30" i="52"/>
  <c r="AQ30" i="52" s="1"/>
  <c r="AH32" i="97"/>
  <c r="AQ32" i="97" s="1"/>
  <c r="AH31" i="105"/>
  <c r="AQ31" i="105" s="1"/>
  <c r="Z22" i="18"/>
  <c r="AI26" i="92"/>
  <c r="AP26" i="92"/>
  <c r="AI24" i="95"/>
  <c r="AN24" i="95"/>
  <c r="AI26" i="51"/>
  <c r="AN26" i="51"/>
  <c r="Y20" i="10"/>
  <c r="X20" i="10"/>
  <c r="AI21" i="55"/>
  <c r="AN21" i="55"/>
  <c r="AR25" i="88"/>
  <c r="AH23" i="83"/>
  <c r="AQ23" i="83" s="1"/>
  <c r="Y23" i="87"/>
  <c r="X23" i="87"/>
  <c r="Y30" i="53"/>
  <c r="Z30" i="53" s="1"/>
  <c r="X30" i="53"/>
  <c r="Z19" i="85"/>
  <c r="AR29" i="52"/>
  <c r="AR18" i="85"/>
  <c r="Z19" i="94"/>
  <c r="AH20" i="98"/>
  <c r="AQ20" i="98" s="1"/>
  <c r="AR21" i="18"/>
  <c r="Z30" i="52"/>
  <c r="AH23" i="91"/>
  <c r="AQ23" i="91" s="1"/>
  <c r="Z32" i="97"/>
  <c r="Z31" i="105"/>
  <c r="Y27" i="84"/>
  <c r="Z27" i="84" s="1"/>
  <c r="X27" i="84"/>
  <c r="AI27" i="13"/>
  <c r="AN27" i="13"/>
  <c r="AI20" i="82"/>
  <c r="AN20" i="82"/>
  <c r="AI20" i="42"/>
  <c r="AN20" i="42"/>
  <c r="AI31" i="89"/>
  <c r="AP31" i="89"/>
  <c r="AR26" i="54"/>
  <c r="W22" i="49"/>
  <c r="AG21" i="49"/>
  <c r="AP21" i="49" s="1"/>
  <c r="AF21" i="49"/>
  <c r="AO21" i="49" s="1"/>
  <c r="AE21" i="49"/>
  <c r="Z27" i="104"/>
  <c r="AI19" i="10"/>
  <c r="AN19" i="10"/>
  <c r="AR19" i="98"/>
  <c r="W32" i="93"/>
  <c r="AG31" i="93"/>
  <c r="AP31" i="93" s="1"/>
  <c r="AF31" i="93"/>
  <c r="AO31" i="93" s="1"/>
  <c r="AE31" i="93"/>
  <c r="AH19" i="48"/>
  <c r="AQ19" i="48" s="1"/>
  <c r="AR22" i="83"/>
  <c r="Z23" i="83"/>
  <c r="AI23" i="41"/>
  <c r="AN23" i="41"/>
  <c r="AH21" i="102"/>
  <c r="AQ21" i="102" s="1"/>
  <c r="Y24" i="16"/>
  <c r="X24" i="16"/>
  <c r="Z32" i="47"/>
  <c r="AH30" i="46"/>
  <c r="AQ30" i="46" s="1"/>
  <c r="Z20" i="98"/>
  <c r="AH26" i="45"/>
  <c r="AQ26" i="45" s="1"/>
  <c r="AR22" i="91"/>
  <c r="Z23" i="91"/>
  <c r="AE31" i="15"/>
  <c r="AG31" i="15"/>
  <c r="AP31" i="15" s="1"/>
  <c r="AF31" i="15"/>
  <c r="AO31" i="15" s="1"/>
  <c r="W32" i="15"/>
  <c r="AI27" i="44"/>
  <c r="AN27" i="44"/>
  <c r="Y25" i="95"/>
  <c r="X25" i="95"/>
  <c r="Y21" i="82"/>
  <c r="X21" i="82"/>
  <c r="Y33" i="101"/>
  <c r="X33" i="101"/>
  <c r="X32" i="89"/>
  <c r="Y32" i="89"/>
  <c r="Z32" i="89" s="1"/>
  <c r="X24" i="103"/>
  <c r="W20" i="48"/>
  <c r="AF19" i="48"/>
  <c r="AO19" i="48" s="1"/>
  <c r="AG19" i="48"/>
  <c r="AP19" i="48" s="1"/>
  <c r="AE19" i="48"/>
  <c r="AR24" i="100"/>
  <c r="AR25" i="45"/>
  <c r="AI29" i="53"/>
  <c r="AN29" i="53"/>
  <c r="Y31" i="86"/>
  <c r="X31" i="86"/>
  <c r="AH26" i="88"/>
  <c r="AQ26" i="88" s="1"/>
  <c r="AH26" i="96"/>
  <c r="AQ26" i="96" s="1"/>
  <c r="AR31" i="97"/>
  <c r="AG23" i="11"/>
  <c r="AP23" i="11" s="1"/>
  <c r="W24" i="11"/>
  <c r="AE23" i="11"/>
  <c r="AF23" i="11"/>
  <c r="AO23" i="11" s="1"/>
  <c r="W30" i="32"/>
  <c r="AE29" i="32"/>
  <c r="AF29" i="32"/>
  <c r="AO29" i="32" s="1"/>
  <c r="AG29" i="32"/>
  <c r="AP29" i="32" s="1"/>
  <c r="Y27" i="92"/>
  <c r="X27" i="92"/>
  <c r="AR18" i="50"/>
  <c r="AH19" i="50"/>
  <c r="AQ19" i="50" s="1"/>
  <c r="Y28" i="13"/>
  <c r="X28" i="13"/>
  <c r="AI23" i="103"/>
  <c r="AN23" i="103"/>
  <c r="Z33" i="101" l="1"/>
  <c r="Z24" i="16"/>
  <c r="AE26" i="45"/>
  <c r="AF19" i="50"/>
  <c r="AO19" i="50" s="1"/>
  <c r="Z24" i="103"/>
  <c r="AF24" i="103" s="1"/>
  <c r="AO24" i="103" s="1"/>
  <c r="Z25" i="95"/>
  <c r="AG25" i="95" s="1"/>
  <c r="AP25" i="95" s="1"/>
  <c r="Z27" i="92"/>
  <c r="AF27" i="92" s="1"/>
  <c r="AO27" i="92" s="1"/>
  <c r="AG26" i="96"/>
  <c r="AP26" i="96" s="1"/>
  <c r="W28" i="92"/>
  <c r="AG27" i="92"/>
  <c r="AP27" i="92" s="1"/>
  <c r="W25" i="103"/>
  <c r="AG24" i="103"/>
  <c r="AP24" i="103" s="1"/>
  <c r="W26" i="95"/>
  <c r="AE25" i="95"/>
  <c r="AE27" i="84"/>
  <c r="W28" i="84"/>
  <c r="AF27" i="84"/>
  <c r="AO27" i="84" s="1"/>
  <c r="AG27" i="84"/>
  <c r="AP27" i="84" s="1"/>
  <c r="W31" i="53"/>
  <c r="AF30" i="53"/>
  <c r="AO30" i="53" s="1"/>
  <c r="AG30" i="53"/>
  <c r="AP30" i="53" s="1"/>
  <c r="AE30" i="53"/>
  <c r="AF33" i="101"/>
  <c r="AO33" i="101" s="1"/>
  <c r="AE33" i="101"/>
  <c r="AG33" i="101"/>
  <c r="AP33" i="101" s="1"/>
  <c r="W34" i="101"/>
  <c r="AE24" i="16"/>
  <c r="W25" i="16"/>
  <c r="AF24" i="16"/>
  <c r="AO24" i="16" s="1"/>
  <c r="AG24" i="16"/>
  <c r="AP24" i="16" s="1"/>
  <c r="X24" i="11"/>
  <c r="Y24" i="11"/>
  <c r="AR29" i="53"/>
  <c r="AI19" i="48"/>
  <c r="AN19" i="48"/>
  <c r="AI31" i="93"/>
  <c r="AN31" i="93"/>
  <c r="AH27" i="84"/>
  <c r="AQ27" i="84" s="1"/>
  <c r="W20" i="94"/>
  <c r="AG19" i="94"/>
  <c r="AP19" i="94" s="1"/>
  <c r="AF19" i="94"/>
  <c r="AO19" i="94" s="1"/>
  <c r="AE19" i="94"/>
  <c r="AH30" i="53"/>
  <c r="AQ30" i="53" s="1"/>
  <c r="AF22" i="18"/>
  <c r="AO22" i="18" s="1"/>
  <c r="AG22" i="18"/>
  <c r="AP22" i="18" s="1"/>
  <c r="AE22" i="18"/>
  <c r="W23" i="18"/>
  <c r="AI25" i="100"/>
  <c r="AN25" i="100"/>
  <c r="AI20" i="35"/>
  <c r="AN20" i="35"/>
  <c r="AR32" i="101"/>
  <c r="AR30" i="86"/>
  <c r="Y31" i="46"/>
  <c r="X31" i="46"/>
  <c r="Y27" i="45"/>
  <c r="X27" i="45"/>
  <c r="Y27" i="96"/>
  <c r="X27" i="96"/>
  <c r="AI29" i="32"/>
  <c r="AN29" i="32"/>
  <c r="AR19" i="10"/>
  <c r="Y22" i="49"/>
  <c r="X22" i="49"/>
  <c r="AR20" i="42"/>
  <c r="AR26" i="51"/>
  <c r="AE27" i="54"/>
  <c r="AF27" i="54"/>
  <c r="AO27" i="54" s="1"/>
  <c r="AG27" i="54"/>
  <c r="AP27" i="54" s="1"/>
  <c r="W28" i="54"/>
  <c r="AH21" i="42"/>
  <c r="AQ21" i="42" s="1"/>
  <c r="AR23" i="16"/>
  <c r="AH24" i="43"/>
  <c r="AQ24" i="43" s="1"/>
  <c r="AH21" i="82"/>
  <c r="AQ21" i="82" s="1"/>
  <c r="AF27" i="104"/>
  <c r="AO27" i="104" s="1"/>
  <c r="W28" i="104"/>
  <c r="AG27" i="104"/>
  <c r="AP27" i="104" s="1"/>
  <c r="AE27" i="104"/>
  <c r="AR21" i="55"/>
  <c r="Z21" i="42"/>
  <c r="AH24" i="41"/>
  <c r="AQ24" i="41" s="1"/>
  <c r="Y21" i="35"/>
  <c r="X21" i="35"/>
  <c r="AR26" i="84"/>
  <c r="AI18" i="90"/>
  <c r="AN18" i="90"/>
  <c r="AI26" i="88"/>
  <c r="AN26" i="88"/>
  <c r="AH22" i="55"/>
  <c r="AQ22" i="55" s="1"/>
  <c r="AI30" i="46"/>
  <c r="AN30" i="46"/>
  <c r="Y22" i="102"/>
  <c r="X22" i="102"/>
  <c r="AH27" i="92"/>
  <c r="AQ27" i="92" s="1"/>
  <c r="AE32" i="89"/>
  <c r="AG32" i="89"/>
  <c r="AP32" i="89" s="1"/>
  <c r="W33" i="89"/>
  <c r="AF32" i="89"/>
  <c r="AO32" i="89" s="1"/>
  <c r="AI31" i="15"/>
  <c r="AN31" i="15"/>
  <c r="AR23" i="103"/>
  <c r="Y30" i="32"/>
  <c r="X30" i="32"/>
  <c r="Z30" i="32" s="1"/>
  <c r="AH31" i="86"/>
  <c r="AQ31" i="86" s="1"/>
  <c r="AR27" i="44"/>
  <c r="AF23" i="91"/>
  <c r="AO23" i="91" s="1"/>
  <c r="AE23" i="91"/>
  <c r="W24" i="91"/>
  <c r="AG23" i="91"/>
  <c r="AP23" i="91" s="1"/>
  <c r="AH28" i="13"/>
  <c r="AQ28" i="13" s="1"/>
  <c r="AR20" i="82"/>
  <c r="W32" i="105"/>
  <c r="AF31" i="105"/>
  <c r="AO31" i="105" s="1"/>
  <c r="AG31" i="105"/>
  <c r="AP31" i="105" s="1"/>
  <c r="AE31" i="105"/>
  <c r="AH23" i="87"/>
  <c r="AQ23" i="87" s="1"/>
  <c r="AH20" i="10"/>
  <c r="AQ20" i="10" s="1"/>
  <c r="AR24" i="95"/>
  <c r="AR23" i="43"/>
  <c r="AF24" i="41"/>
  <c r="AO24" i="41" s="1"/>
  <c r="AE24" i="41"/>
  <c r="W25" i="41"/>
  <c r="AG24" i="41"/>
  <c r="AP24" i="41" s="1"/>
  <c r="AG22" i="55"/>
  <c r="AP22" i="55" s="1"/>
  <c r="AF22" i="55"/>
  <c r="AO22" i="55" s="1"/>
  <c r="W23" i="55"/>
  <c r="AE22" i="55"/>
  <c r="Y20" i="50"/>
  <c r="X20" i="50"/>
  <c r="Z21" i="82"/>
  <c r="AR23" i="41"/>
  <c r="Z31" i="86"/>
  <c r="Y20" i="48"/>
  <c r="X20" i="48"/>
  <c r="AH32" i="89"/>
  <c r="AQ32" i="89" s="1"/>
  <c r="AF23" i="83"/>
  <c r="AO23" i="83" s="1"/>
  <c r="AG23" i="83"/>
  <c r="AP23" i="83" s="1"/>
  <c r="AE23" i="83"/>
  <c r="W24" i="83"/>
  <c r="Y32" i="93"/>
  <c r="X32" i="93"/>
  <c r="Z32" i="93" s="1"/>
  <c r="Z28" i="13"/>
  <c r="AH24" i="103"/>
  <c r="AQ24" i="103" s="1"/>
  <c r="AH33" i="101"/>
  <c r="AQ33" i="101" s="1"/>
  <c r="AH25" i="95"/>
  <c r="AQ25" i="95" s="1"/>
  <c r="Y32" i="15"/>
  <c r="X32" i="15"/>
  <c r="AE20" i="98"/>
  <c r="W21" i="98"/>
  <c r="AG20" i="98"/>
  <c r="AP20" i="98" s="1"/>
  <c r="AF20" i="98"/>
  <c r="AO20" i="98" s="1"/>
  <c r="AE32" i="47"/>
  <c r="W33" i="47"/>
  <c r="AF32" i="47"/>
  <c r="AO32" i="47" s="1"/>
  <c r="AG32" i="47"/>
  <c r="AP32" i="47" s="1"/>
  <c r="AI21" i="49"/>
  <c r="AN21" i="49"/>
  <c r="AG32" i="97"/>
  <c r="AP32" i="97" s="1"/>
  <c r="AF32" i="97"/>
  <c r="AO32" i="97" s="1"/>
  <c r="AE32" i="97"/>
  <c r="W33" i="97"/>
  <c r="AE30" i="52"/>
  <c r="AG30" i="52"/>
  <c r="AP30" i="52" s="1"/>
  <c r="W31" i="52"/>
  <c r="AF30" i="52"/>
  <c r="AO30" i="52" s="1"/>
  <c r="Z23" i="87"/>
  <c r="Z20" i="10"/>
  <c r="W23" i="99"/>
  <c r="AF22" i="99"/>
  <c r="AO22" i="99" s="1"/>
  <c r="AG22" i="99"/>
  <c r="AP22" i="99" s="1"/>
  <c r="AE22" i="99"/>
  <c r="AR22" i="87"/>
  <c r="AH27" i="51"/>
  <c r="AQ27" i="51" s="1"/>
  <c r="AH28" i="44"/>
  <c r="AQ28" i="44" s="1"/>
  <c r="Y27" i="20"/>
  <c r="X27" i="20"/>
  <c r="AI26" i="45"/>
  <c r="AN26" i="45"/>
  <c r="AI26" i="96"/>
  <c r="AN26" i="96"/>
  <c r="AI23" i="11"/>
  <c r="AN23" i="11"/>
  <c r="AH24" i="16"/>
  <c r="AQ24" i="16" s="1"/>
  <c r="AR31" i="89"/>
  <c r="AR27" i="13"/>
  <c r="AF19" i="85"/>
  <c r="AO19" i="85" s="1"/>
  <c r="AE19" i="85"/>
  <c r="W20" i="85"/>
  <c r="AG19" i="85"/>
  <c r="AP19" i="85" s="1"/>
  <c r="AR26" i="92"/>
  <c r="Z27" i="51"/>
  <c r="Z28" i="44"/>
  <c r="Y26" i="100"/>
  <c r="X26" i="100"/>
  <c r="Z24" i="43"/>
  <c r="Y19" i="90"/>
  <c r="X19" i="90"/>
  <c r="Y27" i="88"/>
  <c r="X27" i="88"/>
  <c r="Z27" i="88" s="1"/>
  <c r="AI26" i="20"/>
  <c r="AN26" i="20"/>
  <c r="AI21" i="102"/>
  <c r="AN21" i="102"/>
  <c r="AI19" i="50"/>
  <c r="AN19" i="50"/>
  <c r="AF25" i="95" l="1"/>
  <c r="AO25" i="95" s="1"/>
  <c r="AE24" i="103"/>
  <c r="Z26" i="100"/>
  <c r="AG26" i="100" s="1"/>
  <c r="AP26" i="100" s="1"/>
  <c r="Z27" i="45"/>
  <c r="Z22" i="102"/>
  <c r="AE27" i="92"/>
  <c r="Z19" i="90"/>
  <c r="W20" i="90" s="1"/>
  <c r="AE19" i="90"/>
  <c r="AG19" i="90"/>
  <c r="AP19" i="90" s="1"/>
  <c r="AF19" i="90"/>
  <c r="AO19" i="90" s="1"/>
  <c r="W27" i="100"/>
  <c r="AF26" i="100"/>
  <c r="AO26" i="100" s="1"/>
  <c r="AF22" i="102"/>
  <c r="AO22" i="102" s="1"/>
  <c r="W23" i="102"/>
  <c r="AE22" i="102"/>
  <c r="AG22" i="102"/>
  <c r="AP22" i="102" s="1"/>
  <c r="AH27" i="88"/>
  <c r="AQ27" i="88" s="1"/>
  <c r="AE24" i="43"/>
  <c r="AF24" i="43"/>
  <c r="AO24" i="43" s="1"/>
  <c r="W25" i="43"/>
  <c r="AG24" i="43"/>
  <c r="AP24" i="43" s="1"/>
  <c r="W21" i="10"/>
  <c r="AG20" i="10"/>
  <c r="AP20" i="10" s="1"/>
  <c r="AE20" i="10"/>
  <c r="AF20" i="10"/>
  <c r="AO20" i="10" s="1"/>
  <c r="AI30" i="52"/>
  <c r="AN30" i="52"/>
  <c r="AI32" i="47"/>
  <c r="AN32" i="47"/>
  <c r="AH32" i="15"/>
  <c r="AQ32" i="15" s="1"/>
  <c r="AG28" i="13"/>
  <c r="AP28" i="13" s="1"/>
  <c r="AE28" i="13"/>
  <c r="W29" i="13"/>
  <c r="AF28" i="13"/>
  <c r="AO28" i="13" s="1"/>
  <c r="AI23" i="83"/>
  <c r="AN23" i="83"/>
  <c r="AH30" i="32"/>
  <c r="AQ30" i="32" s="1"/>
  <c r="AR31" i="15"/>
  <c r="AR18" i="90"/>
  <c r="AH24" i="11"/>
  <c r="AQ24" i="11" s="1"/>
  <c r="AI30" i="53"/>
  <c r="AN30" i="53"/>
  <c r="Y25" i="103"/>
  <c r="X25" i="103"/>
  <c r="AE27" i="88"/>
  <c r="W28" i="88"/>
  <c r="AG27" i="88"/>
  <c r="AP27" i="88" s="1"/>
  <c r="AF27" i="88"/>
  <c r="AO27" i="88" s="1"/>
  <c r="AR26" i="96"/>
  <c r="W24" i="87"/>
  <c r="AG23" i="87"/>
  <c r="AP23" i="87" s="1"/>
  <c r="AF23" i="87"/>
  <c r="AO23" i="87" s="1"/>
  <c r="AE23" i="87"/>
  <c r="AR21" i="49"/>
  <c r="Z32" i="15"/>
  <c r="AH32" i="93"/>
  <c r="AQ32" i="93" s="1"/>
  <c r="AI22" i="55"/>
  <c r="AN22" i="55"/>
  <c r="Y25" i="41"/>
  <c r="X25" i="41"/>
  <c r="AI31" i="105"/>
  <c r="AN31" i="105"/>
  <c r="AG30" i="32"/>
  <c r="AP30" i="32" s="1"/>
  <c r="W31" i="32"/>
  <c r="AE30" i="32"/>
  <c r="AF30" i="32"/>
  <c r="AO30" i="32" s="1"/>
  <c r="Y28" i="54"/>
  <c r="X28" i="54"/>
  <c r="Z28" i="54" s="1"/>
  <c r="AH27" i="45"/>
  <c r="AQ27" i="45" s="1"/>
  <c r="AR25" i="100"/>
  <c r="AI19" i="94"/>
  <c r="AN19" i="94"/>
  <c r="AR19" i="48"/>
  <c r="Y34" i="101"/>
  <c r="X34" i="101"/>
  <c r="Y28" i="84"/>
  <c r="X28" i="84"/>
  <c r="AR19" i="50"/>
  <c r="AH26" i="100"/>
  <c r="AQ26" i="100" s="1"/>
  <c r="AG32" i="93"/>
  <c r="AP32" i="93" s="1"/>
  <c r="AE32" i="93"/>
  <c r="AF32" i="93"/>
  <c r="AO32" i="93" s="1"/>
  <c r="W33" i="93"/>
  <c r="AH20" i="48"/>
  <c r="AQ20" i="48" s="1"/>
  <c r="AE21" i="82"/>
  <c r="AG21" i="82"/>
  <c r="AP21" i="82" s="1"/>
  <c r="AF21" i="82"/>
  <c r="AO21" i="82" s="1"/>
  <c r="W22" i="82"/>
  <c r="Y23" i="55"/>
  <c r="X23" i="55"/>
  <c r="AI24" i="41"/>
  <c r="AN24" i="41"/>
  <c r="Y24" i="91"/>
  <c r="X24" i="91"/>
  <c r="W28" i="45"/>
  <c r="AE27" i="45"/>
  <c r="AF27" i="45"/>
  <c r="AO27" i="45" s="1"/>
  <c r="AG27" i="45"/>
  <c r="AP27" i="45" s="1"/>
  <c r="AI27" i="84"/>
  <c r="AN27" i="84"/>
  <c r="AI22" i="99"/>
  <c r="AN22" i="99"/>
  <c r="AR26" i="45"/>
  <c r="AI23" i="91"/>
  <c r="AN23" i="91"/>
  <c r="X33" i="89"/>
  <c r="Z33" i="89" s="1"/>
  <c r="Y33" i="89"/>
  <c r="AR30" i="46"/>
  <c r="AH21" i="35"/>
  <c r="AQ21" i="35" s="1"/>
  <c r="AI27" i="104"/>
  <c r="AN27" i="104"/>
  <c r="AH22" i="49"/>
  <c r="AQ22" i="49" s="1"/>
  <c r="AR29" i="32"/>
  <c r="Y23" i="18"/>
  <c r="X23" i="18"/>
  <c r="Z23" i="18" s="1"/>
  <c r="AI33" i="101"/>
  <c r="AN33" i="101"/>
  <c r="Y31" i="53"/>
  <c r="X31" i="53"/>
  <c r="AI24" i="103"/>
  <c r="AN24" i="103"/>
  <c r="Y33" i="97"/>
  <c r="X33" i="97"/>
  <c r="AR21" i="102"/>
  <c r="AI32" i="97"/>
  <c r="AN32" i="97"/>
  <c r="Z20" i="48"/>
  <c r="AH20" i="50"/>
  <c r="AQ20" i="50" s="1"/>
  <c r="W29" i="44"/>
  <c r="AF28" i="44"/>
  <c r="AO28" i="44" s="1"/>
  <c r="AG28" i="44"/>
  <c r="AP28" i="44" s="1"/>
  <c r="AE28" i="44"/>
  <c r="Y20" i="85"/>
  <c r="X20" i="85"/>
  <c r="AH27" i="20"/>
  <c r="AQ27" i="20" s="1"/>
  <c r="Z20" i="50"/>
  <c r="Y32" i="105"/>
  <c r="X32" i="105"/>
  <c r="Z32" i="105" s="1"/>
  <c r="AR26" i="88"/>
  <c r="Z21" i="35"/>
  <c r="AI27" i="54"/>
  <c r="AN27" i="54"/>
  <c r="Z22" i="49"/>
  <c r="AH27" i="96"/>
  <c r="AQ27" i="96" s="1"/>
  <c r="Z31" i="46"/>
  <c r="AH31" i="46"/>
  <c r="AQ31" i="46" s="1"/>
  <c r="AI22" i="18"/>
  <c r="AN22" i="18"/>
  <c r="Y20" i="94"/>
  <c r="X20" i="94"/>
  <c r="Z20" i="94" s="1"/>
  <c r="Z24" i="11"/>
  <c r="Y25" i="16"/>
  <c r="X25" i="16"/>
  <c r="AI25" i="95"/>
  <c r="AN25" i="95"/>
  <c r="Y28" i="92"/>
  <c r="X28" i="92"/>
  <c r="AH19" i="90"/>
  <c r="AQ19" i="90" s="1"/>
  <c r="Y31" i="52"/>
  <c r="X31" i="52"/>
  <c r="Y21" i="98"/>
  <c r="X21" i="98"/>
  <c r="AR26" i="20"/>
  <c r="AE27" i="51"/>
  <c r="W28" i="51"/>
  <c r="AG27" i="51"/>
  <c r="AP27" i="51" s="1"/>
  <c r="AF27" i="51"/>
  <c r="AO27" i="51" s="1"/>
  <c r="AI19" i="85"/>
  <c r="AN19" i="85"/>
  <c r="AR23" i="11"/>
  <c r="Z27" i="20"/>
  <c r="Y23" i="99"/>
  <c r="X23" i="99"/>
  <c r="X33" i="47"/>
  <c r="Y33" i="47"/>
  <c r="Z33" i="47"/>
  <c r="AI20" i="98"/>
  <c r="AN20" i="98"/>
  <c r="Y24" i="83"/>
  <c r="X24" i="83"/>
  <c r="AG31" i="86"/>
  <c r="AP31" i="86" s="1"/>
  <c r="W32" i="86"/>
  <c r="AF31" i="86"/>
  <c r="AO31" i="86" s="1"/>
  <c r="AE31" i="86"/>
  <c r="AI32" i="89"/>
  <c r="AN32" i="89"/>
  <c r="AH22" i="102"/>
  <c r="AQ22" i="102" s="1"/>
  <c r="AF21" i="42"/>
  <c r="AO21" i="42" s="1"/>
  <c r="AG21" i="42"/>
  <c r="AP21" i="42" s="1"/>
  <c r="AE21" i="42"/>
  <c r="W22" i="42"/>
  <c r="Y28" i="104"/>
  <c r="X28" i="104"/>
  <c r="Z27" i="96"/>
  <c r="AR20" i="35"/>
  <c r="AR31" i="93"/>
  <c r="AI24" i="16"/>
  <c r="AN24" i="16"/>
  <c r="Y26" i="95"/>
  <c r="X26" i="95"/>
  <c r="AI27" i="92"/>
  <c r="AN27" i="92"/>
  <c r="AE26" i="100" l="1"/>
  <c r="Z28" i="104"/>
  <c r="Z23" i="55"/>
  <c r="Z28" i="92"/>
  <c r="AF28" i="92" s="1"/>
  <c r="AO28" i="92" s="1"/>
  <c r="Z24" i="91"/>
  <c r="AE24" i="91" s="1"/>
  <c r="Z31" i="52"/>
  <c r="W32" i="52" s="1"/>
  <c r="Z31" i="53"/>
  <c r="AF31" i="53" s="1"/>
  <c r="AO31" i="53" s="1"/>
  <c r="AF20" i="94"/>
  <c r="AO20" i="94" s="1"/>
  <c r="W21" i="94"/>
  <c r="AG20" i="94"/>
  <c r="AP20" i="94" s="1"/>
  <c r="AE20" i="94"/>
  <c r="W25" i="91"/>
  <c r="AE23" i="55"/>
  <c r="AF23" i="55"/>
  <c r="AO23" i="55" s="1"/>
  <c r="AG23" i="55"/>
  <c r="AP23" i="55" s="1"/>
  <c r="W24" i="55"/>
  <c r="W29" i="92"/>
  <c r="AG28" i="92"/>
  <c r="AP28" i="92" s="1"/>
  <c r="AF31" i="52"/>
  <c r="AO31" i="52" s="1"/>
  <c r="AE31" i="52"/>
  <c r="AR27" i="92"/>
  <c r="Z21" i="98"/>
  <c r="AH21" i="98"/>
  <c r="AQ21" i="98" s="1"/>
  <c r="AR25" i="95"/>
  <c r="W22" i="35"/>
  <c r="AF21" i="35"/>
  <c r="AO21" i="35" s="1"/>
  <c r="AG21" i="35"/>
  <c r="AP21" i="35" s="1"/>
  <c r="AE21" i="35"/>
  <c r="AE20" i="50"/>
  <c r="W21" i="50"/>
  <c r="AG20" i="50"/>
  <c r="AP20" i="50" s="1"/>
  <c r="AF20" i="50"/>
  <c r="AO20" i="50" s="1"/>
  <c r="AH20" i="85"/>
  <c r="AQ20" i="85" s="1"/>
  <c r="AH33" i="97"/>
  <c r="AQ33" i="97" s="1"/>
  <c r="Y22" i="82"/>
  <c r="X22" i="82"/>
  <c r="AI32" i="93"/>
  <c r="AN32" i="93"/>
  <c r="AH34" i="101"/>
  <c r="AQ34" i="101" s="1"/>
  <c r="AR19" i="94"/>
  <c r="AH25" i="41"/>
  <c r="AQ25" i="41" s="1"/>
  <c r="AI27" i="88"/>
  <c r="AN27" i="88"/>
  <c r="Y29" i="13"/>
  <c r="X29" i="13"/>
  <c r="Y23" i="102"/>
  <c r="X23" i="102"/>
  <c r="Y27" i="100"/>
  <c r="X27" i="100"/>
  <c r="AF33" i="47"/>
  <c r="AO33" i="47" s="1"/>
  <c r="AE33" i="47"/>
  <c r="W34" i="47"/>
  <c r="AG33" i="47"/>
  <c r="AP33" i="47" s="1"/>
  <c r="AR32" i="89"/>
  <c r="AH24" i="83"/>
  <c r="AQ24" i="83" s="1"/>
  <c r="AH33" i="47"/>
  <c r="AQ33" i="47" s="1"/>
  <c r="Y28" i="51"/>
  <c r="Z28" i="51" s="1"/>
  <c r="X28" i="51"/>
  <c r="AH23" i="99"/>
  <c r="AQ23" i="99" s="1"/>
  <c r="AI27" i="51"/>
  <c r="AN27" i="51"/>
  <c r="AH25" i="16"/>
  <c r="AQ25" i="16" s="1"/>
  <c r="Z20" i="85"/>
  <c r="Y29" i="44"/>
  <c r="X29" i="44"/>
  <c r="Z29" i="44" s="1"/>
  <c r="AE20" i="48"/>
  <c r="AG20" i="48"/>
  <c r="AP20" i="48" s="1"/>
  <c r="W21" i="48"/>
  <c r="AF20" i="48"/>
  <c r="AO20" i="48" s="1"/>
  <c r="Z33" i="97"/>
  <c r="AH33" i="89"/>
  <c r="AQ33" i="89" s="1"/>
  <c r="AR22" i="99"/>
  <c r="AI27" i="45"/>
  <c r="AN27" i="45"/>
  <c r="AR24" i="41"/>
  <c r="Z34" i="101"/>
  <c r="AI30" i="32"/>
  <c r="AN30" i="32"/>
  <c r="Z25" i="41"/>
  <c r="AH25" i="103"/>
  <c r="AQ25" i="103" s="1"/>
  <c r="AI28" i="13"/>
  <c r="AN28" i="13"/>
  <c r="Y25" i="43"/>
  <c r="X25" i="43"/>
  <c r="AF28" i="104"/>
  <c r="AO28" i="104" s="1"/>
  <c r="AE28" i="104"/>
  <c r="AG28" i="104"/>
  <c r="AP28" i="104" s="1"/>
  <c r="W29" i="104"/>
  <c r="AG27" i="20"/>
  <c r="AP27" i="20" s="1"/>
  <c r="W28" i="20"/>
  <c r="AF27" i="20"/>
  <c r="AO27" i="20" s="1"/>
  <c r="AE27" i="20"/>
  <c r="AH26" i="95"/>
  <c r="AQ26" i="95" s="1"/>
  <c r="AH20" i="94"/>
  <c r="AQ20" i="94" s="1"/>
  <c r="Z26" i="95"/>
  <c r="Z24" i="83"/>
  <c r="AH31" i="52"/>
  <c r="AQ31" i="52" s="1"/>
  <c r="Y22" i="42"/>
  <c r="X22" i="42"/>
  <c r="AI31" i="86"/>
  <c r="AN31" i="86"/>
  <c r="AG27" i="96"/>
  <c r="AP27" i="96" s="1"/>
  <c r="W28" i="96"/>
  <c r="AF27" i="96"/>
  <c r="AO27" i="96" s="1"/>
  <c r="AE27" i="96"/>
  <c r="AI21" i="42"/>
  <c r="AN21" i="42"/>
  <c r="Z23" i="99"/>
  <c r="AR19" i="85"/>
  <c r="AH28" i="92"/>
  <c r="AQ28" i="92" s="1"/>
  <c r="Z25" i="16"/>
  <c r="Y28" i="45"/>
  <c r="X28" i="45"/>
  <c r="AH23" i="55"/>
  <c r="AQ23" i="55" s="1"/>
  <c r="AH28" i="54"/>
  <c r="AQ28" i="54" s="1"/>
  <c r="Y31" i="32"/>
  <c r="X31" i="32"/>
  <c r="AI23" i="87"/>
  <c r="AN23" i="87"/>
  <c r="Z25" i="103"/>
  <c r="AI20" i="10"/>
  <c r="AN20" i="10"/>
  <c r="Y20" i="90"/>
  <c r="X20" i="90"/>
  <c r="Z20" i="90" s="1"/>
  <c r="AR24" i="16"/>
  <c r="AH28" i="104"/>
  <c r="AQ28" i="104" s="1"/>
  <c r="Y32" i="86"/>
  <c r="X32" i="86"/>
  <c r="AR20" i="98"/>
  <c r="AR22" i="18"/>
  <c r="AE31" i="46"/>
  <c r="W32" i="46"/>
  <c r="AG31" i="46"/>
  <c r="AP31" i="46" s="1"/>
  <c r="AF31" i="46"/>
  <c r="AO31" i="46" s="1"/>
  <c r="AE22" i="49"/>
  <c r="W23" i="49"/>
  <c r="AG22" i="49"/>
  <c r="AP22" i="49" s="1"/>
  <c r="AF22" i="49"/>
  <c r="AO22" i="49" s="1"/>
  <c r="AH32" i="105"/>
  <c r="AQ32" i="105" s="1"/>
  <c r="AR32" i="97"/>
  <c r="AR33" i="101"/>
  <c r="AR27" i="104"/>
  <c r="AR23" i="91"/>
  <c r="AR27" i="84"/>
  <c r="AH24" i="91"/>
  <c r="AQ24" i="91" s="1"/>
  <c r="AI21" i="82"/>
  <c r="AN21" i="82"/>
  <c r="AH28" i="84"/>
  <c r="AQ28" i="84" s="1"/>
  <c r="AE28" i="54"/>
  <c r="AG28" i="54"/>
  <c r="AP28" i="54" s="1"/>
  <c r="AF28" i="54"/>
  <c r="AO28" i="54" s="1"/>
  <c r="W29" i="54"/>
  <c r="AR23" i="83"/>
  <c r="AR32" i="47"/>
  <c r="AI24" i="43"/>
  <c r="AN24" i="43"/>
  <c r="AI26" i="100"/>
  <c r="AN26" i="100"/>
  <c r="AE32" i="105"/>
  <c r="AF32" i="105"/>
  <c r="AO32" i="105" s="1"/>
  <c r="W33" i="105"/>
  <c r="AG32" i="105"/>
  <c r="AP32" i="105" s="1"/>
  <c r="AI28" i="44"/>
  <c r="AN28" i="44"/>
  <c r="AR24" i="103"/>
  <c r="AH23" i="18"/>
  <c r="AQ23" i="18" s="1"/>
  <c r="Y33" i="93"/>
  <c r="X33" i="93"/>
  <c r="Z28" i="84"/>
  <c r="AR22" i="55"/>
  <c r="W33" i="15"/>
  <c r="AE32" i="15"/>
  <c r="AG32" i="15"/>
  <c r="AP32" i="15" s="1"/>
  <c r="AF32" i="15"/>
  <c r="AO32" i="15" s="1"/>
  <c r="Y21" i="10"/>
  <c r="Z21" i="10" s="1"/>
  <c r="X21" i="10"/>
  <c r="W25" i="11"/>
  <c r="AG24" i="11"/>
  <c r="AP24" i="11" s="1"/>
  <c r="AF24" i="11"/>
  <c r="AO24" i="11" s="1"/>
  <c r="AE24" i="11"/>
  <c r="AR27" i="54"/>
  <c r="AH31" i="53"/>
  <c r="AQ31" i="53" s="1"/>
  <c r="AG23" i="18"/>
  <c r="AP23" i="18" s="1"/>
  <c r="AE23" i="18"/>
  <c r="W24" i="18"/>
  <c r="AF23" i="18"/>
  <c r="AO23" i="18" s="1"/>
  <c r="AE33" i="89"/>
  <c r="AG33" i="89"/>
  <c r="AP33" i="89" s="1"/>
  <c r="W34" i="89"/>
  <c r="AF33" i="89"/>
  <c r="AO33" i="89" s="1"/>
  <c r="AR31" i="105"/>
  <c r="Y24" i="87"/>
  <c r="X24" i="87"/>
  <c r="Y28" i="88"/>
  <c r="X28" i="88"/>
  <c r="Z28" i="88" s="1"/>
  <c r="AR30" i="53"/>
  <c r="AR30" i="52"/>
  <c r="AI22" i="102"/>
  <c r="AN22" i="102"/>
  <c r="AI19" i="90"/>
  <c r="AN19" i="90"/>
  <c r="Z28" i="45" l="1"/>
  <c r="AE28" i="92"/>
  <c r="AF24" i="91"/>
  <c r="AO24" i="91" s="1"/>
  <c r="AG24" i="91"/>
  <c r="AP24" i="91" s="1"/>
  <c r="AE31" i="53"/>
  <c r="AG31" i="52"/>
  <c r="AP31" i="52" s="1"/>
  <c r="AG31" i="53"/>
  <c r="AP31" i="53" s="1"/>
  <c r="W32" i="53"/>
  <c r="Z33" i="93"/>
  <c r="AE33" i="93" s="1"/>
  <c r="Z23" i="102"/>
  <c r="AE23" i="102" s="1"/>
  <c r="AF28" i="45"/>
  <c r="AO28" i="45" s="1"/>
  <c r="W29" i="45"/>
  <c r="AG28" i="45"/>
  <c r="AP28" i="45" s="1"/>
  <c r="AE28" i="45"/>
  <c r="W22" i="10"/>
  <c r="AG21" i="10"/>
  <c r="AP21" i="10" s="1"/>
  <c r="AF21" i="10"/>
  <c r="AO21" i="10" s="1"/>
  <c r="AE21" i="10"/>
  <c r="AG28" i="51"/>
  <c r="AP28" i="51" s="1"/>
  <c r="AE28" i="51"/>
  <c r="AF28" i="51"/>
  <c r="AO28" i="51" s="1"/>
  <c r="W29" i="51"/>
  <c r="AE28" i="88"/>
  <c r="AG28" i="88"/>
  <c r="AP28" i="88" s="1"/>
  <c r="AF28" i="88"/>
  <c r="AO28" i="88" s="1"/>
  <c r="W29" i="88"/>
  <c r="Y33" i="15"/>
  <c r="X33" i="15"/>
  <c r="Y33" i="105"/>
  <c r="X33" i="105"/>
  <c r="AR24" i="43"/>
  <c r="Y29" i="54"/>
  <c r="X29" i="54"/>
  <c r="Z29" i="54" s="1"/>
  <c r="AE25" i="103"/>
  <c r="W26" i="103"/>
  <c r="AG25" i="103"/>
  <c r="AP25" i="103" s="1"/>
  <c r="AF25" i="103"/>
  <c r="AO25" i="103" s="1"/>
  <c r="AR31" i="86"/>
  <c r="Y28" i="20"/>
  <c r="X28" i="20"/>
  <c r="AR27" i="45"/>
  <c r="AR27" i="51"/>
  <c r="AH28" i="51"/>
  <c r="AQ28" i="51" s="1"/>
  <c r="AI33" i="47"/>
  <c r="AN33" i="47"/>
  <c r="AR27" i="88"/>
  <c r="Y25" i="91"/>
  <c r="X25" i="91"/>
  <c r="AH20" i="90"/>
  <c r="AQ20" i="90" s="1"/>
  <c r="AE25" i="16"/>
  <c r="AF25" i="16"/>
  <c r="AO25" i="16" s="1"/>
  <c r="AG25" i="16"/>
  <c r="AP25" i="16" s="1"/>
  <c r="W26" i="16"/>
  <c r="AI27" i="96"/>
  <c r="AN27" i="96"/>
  <c r="AH22" i="42"/>
  <c r="AQ22" i="42" s="1"/>
  <c r="AH25" i="43"/>
  <c r="AQ25" i="43" s="1"/>
  <c r="AR30" i="32"/>
  <c r="AI20" i="48"/>
  <c r="AN20" i="48"/>
  <c r="X21" i="50"/>
  <c r="Y21" i="50"/>
  <c r="Y22" i="35"/>
  <c r="X22" i="35"/>
  <c r="AI31" i="52"/>
  <c r="AN31" i="52"/>
  <c r="Y29" i="92"/>
  <c r="X29" i="92"/>
  <c r="Y32" i="53"/>
  <c r="X32" i="53"/>
  <c r="AR22" i="102"/>
  <c r="W21" i="90"/>
  <c r="AG20" i="90"/>
  <c r="AP20" i="90" s="1"/>
  <c r="AF20" i="90"/>
  <c r="AO20" i="90" s="1"/>
  <c r="AE20" i="90"/>
  <c r="AR23" i="87"/>
  <c r="Z22" i="42"/>
  <c r="Z25" i="43"/>
  <c r="AF34" i="101"/>
  <c r="AO34" i="101" s="1"/>
  <c r="AE34" i="101"/>
  <c r="W35" i="101"/>
  <c r="AG34" i="101"/>
  <c r="AP34" i="101" s="1"/>
  <c r="W34" i="97"/>
  <c r="AE33" i="97"/>
  <c r="AG33" i="97"/>
  <c r="AP33" i="97" s="1"/>
  <c r="AF33" i="97"/>
  <c r="AO33" i="97" s="1"/>
  <c r="AH29" i="44"/>
  <c r="AQ29" i="44" s="1"/>
  <c r="AH27" i="100"/>
  <c r="AQ27" i="100" s="1"/>
  <c r="AH29" i="13"/>
  <c r="AQ29" i="13" s="1"/>
  <c r="AR32" i="93"/>
  <c r="AI20" i="50"/>
  <c r="AN20" i="50"/>
  <c r="AI28" i="92"/>
  <c r="AN28" i="92"/>
  <c r="AI23" i="55"/>
  <c r="AR23" i="55" s="1"/>
  <c r="AN23" i="55"/>
  <c r="AI20" i="94"/>
  <c r="AN20" i="94"/>
  <c r="AH24" i="87"/>
  <c r="AQ24" i="87" s="1"/>
  <c r="Y24" i="18"/>
  <c r="X24" i="18"/>
  <c r="AG28" i="84"/>
  <c r="AP28" i="84" s="1"/>
  <c r="AE28" i="84"/>
  <c r="AF28" i="84"/>
  <c r="AO28" i="84" s="1"/>
  <c r="W29" i="84"/>
  <c r="Y32" i="46"/>
  <c r="X32" i="46"/>
  <c r="AH32" i="86"/>
  <c r="AQ32" i="86" s="1"/>
  <c r="AH31" i="32"/>
  <c r="AQ31" i="32" s="1"/>
  <c r="W24" i="99"/>
  <c r="AE23" i="99"/>
  <c r="AF23" i="99"/>
  <c r="AO23" i="99" s="1"/>
  <c r="AG23" i="99"/>
  <c r="AP23" i="99" s="1"/>
  <c r="Y28" i="96"/>
  <c r="Z28" i="96" s="1"/>
  <c r="X28" i="96"/>
  <c r="W25" i="83"/>
  <c r="AF24" i="83"/>
  <c r="AO24" i="83" s="1"/>
  <c r="AE24" i="83"/>
  <c r="AG24" i="83"/>
  <c r="AP24" i="83" s="1"/>
  <c r="Y29" i="104"/>
  <c r="X29" i="104"/>
  <c r="W30" i="44"/>
  <c r="AF29" i="44"/>
  <c r="AO29" i="44" s="1"/>
  <c r="AE29" i="44"/>
  <c r="AG29" i="44"/>
  <c r="AP29" i="44" s="1"/>
  <c r="Z27" i="100"/>
  <c r="Z29" i="13"/>
  <c r="AH22" i="82"/>
  <c r="AQ22" i="82" s="1"/>
  <c r="W22" i="98"/>
  <c r="AF21" i="98"/>
  <c r="AO21" i="98" s="1"/>
  <c r="AE21" i="98"/>
  <c r="AG21" i="98"/>
  <c r="AP21" i="98" s="1"/>
  <c r="AI24" i="91"/>
  <c r="AN24" i="91"/>
  <c r="Z24" i="87"/>
  <c r="AI23" i="18"/>
  <c r="AN23" i="18"/>
  <c r="AR28" i="44"/>
  <c r="AI28" i="54"/>
  <c r="AN28" i="54"/>
  <c r="AR19" i="90"/>
  <c r="Y25" i="11"/>
  <c r="X25" i="11"/>
  <c r="AH33" i="93"/>
  <c r="AQ33" i="93" s="1"/>
  <c r="AR26" i="100"/>
  <c r="AR21" i="82"/>
  <c r="Y23" i="49"/>
  <c r="X23" i="49"/>
  <c r="AI31" i="46"/>
  <c r="AN31" i="46"/>
  <c r="Z32" i="86"/>
  <c r="Z31" i="32"/>
  <c r="AH28" i="45"/>
  <c r="AQ28" i="45" s="1"/>
  <c r="AE26" i="95"/>
  <c r="AN26" i="95" s="1"/>
  <c r="AF26" i="95"/>
  <c r="AO26" i="95" s="1"/>
  <c r="AG26" i="95"/>
  <c r="W27" i="95"/>
  <c r="AI27" i="20"/>
  <c r="AN27" i="20"/>
  <c r="Z22" i="82"/>
  <c r="AI21" i="35"/>
  <c r="AN21" i="35"/>
  <c r="Y32" i="52"/>
  <c r="X32" i="52"/>
  <c r="Y21" i="94"/>
  <c r="X21" i="94"/>
  <c r="AI24" i="11"/>
  <c r="AN24" i="11"/>
  <c r="AI32" i="105"/>
  <c r="AR32" i="105" s="1"/>
  <c r="AN32" i="105"/>
  <c r="Y34" i="89"/>
  <c r="X34" i="89"/>
  <c r="Z34" i="89" s="1"/>
  <c r="AH28" i="88"/>
  <c r="AQ28" i="88" s="1"/>
  <c r="AI33" i="89"/>
  <c r="AN33" i="89"/>
  <c r="AH21" i="10"/>
  <c r="AQ21" i="10" s="1"/>
  <c r="AI32" i="15"/>
  <c r="AN32" i="15"/>
  <c r="AI22" i="49"/>
  <c r="AN22" i="49"/>
  <c r="AR20" i="10"/>
  <c r="AR21" i="42"/>
  <c r="AI28" i="104"/>
  <c r="AN28" i="104"/>
  <c r="AR28" i="13"/>
  <c r="AF25" i="41"/>
  <c r="AO25" i="41" s="1"/>
  <c r="W26" i="41"/>
  <c r="AE25" i="41"/>
  <c r="AN25" i="41" s="1"/>
  <c r="AG25" i="41"/>
  <c r="Y21" i="48"/>
  <c r="X21" i="48"/>
  <c r="AG20" i="85"/>
  <c r="AP20" i="85" s="1"/>
  <c r="W21" i="85"/>
  <c r="AF20" i="85"/>
  <c r="AO20" i="85" s="1"/>
  <c r="AE20" i="85"/>
  <c r="X34" i="47"/>
  <c r="Y34" i="47"/>
  <c r="AH23" i="102"/>
  <c r="AQ23" i="102" s="1"/>
  <c r="Y24" i="55"/>
  <c r="X24" i="55"/>
  <c r="AI31" i="53"/>
  <c r="AN31" i="53"/>
  <c r="Z25" i="91" l="1"/>
  <c r="Z34" i="47"/>
  <c r="Z32" i="46"/>
  <c r="AG23" i="102"/>
  <c r="AP23" i="102" s="1"/>
  <c r="AF33" i="93"/>
  <c r="AO33" i="93" s="1"/>
  <c r="AF23" i="102"/>
  <c r="AO23" i="102" s="1"/>
  <c r="W24" i="102"/>
  <c r="AG33" i="93"/>
  <c r="AP33" i="93" s="1"/>
  <c r="W34" i="93"/>
  <c r="Z21" i="50"/>
  <c r="AF21" i="50" s="1"/>
  <c r="AO21" i="50" s="1"/>
  <c r="W29" i="96"/>
  <c r="AG28" i="96"/>
  <c r="AP28" i="96" s="1"/>
  <c r="AE28" i="96"/>
  <c r="AF28" i="96"/>
  <c r="AO28" i="96" s="1"/>
  <c r="AG32" i="46"/>
  <c r="AP32" i="46" s="1"/>
  <c r="W33" i="46"/>
  <c r="AE32" i="46"/>
  <c r="AF32" i="46"/>
  <c r="AO32" i="46" s="1"/>
  <c r="W22" i="50"/>
  <c r="AH24" i="55"/>
  <c r="AQ24" i="55" s="1"/>
  <c r="AI20" i="85"/>
  <c r="AN20" i="85"/>
  <c r="AR33" i="89"/>
  <c r="AH34" i="89"/>
  <c r="AQ34" i="89" s="1"/>
  <c r="AR24" i="11"/>
  <c r="AR23" i="18"/>
  <c r="AI21" i="98"/>
  <c r="AN21" i="98"/>
  <c r="AI29" i="44"/>
  <c r="AN29" i="44"/>
  <c r="Y24" i="99"/>
  <c r="X24" i="99"/>
  <c r="Z24" i="99" s="1"/>
  <c r="AI34" i="101"/>
  <c r="AN34" i="101"/>
  <c r="AR27" i="96"/>
  <c r="AE25" i="91"/>
  <c r="AG25" i="91"/>
  <c r="AP25" i="91" s="1"/>
  <c r="W26" i="91"/>
  <c r="AF25" i="91"/>
  <c r="AO25" i="91" s="1"/>
  <c r="AI25" i="103"/>
  <c r="AN25" i="103"/>
  <c r="AH33" i="105"/>
  <c r="AQ33" i="105" s="1"/>
  <c r="Y29" i="51"/>
  <c r="X29" i="51"/>
  <c r="AH21" i="94"/>
  <c r="AQ21" i="94" s="1"/>
  <c r="Y27" i="95"/>
  <c r="X27" i="95"/>
  <c r="AR31" i="46"/>
  <c r="AG24" i="87"/>
  <c r="AP24" i="87" s="1"/>
  <c r="AF24" i="87"/>
  <c r="AO24" i="87" s="1"/>
  <c r="AE24" i="87"/>
  <c r="W25" i="87"/>
  <c r="AH24" i="18"/>
  <c r="AQ24" i="18" s="1"/>
  <c r="AI33" i="97"/>
  <c r="AN33" i="97"/>
  <c r="AI20" i="90"/>
  <c r="AN20" i="90"/>
  <c r="AH32" i="53"/>
  <c r="AQ32" i="53" s="1"/>
  <c r="AH29" i="54"/>
  <c r="AQ29" i="54" s="1"/>
  <c r="Z33" i="105"/>
  <c r="Y29" i="88"/>
  <c r="X29" i="88"/>
  <c r="Z29" i="88" s="1"/>
  <c r="Y24" i="102"/>
  <c r="X24" i="102"/>
  <c r="AH23" i="49"/>
  <c r="AQ23" i="49" s="1"/>
  <c r="AH25" i="11"/>
  <c r="AQ25" i="11" s="1"/>
  <c r="AR28" i="54"/>
  <c r="Y22" i="98"/>
  <c r="X22" i="98"/>
  <c r="AF29" i="13"/>
  <c r="AO29" i="13" s="1"/>
  <c r="AE29" i="13"/>
  <c r="W30" i="13"/>
  <c r="AG29" i="13"/>
  <c r="AP29" i="13" s="1"/>
  <c r="Y30" i="44"/>
  <c r="X30" i="44"/>
  <c r="AI24" i="83"/>
  <c r="AN24" i="83"/>
  <c r="Z24" i="18"/>
  <c r="AR28" i="92"/>
  <c r="Y34" i="97"/>
  <c r="X34" i="97"/>
  <c r="W26" i="43"/>
  <c r="AG25" i="43"/>
  <c r="AP25" i="43" s="1"/>
  <c r="AE25" i="43"/>
  <c r="AF25" i="43"/>
  <c r="AO25" i="43" s="1"/>
  <c r="Z32" i="53"/>
  <c r="AR31" i="52"/>
  <c r="AH21" i="50"/>
  <c r="AQ21" i="50" s="1"/>
  <c r="Y26" i="16"/>
  <c r="X26" i="16"/>
  <c r="AG29" i="54"/>
  <c r="AP29" i="54" s="1"/>
  <c r="AF29" i="54"/>
  <c r="AO29" i="54" s="1"/>
  <c r="W30" i="54"/>
  <c r="AE29" i="54"/>
  <c r="AI28" i="51"/>
  <c r="AN28" i="51"/>
  <c r="Y22" i="10"/>
  <c r="X22" i="10"/>
  <c r="Z22" i="10" s="1"/>
  <c r="AR22" i="49"/>
  <c r="AF27" i="100"/>
  <c r="AO27" i="100" s="1"/>
  <c r="AE27" i="100"/>
  <c r="AG27" i="100"/>
  <c r="AP27" i="100" s="1"/>
  <c r="W28" i="100"/>
  <c r="AH29" i="104"/>
  <c r="AQ29" i="104" s="1"/>
  <c r="X29" i="84"/>
  <c r="Y29" i="84"/>
  <c r="AG22" i="42"/>
  <c r="AP22" i="42" s="1"/>
  <c r="W23" i="42"/>
  <c r="AE22" i="42"/>
  <c r="AF22" i="42"/>
  <c r="AO22" i="42" s="1"/>
  <c r="AH22" i="35"/>
  <c r="AQ22" i="35" s="1"/>
  <c r="AH28" i="20"/>
  <c r="AQ28" i="20" s="1"/>
  <c r="AH33" i="15"/>
  <c r="AQ33" i="15" s="1"/>
  <c r="AI28" i="45"/>
  <c r="AN28" i="45"/>
  <c r="Z24" i="55"/>
  <c r="Z21" i="94"/>
  <c r="AR21" i="35"/>
  <c r="AI26" i="95"/>
  <c r="AP26" i="95"/>
  <c r="AE22" i="82"/>
  <c r="AG22" i="82"/>
  <c r="AP22" i="82" s="1"/>
  <c r="AF22" i="82"/>
  <c r="AO22" i="82" s="1"/>
  <c r="W23" i="82"/>
  <c r="Z23" i="49"/>
  <c r="AR24" i="91"/>
  <c r="AH34" i="47"/>
  <c r="AQ34" i="47" s="1"/>
  <c r="AH21" i="48"/>
  <c r="AQ21" i="48" s="1"/>
  <c r="Y26" i="41"/>
  <c r="X26" i="41"/>
  <c r="AH32" i="52"/>
  <c r="AQ32" i="52" s="1"/>
  <c r="Z29" i="104"/>
  <c r="Y25" i="83"/>
  <c r="X25" i="83"/>
  <c r="Z25" i="83" s="1"/>
  <c r="AR20" i="94"/>
  <c r="AR20" i="50"/>
  <c r="Y21" i="90"/>
  <c r="X21" i="90"/>
  <c r="AH29" i="92"/>
  <c r="AQ29" i="92" s="1"/>
  <c r="Z22" i="35"/>
  <c r="AR20" i="48"/>
  <c r="Z28" i="20"/>
  <c r="Z33" i="15"/>
  <c r="AI28" i="88"/>
  <c r="AN28" i="88"/>
  <c r="AI23" i="102"/>
  <c r="AN23" i="102"/>
  <c r="Y34" i="93"/>
  <c r="Z34" i="93" s="1"/>
  <c r="X34" i="93"/>
  <c r="AE34" i="89"/>
  <c r="W35" i="89"/>
  <c r="AG34" i="89"/>
  <c r="AP34" i="89" s="1"/>
  <c r="AF34" i="89"/>
  <c r="AO34" i="89" s="1"/>
  <c r="AG34" i="47"/>
  <c r="AP34" i="47" s="1"/>
  <c r="AE34" i="47"/>
  <c r="W35" i="47"/>
  <c r="AF34" i="47"/>
  <c r="AO34" i="47" s="1"/>
  <c r="Y21" i="85"/>
  <c r="X21" i="85"/>
  <c r="Z21" i="85" s="1"/>
  <c r="AI25" i="41"/>
  <c r="AP25" i="41"/>
  <c r="AR28" i="104"/>
  <c r="Z25" i="11"/>
  <c r="AF31" i="32"/>
  <c r="AO31" i="32" s="1"/>
  <c r="W32" i="32"/>
  <c r="AG31" i="32"/>
  <c r="AP31" i="32" s="1"/>
  <c r="AE31" i="32"/>
  <c r="AR31" i="53"/>
  <c r="Z21" i="48"/>
  <c r="AR32" i="15"/>
  <c r="Z32" i="52"/>
  <c r="AR27" i="20"/>
  <c r="AF32" i="86"/>
  <c r="AO32" i="86" s="1"/>
  <c r="AE32" i="86"/>
  <c r="AG32" i="86"/>
  <c r="AP32" i="86" s="1"/>
  <c r="W33" i="86"/>
  <c r="AH28" i="96"/>
  <c r="AQ28" i="96" s="1"/>
  <c r="AI23" i="99"/>
  <c r="AN23" i="99"/>
  <c r="AH32" i="46"/>
  <c r="AQ32" i="46" s="1"/>
  <c r="AI28" i="84"/>
  <c r="AN28" i="84"/>
  <c r="Y35" i="101"/>
  <c r="X35" i="101"/>
  <c r="Z29" i="92"/>
  <c r="AI25" i="16"/>
  <c r="AN25" i="16"/>
  <c r="AH25" i="91"/>
  <c r="AQ25" i="91" s="1"/>
  <c r="AR33" i="47"/>
  <c r="Y26" i="103"/>
  <c r="X26" i="103"/>
  <c r="AI21" i="10"/>
  <c r="AR21" i="10" s="1"/>
  <c r="AN21" i="10"/>
  <c r="Y29" i="45"/>
  <c r="X29" i="45"/>
  <c r="AN33" i="93"/>
  <c r="Z29" i="84" l="1"/>
  <c r="Z22" i="98"/>
  <c r="AE21" i="50"/>
  <c r="Z29" i="45"/>
  <c r="W30" i="45" s="1"/>
  <c r="AG21" i="50"/>
  <c r="AP21" i="50" s="1"/>
  <c r="Z30" i="44"/>
  <c r="AE30" i="44" s="1"/>
  <c r="AI33" i="93"/>
  <c r="Z35" i="101"/>
  <c r="Z24" i="102"/>
  <c r="AG24" i="102" s="1"/>
  <c r="AP24" i="102" s="1"/>
  <c r="Z21" i="90"/>
  <c r="AE21" i="90" s="1"/>
  <c r="Z27" i="95"/>
  <c r="AF27" i="95" s="1"/>
  <c r="AO27" i="95" s="1"/>
  <c r="AF29" i="45"/>
  <c r="AO29" i="45" s="1"/>
  <c r="AE29" i="45"/>
  <c r="AF21" i="90"/>
  <c r="AO21" i="90" s="1"/>
  <c r="AE27" i="95"/>
  <c r="W25" i="102"/>
  <c r="AF25" i="83"/>
  <c r="AO25" i="83" s="1"/>
  <c r="W26" i="83"/>
  <c r="AE25" i="83"/>
  <c r="AG25" i="83"/>
  <c r="AP25" i="83" s="1"/>
  <c r="W31" i="44"/>
  <c r="AG30" i="44"/>
  <c r="AP30" i="44" s="1"/>
  <c r="AG29" i="88"/>
  <c r="AP29" i="88" s="1"/>
  <c r="AF29" i="88"/>
  <c r="AO29" i="88" s="1"/>
  <c r="W30" i="88"/>
  <c r="AE29" i="88"/>
  <c r="AG29" i="84"/>
  <c r="AP29" i="84" s="1"/>
  <c r="W30" i="84"/>
  <c r="AF29" i="84"/>
  <c r="AO29" i="84" s="1"/>
  <c r="AE29" i="84"/>
  <c r="W23" i="98"/>
  <c r="AF22" i="98"/>
  <c r="AO22" i="98" s="1"/>
  <c r="AG22" i="98"/>
  <c r="AP22" i="98" s="1"/>
  <c r="AE22" i="98"/>
  <c r="W36" i="101"/>
  <c r="AF35" i="101"/>
  <c r="AO35" i="101" s="1"/>
  <c r="AG35" i="101"/>
  <c r="AP35" i="101" s="1"/>
  <c r="AE35" i="101"/>
  <c r="AR33" i="93"/>
  <c r="AH26" i="103"/>
  <c r="AQ26" i="103" s="1"/>
  <c r="Z26" i="103"/>
  <c r="AE33" i="15"/>
  <c r="AG33" i="15"/>
  <c r="AP33" i="15" s="1"/>
  <c r="W34" i="15"/>
  <c r="AF33" i="15"/>
  <c r="AO33" i="15" s="1"/>
  <c r="Y23" i="82"/>
  <c r="Z23" i="82" s="1"/>
  <c r="X23" i="82"/>
  <c r="Y23" i="42"/>
  <c r="X23" i="42"/>
  <c r="AE22" i="10"/>
  <c r="W23" i="10"/>
  <c r="AG22" i="10"/>
  <c r="AP22" i="10" s="1"/>
  <c r="AF22" i="10"/>
  <c r="AO22" i="10" s="1"/>
  <c r="Y30" i="54"/>
  <c r="X30" i="54"/>
  <c r="Y26" i="43"/>
  <c r="X26" i="43"/>
  <c r="AG24" i="18"/>
  <c r="AP24" i="18" s="1"/>
  <c r="AE24" i="18"/>
  <c r="W25" i="18"/>
  <c r="AF24" i="18"/>
  <c r="AO24" i="18" s="1"/>
  <c r="AI24" i="87"/>
  <c r="AN24" i="87"/>
  <c r="AR29" i="44"/>
  <c r="AI21" i="50"/>
  <c r="AN21" i="50"/>
  <c r="AF29" i="92"/>
  <c r="AO29" i="92" s="1"/>
  <c r="AE29" i="92"/>
  <c r="W30" i="92"/>
  <c r="AG29" i="92"/>
  <c r="AP29" i="92" s="1"/>
  <c r="AR23" i="99"/>
  <c r="AI31" i="32"/>
  <c r="AN31" i="32"/>
  <c r="AF28" i="20"/>
  <c r="AO28" i="20" s="1"/>
  <c r="W29" i="20"/>
  <c r="AG28" i="20"/>
  <c r="AP28" i="20" s="1"/>
  <c r="AE28" i="20"/>
  <c r="AI27" i="100"/>
  <c r="AN27" i="100"/>
  <c r="AG32" i="53"/>
  <c r="AP32" i="53" s="1"/>
  <c r="AE32" i="53"/>
  <c r="W33" i="53"/>
  <c r="AF32" i="53"/>
  <c r="AO32" i="53" s="1"/>
  <c r="AH34" i="97"/>
  <c r="AQ34" i="97" s="1"/>
  <c r="AH29" i="51"/>
  <c r="AQ29" i="51" s="1"/>
  <c r="Y26" i="91"/>
  <c r="X26" i="91"/>
  <c r="AR34" i="101"/>
  <c r="AI32" i="86"/>
  <c r="AN32" i="86"/>
  <c r="AE29" i="104"/>
  <c r="W30" i="104"/>
  <c r="AF29" i="104"/>
  <c r="AO29" i="104" s="1"/>
  <c r="AG29" i="104"/>
  <c r="AP29" i="104" s="1"/>
  <c r="Z26" i="41"/>
  <c r="AH26" i="41"/>
  <c r="AQ26" i="41" s="1"/>
  <c r="W22" i="94"/>
  <c r="AG21" i="94"/>
  <c r="AP21" i="94" s="1"/>
  <c r="AE21" i="94"/>
  <c r="AF21" i="94"/>
  <c r="AO21" i="94" s="1"/>
  <c r="Z34" i="97"/>
  <c r="AR24" i="83"/>
  <c r="Y30" i="13"/>
  <c r="X30" i="13"/>
  <c r="AH24" i="102"/>
  <c r="AQ24" i="102" s="1"/>
  <c r="W34" i="105"/>
  <c r="AG33" i="105"/>
  <c r="AP33" i="105" s="1"/>
  <c r="AF33" i="105"/>
  <c r="AO33" i="105" s="1"/>
  <c r="AE33" i="105"/>
  <c r="AR20" i="90"/>
  <c r="Z29" i="51"/>
  <c r="AH24" i="99"/>
  <c r="AQ24" i="99" s="1"/>
  <c r="AR21" i="98"/>
  <c r="AH29" i="45"/>
  <c r="AQ29" i="45" s="1"/>
  <c r="AH35" i="101"/>
  <c r="AQ35" i="101" s="1"/>
  <c r="Y33" i="86"/>
  <c r="X33" i="86"/>
  <c r="AE32" i="52"/>
  <c r="W33" i="52"/>
  <c r="AF32" i="52"/>
  <c r="AO32" i="52" s="1"/>
  <c r="AG32" i="52"/>
  <c r="AP32" i="52" s="1"/>
  <c r="AF34" i="93"/>
  <c r="AO34" i="93" s="1"/>
  <c r="AG34" i="93"/>
  <c r="AP34" i="93" s="1"/>
  <c r="AE34" i="93"/>
  <c r="W35" i="93"/>
  <c r="AE21" i="48"/>
  <c r="W22" i="48"/>
  <c r="AF21" i="48"/>
  <c r="AO21" i="48" s="1"/>
  <c r="AG21" i="48"/>
  <c r="AP21" i="48" s="1"/>
  <c r="Y32" i="32"/>
  <c r="Z32" i="32" s="1"/>
  <c r="X32" i="32"/>
  <c r="AR25" i="41"/>
  <c r="Y35" i="47"/>
  <c r="X35" i="47"/>
  <c r="Y35" i="89"/>
  <c r="X35" i="89"/>
  <c r="AR23" i="102"/>
  <c r="AI22" i="82"/>
  <c r="AN22" i="82"/>
  <c r="AF24" i="55"/>
  <c r="AO24" i="55" s="1"/>
  <c r="AG24" i="55"/>
  <c r="AP24" i="55" s="1"/>
  <c r="W25" i="55"/>
  <c r="AE24" i="55"/>
  <c r="AR28" i="51"/>
  <c r="AH26" i="16"/>
  <c r="AQ26" i="16" s="1"/>
  <c r="AH30" i="44"/>
  <c r="AQ30" i="44" s="1"/>
  <c r="AI29" i="13"/>
  <c r="AN29" i="13"/>
  <c r="AI25" i="91"/>
  <c r="AN25" i="91"/>
  <c r="AG24" i="99"/>
  <c r="AP24" i="99" s="1"/>
  <c r="W25" i="99"/>
  <c r="AF24" i="99"/>
  <c r="AO24" i="99" s="1"/>
  <c r="AE24" i="99"/>
  <c r="AR20" i="85"/>
  <c r="AI28" i="96"/>
  <c r="AN28" i="96"/>
  <c r="AR25" i="16"/>
  <c r="AR28" i="84"/>
  <c r="AH21" i="85"/>
  <c r="AQ21" i="85" s="1"/>
  <c r="AI34" i="47"/>
  <c r="AN34" i="47"/>
  <c r="AI34" i="89"/>
  <c r="AN34" i="89"/>
  <c r="AF22" i="35"/>
  <c r="AO22" i="35" s="1"/>
  <c r="AE22" i="35"/>
  <c r="AN22" i="35" s="1"/>
  <c r="W23" i="35"/>
  <c r="AG22" i="35"/>
  <c r="AH21" i="90"/>
  <c r="AQ21" i="90" s="1"/>
  <c r="AG23" i="49"/>
  <c r="AP23" i="49" s="1"/>
  <c r="W24" i="49"/>
  <c r="AE23" i="49"/>
  <c r="AF23" i="49"/>
  <c r="AO23" i="49" s="1"/>
  <c r="AH29" i="84"/>
  <c r="AQ29" i="84" s="1"/>
  <c r="Z26" i="16"/>
  <c r="AI25" i="43"/>
  <c r="AN25" i="43"/>
  <c r="AR33" i="97"/>
  <c r="AR25" i="103"/>
  <c r="Y22" i="50"/>
  <c r="X22" i="50"/>
  <c r="AI32" i="46"/>
  <c r="AN32" i="46"/>
  <c r="AF25" i="11"/>
  <c r="AO25" i="11" s="1"/>
  <c r="AG25" i="11"/>
  <c r="AP25" i="11" s="1"/>
  <c r="AE25" i="11"/>
  <c r="W26" i="11"/>
  <c r="AF21" i="85"/>
  <c r="AO21" i="85" s="1"/>
  <c r="AE21" i="85"/>
  <c r="W22" i="85"/>
  <c r="AG21" i="85"/>
  <c r="AP21" i="85" s="1"/>
  <c r="AH34" i="93"/>
  <c r="AQ34" i="93" s="1"/>
  <c r="AR28" i="88"/>
  <c r="AH25" i="83"/>
  <c r="AQ25" i="83" s="1"/>
  <c r="AR26" i="95"/>
  <c r="AR28" i="45"/>
  <c r="AI22" i="42"/>
  <c r="AN22" i="42"/>
  <c r="Y28" i="100"/>
  <c r="X28" i="100"/>
  <c r="AH22" i="10"/>
  <c r="AQ22" i="10" s="1"/>
  <c r="AI29" i="54"/>
  <c r="AN29" i="54"/>
  <c r="AH22" i="98"/>
  <c r="AQ22" i="98" s="1"/>
  <c r="AH29" i="88"/>
  <c r="AQ29" i="88" s="1"/>
  <c r="Y25" i="87"/>
  <c r="X25" i="87"/>
  <c r="AH27" i="95"/>
  <c r="AQ27" i="95" s="1"/>
  <c r="Y33" i="46"/>
  <c r="X33" i="46"/>
  <c r="Y29" i="96"/>
  <c r="X29" i="96"/>
  <c r="Z29" i="96" s="1"/>
  <c r="AF30" i="44" l="1"/>
  <c r="AO30" i="44" s="1"/>
  <c r="AG29" i="45"/>
  <c r="AP29" i="45" s="1"/>
  <c r="Z28" i="100"/>
  <c r="Z30" i="13"/>
  <c r="AE30" i="13" s="1"/>
  <c r="AE24" i="102"/>
  <c r="AG27" i="95"/>
  <c r="AP27" i="95" s="1"/>
  <c r="Z35" i="47"/>
  <c r="W28" i="95"/>
  <c r="AF24" i="102"/>
  <c r="AO24" i="102" s="1"/>
  <c r="Z33" i="86"/>
  <c r="AE33" i="86" s="1"/>
  <c r="W22" i="90"/>
  <c r="Y22" i="90" s="1"/>
  <c r="AG21" i="90"/>
  <c r="AP21" i="90" s="1"/>
  <c r="AF30" i="13"/>
  <c r="AO30" i="13" s="1"/>
  <c r="AG30" i="13"/>
  <c r="AP30" i="13" s="1"/>
  <c r="AF33" i="86"/>
  <c r="AO33" i="86" s="1"/>
  <c r="AF35" i="47"/>
  <c r="AO35" i="47" s="1"/>
  <c r="AE35" i="47"/>
  <c r="AG35" i="47"/>
  <c r="AP35" i="47" s="1"/>
  <c r="W36" i="47"/>
  <c r="W33" i="32"/>
  <c r="AF32" i="32"/>
  <c r="AO32" i="32" s="1"/>
  <c r="AG32" i="32"/>
  <c r="AP32" i="32" s="1"/>
  <c r="AE32" i="32"/>
  <c r="AR32" i="46"/>
  <c r="AI23" i="49"/>
  <c r="AN23" i="49"/>
  <c r="AR25" i="91"/>
  <c r="AH35" i="89"/>
  <c r="AQ35" i="89" s="1"/>
  <c r="AI34" i="93"/>
  <c r="AN34" i="93"/>
  <c r="Y33" i="52"/>
  <c r="X33" i="52"/>
  <c r="Y29" i="20"/>
  <c r="X29" i="20"/>
  <c r="AR21" i="50"/>
  <c r="AH23" i="82"/>
  <c r="AQ23" i="82" s="1"/>
  <c r="Y28" i="95"/>
  <c r="X28" i="95"/>
  <c r="AH33" i="46"/>
  <c r="AQ33" i="46" s="1"/>
  <c r="Y26" i="11"/>
  <c r="Z26" i="11" s="1"/>
  <c r="X26" i="11"/>
  <c r="AH22" i="50"/>
  <c r="AQ22" i="50" s="1"/>
  <c r="Y24" i="49"/>
  <c r="X24" i="49"/>
  <c r="Z24" i="49" s="1"/>
  <c r="AI24" i="99"/>
  <c r="AN24" i="99"/>
  <c r="Z35" i="89"/>
  <c r="AI32" i="52"/>
  <c r="AN32" i="52"/>
  <c r="AI21" i="94"/>
  <c r="AN21" i="94"/>
  <c r="Y30" i="104"/>
  <c r="Z30" i="104" s="1"/>
  <c r="X30" i="104"/>
  <c r="AH26" i="91"/>
  <c r="AQ26" i="91" s="1"/>
  <c r="Y25" i="18"/>
  <c r="X25" i="18"/>
  <c r="Z25" i="18" s="1"/>
  <c r="AH30" i="54"/>
  <c r="AQ30" i="54" s="1"/>
  <c r="Y23" i="10"/>
  <c r="X23" i="10"/>
  <c r="W24" i="82"/>
  <c r="AG23" i="82"/>
  <c r="AP23" i="82" s="1"/>
  <c r="AE23" i="82"/>
  <c r="AF23" i="82"/>
  <c r="AO23" i="82" s="1"/>
  <c r="AI33" i="15"/>
  <c r="AN33" i="15"/>
  <c r="Y23" i="98"/>
  <c r="X23" i="98"/>
  <c r="Z23" i="98" s="1"/>
  <c r="AI25" i="83"/>
  <c r="AN25" i="83"/>
  <c r="Z33" i="46"/>
  <c r="AH25" i="87"/>
  <c r="AQ25" i="87" s="1"/>
  <c r="AR22" i="42"/>
  <c r="AI25" i="11"/>
  <c r="AN25" i="11"/>
  <c r="Z22" i="50"/>
  <c r="AR34" i="89"/>
  <c r="AR29" i="13"/>
  <c r="AH32" i="32"/>
  <c r="AQ32" i="32" s="1"/>
  <c r="Y22" i="48"/>
  <c r="X22" i="48"/>
  <c r="AH33" i="86"/>
  <c r="AQ33" i="86" s="1"/>
  <c r="AI33" i="105"/>
  <c r="AN33" i="105"/>
  <c r="AI29" i="104"/>
  <c r="AR29" i="104" s="1"/>
  <c r="AN29" i="104"/>
  <c r="Z26" i="91"/>
  <c r="AR27" i="100"/>
  <c r="Y30" i="92"/>
  <c r="Z30" i="92" s="1"/>
  <c r="X30" i="92"/>
  <c r="AI24" i="18"/>
  <c r="AN24" i="18"/>
  <c r="Z30" i="54"/>
  <c r="AI22" i="10"/>
  <c r="AN22" i="10"/>
  <c r="AF26" i="103"/>
  <c r="AO26" i="103" s="1"/>
  <c r="W27" i="103"/>
  <c r="AG26" i="103"/>
  <c r="AP26" i="103" s="1"/>
  <c r="AE26" i="103"/>
  <c r="Y36" i="101"/>
  <c r="X36" i="101"/>
  <c r="AI29" i="88"/>
  <c r="AN29" i="88"/>
  <c r="Y26" i="83"/>
  <c r="X26" i="83"/>
  <c r="Y25" i="102"/>
  <c r="X25" i="102"/>
  <c r="AI29" i="45"/>
  <c r="AN29" i="45"/>
  <c r="AE29" i="96"/>
  <c r="AF29" i="96"/>
  <c r="AO29" i="96" s="1"/>
  <c r="AG29" i="96"/>
  <c r="AP29" i="96" s="1"/>
  <c r="W30" i="96"/>
  <c r="AH29" i="96"/>
  <c r="AQ29" i="96" s="1"/>
  <c r="Z25" i="87"/>
  <c r="Y22" i="85"/>
  <c r="X22" i="85"/>
  <c r="AR25" i="43"/>
  <c r="AI22" i="35"/>
  <c r="AP22" i="35"/>
  <c r="AR28" i="96"/>
  <c r="Y25" i="99"/>
  <c r="X25" i="99"/>
  <c r="AR22" i="82"/>
  <c r="AH35" i="47"/>
  <c r="AQ35" i="47" s="1"/>
  <c r="AI21" i="48"/>
  <c r="AN21" i="48"/>
  <c r="Y22" i="94"/>
  <c r="X22" i="94"/>
  <c r="W27" i="41"/>
  <c r="AF26" i="41"/>
  <c r="AO26" i="41" s="1"/>
  <c r="AG26" i="41"/>
  <c r="AP26" i="41" s="1"/>
  <c r="AE26" i="41"/>
  <c r="AR31" i="32"/>
  <c r="AI29" i="92"/>
  <c r="AN29" i="92"/>
  <c r="AH23" i="42"/>
  <c r="AQ23" i="42" s="1"/>
  <c r="AI29" i="84"/>
  <c r="AN29" i="84"/>
  <c r="Y30" i="88"/>
  <c r="X30" i="88"/>
  <c r="AI30" i="44"/>
  <c r="AN30" i="44"/>
  <c r="AR29" i="54"/>
  <c r="AH28" i="100"/>
  <c r="AQ28" i="100" s="1"/>
  <c r="AI21" i="85"/>
  <c r="AN21" i="85"/>
  <c r="AE26" i="16"/>
  <c r="W27" i="16"/>
  <c r="AF26" i="16"/>
  <c r="AO26" i="16" s="1"/>
  <c r="AG26" i="16"/>
  <c r="AP26" i="16" s="1"/>
  <c r="X23" i="35"/>
  <c r="Y23" i="35"/>
  <c r="AR34" i="47"/>
  <c r="AI24" i="55"/>
  <c r="AN24" i="55"/>
  <c r="AG29" i="51"/>
  <c r="AP29" i="51" s="1"/>
  <c r="AF29" i="51"/>
  <c r="AO29" i="51" s="1"/>
  <c r="W30" i="51"/>
  <c r="AE29" i="51"/>
  <c r="AF34" i="97"/>
  <c r="AO34" i="97" s="1"/>
  <c r="W35" i="97"/>
  <c r="AE34" i="97"/>
  <c r="AG34" i="97"/>
  <c r="AP34" i="97" s="1"/>
  <c r="AR32" i="86"/>
  <c r="X33" i="53"/>
  <c r="Y33" i="53"/>
  <c r="AI28" i="20"/>
  <c r="AN28" i="20"/>
  <c r="AR24" i="87"/>
  <c r="AH26" i="43"/>
  <c r="AQ26" i="43" s="1"/>
  <c r="Z23" i="42"/>
  <c r="AI22" i="98"/>
  <c r="AN22" i="98"/>
  <c r="Y31" i="44"/>
  <c r="X31" i="44"/>
  <c r="Z31" i="44" s="1"/>
  <c r="AI27" i="95"/>
  <c r="AN27" i="95"/>
  <c r="AI21" i="90"/>
  <c r="AN21" i="90"/>
  <c r="Y30" i="45"/>
  <c r="X30" i="45"/>
  <c r="W29" i="100"/>
  <c r="AG28" i="100"/>
  <c r="AP28" i="100" s="1"/>
  <c r="AE28" i="100"/>
  <c r="AF28" i="100"/>
  <c r="AO28" i="100" s="1"/>
  <c r="Y25" i="55"/>
  <c r="X25" i="55"/>
  <c r="Y35" i="93"/>
  <c r="X35" i="93"/>
  <c r="Y34" i="105"/>
  <c r="X34" i="105"/>
  <c r="AH30" i="13"/>
  <c r="AQ30" i="13" s="1"/>
  <c r="AI32" i="53"/>
  <c r="AN32" i="53"/>
  <c r="Z26" i="43"/>
  <c r="Y34" i="15"/>
  <c r="X34" i="15"/>
  <c r="AI35" i="101"/>
  <c r="AN35" i="101"/>
  <c r="Y30" i="84"/>
  <c r="X30" i="84"/>
  <c r="AI24" i="102"/>
  <c r="AN24" i="102"/>
  <c r="W31" i="13" l="1"/>
  <c r="Z34" i="15"/>
  <c r="X22" i="90"/>
  <c r="Z23" i="35"/>
  <c r="Z26" i="83"/>
  <c r="AG33" i="86"/>
  <c r="AP33" i="86" s="1"/>
  <c r="Z36" i="101"/>
  <c r="AG36" i="101" s="1"/>
  <c r="AP36" i="101" s="1"/>
  <c r="W34" i="86"/>
  <c r="Y34" i="86" s="1"/>
  <c r="Z33" i="53"/>
  <c r="AF33" i="53" s="1"/>
  <c r="AO33" i="53" s="1"/>
  <c r="Z33" i="52"/>
  <c r="AE33" i="52" s="1"/>
  <c r="AF33" i="52"/>
  <c r="AO33" i="52" s="1"/>
  <c r="AG33" i="52"/>
  <c r="AP33" i="52" s="1"/>
  <c r="AE30" i="92"/>
  <c r="AG30" i="92"/>
  <c r="AP30" i="92" s="1"/>
  <c r="W31" i="92"/>
  <c r="AF30" i="92"/>
  <c r="AO30" i="92" s="1"/>
  <c r="AE30" i="104"/>
  <c r="AF30" i="104"/>
  <c r="AO30" i="104" s="1"/>
  <c r="W31" i="104"/>
  <c r="AG30" i="104"/>
  <c r="AP30" i="104" s="1"/>
  <c r="AG26" i="11"/>
  <c r="AP26" i="11" s="1"/>
  <c r="W27" i="11"/>
  <c r="AF26" i="11"/>
  <c r="AO26" i="11" s="1"/>
  <c r="AE26" i="11"/>
  <c r="AE24" i="49"/>
  <c r="AF24" i="49"/>
  <c r="AO24" i="49" s="1"/>
  <c r="AG24" i="49"/>
  <c r="AP24" i="49" s="1"/>
  <c r="W25" i="49"/>
  <c r="W34" i="53"/>
  <c r="AE33" i="53"/>
  <c r="W24" i="35"/>
  <c r="AF23" i="35"/>
  <c r="AO23" i="35" s="1"/>
  <c r="AG23" i="35"/>
  <c r="AP23" i="35" s="1"/>
  <c r="AE23" i="35"/>
  <c r="AE23" i="98"/>
  <c r="W24" i="98"/>
  <c r="AG23" i="98"/>
  <c r="AP23" i="98" s="1"/>
  <c r="AF23" i="98"/>
  <c r="AO23" i="98" s="1"/>
  <c r="AE36" i="101"/>
  <c r="W37" i="101"/>
  <c r="AF25" i="18"/>
  <c r="AO25" i="18" s="1"/>
  <c r="AG25" i="18"/>
  <c r="AP25" i="18" s="1"/>
  <c r="AE25" i="18"/>
  <c r="W26" i="18"/>
  <c r="AE26" i="83"/>
  <c r="W27" i="83"/>
  <c r="AG26" i="83"/>
  <c r="AP26" i="83" s="1"/>
  <c r="AF26" i="83"/>
  <c r="AO26" i="83" s="1"/>
  <c r="AH30" i="84"/>
  <c r="AQ30" i="84" s="1"/>
  <c r="W24" i="42"/>
  <c r="AE23" i="42"/>
  <c r="AF23" i="42"/>
  <c r="AO23" i="42" s="1"/>
  <c r="AG23" i="42"/>
  <c r="AP23" i="42" s="1"/>
  <c r="Y35" i="97"/>
  <c r="X35" i="97"/>
  <c r="AI28" i="100"/>
  <c r="AN28" i="100"/>
  <c r="AR28" i="20"/>
  <c r="AI29" i="51"/>
  <c r="AN29" i="51"/>
  <c r="AI26" i="41"/>
  <c r="AN26" i="41"/>
  <c r="AH36" i="101"/>
  <c r="AQ36" i="101" s="1"/>
  <c r="Y27" i="103"/>
  <c r="X27" i="103"/>
  <c r="Z27" i="103" s="1"/>
  <c r="AR24" i="18"/>
  <c r="AE26" i="91"/>
  <c r="AF26" i="91"/>
  <c r="AO26" i="91" s="1"/>
  <c r="W27" i="91"/>
  <c r="AG26" i="91"/>
  <c r="AP26" i="91" s="1"/>
  <c r="AR25" i="11"/>
  <c r="AI23" i="82"/>
  <c r="AN23" i="82"/>
  <c r="Z28" i="95"/>
  <c r="AH28" i="95"/>
  <c r="AQ28" i="95" s="1"/>
  <c r="AH33" i="52"/>
  <c r="AQ33" i="52" s="1"/>
  <c r="AI35" i="47"/>
  <c r="AN35" i="47"/>
  <c r="AG34" i="15"/>
  <c r="AP34" i="15" s="1"/>
  <c r="AE34" i="15"/>
  <c r="W35" i="15"/>
  <c r="AF34" i="15"/>
  <c r="AO34" i="15" s="1"/>
  <c r="AG31" i="44"/>
  <c r="AP31" i="44" s="1"/>
  <c r="W32" i="44"/>
  <c r="AE31" i="44"/>
  <c r="AF31" i="44"/>
  <c r="AO31" i="44" s="1"/>
  <c r="AR24" i="55"/>
  <c r="AR35" i="101"/>
  <c r="AR32" i="53"/>
  <c r="AH34" i="105"/>
  <c r="AQ34" i="105" s="1"/>
  <c r="AH25" i="55"/>
  <c r="AQ25" i="55" s="1"/>
  <c r="AR21" i="90"/>
  <c r="Y30" i="51"/>
  <c r="X30" i="51"/>
  <c r="Z30" i="51" s="1"/>
  <c r="AR29" i="84"/>
  <c r="Z22" i="85"/>
  <c r="AH22" i="85"/>
  <c r="AQ22" i="85" s="1"/>
  <c r="AI29" i="96"/>
  <c r="AN29" i="96"/>
  <c r="AH26" i="83"/>
  <c r="AQ26" i="83" s="1"/>
  <c r="AH30" i="92"/>
  <c r="AQ30" i="92" s="1"/>
  <c r="AH30" i="104"/>
  <c r="AQ30" i="104" s="1"/>
  <c r="AR32" i="52"/>
  <c r="AH26" i="11"/>
  <c r="AQ26" i="11" s="1"/>
  <c r="AR23" i="49"/>
  <c r="AR27" i="95"/>
  <c r="AR24" i="102"/>
  <c r="AH34" i="15"/>
  <c r="AQ34" i="15" s="1"/>
  <c r="Z34" i="105"/>
  <c r="Z25" i="55"/>
  <c r="Y29" i="100"/>
  <c r="X29" i="100"/>
  <c r="Z29" i="100" s="1"/>
  <c r="AR22" i="98"/>
  <c r="AI34" i="97"/>
  <c r="AN34" i="97"/>
  <c r="Y27" i="16"/>
  <c r="X27" i="16"/>
  <c r="AR30" i="44"/>
  <c r="AR29" i="92"/>
  <c r="AR21" i="48"/>
  <c r="AF33" i="46"/>
  <c r="AO33" i="46" s="1"/>
  <c r="AG33" i="46"/>
  <c r="AP33" i="46" s="1"/>
  <c r="AE33" i="46"/>
  <c r="W34" i="46"/>
  <c r="Y24" i="82"/>
  <c r="X24" i="82"/>
  <c r="AF35" i="89"/>
  <c r="AO35" i="89" s="1"/>
  <c r="W36" i="89"/>
  <c r="AE35" i="89"/>
  <c r="AN35" i="89" s="1"/>
  <c r="AG35" i="89"/>
  <c r="Y33" i="32"/>
  <c r="X33" i="32"/>
  <c r="AH30" i="45"/>
  <c r="AQ30" i="45" s="1"/>
  <c r="AI26" i="16"/>
  <c r="AN26" i="16"/>
  <c r="AH30" i="88"/>
  <c r="AQ30" i="88" s="1"/>
  <c r="Y27" i="41"/>
  <c r="X27" i="41"/>
  <c r="W26" i="87"/>
  <c r="AE25" i="87"/>
  <c r="AF25" i="87"/>
  <c r="AO25" i="87" s="1"/>
  <c r="AG25" i="87"/>
  <c r="AP25" i="87" s="1"/>
  <c r="AR29" i="45"/>
  <c r="AR22" i="10"/>
  <c r="AR33" i="15"/>
  <c r="AH23" i="10"/>
  <c r="AQ23" i="10" s="1"/>
  <c r="AH22" i="90"/>
  <c r="AQ22" i="90" s="1"/>
  <c r="AH29" i="20"/>
  <c r="AQ29" i="20" s="1"/>
  <c r="AH33" i="53"/>
  <c r="AQ33" i="53" s="1"/>
  <c r="Z30" i="84"/>
  <c r="Z30" i="45"/>
  <c r="AH31" i="44"/>
  <c r="AQ31" i="44" s="1"/>
  <c r="AH23" i="35"/>
  <c r="AQ23" i="35" s="1"/>
  <c r="Z30" i="88"/>
  <c r="AH22" i="94"/>
  <c r="AQ22" i="94" s="1"/>
  <c r="AH25" i="99"/>
  <c r="AQ25" i="99" s="1"/>
  <c r="AR22" i="35"/>
  <c r="Y30" i="96"/>
  <c r="X30" i="96"/>
  <c r="AH25" i="102"/>
  <c r="AQ25" i="102" s="1"/>
  <c r="AI26" i="103"/>
  <c r="AN26" i="103"/>
  <c r="W31" i="54"/>
  <c r="AF30" i="54"/>
  <c r="AO30" i="54" s="1"/>
  <c r="AG30" i="54"/>
  <c r="AP30" i="54" s="1"/>
  <c r="AE30" i="54"/>
  <c r="AR33" i="105"/>
  <c r="AH22" i="48"/>
  <c r="AQ22" i="48" s="1"/>
  <c r="AE22" i="50"/>
  <c r="AF22" i="50"/>
  <c r="AO22" i="50" s="1"/>
  <c r="AG22" i="50"/>
  <c r="AP22" i="50" s="1"/>
  <c r="W23" i="50"/>
  <c r="AR25" i="83"/>
  <c r="Z23" i="10"/>
  <c r="AR24" i="99"/>
  <c r="Z22" i="90"/>
  <c r="Z29" i="20"/>
  <c r="AR34" i="93"/>
  <c r="Y36" i="47"/>
  <c r="X36" i="47"/>
  <c r="Z36" i="47" s="1"/>
  <c r="Y31" i="13"/>
  <c r="X31" i="13"/>
  <c r="Z31" i="13" s="1"/>
  <c r="AH35" i="93"/>
  <c r="AQ35" i="93" s="1"/>
  <c r="AG26" i="43"/>
  <c r="AP26" i="43" s="1"/>
  <c r="AE26" i="43"/>
  <c r="AF26" i="43"/>
  <c r="AO26" i="43" s="1"/>
  <c r="W27" i="43"/>
  <c r="Z35" i="93"/>
  <c r="AR21" i="85"/>
  <c r="Z22" i="94"/>
  <c r="Z25" i="99"/>
  <c r="Z25" i="102"/>
  <c r="AR29" i="88"/>
  <c r="Z22" i="48"/>
  <c r="AH23" i="98"/>
  <c r="AQ23" i="98" s="1"/>
  <c r="AH25" i="18"/>
  <c r="AQ25" i="18" s="1"/>
  <c r="AR21" i="94"/>
  <c r="AH24" i="49"/>
  <c r="AQ24" i="49" s="1"/>
  <c r="AI32" i="32"/>
  <c r="AN32" i="32"/>
  <c r="AI33" i="86"/>
  <c r="AN33" i="86"/>
  <c r="AI30" i="13"/>
  <c r="AN30" i="13"/>
  <c r="AG33" i="53" l="1"/>
  <c r="AP33" i="53" s="1"/>
  <c r="W34" i="52"/>
  <c r="Z30" i="96"/>
  <c r="AG30" i="96" s="1"/>
  <c r="AP30" i="96" s="1"/>
  <c r="Z27" i="16"/>
  <c r="X34" i="86"/>
  <c r="Z34" i="86" s="1"/>
  <c r="AF36" i="101"/>
  <c r="AO36" i="101" s="1"/>
  <c r="Z24" i="82"/>
  <c r="AE24" i="82" s="1"/>
  <c r="AG36" i="47"/>
  <c r="AP36" i="47" s="1"/>
  <c r="AF36" i="47"/>
  <c r="AO36" i="47" s="1"/>
  <c r="AE36" i="47"/>
  <c r="W37" i="47"/>
  <c r="AG24" i="82"/>
  <c r="AP24" i="82" s="1"/>
  <c r="AF24" i="82"/>
  <c r="AO24" i="82" s="1"/>
  <c r="W25" i="82"/>
  <c r="AF31" i="13"/>
  <c r="AO31" i="13" s="1"/>
  <c r="AE31" i="13"/>
  <c r="W32" i="13"/>
  <c r="AG31" i="13"/>
  <c r="AP31" i="13" s="1"/>
  <c r="AF30" i="96"/>
  <c r="AO30" i="96" s="1"/>
  <c r="W31" i="96"/>
  <c r="AF29" i="100"/>
  <c r="AO29" i="100" s="1"/>
  <c r="W30" i="100"/>
  <c r="AE29" i="100"/>
  <c r="AG29" i="100"/>
  <c r="AP29" i="100" s="1"/>
  <c r="W31" i="51"/>
  <c r="AE30" i="51"/>
  <c r="AF30" i="51"/>
  <c r="AO30" i="51" s="1"/>
  <c r="AG30" i="51"/>
  <c r="AP30" i="51" s="1"/>
  <c r="Y23" i="50"/>
  <c r="X23" i="50"/>
  <c r="AI30" i="54"/>
  <c r="AN30" i="54"/>
  <c r="Y36" i="89"/>
  <c r="X36" i="89"/>
  <c r="Y34" i="46"/>
  <c r="X34" i="46"/>
  <c r="AF28" i="95"/>
  <c r="AO28" i="95" s="1"/>
  <c r="AE28" i="95"/>
  <c r="AG28" i="95"/>
  <c r="AP28" i="95" s="1"/>
  <c r="W29" i="95"/>
  <c r="AH27" i="103"/>
  <c r="AQ27" i="103" s="1"/>
  <c r="AI25" i="18"/>
  <c r="AN25" i="18"/>
  <c r="Y37" i="101"/>
  <c r="X37" i="101"/>
  <c r="AI23" i="98"/>
  <c r="AN23" i="98"/>
  <c r="Y25" i="49"/>
  <c r="X25" i="49"/>
  <c r="Z25" i="49" s="1"/>
  <c r="AI30" i="92"/>
  <c r="AN30" i="92"/>
  <c r="W36" i="93"/>
  <c r="AG35" i="93"/>
  <c r="AP35" i="93" s="1"/>
  <c r="AF35" i="93"/>
  <c r="AO35" i="93" s="1"/>
  <c r="AE35" i="93"/>
  <c r="AF25" i="102"/>
  <c r="AO25" i="102" s="1"/>
  <c r="AE25" i="102"/>
  <c r="W26" i="102"/>
  <c r="AG25" i="102"/>
  <c r="AP25" i="102" s="1"/>
  <c r="AE30" i="45"/>
  <c r="AF30" i="45"/>
  <c r="AO30" i="45" s="1"/>
  <c r="W31" i="45"/>
  <c r="AG30" i="45"/>
  <c r="AP30" i="45" s="1"/>
  <c r="AR26" i="16"/>
  <c r="AH33" i="32"/>
  <c r="AQ33" i="32" s="1"/>
  <c r="AI33" i="46"/>
  <c r="AN33" i="46"/>
  <c r="AR35" i="47"/>
  <c r="Y27" i="91"/>
  <c r="X27" i="91"/>
  <c r="W28" i="103"/>
  <c r="AF27" i="103"/>
  <c r="AO27" i="103" s="1"/>
  <c r="AG27" i="103"/>
  <c r="AP27" i="103" s="1"/>
  <c r="AE27" i="103"/>
  <c r="AI36" i="101"/>
  <c r="AR36" i="101" s="1"/>
  <c r="AN36" i="101"/>
  <c r="AI33" i="53"/>
  <c r="AN33" i="53"/>
  <c r="Y27" i="11"/>
  <c r="Z27" i="11" s="1"/>
  <c r="X27" i="11"/>
  <c r="AI30" i="104"/>
  <c r="AN30" i="104"/>
  <c r="AR33" i="86"/>
  <c r="AF25" i="99"/>
  <c r="AO25" i="99" s="1"/>
  <c r="AE25" i="99"/>
  <c r="AG25" i="99"/>
  <c r="AP25" i="99" s="1"/>
  <c r="W26" i="99"/>
  <c r="Y27" i="43"/>
  <c r="X27" i="43"/>
  <c r="AH34" i="86"/>
  <c r="AQ34" i="86" s="1"/>
  <c r="AE23" i="10"/>
  <c r="W24" i="10"/>
  <c r="AF23" i="10"/>
  <c r="AO23" i="10" s="1"/>
  <c r="AG23" i="10"/>
  <c r="AP23" i="10" s="1"/>
  <c r="AE30" i="88"/>
  <c r="W31" i="88"/>
  <c r="AG30" i="88"/>
  <c r="AP30" i="88" s="1"/>
  <c r="AF30" i="88"/>
  <c r="AO30" i="88" s="1"/>
  <c r="W31" i="84"/>
  <c r="AG30" i="84"/>
  <c r="AP30" i="84" s="1"/>
  <c r="AF30" i="84"/>
  <c r="AO30" i="84" s="1"/>
  <c r="AE30" i="84"/>
  <c r="AI25" i="87"/>
  <c r="AN25" i="87"/>
  <c r="Z33" i="32"/>
  <c r="AH24" i="82"/>
  <c r="AQ24" i="82" s="1"/>
  <c r="AR34" i="97"/>
  <c r="AG25" i="55"/>
  <c r="AP25" i="55" s="1"/>
  <c r="AE25" i="55"/>
  <c r="AF25" i="55"/>
  <c r="AO25" i="55" s="1"/>
  <c r="W26" i="55"/>
  <c r="AR29" i="96"/>
  <c r="W23" i="85"/>
  <c r="AG22" i="85"/>
  <c r="AP22" i="85" s="1"/>
  <c r="AF22" i="85"/>
  <c r="AO22" i="85" s="1"/>
  <c r="AE22" i="85"/>
  <c r="AR23" i="82"/>
  <c r="Y27" i="83"/>
  <c r="X27" i="83"/>
  <c r="AI23" i="35"/>
  <c r="AN23" i="35"/>
  <c r="Y34" i="53"/>
  <c r="X34" i="53"/>
  <c r="Y34" i="52"/>
  <c r="X34" i="52"/>
  <c r="AE22" i="90"/>
  <c r="W23" i="90"/>
  <c r="AG22" i="90"/>
  <c r="AP22" i="90" s="1"/>
  <c r="AF22" i="90"/>
  <c r="AO22" i="90" s="1"/>
  <c r="AF22" i="94"/>
  <c r="AO22" i="94" s="1"/>
  <c r="AG22" i="94"/>
  <c r="AP22" i="94" s="1"/>
  <c r="AE22" i="94"/>
  <c r="W23" i="94"/>
  <c r="AI22" i="50"/>
  <c r="AN22" i="50"/>
  <c r="Y31" i="54"/>
  <c r="X31" i="54"/>
  <c r="Y26" i="87"/>
  <c r="X26" i="87"/>
  <c r="W35" i="105"/>
  <c r="AF34" i="105"/>
  <c r="AO34" i="105" s="1"/>
  <c r="AE34" i="105"/>
  <c r="AG34" i="105"/>
  <c r="AP34" i="105" s="1"/>
  <c r="Y35" i="15"/>
  <c r="X35" i="15"/>
  <c r="AI26" i="91"/>
  <c r="AN26" i="91"/>
  <c r="AR26" i="41"/>
  <c r="AR28" i="100"/>
  <c r="AI26" i="83"/>
  <c r="AN26" i="83"/>
  <c r="AI24" i="49"/>
  <c r="AN24" i="49"/>
  <c r="AI33" i="52"/>
  <c r="AN33" i="52"/>
  <c r="AH36" i="47"/>
  <c r="AQ36" i="47" s="1"/>
  <c r="AR30" i="13"/>
  <c r="AR32" i="32"/>
  <c r="AG22" i="48"/>
  <c r="AP22" i="48" s="1"/>
  <c r="W23" i="48"/>
  <c r="AE22" i="48"/>
  <c r="AF22" i="48"/>
  <c r="AO22" i="48" s="1"/>
  <c r="AI26" i="43"/>
  <c r="AN26" i="43"/>
  <c r="AG29" i="20"/>
  <c r="AP29" i="20" s="1"/>
  <c r="W30" i="20"/>
  <c r="AF29" i="20"/>
  <c r="AO29" i="20" s="1"/>
  <c r="AE29" i="20"/>
  <c r="AH27" i="41"/>
  <c r="AQ27" i="41" s="1"/>
  <c r="AI35" i="89"/>
  <c r="AP35" i="89"/>
  <c r="AH27" i="16"/>
  <c r="AQ27" i="16" s="1"/>
  <c r="AI31" i="44"/>
  <c r="AN31" i="44"/>
  <c r="AI34" i="15"/>
  <c r="AN34" i="15"/>
  <c r="AH35" i="97"/>
  <c r="AQ35" i="97" s="1"/>
  <c r="AI23" i="42"/>
  <c r="AN23" i="42"/>
  <c r="Y31" i="92"/>
  <c r="X31" i="92"/>
  <c r="AH31" i="13"/>
  <c r="AQ31" i="13" s="1"/>
  <c r="AR26" i="103"/>
  <c r="AH30" i="96"/>
  <c r="AQ30" i="96" s="1"/>
  <c r="Z27" i="41"/>
  <c r="AG27" i="16"/>
  <c r="AP27" i="16" s="1"/>
  <c r="AE27" i="16"/>
  <c r="AF27" i="16"/>
  <c r="AO27" i="16" s="1"/>
  <c r="W28" i="16"/>
  <c r="AH29" i="100"/>
  <c r="AQ29" i="100" s="1"/>
  <c r="AH30" i="51"/>
  <c r="AQ30" i="51" s="1"/>
  <c r="Y32" i="44"/>
  <c r="X32" i="44"/>
  <c r="AR29" i="51"/>
  <c r="Z35" i="97"/>
  <c r="Y24" i="42"/>
  <c r="X24" i="42"/>
  <c r="Y26" i="18"/>
  <c r="X26" i="18"/>
  <c r="Y24" i="98"/>
  <c r="X24" i="98"/>
  <c r="Y24" i="35"/>
  <c r="X24" i="35"/>
  <c r="AI26" i="11"/>
  <c r="AN26" i="11"/>
  <c r="X31" i="104"/>
  <c r="Y31" i="104"/>
  <c r="Z31" i="104"/>
  <c r="Z36" i="89" l="1"/>
  <c r="Z37" i="101"/>
  <c r="Z26" i="87"/>
  <c r="AE30" i="96"/>
  <c r="Z24" i="42"/>
  <c r="Z31" i="54"/>
  <c r="AE34" i="86"/>
  <c r="W35" i="86"/>
  <c r="AG34" i="86"/>
  <c r="AP34" i="86" s="1"/>
  <c r="AF34" i="86"/>
  <c r="AO34" i="86" s="1"/>
  <c r="Z34" i="52"/>
  <c r="AE34" i="52" s="1"/>
  <c r="Z27" i="43"/>
  <c r="AG27" i="43" s="1"/>
  <c r="AP27" i="43" s="1"/>
  <c r="Z27" i="91"/>
  <c r="Z26" i="18"/>
  <c r="Z32" i="44"/>
  <c r="AG32" i="44" s="1"/>
  <c r="AP32" i="44" s="1"/>
  <c r="AF27" i="91"/>
  <c r="AO27" i="91" s="1"/>
  <c r="AG27" i="91"/>
  <c r="AP27" i="91" s="1"/>
  <c r="AE27" i="91"/>
  <c r="W28" i="91"/>
  <c r="AF36" i="89"/>
  <c r="AO36" i="89" s="1"/>
  <c r="W37" i="89"/>
  <c r="AE36" i="89"/>
  <c r="AG36" i="89"/>
  <c r="AP36" i="89" s="1"/>
  <c r="AG26" i="18"/>
  <c r="AP26" i="18" s="1"/>
  <c r="W27" i="18"/>
  <c r="AE26" i="18"/>
  <c r="AF26" i="18"/>
  <c r="AO26" i="18" s="1"/>
  <c r="AE26" i="87"/>
  <c r="W27" i="87"/>
  <c r="AG26" i="87"/>
  <c r="AP26" i="87" s="1"/>
  <c r="AF26" i="87"/>
  <c r="AO26" i="87" s="1"/>
  <c r="AG27" i="11"/>
  <c r="AP27" i="11" s="1"/>
  <c r="AF27" i="11"/>
  <c r="AO27" i="11" s="1"/>
  <c r="AE27" i="11"/>
  <c r="W28" i="11"/>
  <c r="W38" i="101"/>
  <c r="AE37" i="101"/>
  <c r="AF37" i="101"/>
  <c r="AO37" i="101" s="1"/>
  <c r="AG37" i="101"/>
  <c r="AP37" i="101" s="1"/>
  <c r="AE32" i="44"/>
  <c r="AF32" i="44"/>
  <c r="AO32" i="44" s="1"/>
  <c r="AE24" i="42"/>
  <c r="AF24" i="42"/>
  <c r="AO24" i="42" s="1"/>
  <c r="AG24" i="42"/>
  <c r="AP24" i="42" s="1"/>
  <c r="W25" i="42"/>
  <c r="AR35" i="89"/>
  <c r="AR26" i="43"/>
  <c r="AR24" i="49"/>
  <c r="AR22" i="50"/>
  <c r="AR23" i="35"/>
  <c r="AI22" i="85"/>
  <c r="AN22" i="85"/>
  <c r="AE33" i="32"/>
  <c r="AG33" i="32"/>
  <c r="AP33" i="32" s="1"/>
  <c r="W34" i="32"/>
  <c r="AF33" i="32"/>
  <c r="AO33" i="32" s="1"/>
  <c r="AI30" i="88"/>
  <c r="AN30" i="88"/>
  <c r="AI35" i="93"/>
  <c r="AN35" i="93"/>
  <c r="AH25" i="49"/>
  <c r="AQ25" i="49" s="1"/>
  <c r="AI28" i="95"/>
  <c r="AN28" i="95"/>
  <c r="Y31" i="96"/>
  <c r="X31" i="96"/>
  <c r="AI34" i="86"/>
  <c r="AN34" i="86"/>
  <c r="AI31" i="13"/>
  <c r="AN31" i="13"/>
  <c r="AI24" i="82"/>
  <c r="AN24" i="82"/>
  <c r="Z27" i="83"/>
  <c r="AH27" i="83"/>
  <c r="AQ27" i="83" s="1"/>
  <c r="Y26" i="55"/>
  <c r="X26" i="55"/>
  <c r="Y31" i="84"/>
  <c r="X31" i="84"/>
  <c r="AI27" i="103"/>
  <c r="AN27" i="103"/>
  <c r="AE25" i="49"/>
  <c r="AF25" i="49"/>
  <c r="AO25" i="49" s="1"/>
  <c r="W26" i="49"/>
  <c r="AG25" i="49"/>
  <c r="AP25" i="49" s="1"/>
  <c r="Y35" i="86"/>
  <c r="X35" i="86"/>
  <c r="Z35" i="86" s="1"/>
  <c r="AE31" i="104"/>
  <c r="W32" i="104"/>
  <c r="AF31" i="104"/>
  <c r="AO31" i="104" s="1"/>
  <c r="AG31" i="104"/>
  <c r="AP31" i="104" s="1"/>
  <c r="AI27" i="16"/>
  <c r="AN27" i="16"/>
  <c r="AR23" i="42"/>
  <c r="AR26" i="83"/>
  <c r="AR26" i="91"/>
  <c r="AI34" i="105"/>
  <c r="AN34" i="105"/>
  <c r="AH31" i="54"/>
  <c r="AQ31" i="54" s="1"/>
  <c r="Y23" i="94"/>
  <c r="X23" i="94"/>
  <c r="AH34" i="53"/>
  <c r="AQ34" i="53" s="1"/>
  <c r="AR25" i="87"/>
  <c r="Y26" i="102"/>
  <c r="X26" i="102"/>
  <c r="Z26" i="102" s="1"/>
  <c r="AH34" i="46"/>
  <c r="AQ34" i="46" s="1"/>
  <c r="AI29" i="100"/>
  <c r="AN29" i="100"/>
  <c r="AI30" i="96"/>
  <c r="AN30" i="96"/>
  <c r="Y37" i="47"/>
  <c r="X37" i="47"/>
  <c r="Y30" i="20"/>
  <c r="X30" i="20"/>
  <c r="AI22" i="48"/>
  <c r="AN22" i="48"/>
  <c r="AH35" i="15"/>
  <c r="AQ35" i="15" s="1"/>
  <c r="AE31" i="54"/>
  <c r="W32" i="54"/>
  <c r="AF31" i="54"/>
  <c r="AO31" i="54" s="1"/>
  <c r="AG31" i="54"/>
  <c r="AP31" i="54" s="1"/>
  <c r="AI22" i="94"/>
  <c r="AN22" i="94"/>
  <c r="Y23" i="90"/>
  <c r="X23" i="90"/>
  <c r="Z34" i="53"/>
  <c r="Y23" i="85"/>
  <c r="X23" i="85"/>
  <c r="AI25" i="55"/>
  <c r="AN25" i="55"/>
  <c r="Y26" i="99"/>
  <c r="X26" i="99"/>
  <c r="AR33" i="53"/>
  <c r="Y31" i="45"/>
  <c r="Z31" i="45"/>
  <c r="X31" i="45"/>
  <c r="AI25" i="102"/>
  <c r="AN25" i="102"/>
  <c r="Y36" i="93"/>
  <c r="X36" i="93"/>
  <c r="AR25" i="18"/>
  <c r="Z34" i="46"/>
  <c r="AR30" i="54"/>
  <c r="Y30" i="100"/>
  <c r="X30" i="100"/>
  <c r="Y25" i="82"/>
  <c r="X25" i="82"/>
  <c r="AI36" i="47"/>
  <c r="AN36" i="47"/>
  <c r="AH24" i="35"/>
  <c r="AQ24" i="35" s="1"/>
  <c r="AF35" i="97"/>
  <c r="AO35" i="97" s="1"/>
  <c r="AE35" i="97"/>
  <c r="W36" i="97"/>
  <c r="AG35" i="97"/>
  <c r="AP35" i="97" s="1"/>
  <c r="AH24" i="98"/>
  <c r="AQ24" i="98" s="1"/>
  <c r="AH31" i="92"/>
  <c r="AQ31" i="92" s="1"/>
  <c r="Y23" i="48"/>
  <c r="X23" i="48"/>
  <c r="AR33" i="52"/>
  <c r="Z35" i="15"/>
  <c r="Y35" i="105"/>
  <c r="X35" i="105"/>
  <c r="AI22" i="90"/>
  <c r="AN22" i="90"/>
  <c r="AI30" i="84"/>
  <c r="AN30" i="84"/>
  <c r="Y24" i="10"/>
  <c r="X24" i="10"/>
  <c r="AR30" i="104"/>
  <c r="Y28" i="103"/>
  <c r="X28" i="103"/>
  <c r="AR23" i="98"/>
  <c r="Y29" i="95"/>
  <c r="X29" i="95"/>
  <c r="AH23" i="50"/>
  <c r="AQ23" i="50" s="1"/>
  <c r="AI30" i="51"/>
  <c r="AN30" i="51"/>
  <c r="AH26" i="18"/>
  <c r="AQ26" i="18" s="1"/>
  <c r="Z24" i="35"/>
  <c r="AI29" i="20"/>
  <c r="AN29" i="20"/>
  <c r="AH31" i="104"/>
  <c r="AQ31" i="104" s="1"/>
  <c r="AH24" i="42"/>
  <c r="AQ24" i="42" s="1"/>
  <c r="AH32" i="44"/>
  <c r="AQ32" i="44" s="1"/>
  <c r="W28" i="41"/>
  <c r="AF27" i="41"/>
  <c r="AO27" i="41" s="1"/>
  <c r="AG27" i="41"/>
  <c r="AP27" i="41" s="1"/>
  <c r="AE27" i="41"/>
  <c r="AR34" i="15"/>
  <c r="Z24" i="98"/>
  <c r="AR26" i="11"/>
  <c r="Y28" i="16"/>
  <c r="X28" i="16"/>
  <c r="Z31" i="92"/>
  <c r="AR31" i="44"/>
  <c r="AH26" i="87"/>
  <c r="AQ26" i="87" s="1"/>
  <c r="AH34" i="52"/>
  <c r="AQ34" i="52" s="1"/>
  <c r="Y31" i="88"/>
  <c r="X31" i="88"/>
  <c r="AI23" i="10"/>
  <c r="AN23" i="10"/>
  <c r="AH27" i="43"/>
  <c r="AQ27" i="43" s="1"/>
  <c r="AI25" i="99"/>
  <c r="AN25" i="99"/>
  <c r="AH27" i="11"/>
  <c r="AQ27" i="11" s="1"/>
  <c r="AH27" i="91"/>
  <c r="AQ27" i="91" s="1"/>
  <c r="AR33" i="46"/>
  <c r="AI30" i="45"/>
  <c r="AN30" i="45"/>
  <c r="AR30" i="92"/>
  <c r="AH37" i="101"/>
  <c r="AQ37" i="101" s="1"/>
  <c r="AH36" i="89"/>
  <c r="AQ36" i="89" s="1"/>
  <c r="Z23" i="50"/>
  <c r="Y31" i="51"/>
  <c r="X31" i="51"/>
  <c r="Y32" i="13"/>
  <c r="X32" i="13"/>
  <c r="Z23" i="90" l="1"/>
  <c r="Z26" i="55"/>
  <c r="W35" i="52"/>
  <c r="Z28" i="103"/>
  <c r="Z31" i="88"/>
  <c r="W32" i="88" s="1"/>
  <c r="W33" i="44"/>
  <c r="Z35" i="105"/>
  <c r="Z25" i="82"/>
  <c r="W28" i="43"/>
  <c r="AF34" i="52"/>
  <c r="AO34" i="52" s="1"/>
  <c r="Z28" i="16"/>
  <c r="AF28" i="16" s="1"/>
  <c r="AO28" i="16" s="1"/>
  <c r="Z24" i="10"/>
  <c r="AF24" i="10" s="1"/>
  <c r="AO24" i="10" s="1"/>
  <c r="Z30" i="100"/>
  <c r="W31" i="100" s="1"/>
  <c r="AE27" i="43"/>
  <c r="AF27" i="43"/>
  <c r="AO27" i="43" s="1"/>
  <c r="Z23" i="48"/>
  <c r="Z26" i="99"/>
  <c r="AG26" i="99" s="1"/>
  <c r="AP26" i="99" s="1"/>
  <c r="AG34" i="52"/>
  <c r="AP34" i="52" s="1"/>
  <c r="W27" i="55"/>
  <c r="AE26" i="55"/>
  <c r="AF26" i="55"/>
  <c r="AO26" i="55" s="1"/>
  <c r="AG26" i="55"/>
  <c r="AP26" i="55" s="1"/>
  <c r="AE31" i="88"/>
  <c r="AF31" i="88"/>
  <c r="AO31" i="88" s="1"/>
  <c r="AE25" i="82"/>
  <c r="W26" i="82"/>
  <c r="AF25" i="82"/>
  <c r="AO25" i="82" s="1"/>
  <c r="AG25" i="82"/>
  <c r="AP25" i="82" s="1"/>
  <c r="AF35" i="86"/>
  <c r="AO35" i="86" s="1"/>
  <c r="W36" i="86"/>
  <c r="AG35" i="86"/>
  <c r="AP35" i="86" s="1"/>
  <c r="AE35" i="86"/>
  <c r="W27" i="99"/>
  <c r="AG23" i="90"/>
  <c r="AP23" i="90" s="1"/>
  <c r="AF23" i="90"/>
  <c r="AO23" i="90" s="1"/>
  <c r="AE23" i="90"/>
  <c r="W24" i="90"/>
  <c r="AG28" i="16"/>
  <c r="AP28" i="16" s="1"/>
  <c r="AF23" i="48"/>
  <c r="AO23" i="48" s="1"/>
  <c r="AG23" i="48"/>
  <c r="AP23" i="48" s="1"/>
  <c r="W24" i="48"/>
  <c r="AE23" i="48"/>
  <c r="AR30" i="45"/>
  <c r="AH31" i="51"/>
  <c r="AQ31" i="51" s="1"/>
  <c r="Z31" i="51"/>
  <c r="AR25" i="99"/>
  <c r="AH28" i="16"/>
  <c r="AQ28" i="16" s="1"/>
  <c r="Y28" i="41"/>
  <c r="X28" i="41"/>
  <c r="AG24" i="35"/>
  <c r="AP24" i="35" s="1"/>
  <c r="AF24" i="35"/>
  <c r="AO24" i="35" s="1"/>
  <c r="W25" i="35"/>
  <c r="AE24" i="35"/>
  <c r="AH28" i="103"/>
  <c r="AQ28" i="103" s="1"/>
  <c r="AH35" i="105"/>
  <c r="AQ35" i="105" s="1"/>
  <c r="AH23" i="48"/>
  <c r="AQ23" i="48" s="1"/>
  <c r="AR36" i="47"/>
  <c r="AH36" i="93"/>
  <c r="AQ36" i="93" s="1"/>
  <c r="AF31" i="45"/>
  <c r="AO31" i="45" s="1"/>
  <c r="W32" i="45"/>
  <c r="AG31" i="45"/>
  <c r="AP31" i="45" s="1"/>
  <c r="AE31" i="45"/>
  <c r="AE34" i="53"/>
  <c r="AF34" i="53"/>
  <c r="AO34" i="53" s="1"/>
  <c r="AG34" i="53"/>
  <c r="AP34" i="53" s="1"/>
  <c r="W35" i="53"/>
  <c r="AH30" i="20"/>
  <c r="AQ30" i="20" s="1"/>
  <c r="AR30" i="96"/>
  <c r="AH23" i="94"/>
  <c r="AQ23" i="94" s="1"/>
  <c r="AI25" i="49"/>
  <c r="AN25" i="49"/>
  <c r="AH26" i="55"/>
  <c r="AQ26" i="55" s="1"/>
  <c r="AR31" i="13"/>
  <c r="Y38" i="101"/>
  <c r="X38" i="101"/>
  <c r="AI36" i="89"/>
  <c r="AN36" i="89"/>
  <c r="AR23" i="10"/>
  <c r="AR30" i="51"/>
  <c r="AH29" i="95"/>
  <c r="AQ29" i="95" s="1"/>
  <c r="W29" i="103"/>
  <c r="AG28" i="103"/>
  <c r="AP28" i="103" s="1"/>
  <c r="AE28" i="103"/>
  <c r="AF28" i="103"/>
  <c r="AO28" i="103" s="1"/>
  <c r="W36" i="105"/>
  <c r="AE35" i="105"/>
  <c r="AF35" i="105"/>
  <c r="AO35" i="105" s="1"/>
  <c r="AG35" i="105"/>
  <c r="AP35" i="105" s="1"/>
  <c r="AH25" i="82"/>
  <c r="AQ25" i="82" s="1"/>
  <c r="Z36" i="93"/>
  <c r="AH23" i="90"/>
  <c r="AQ23" i="90" s="1"/>
  <c r="Z30" i="20"/>
  <c r="Z23" i="94"/>
  <c r="AR28" i="95"/>
  <c r="Y34" i="32"/>
  <c r="X34" i="32"/>
  <c r="AI32" i="44"/>
  <c r="AN32" i="44"/>
  <c r="AI26" i="18"/>
  <c r="AN26" i="18"/>
  <c r="Y37" i="89"/>
  <c r="X37" i="89"/>
  <c r="Z29" i="95"/>
  <c r="AR25" i="55"/>
  <c r="AR29" i="100"/>
  <c r="AH26" i="102"/>
  <c r="AQ26" i="102" s="1"/>
  <c r="AR27" i="103"/>
  <c r="AG27" i="83"/>
  <c r="AP27" i="83" s="1"/>
  <c r="AF27" i="83"/>
  <c r="AO27" i="83" s="1"/>
  <c r="AE27" i="83"/>
  <c r="W28" i="83"/>
  <c r="AR34" i="86"/>
  <c r="AR35" i="93"/>
  <c r="AI24" i="42"/>
  <c r="AR24" i="42" s="1"/>
  <c r="AN24" i="42"/>
  <c r="Y28" i="11"/>
  <c r="X28" i="11"/>
  <c r="Y27" i="18"/>
  <c r="X27" i="18"/>
  <c r="AN34" i="52"/>
  <c r="AE23" i="50"/>
  <c r="W24" i="50"/>
  <c r="AG23" i="50"/>
  <c r="AP23" i="50" s="1"/>
  <c r="AF23" i="50"/>
  <c r="AO23" i="50" s="1"/>
  <c r="AI27" i="41"/>
  <c r="AN27" i="41"/>
  <c r="AR30" i="84"/>
  <c r="AG35" i="15"/>
  <c r="AP35" i="15" s="1"/>
  <c r="AE35" i="15"/>
  <c r="W36" i="15"/>
  <c r="AF35" i="15"/>
  <c r="AO35" i="15" s="1"/>
  <c r="Y36" i="97"/>
  <c r="X36" i="97"/>
  <c r="AG34" i="46"/>
  <c r="AP34" i="46" s="1"/>
  <c r="W35" i="46"/>
  <c r="AE34" i="46"/>
  <c r="AF34" i="46"/>
  <c r="AO34" i="46" s="1"/>
  <c r="AH23" i="85"/>
  <c r="AQ23" i="85" s="1"/>
  <c r="Y32" i="54"/>
  <c r="X32" i="54"/>
  <c r="Z32" i="54" s="1"/>
  <c r="Z37" i="47"/>
  <c r="AH37" i="47"/>
  <c r="AQ37" i="47" s="1"/>
  <c r="AF26" i="102"/>
  <c r="AO26" i="102" s="1"/>
  <c r="AE26" i="102"/>
  <c r="W27" i="102"/>
  <c r="AG26" i="102"/>
  <c r="AP26" i="102" s="1"/>
  <c r="AR34" i="105"/>
  <c r="X32" i="104"/>
  <c r="Y32" i="104"/>
  <c r="AH31" i="84"/>
  <c r="AQ31" i="84" s="1"/>
  <c r="AH31" i="96"/>
  <c r="AQ31" i="96" s="1"/>
  <c r="AI33" i="32"/>
  <c r="AN33" i="32"/>
  <c r="AI27" i="11"/>
  <c r="AN27" i="11"/>
  <c r="Y27" i="87"/>
  <c r="X27" i="87"/>
  <c r="Y35" i="52"/>
  <c r="X35" i="52"/>
  <c r="Z35" i="52" s="1"/>
  <c r="AH31" i="88"/>
  <c r="AQ31" i="88" s="1"/>
  <c r="Z32" i="13"/>
  <c r="AH32" i="13"/>
  <c r="AQ32" i="13" s="1"/>
  <c r="AI35" i="97"/>
  <c r="AN35" i="97"/>
  <c r="AH30" i="100"/>
  <c r="AQ30" i="100" s="1"/>
  <c r="AR25" i="102"/>
  <c r="AH26" i="99"/>
  <c r="AQ26" i="99" s="1"/>
  <c r="Z23" i="85"/>
  <c r="AI31" i="54"/>
  <c r="AN31" i="54"/>
  <c r="AI31" i="104"/>
  <c r="AN31" i="104"/>
  <c r="Y26" i="49"/>
  <c r="X26" i="49"/>
  <c r="Z26" i="49" s="1"/>
  <c r="Z31" i="84"/>
  <c r="AR24" i="82"/>
  <c r="Z31" i="96"/>
  <c r="AR30" i="88"/>
  <c r="Y33" i="44"/>
  <c r="X33" i="44"/>
  <c r="Z33" i="44" s="1"/>
  <c r="AI26" i="87"/>
  <c r="AN26" i="87"/>
  <c r="X28" i="91"/>
  <c r="Y28" i="91"/>
  <c r="Y28" i="43"/>
  <c r="X28" i="43"/>
  <c r="AF31" i="92"/>
  <c r="AO31" i="92" s="1"/>
  <c r="AE31" i="92"/>
  <c r="AG31" i="92"/>
  <c r="AP31" i="92" s="1"/>
  <c r="W32" i="92"/>
  <c r="W25" i="98"/>
  <c r="AF24" i="98"/>
  <c r="AO24" i="98" s="1"/>
  <c r="AG24" i="98"/>
  <c r="AP24" i="98" s="1"/>
  <c r="AE24" i="98"/>
  <c r="AR29" i="20"/>
  <c r="AH24" i="10"/>
  <c r="AQ24" i="10" s="1"/>
  <c r="AR22" i="90"/>
  <c r="AH31" i="45"/>
  <c r="AQ31" i="45" s="1"/>
  <c r="AR22" i="94"/>
  <c r="AR22" i="48"/>
  <c r="AR27" i="16"/>
  <c r="AH35" i="86"/>
  <c r="AQ35" i="86" s="1"/>
  <c r="AR22" i="85"/>
  <c r="Y25" i="42"/>
  <c r="X25" i="42"/>
  <c r="AI37" i="101"/>
  <c r="AN37" i="101"/>
  <c r="AI27" i="91"/>
  <c r="AR27" i="91" s="1"/>
  <c r="AN27" i="91"/>
  <c r="AI27" i="43"/>
  <c r="AN27" i="43"/>
  <c r="Z27" i="18" l="1"/>
  <c r="W29" i="16"/>
  <c r="AG31" i="88"/>
  <c r="AP31" i="88" s="1"/>
  <c r="Z27" i="87"/>
  <c r="AE28" i="16"/>
  <c r="AE26" i="99"/>
  <c r="AE24" i="10"/>
  <c r="AN24" i="10" s="1"/>
  <c r="Z36" i="97"/>
  <c r="AE30" i="100"/>
  <c r="Z28" i="91"/>
  <c r="AF28" i="91" s="1"/>
  <c r="AO28" i="91" s="1"/>
  <c r="AI34" i="52"/>
  <c r="W25" i="10"/>
  <c r="AF30" i="100"/>
  <c r="AO30" i="100" s="1"/>
  <c r="Z32" i="104"/>
  <c r="Z34" i="32"/>
  <c r="AF26" i="99"/>
  <c r="AO26" i="99" s="1"/>
  <c r="AG24" i="10"/>
  <c r="AG30" i="100"/>
  <c r="AP30" i="100" s="1"/>
  <c r="AG36" i="97"/>
  <c r="AP36" i="97" s="1"/>
  <c r="W37" i="97"/>
  <c r="AF36" i="97"/>
  <c r="AO36" i="97" s="1"/>
  <c r="AE36" i="97"/>
  <c r="AF32" i="104"/>
  <c r="AO32" i="104" s="1"/>
  <c r="AE32" i="104"/>
  <c r="AG32" i="104"/>
  <c r="AP32" i="104" s="1"/>
  <c r="W33" i="104"/>
  <c r="W35" i="32"/>
  <c r="AG34" i="32"/>
  <c r="AP34" i="32" s="1"/>
  <c r="AE34" i="32"/>
  <c r="AF34" i="32"/>
  <c r="AO34" i="32" s="1"/>
  <c r="W28" i="18"/>
  <c r="AG27" i="18"/>
  <c r="AP27" i="18" s="1"/>
  <c r="AE27" i="18"/>
  <c r="AF27" i="18"/>
  <c r="AO27" i="18" s="1"/>
  <c r="W29" i="91"/>
  <c r="AE28" i="91"/>
  <c r="AE35" i="52"/>
  <c r="AF35" i="52"/>
  <c r="AO35" i="52" s="1"/>
  <c r="AG35" i="52"/>
  <c r="AP35" i="52" s="1"/>
  <c r="W36" i="52"/>
  <c r="AF33" i="44"/>
  <c r="AO33" i="44" s="1"/>
  <c r="W34" i="44"/>
  <c r="AG33" i="44"/>
  <c r="AP33" i="44" s="1"/>
  <c r="AE33" i="44"/>
  <c r="AE32" i="54"/>
  <c r="AF32" i="54"/>
  <c r="AO32" i="54" s="1"/>
  <c r="AG32" i="54"/>
  <c r="AP32" i="54" s="1"/>
  <c r="W33" i="54"/>
  <c r="AI24" i="98"/>
  <c r="AN24" i="98"/>
  <c r="AR31" i="104"/>
  <c r="AR27" i="11"/>
  <c r="AH36" i="97"/>
  <c r="AQ36" i="97" s="1"/>
  <c r="AI35" i="15"/>
  <c r="AN35" i="15"/>
  <c r="AR34" i="52"/>
  <c r="Z37" i="89"/>
  <c r="AH37" i="89"/>
  <c r="AQ37" i="89" s="1"/>
  <c r="AH34" i="32"/>
  <c r="AQ34" i="32" s="1"/>
  <c r="AF30" i="20"/>
  <c r="AO30" i="20" s="1"/>
  <c r="W31" i="20"/>
  <c r="AE30" i="20"/>
  <c r="AG30" i="20"/>
  <c r="AP30" i="20" s="1"/>
  <c r="W37" i="93"/>
  <c r="AF36" i="93"/>
  <c r="AO36" i="93" s="1"/>
  <c r="AE36" i="93"/>
  <c r="AG36" i="93"/>
  <c r="AP36" i="93" s="1"/>
  <c r="AI24" i="35"/>
  <c r="AN24" i="35"/>
  <c r="Y24" i="48"/>
  <c r="X24" i="48"/>
  <c r="AI26" i="55"/>
  <c r="AN26" i="55"/>
  <c r="AN30" i="100"/>
  <c r="AI31" i="92"/>
  <c r="AN31" i="92"/>
  <c r="W32" i="84"/>
  <c r="AG31" i="84"/>
  <c r="AP31" i="84" s="1"/>
  <c r="AF31" i="84"/>
  <c r="AO31" i="84" s="1"/>
  <c r="AE31" i="84"/>
  <c r="AH27" i="18"/>
  <c r="AQ27" i="18" s="1"/>
  <c r="AI28" i="103"/>
  <c r="AN28" i="103"/>
  <c r="AI34" i="53"/>
  <c r="AN34" i="53"/>
  <c r="Y25" i="35"/>
  <c r="X25" i="35"/>
  <c r="AI35" i="86"/>
  <c r="AN35" i="86"/>
  <c r="Y32" i="88"/>
  <c r="X32" i="88"/>
  <c r="Y27" i="55"/>
  <c r="X27" i="55"/>
  <c r="AH25" i="42"/>
  <c r="AQ25" i="42" s="1"/>
  <c r="AH28" i="91"/>
  <c r="AQ28" i="91" s="1"/>
  <c r="AH26" i="49"/>
  <c r="AQ26" i="49" s="1"/>
  <c r="AR31" i="54"/>
  <c r="AH27" i="87"/>
  <c r="AQ27" i="87" s="1"/>
  <c r="AR33" i="32"/>
  <c r="Y27" i="102"/>
  <c r="Z27" i="102" s="1"/>
  <c r="X27" i="102"/>
  <c r="Y28" i="83"/>
  <c r="X28" i="83"/>
  <c r="AR36" i="89"/>
  <c r="AR25" i="49"/>
  <c r="AE31" i="51"/>
  <c r="AG31" i="51"/>
  <c r="AP31" i="51" s="1"/>
  <c r="W32" i="51"/>
  <c r="AF31" i="51"/>
  <c r="AO31" i="51" s="1"/>
  <c r="AI26" i="99"/>
  <c r="AN26" i="99"/>
  <c r="Y26" i="82"/>
  <c r="Z26" i="82" s="1"/>
  <c r="X26" i="82"/>
  <c r="AI31" i="88"/>
  <c r="AN31" i="88"/>
  <c r="Y25" i="10"/>
  <c r="X25" i="10"/>
  <c r="AR37" i="101"/>
  <c r="AR27" i="43"/>
  <c r="Z25" i="42"/>
  <c r="Y25" i="98"/>
  <c r="X25" i="98"/>
  <c r="Z25" i="98" s="1"/>
  <c r="AH28" i="43"/>
  <c r="AQ28" i="43" s="1"/>
  <c r="AG26" i="49"/>
  <c r="AP26" i="49" s="1"/>
  <c r="AE26" i="49"/>
  <c r="W27" i="49"/>
  <c r="AF26" i="49"/>
  <c r="AO26" i="49" s="1"/>
  <c r="AF23" i="85"/>
  <c r="AO23" i="85" s="1"/>
  <c r="AE23" i="85"/>
  <c r="W24" i="85"/>
  <c r="AG23" i="85"/>
  <c r="AP23" i="85" s="1"/>
  <c r="AE27" i="87"/>
  <c r="W28" i="87"/>
  <c r="AF27" i="87"/>
  <c r="AO27" i="87" s="1"/>
  <c r="AG27" i="87"/>
  <c r="AP27" i="87" s="1"/>
  <c r="AH32" i="104"/>
  <c r="AQ32" i="104" s="1"/>
  <c r="AI26" i="102"/>
  <c r="AN26" i="102"/>
  <c r="AI34" i="46"/>
  <c r="AN34" i="46"/>
  <c r="Y24" i="50"/>
  <c r="X24" i="50"/>
  <c r="AI27" i="83"/>
  <c r="AN27" i="83"/>
  <c r="AR26" i="18"/>
  <c r="AI35" i="105"/>
  <c r="AN35" i="105"/>
  <c r="Y29" i="103"/>
  <c r="X29" i="103"/>
  <c r="AH38" i="101"/>
  <c r="AQ38" i="101" s="1"/>
  <c r="AI31" i="45"/>
  <c r="AN31" i="45"/>
  <c r="Y24" i="90"/>
  <c r="X24" i="90"/>
  <c r="Y36" i="86"/>
  <c r="X36" i="86"/>
  <c r="AI25" i="82"/>
  <c r="AN25" i="82"/>
  <c r="Y31" i="100"/>
  <c r="X31" i="100"/>
  <c r="Z31" i="100" s="1"/>
  <c r="AI24" i="10"/>
  <c r="AP24" i="10"/>
  <c r="Z28" i="43"/>
  <c r="AR26" i="87"/>
  <c r="AG31" i="96"/>
  <c r="AP31" i="96" s="1"/>
  <c r="W32" i="96"/>
  <c r="AF31" i="96"/>
  <c r="AO31" i="96" s="1"/>
  <c r="AE31" i="96"/>
  <c r="AG37" i="47"/>
  <c r="AP37" i="47" s="1"/>
  <c r="W38" i="47"/>
  <c r="AF37" i="47"/>
  <c r="AO37" i="47" s="1"/>
  <c r="AE37" i="47"/>
  <c r="Y35" i="46"/>
  <c r="X35" i="46"/>
  <c r="Z35" i="46" s="1"/>
  <c r="AI23" i="50"/>
  <c r="AN23" i="50"/>
  <c r="AH28" i="11"/>
  <c r="AQ28" i="11" s="1"/>
  <c r="Y36" i="105"/>
  <c r="X36" i="105"/>
  <c r="Z38" i="101"/>
  <c r="Y35" i="53"/>
  <c r="Z35" i="53" s="1"/>
  <c r="X35" i="53"/>
  <c r="AH28" i="41"/>
  <c r="AQ28" i="41" s="1"/>
  <c r="X29" i="16"/>
  <c r="Y29" i="16"/>
  <c r="Z29" i="16"/>
  <c r="AI23" i="90"/>
  <c r="AN23" i="90"/>
  <c r="Y32" i="92"/>
  <c r="X32" i="92"/>
  <c r="AH33" i="44"/>
  <c r="AQ33" i="44" s="1"/>
  <c r="AR35" i="97"/>
  <c r="AG32" i="13"/>
  <c r="AP32" i="13" s="1"/>
  <c r="W33" i="13"/>
  <c r="AF32" i="13"/>
  <c r="AO32" i="13" s="1"/>
  <c r="AE32" i="13"/>
  <c r="AH35" i="52"/>
  <c r="AQ35" i="52" s="1"/>
  <c r="AH32" i="54"/>
  <c r="AQ32" i="54" s="1"/>
  <c r="Y36" i="15"/>
  <c r="X36" i="15"/>
  <c r="AR27" i="41"/>
  <c r="Z28" i="11"/>
  <c r="AF29" i="95"/>
  <c r="AO29" i="95" s="1"/>
  <c r="AE29" i="95"/>
  <c r="W30" i="95"/>
  <c r="AG29" i="95"/>
  <c r="AP29" i="95" s="1"/>
  <c r="AR32" i="44"/>
  <c r="AF23" i="94"/>
  <c r="AO23" i="94" s="1"/>
  <c r="AE23" i="94"/>
  <c r="AG23" i="94"/>
  <c r="AP23" i="94" s="1"/>
  <c r="W24" i="94"/>
  <c r="Y32" i="45"/>
  <c r="X32" i="45"/>
  <c r="Z28" i="41"/>
  <c r="AI23" i="48"/>
  <c r="AN23" i="48"/>
  <c r="AI28" i="16"/>
  <c r="AN28" i="16"/>
  <c r="Y27" i="99"/>
  <c r="X27" i="99"/>
  <c r="Z36" i="86" l="1"/>
  <c r="Z29" i="103"/>
  <c r="Z24" i="50"/>
  <c r="Z32" i="92"/>
  <c r="AG32" i="92" s="1"/>
  <c r="AP32" i="92" s="1"/>
  <c r="Z27" i="99"/>
  <c r="AF27" i="99" s="1"/>
  <c r="AO27" i="99" s="1"/>
  <c r="Z25" i="35"/>
  <c r="AE25" i="35" s="1"/>
  <c r="AG28" i="91"/>
  <c r="AP28" i="91" s="1"/>
  <c r="AI30" i="100"/>
  <c r="Z32" i="88"/>
  <c r="AE32" i="88" s="1"/>
  <c r="AG27" i="99"/>
  <c r="AP27" i="99" s="1"/>
  <c r="AE27" i="99"/>
  <c r="AF25" i="98"/>
  <c r="AO25" i="98" s="1"/>
  <c r="W26" i="98"/>
  <c r="AE25" i="98"/>
  <c r="AN25" i="98" s="1"/>
  <c r="AG25" i="98"/>
  <c r="W26" i="35"/>
  <c r="AG25" i="35"/>
  <c r="AP25" i="35" s="1"/>
  <c r="AF32" i="92"/>
  <c r="AO32" i="92" s="1"/>
  <c r="AE32" i="92"/>
  <c r="W33" i="92"/>
  <c r="AF35" i="53"/>
  <c r="AO35" i="53" s="1"/>
  <c r="AG35" i="53"/>
  <c r="AP35" i="53" s="1"/>
  <c r="AE35" i="53"/>
  <c r="W36" i="53"/>
  <c r="AF36" i="86"/>
  <c r="AO36" i="86" s="1"/>
  <c r="W37" i="86"/>
  <c r="AG36" i="86"/>
  <c r="AP36" i="86" s="1"/>
  <c r="AE36" i="86"/>
  <c r="AF32" i="88"/>
  <c r="AO32" i="88" s="1"/>
  <c r="AF24" i="50"/>
  <c r="AO24" i="50" s="1"/>
  <c r="AG24" i="50"/>
  <c r="AP24" i="50" s="1"/>
  <c r="W25" i="50"/>
  <c r="AE24" i="50"/>
  <c r="W28" i="102"/>
  <c r="AG27" i="102"/>
  <c r="AP27" i="102" s="1"/>
  <c r="AF27" i="102"/>
  <c r="AO27" i="102" s="1"/>
  <c r="AE27" i="102"/>
  <c r="Y33" i="13"/>
  <c r="X33" i="13"/>
  <c r="AH35" i="46"/>
  <c r="AQ35" i="46" s="1"/>
  <c r="Y38" i="47"/>
  <c r="X38" i="47"/>
  <c r="AH31" i="100"/>
  <c r="AQ31" i="100" s="1"/>
  <c r="AR31" i="45"/>
  <c r="AH29" i="103"/>
  <c r="AQ29" i="103" s="1"/>
  <c r="Y28" i="87"/>
  <c r="X28" i="87"/>
  <c r="AH26" i="82"/>
  <c r="AQ26" i="82" s="1"/>
  <c r="AR30" i="100"/>
  <c r="Y37" i="93"/>
  <c r="X37" i="93"/>
  <c r="AI32" i="54"/>
  <c r="AN32" i="54"/>
  <c r="AI27" i="18"/>
  <c r="AN27" i="18"/>
  <c r="AR23" i="90"/>
  <c r="AF38" i="101"/>
  <c r="AO38" i="101" s="1"/>
  <c r="W39" i="101"/>
  <c r="AE38" i="101"/>
  <c r="AG38" i="101"/>
  <c r="AP38" i="101" s="1"/>
  <c r="AE35" i="46"/>
  <c r="W36" i="46"/>
  <c r="AF35" i="46"/>
  <c r="AO35" i="46" s="1"/>
  <c r="AG35" i="46"/>
  <c r="AP35" i="46" s="1"/>
  <c r="AF31" i="100"/>
  <c r="AO31" i="100" s="1"/>
  <c r="AG31" i="100"/>
  <c r="AP31" i="100" s="1"/>
  <c r="W32" i="100"/>
  <c r="AE31" i="100"/>
  <c r="AF29" i="103"/>
  <c r="AO29" i="103" s="1"/>
  <c r="AE29" i="103"/>
  <c r="W30" i="103"/>
  <c r="AG29" i="103"/>
  <c r="AP29" i="103" s="1"/>
  <c r="AR34" i="46"/>
  <c r="AI27" i="87"/>
  <c r="AN27" i="87"/>
  <c r="AH25" i="10"/>
  <c r="AQ25" i="10" s="1"/>
  <c r="W27" i="82"/>
  <c r="AG26" i="82"/>
  <c r="AP26" i="82" s="1"/>
  <c r="AF26" i="82"/>
  <c r="AO26" i="82" s="1"/>
  <c r="AE26" i="82"/>
  <c r="Y32" i="51"/>
  <c r="X32" i="51"/>
  <c r="AR24" i="35"/>
  <c r="AR24" i="98"/>
  <c r="Y36" i="52"/>
  <c r="X36" i="52"/>
  <c r="AI28" i="91"/>
  <c r="AN28" i="91"/>
  <c r="Y35" i="32"/>
  <c r="X35" i="32"/>
  <c r="AE28" i="41"/>
  <c r="AG28" i="41"/>
  <c r="AP28" i="41" s="1"/>
  <c r="AF28" i="41"/>
  <c r="AO28" i="41" s="1"/>
  <c r="W29" i="41"/>
  <c r="AH32" i="45"/>
  <c r="AQ32" i="45" s="1"/>
  <c r="AH36" i="105"/>
  <c r="AQ36" i="105" s="1"/>
  <c r="AH24" i="90"/>
  <c r="AQ24" i="90" s="1"/>
  <c r="AR27" i="83"/>
  <c r="AE25" i="42"/>
  <c r="W26" i="42"/>
  <c r="AF25" i="42"/>
  <c r="AO25" i="42" s="1"/>
  <c r="AG25" i="42"/>
  <c r="AP25" i="42" s="1"/>
  <c r="Z25" i="10"/>
  <c r="AH28" i="83"/>
  <c r="AQ28" i="83" s="1"/>
  <c r="AH27" i="55"/>
  <c r="AQ27" i="55" s="1"/>
  <c r="AR34" i="53"/>
  <c r="Y32" i="84"/>
  <c r="X32" i="84"/>
  <c r="AR26" i="55"/>
  <c r="AR35" i="15"/>
  <c r="AI33" i="44"/>
  <c r="AN33" i="44"/>
  <c r="Y29" i="91"/>
  <c r="Z29" i="91" s="1"/>
  <c r="X29" i="91"/>
  <c r="Y28" i="18"/>
  <c r="X28" i="18"/>
  <c r="AI36" i="97"/>
  <c r="AN36" i="97"/>
  <c r="AR23" i="48"/>
  <c r="AI23" i="94"/>
  <c r="AN23" i="94"/>
  <c r="AH36" i="15"/>
  <c r="AQ36" i="15" s="1"/>
  <c r="AG29" i="16"/>
  <c r="AP29" i="16" s="1"/>
  <c r="AF29" i="16"/>
  <c r="AO29" i="16" s="1"/>
  <c r="W30" i="16"/>
  <c r="AE29" i="16"/>
  <c r="Z32" i="45"/>
  <c r="AI29" i="95"/>
  <c r="AN29" i="95"/>
  <c r="Z36" i="15"/>
  <c r="AH32" i="92"/>
  <c r="AQ32" i="92" s="1"/>
  <c r="Z36" i="105"/>
  <c r="AI31" i="96"/>
  <c r="AN31" i="96"/>
  <c r="AF28" i="43"/>
  <c r="AO28" i="43" s="1"/>
  <c r="W29" i="43"/>
  <c r="AE28" i="43"/>
  <c r="AG28" i="43"/>
  <c r="AP28" i="43" s="1"/>
  <c r="Z24" i="90"/>
  <c r="AH24" i="50"/>
  <c r="AQ24" i="50" s="1"/>
  <c r="AR26" i="102"/>
  <c r="Y27" i="49"/>
  <c r="X27" i="49"/>
  <c r="AI31" i="51"/>
  <c r="AN31" i="51"/>
  <c r="Z28" i="83"/>
  <c r="Z27" i="55"/>
  <c r="AR35" i="86"/>
  <c r="AH24" i="48"/>
  <c r="AQ24" i="48" s="1"/>
  <c r="AI30" i="20"/>
  <c r="AN30" i="20"/>
  <c r="Y33" i="54"/>
  <c r="X33" i="54"/>
  <c r="Y33" i="104"/>
  <c r="X33" i="104"/>
  <c r="W29" i="11"/>
  <c r="AG28" i="11"/>
  <c r="AP28" i="11" s="1"/>
  <c r="AF28" i="11"/>
  <c r="AO28" i="11" s="1"/>
  <c r="AE28" i="11"/>
  <c r="AH27" i="99"/>
  <c r="AQ27" i="99" s="1"/>
  <c r="Y24" i="94"/>
  <c r="X24" i="94"/>
  <c r="Y30" i="95"/>
  <c r="X30" i="95"/>
  <c r="Z30" i="95" s="1"/>
  <c r="AR28" i="16"/>
  <c r="AI32" i="13"/>
  <c r="AN32" i="13"/>
  <c r="AH29" i="16"/>
  <c r="AQ29" i="16" s="1"/>
  <c r="AH35" i="53"/>
  <c r="AQ35" i="53" s="1"/>
  <c r="AI37" i="47"/>
  <c r="AN37" i="47"/>
  <c r="AR25" i="82"/>
  <c r="AR35" i="105"/>
  <c r="Y24" i="85"/>
  <c r="X24" i="85"/>
  <c r="AI26" i="49"/>
  <c r="AN26" i="49"/>
  <c r="AR26" i="99"/>
  <c r="AH25" i="35"/>
  <c r="AQ25" i="35" s="1"/>
  <c r="AR28" i="103"/>
  <c r="AR31" i="92"/>
  <c r="Z24" i="48"/>
  <c r="AI36" i="93"/>
  <c r="AN36" i="93"/>
  <c r="Y31" i="20"/>
  <c r="X31" i="20"/>
  <c r="AE37" i="89"/>
  <c r="W38" i="89"/>
  <c r="AF37" i="89"/>
  <c r="AO37" i="89" s="1"/>
  <c r="AG37" i="89"/>
  <c r="AP37" i="89" s="1"/>
  <c r="Y34" i="44"/>
  <c r="X34" i="44"/>
  <c r="AI35" i="52"/>
  <c r="AN35" i="52"/>
  <c r="Y37" i="97"/>
  <c r="X37" i="97"/>
  <c r="AR23" i="50"/>
  <c r="Y32" i="96"/>
  <c r="Z32" i="96" s="1"/>
  <c r="X32" i="96"/>
  <c r="AR24" i="10"/>
  <c r="AH36" i="86"/>
  <c r="AQ36" i="86" s="1"/>
  <c r="AI23" i="85"/>
  <c r="AN23" i="85"/>
  <c r="AH25" i="98"/>
  <c r="AQ25" i="98" s="1"/>
  <c r="AR31" i="88"/>
  <c r="AH27" i="102"/>
  <c r="AQ27" i="102" s="1"/>
  <c r="AH32" i="88"/>
  <c r="AQ32" i="88" s="1"/>
  <c r="AI31" i="84"/>
  <c r="AN31" i="84"/>
  <c r="AI34" i="32"/>
  <c r="AN34" i="32"/>
  <c r="AI32" i="104"/>
  <c r="AN32" i="104"/>
  <c r="Z37" i="97" l="1"/>
  <c r="Z31" i="20"/>
  <c r="W28" i="99"/>
  <c r="AF25" i="35"/>
  <c r="AO25" i="35" s="1"/>
  <c r="Z33" i="13"/>
  <c r="AE33" i="13" s="1"/>
  <c r="AG32" i="88"/>
  <c r="AP32" i="88" s="1"/>
  <c r="Z27" i="49"/>
  <c r="AF27" i="49" s="1"/>
  <c r="AO27" i="49" s="1"/>
  <c r="W33" i="88"/>
  <c r="W30" i="91"/>
  <c r="AE29" i="91"/>
  <c r="AG29" i="91"/>
  <c r="AP29" i="91" s="1"/>
  <c r="AF29" i="91"/>
  <c r="AO29" i="91" s="1"/>
  <c r="AE37" i="97"/>
  <c r="AF37" i="97"/>
  <c r="AO37" i="97" s="1"/>
  <c r="W38" i="97"/>
  <c r="AG37" i="97"/>
  <c r="AP37" i="97" s="1"/>
  <c r="AE27" i="49"/>
  <c r="AG27" i="49"/>
  <c r="AP27" i="49" s="1"/>
  <c r="W28" i="49"/>
  <c r="AG33" i="13"/>
  <c r="AP33" i="13" s="1"/>
  <c r="AF33" i="13"/>
  <c r="AO33" i="13" s="1"/>
  <c r="AH32" i="96"/>
  <c r="AQ32" i="96" s="1"/>
  <c r="AH31" i="20"/>
  <c r="AQ31" i="20" s="1"/>
  <c r="AR26" i="49"/>
  <c r="AH30" i="95"/>
  <c r="AQ30" i="95" s="1"/>
  <c r="AI28" i="11"/>
  <c r="AN28" i="11"/>
  <c r="AI28" i="43"/>
  <c r="AN28" i="43"/>
  <c r="AR36" i="97"/>
  <c r="AR28" i="91"/>
  <c r="AI26" i="82"/>
  <c r="AN26" i="82"/>
  <c r="AI38" i="101"/>
  <c r="AN38" i="101"/>
  <c r="AR27" i="18"/>
  <c r="AH33" i="13"/>
  <c r="AQ33" i="13" s="1"/>
  <c r="Y36" i="53"/>
  <c r="X36" i="53"/>
  <c r="Y33" i="92"/>
  <c r="X33" i="92"/>
  <c r="AI25" i="35"/>
  <c r="AN25" i="35"/>
  <c r="AH24" i="85"/>
  <c r="AQ24" i="85" s="1"/>
  <c r="W31" i="95"/>
  <c r="AG30" i="95"/>
  <c r="AP30" i="95" s="1"/>
  <c r="AF30" i="95"/>
  <c r="AO30" i="95" s="1"/>
  <c r="AE30" i="95"/>
  <c r="AH33" i="54"/>
  <c r="AQ33" i="54" s="1"/>
  <c r="AE27" i="55"/>
  <c r="AF27" i="55"/>
  <c r="AO27" i="55" s="1"/>
  <c r="AG27" i="55"/>
  <c r="AP27" i="55" s="1"/>
  <c r="W28" i="55"/>
  <c r="Y29" i="43"/>
  <c r="X29" i="43"/>
  <c r="AR29" i="95"/>
  <c r="AH28" i="18"/>
  <c r="AQ28" i="18" s="1"/>
  <c r="AH32" i="84"/>
  <c r="AQ32" i="84" s="1"/>
  <c r="AI28" i="41"/>
  <c r="AN28" i="41"/>
  <c r="AH36" i="52"/>
  <c r="AQ36" i="52" s="1"/>
  <c r="AI31" i="100"/>
  <c r="AN31" i="100"/>
  <c r="Y39" i="101"/>
  <c r="X39" i="101"/>
  <c r="AH28" i="87"/>
  <c r="AQ28" i="87" s="1"/>
  <c r="Y28" i="102"/>
  <c r="X28" i="102"/>
  <c r="AI36" i="86"/>
  <c r="AN36" i="86"/>
  <c r="AI35" i="53"/>
  <c r="AN35" i="53"/>
  <c r="AI32" i="92"/>
  <c r="AN32" i="92"/>
  <c r="Y26" i="35"/>
  <c r="X26" i="35"/>
  <c r="AR34" i="32"/>
  <c r="Z24" i="85"/>
  <c r="Z33" i="54"/>
  <c r="AE28" i="83"/>
  <c r="AG28" i="83"/>
  <c r="AP28" i="83" s="1"/>
  <c r="W29" i="83"/>
  <c r="AF28" i="83"/>
  <c r="AO28" i="83" s="1"/>
  <c r="AF32" i="45"/>
  <c r="AO32" i="45" s="1"/>
  <c r="W33" i="45"/>
  <c r="AG32" i="45"/>
  <c r="AP32" i="45" s="1"/>
  <c r="AE32" i="45"/>
  <c r="AR23" i="94"/>
  <c r="Z28" i="18"/>
  <c r="AR33" i="44"/>
  <c r="Z32" i="84"/>
  <c r="Y26" i="42"/>
  <c r="X26" i="42"/>
  <c r="Z26" i="42" s="1"/>
  <c r="AH35" i="32"/>
  <c r="AQ35" i="32" s="1"/>
  <c r="Z36" i="52"/>
  <c r="AH32" i="51"/>
  <c r="AQ32" i="51" s="1"/>
  <c r="Y32" i="100"/>
  <c r="X32" i="100"/>
  <c r="Y36" i="46"/>
  <c r="X36" i="46"/>
  <c r="AR32" i="54"/>
  <c r="Z28" i="87"/>
  <c r="AF32" i="96"/>
  <c r="AO32" i="96" s="1"/>
  <c r="AE32" i="96"/>
  <c r="AG32" i="96"/>
  <c r="AP32" i="96" s="1"/>
  <c r="W33" i="96"/>
  <c r="AE31" i="20"/>
  <c r="AF31" i="20"/>
  <c r="AO31" i="20" s="1"/>
  <c r="W32" i="20"/>
  <c r="AG31" i="20"/>
  <c r="AP31" i="20" s="1"/>
  <c r="AR31" i="84"/>
  <c r="AR35" i="52"/>
  <c r="AR37" i="47"/>
  <c r="AR32" i="13"/>
  <c r="AH24" i="94"/>
  <c r="AQ24" i="94" s="1"/>
  <c r="Y29" i="11"/>
  <c r="X29" i="11"/>
  <c r="W25" i="90"/>
  <c r="AE24" i="90"/>
  <c r="AF24" i="90"/>
  <c r="AO24" i="90" s="1"/>
  <c r="AG24" i="90"/>
  <c r="AP24" i="90" s="1"/>
  <c r="AI25" i="42"/>
  <c r="AN25" i="42"/>
  <c r="Z35" i="32"/>
  <c r="Z32" i="51"/>
  <c r="Y27" i="82"/>
  <c r="X27" i="82"/>
  <c r="Y30" i="103"/>
  <c r="X30" i="103"/>
  <c r="AI35" i="46"/>
  <c r="AN35" i="46"/>
  <c r="AH37" i="93"/>
  <c r="AQ37" i="93" s="1"/>
  <c r="AI24" i="50"/>
  <c r="AN24" i="50"/>
  <c r="Y33" i="88"/>
  <c r="X33" i="88"/>
  <c r="X37" i="86"/>
  <c r="Y37" i="86"/>
  <c r="Z37" i="86" s="1"/>
  <c r="AI25" i="98"/>
  <c r="AP25" i="98"/>
  <c r="AI27" i="99"/>
  <c r="AN27" i="99"/>
  <c r="AR23" i="85"/>
  <c r="AH34" i="44"/>
  <c r="AQ34" i="44" s="1"/>
  <c r="X38" i="89"/>
  <c r="Z38" i="89" s="1"/>
  <c r="Y38" i="89"/>
  <c r="AR36" i="93"/>
  <c r="Z24" i="94"/>
  <c r="AH33" i="104"/>
  <c r="AQ33" i="104" s="1"/>
  <c r="AR31" i="51"/>
  <c r="AR31" i="96"/>
  <c r="AI29" i="16"/>
  <c r="AN29" i="16"/>
  <c r="AH29" i="91"/>
  <c r="AQ29" i="91" s="1"/>
  <c r="AE25" i="10"/>
  <c r="W26" i="10"/>
  <c r="AF25" i="10"/>
  <c r="AO25" i="10" s="1"/>
  <c r="AG25" i="10"/>
  <c r="AP25" i="10" s="1"/>
  <c r="X29" i="41"/>
  <c r="Y29" i="41"/>
  <c r="AR27" i="87"/>
  <c r="AI29" i="103"/>
  <c r="AN29" i="103"/>
  <c r="Z37" i="93"/>
  <c r="AH38" i="47"/>
  <c r="AQ38" i="47" s="1"/>
  <c r="AI27" i="102"/>
  <c r="AN27" i="102"/>
  <c r="Y25" i="50"/>
  <c r="X25" i="50"/>
  <c r="AI32" i="88"/>
  <c r="AN32" i="88"/>
  <c r="AR32" i="104"/>
  <c r="AH37" i="97"/>
  <c r="AQ37" i="97" s="1"/>
  <c r="Z34" i="44"/>
  <c r="AI37" i="89"/>
  <c r="AN37" i="89"/>
  <c r="AG24" i="48"/>
  <c r="AP24" i="48" s="1"/>
  <c r="AE24" i="48"/>
  <c r="W25" i="48"/>
  <c r="AF24" i="48"/>
  <c r="AO24" i="48" s="1"/>
  <c r="Z33" i="104"/>
  <c r="AR30" i="20"/>
  <c r="AH27" i="49"/>
  <c r="AQ27" i="49" s="1"/>
  <c r="W37" i="105"/>
  <c r="AG36" i="105"/>
  <c r="AP36" i="105" s="1"/>
  <c r="AE36" i="105"/>
  <c r="AF36" i="105"/>
  <c r="AO36" i="105" s="1"/>
  <c r="AG36" i="15"/>
  <c r="AP36" i="15" s="1"/>
  <c r="W37" i="15"/>
  <c r="AF36" i="15"/>
  <c r="AO36" i="15" s="1"/>
  <c r="AE36" i="15"/>
  <c r="Y30" i="16"/>
  <c r="X30" i="16"/>
  <c r="Z30" i="16" s="1"/>
  <c r="Z38" i="47"/>
  <c r="Y26" i="98"/>
  <c r="X26" i="98"/>
  <c r="Y28" i="99"/>
  <c r="Z28" i="99" s="1"/>
  <c r="X28" i="99"/>
  <c r="W34" i="13" l="1"/>
  <c r="Z28" i="102"/>
  <c r="AG28" i="102" s="1"/>
  <c r="AP28" i="102" s="1"/>
  <c r="Z29" i="41"/>
  <c r="AE29" i="41" s="1"/>
  <c r="Z33" i="88"/>
  <c r="AE33" i="88" s="1"/>
  <c r="Z33" i="92"/>
  <c r="AG33" i="92" s="1"/>
  <c r="AP33" i="92" s="1"/>
  <c r="Z25" i="50"/>
  <c r="W26" i="50" s="1"/>
  <c r="W30" i="41"/>
  <c r="W34" i="92"/>
  <c r="AF33" i="92"/>
  <c r="AO33" i="92" s="1"/>
  <c r="W29" i="102"/>
  <c r="AF28" i="102"/>
  <c r="AO28" i="102" s="1"/>
  <c r="AE28" i="102"/>
  <c r="W34" i="88"/>
  <c r="AG33" i="88"/>
  <c r="AP33" i="88" s="1"/>
  <c r="AG28" i="99"/>
  <c r="AP28" i="99" s="1"/>
  <c r="AF28" i="99"/>
  <c r="AO28" i="99" s="1"/>
  <c r="AE28" i="99"/>
  <c r="W29" i="99"/>
  <c r="AH26" i="98"/>
  <c r="AQ26" i="98" s="1"/>
  <c r="W39" i="89"/>
  <c r="AG38" i="89"/>
  <c r="AP38" i="89" s="1"/>
  <c r="AF38" i="89"/>
  <c r="AO38" i="89" s="1"/>
  <c r="AE38" i="89"/>
  <c r="Y25" i="90"/>
  <c r="X25" i="90"/>
  <c r="AH36" i="46"/>
  <c r="AQ36" i="46" s="1"/>
  <c r="AG26" i="42"/>
  <c r="AP26" i="42" s="1"/>
  <c r="AE26" i="42"/>
  <c r="AF26" i="42"/>
  <c r="AO26" i="42" s="1"/>
  <c r="W27" i="42"/>
  <c r="AE33" i="54"/>
  <c r="AF33" i="54"/>
  <c r="AO33" i="54" s="1"/>
  <c r="W34" i="54"/>
  <c r="AG33" i="54"/>
  <c r="AP33" i="54" s="1"/>
  <c r="AR36" i="86"/>
  <c r="AR38" i="101"/>
  <c r="AI37" i="97"/>
  <c r="AR37" i="97" s="1"/>
  <c r="AN37" i="97"/>
  <c r="W34" i="104"/>
  <c r="AG33" i="104"/>
  <c r="AP33" i="104" s="1"/>
  <c r="AE33" i="104"/>
  <c r="AF33" i="104"/>
  <c r="AO33" i="104" s="1"/>
  <c r="Z26" i="98"/>
  <c r="AR37" i="89"/>
  <c r="AR25" i="98"/>
  <c r="AH27" i="82"/>
  <c r="AQ27" i="82" s="1"/>
  <c r="AR25" i="42"/>
  <c r="AH29" i="11"/>
  <c r="AQ29" i="11" s="1"/>
  <c r="Y32" i="20"/>
  <c r="X32" i="20"/>
  <c r="AI32" i="96"/>
  <c r="AN32" i="96"/>
  <c r="Z36" i="46"/>
  <c r="W25" i="85"/>
  <c r="AE24" i="85"/>
  <c r="AF24" i="85"/>
  <c r="AO24" i="85" s="1"/>
  <c r="AG24" i="85"/>
  <c r="AP24" i="85" s="1"/>
  <c r="AH28" i="102"/>
  <c r="AQ28" i="102" s="1"/>
  <c r="AR31" i="100"/>
  <c r="Y28" i="55"/>
  <c r="X28" i="55"/>
  <c r="AH36" i="53"/>
  <c r="AQ36" i="53" s="1"/>
  <c r="Y34" i="13"/>
  <c r="X34" i="13"/>
  <c r="Z34" i="13" s="1"/>
  <c r="AI27" i="49"/>
  <c r="AN27" i="49"/>
  <c r="AF30" i="16"/>
  <c r="AO30" i="16" s="1"/>
  <c r="AE30" i="16"/>
  <c r="AG30" i="16"/>
  <c r="AP30" i="16" s="1"/>
  <c r="W31" i="16"/>
  <c r="AH25" i="50"/>
  <c r="AQ25" i="50" s="1"/>
  <c r="AR29" i="103"/>
  <c r="AG34" i="44"/>
  <c r="AP34" i="44" s="1"/>
  <c r="AE34" i="44"/>
  <c r="AF34" i="44"/>
  <c r="AO34" i="44" s="1"/>
  <c r="W35" i="44"/>
  <c r="AH38" i="89"/>
  <c r="AQ38" i="89" s="1"/>
  <c r="AF37" i="86"/>
  <c r="AO37" i="86" s="1"/>
  <c r="W38" i="86"/>
  <c r="AE37" i="86"/>
  <c r="AG37" i="86"/>
  <c r="AP37" i="86" s="1"/>
  <c r="AR24" i="50"/>
  <c r="Z27" i="82"/>
  <c r="Z29" i="11"/>
  <c r="W33" i="84"/>
  <c r="AG32" i="84"/>
  <c r="AP32" i="84" s="1"/>
  <c r="AF32" i="84"/>
  <c r="AO32" i="84" s="1"/>
  <c r="AE32" i="84"/>
  <c r="AR32" i="92"/>
  <c r="AR28" i="41"/>
  <c r="Y31" i="95"/>
  <c r="X31" i="95"/>
  <c r="Z36" i="53"/>
  <c r="AR26" i="82"/>
  <c r="AR28" i="43"/>
  <c r="AI33" i="13"/>
  <c r="AN33" i="13"/>
  <c r="AI36" i="15"/>
  <c r="AN36" i="15"/>
  <c r="AI36" i="105"/>
  <c r="AN36" i="105"/>
  <c r="AH28" i="99"/>
  <c r="AQ28" i="99" s="1"/>
  <c r="W39" i="47"/>
  <c r="AE38" i="47"/>
  <c r="AF38" i="47"/>
  <c r="AO38" i="47" s="1"/>
  <c r="AG38" i="47"/>
  <c r="AP38" i="47" s="1"/>
  <c r="Y25" i="48"/>
  <c r="X25" i="48"/>
  <c r="Y26" i="10"/>
  <c r="X26" i="10"/>
  <c r="W25" i="94"/>
  <c r="AF24" i="94"/>
  <c r="AO24" i="94" s="1"/>
  <c r="AE24" i="94"/>
  <c r="AG24" i="94"/>
  <c r="AP24" i="94" s="1"/>
  <c r="AH37" i="86"/>
  <c r="AQ37" i="86" s="1"/>
  <c r="AR35" i="46"/>
  <c r="AI31" i="20"/>
  <c r="AN31" i="20"/>
  <c r="W29" i="87"/>
  <c r="AG28" i="87"/>
  <c r="AP28" i="87" s="1"/>
  <c r="AF28" i="87"/>
  <c r="AO28" i="87" s="1"/>
  <c r="AE28" i="87"/>
  <c r="AH32" i="100"/>
  <c r="AQ32" i="100" s="1"/>
  <c r="AI32" i="45"/>
  <c r="AN32" i="45"/>
  <c r="Y29" i="83"/>
  <c r="X29" i="83"/>
  <c r="AH39" i="101"/>
  <c r="AQ39" i="101" s="1"/>
  <c r="AH29" i="43"/>
  <c r="AQ29" i="43" s="1"/>
  <c r="AR25" i="35"/>
  <c r="AH30" i="16"/>
  <c r="AQ30" i="16" s="1"/>
  <c r="Y37" i="15"/>
  <c r="X37" i="15"/>
  <c r="Y37" i="105"/>
  <c r="X37" i="105"/>
  <c r="Z37" i="105" s="1"/>
  <c r="AI24" i="48"/>
  <c r="AN24" i="48"/>
  <c r="AR27" i="102"/>
  <c r="W38" i="93"/>
  <c r="AG37" i="93"/>
  <c r="AP37" i="93" s="1"/>
  <c r="AF37" i="93"/>
  <c r="AO37" i="93" s="1"/>
  <c r="AE37" i="93"/>
  <c r="AI25" i="10"/>
  <c r="AN25" i="10"/>
  <c r="AH33" i="88"/>
  <c r="AQ33" i="88" s="1"/>
  <c r="AH30" i="103"/>
  <c r="AQ30" i="103" s="1"/>
  <c r="AE32" i="51"/>
  <c r="AF32" i="51"/>
  <c r="AO32" i="51" s="1"/>
  <c r="AG32" i="51"/>
  <c r="AP32" i="51" s="1"/>
  <c r="W33" i="51"/>
  <c r="Z32" i="100"/>
  <c r="AH26" i="35"/>
  <c r="AQ26" i="35" s="1"/>
  <c r="AR35" i="53"/>
  <c r="Z39" i="101"/>
  <c r="Z29" i="43"/>
  <c r="AI27" i="55"/>
  <c r="AN27" i="55"/>
  <c r="AH33" i="92"/>
  <c r="AQ33" i="92" s="1"/>
  <c r="AR28" i="11"/>
  <c r="Y28" i="49"/>
  <c r="X28" i="49"/>
  <c r="Y38" i="97"/>
  <c r="Z38" i="97" s="1"/>
  <c r="X38" i="97"/>
  <c r="AI29" i="91"/>
  <c r="AN29" i="91"/>
  <c r="AR32" i="88"/>
  <c r="AH29" i="41"/>
  <c r="AQ29" i="41" s="1"/>
  <c r="AR29" i="16"/>
  <c r="AR27" i="99"/>
  <c r="Z30" i="103"/>
  <c r="AE35" i="32"/>
  <c r="W36" i="32"/>
  <c r="AG35" i="32"/>
  <c r="AP35" i="32" s="1"/>
  <c r="AF35" i="32"/>
  <c r="AO35" i="32" s="1"/>
  <c r="AI24" i="90"/>
  <c r="AN24" i="90"/>
  <c r="Y33" i="96"/>
  <c r="X33" i="96"/>
  <c r="AE36" i="52"/>
  <c r="AF36" i="52"/>
  <c r="AO36" i="52" s="1"/>
  <c r="W37" i="52"/>
  <c r="AG36" i="52"/>
  <c r="AP36" i="52" s="1"/>
  <c r="AH26" i="42"/>
  <c r="AQ26" i="42" s="1"/>
  <c r="AE28" i="18"/>
  <c r="AF28" i="18"/>
  <c r="AO28" i="18" s="1"/>
  <c r="AG28" i="18"/>
  <c r="AP28" i="18" s="1"/>
  <c r="W29" i="18"/>
  <c r="Y33" i="45"/>
  <c r="X33" i="45"/>
  <c r="Z33" i="45" s="1"/>
  <c r="AI28" i="83"/>
  <c r="AN28" i="83"/>
  <c r="Z26" i="35"/>
  <c r="AI30" i="95"/>
  <c r="AN30" i="95"/>
  <c r="Y30" i="91"/>
  <c r="X30" i="91"/>
  <c r="AE33" i="92" l="1"/>
  <c r="AF33" i="88"/>
  <c r="AO33" i="88" s="1"/>
  <c r="AG29" i="41"/>
  <c r="AP29" i="41" s="1"/>
  <c r="Z26" i="10"/>
  <c r="W27" i="10" s="1"/>
  <c r="AF29" i="41"/>
  <c r="AO29" i="41" s="1"/>
  <c r="AE25" i="50"/>
  <c r="AG25" i="50"/>
  <c r="AP25" i="50" s="1"/>
  <c r="AF25" i="50"/>
  <c r="AO25" i="50" s="1"/>
  <c r="Z25" i="90"/>
  <c r="AF25" i="90" s="1"/>
  <c r="AO25" i="90" s="1"/>
  <c r="AG25" i="90"/>
  <c r="AP25" i="90" s="1"/>
  <c r="AG34" i="13"/>
  <c r="AP34" i="13" s="1"/>
  <c r="AF34" i="13"/>
  <c r="AO34" i="13" s="1"/>
  <c r="AE34" i="13"/>
  <c r="W35" i="13"/>
  <c r="AE38" i="97"/>
  <c r="AF38" i="97"/>
  <c r="AO38" i="97" s="1"/>
  <c r="W39" i="97"/>
  <c r="AG38" i="97"/>
  <c r="AP38" i="97" s="1"/>
  <c r="AG26" i="10"/>
  <c r="AP26" i="10" s="1"/>
  <c r="AF26" i="10"/>
  <c r="AO26" i="10" s="1"/>
  <c r="AE26" i="10"/>
  <c r="AE33" i="45"/>
  <c r="AF33" i="45"/>
  <c r="AO33" i="45" s="1"/>
  <c r="AG33" i="45"/>
  <c r="AP33" i="45" s="1"/>
  <c r="W34" i="45"/>
  <c r="AR30" i="95"/>
  <c r="Y36" i="32"/>
  <c r="X36" i="32"/>
  <c r="AR27" i="55"/>
  <c r="Y33" i="51"/>
  <c r="X33" i="51"/>
  <c r="AR24" i="48"/>
  <c r="AH29" i="83"/>
  <c r="AQ29" i="83" s="1"/>
  <c r="AR36" i="15"/>
  <c r="AR32" i="96"/>
  <c r="AI33" i="54"/>
  <c r="AN33" i="54"/>
  <c r="Y39" i="89"/>
  <c r="X39" i="89"/>
  <c r="AI33" i="92"/>
  <c r="AN33" i="92"/>
  <c r="Y37" i="52"/>
  <c r="X37" i="52"/>
  <c r="AI35" i="32"/>
  <c r="AN35" i="32"/>
  <c r="AH28" i="49"/>
  <c r="AQ28" i="49" s="1"/>
  <c r="AG29" i="43"/>
  <c r="AP29" i="43" s="1"/>
  <c r="AE29" i="43"/>
  <c r="AF29" i="43"/>
  <c r="AO29" i="43" s="1"/>
  <c r="W30" i="43"/>
  <c r="AH37" i="105"/>
  <c r="AQ37" i="105" s="1"/>
  <c r="Z29" i="83"/>
  <c r="AE36" i="53"/>
  <c r="W37" i="53"/>
  <c r="AG36" i="53"/>
  <c r="AP36" i="53" s="1"/>
  <c r="AF36" i="53"/>
  <c r="AO36" i="53" s="1"/>
  <c r="Y33" i="84"/>
  <c r="X33" i="84"/>
  <c r="Z33" i="84" s="1"/>
  <c r="AI34" i="44"/>
  <c r="AN34" i="44"/>
  <c r="AI30" i="16"/>
  <c r="AN30" i="16"/>
  <c r="AH28" i="55"/>
  <c r="AQ28" i="55" s="1"/>
  <c r="AH32" i="20"/>
  <c r="AQ32" i="20" s="1"/>
  <c r="Y34" i="104"/>
  <c r="X34" i="104"/>
  <c r="Y29" i="99"/>
  <c r="X29" i="99"/>
  <c r="AI33" i="88"/>
  <c r="AN33" i="88"/>
  <c r="Y29" i="102"/>
  <c r="X29" i="102"/>
  <c r="Z29" i="102" s="1"/>
  <c r="AH30" i="91"/>
  <c r="AQ30" i="91" s="1"/>
  <c r="AR24" i="90"/>
  <c r="W31" i="103"/>
  <c r="AF30" i="103"/>
  <c r="AO30" i="103" s="1"/>
  <c r="AE30" i="103"/>
  <c r="AG30" i="103"/>
  <c r="AP30" i="103" s="1"/>
  <c r="Z28" i="49"/>
  <c r="AF39" i="101"/>
  <c r="AO39" i="101" s="1"/>
  <c r="AE39" i="101"/>
  <c r="W40" i="101"/>
  <c r="AG39" i="101"/>
  <c r="AP39" i="101" s="1"/>
  <c r="Y38" i="93"/>
  <c r="X38" i="93"/>
  <c r="W38" i="105"/>
  <c r="AG37" i="105"/>
  <c r="AP37" i="105" s="1"/>
  <c r="AF37" i="105"/>
  <c r="AO37" i="105" s="1"/>
  <c r="AE37" i="105"/>
  <c r="Y29" i="87"/>
  <c r="X29" i="87"/>
  <c r="AI24" i="94"/>
  <c r="AN24" i="94"/>
  <c r="AH25" i="48"/>
  <c r="AQ25" i="48" s="1"/>
  <c r="AI38" i="47"/>
  <c r="AN38" i="47"/>
  <c r="AR33" i="13"/>
  <c r="AH31" i="95"/>
  <c r="AQ31" i="95" s="1"/>
  <c r="AG29" i="11"/>
  <c r="AP29" i="11" s="1"/>
  <c r="AE29" i="11"/>
  <c r="AF29" i="11"/>
  <c r="AO29" i="11" s="1"/>
  <c r="W30" i="11"/>
  <c r="AI37" i="86"/>
  <c r="AN37" i="86"/>
  <c r="Z28" i="55"/>
  <c r="AI24" i="85"/>
  <c r="AN24" i="85"/>
  <c r="Z32" i="20"/>
  <c r="AG26" i="98"/>
  <c r="AP26" i="98" s="1"/>
  <c r="W27" i="98"/>
  <c r="AE26" i="98"/>
  <c r="AF26" i="98"/>
  <c r="AO26" i="98" s="1"/>
  <c r="Y27" i="42"/>
  <c r="X27" i="42"/>
  <c r="AI28" i="99"/>
  <c r="AR28" i="99" s="1"/>
  <c r="AN28" i="99"/>
  <c r="Y30" i="41"/>
  <c r="X30" i="41"/>
  <c r="AF26" i="35"/>
  <c r="AO26" i="35" s="1"/>
  <c r="AG26" i="35"/>
  <c r="AP26" i="35" s="1"/>
  <c r="AE26" i="35"/>
  <c r="W27" i="35"/>
  <c r="AR28" i="83"/>
  <c r="AI36" i="52"/>
  <c r="AN36" i="52"/>
  <c r="AR29" i="91"/>
  <c r="AI32" i="51"/>
  <c r="AN32" i="51"/>
  <c r="AR25" i="10"/>
  <c r="Z25" i="48"/>
  <c r="Y39" i="47"/>
  <c r="X39" i="47"/>
  <c r="Z31" i="95"/>
  <c r="W28" i="82"/>
  <c r="AG27" i="82"/>
  <c r="AP27" i="82" s="1"/>
  <c r="AF27" i="82"/>
  <c r="AO27" i="82" s="1"/>
  <c r="AE27" i="82"/>
  <c r="Y38" i="86"/>
  <c r="X38" i="86"/>
  <c r="Z38" i="86" s="1"/>
  <c r="Y25" i="85"/>
  <c r="X25" i="85"/>
  <c r="AI38" i="89"/>
  <c r="AN38" i="89"/>
  <c r="Y34" i="88"/>
  <c r="X34" i="88"/>
  <c r="Z34" i="88" s="1"/>
  <c r="AH33" i="45"/>
  <c r="AQ33" i="45" s="1"/>
  <c r="AH33" i="96"/>
  <c r="AQ33" i="96" s="1"/>
  <c r="AH38" i="97"/>
  <c r="AQ38" i="97" s="1"/>
  <c r="W33" i="100"/>
  <c r="AF32" i="100"/>
  <c r="AO32" i="100" s="1"/>
  <c r="AG32" i="100"/>
  <c r="AP32" i="100" s="1"/>
  <c r="AE32" i="100"/>
  <c r="AH37" i="15"/>
  <c r="AQ37" i="15" s="1"/>
  <c r="AR32" i="45"/>
  <c r="AR31" i="20"/>
  <c r="Y25" i="94"/>
  <c r="X25" i="94"/>
  <c r="Z25" i="94" s="1"/>
  <c r="AR36" i="105"/>
  <c r="AI32" i="84"/>
  <c r="AN32" i="84"/>
  <c r="AR27" i="49"/>
  <c r="W37" i="46"/>
  <c r="AF36" i="46"/>
  <c r="AO36" i="46" s="1"/>
  <c r="AE36" i="46"/>
  <c r="AG36" i="46"/>
  <c r="AP36" i="46" s="1"/>
  <c r="Y34" i="54"/>
  <c r="X34" i="54"/>
  <c r="AI26" i="42"/>
  <c r="AN26" i="42"/>
  <c r="Y26" i="50"/>
  <c r="Z26" i="50"/>
  <c r="X26" i="50"/>
  <c r="AI29" i="41"/>
  <c r="AN29" i="41"/>
  <c r="Y29" i="18"/>
  <c r="X29" i="18"/>
  <c r="Z30" i="91"/>
  <c r="AI28" i="18"/>
  <c r="AN28" i="18"/>
  <c r="Z33" i="96"/>
  <c r="AI37" i="93"/>
  <c r="AN37" i="93"/>
  <c r="Z37" i="15"/>
  <c r="AI28" i="87"/>
  <c r="AN28" i="87"/>
  <c r="AH26" i="10"/>
  <c r="AQ26" i="10" s="1"/>
  <c r="Y35" i="44"/>
  <c r="X35" i="44"/>
  <c r="Z35" i="44" s="1"/>
  <c r="Y31" i="16"/>
  <c r="X31" i="16"/>
  <c r="AH34" i="13"/>
  <c r="AQ34" i="13" s="1"/>
  <c r="AI33" i="104"/>
  <c r="AN33" i="104"/>
  <c r="AH25" i="90"/>
  <c r="AQ25" i="90" s="1"/>
  <c r="AI28" i="102"/>
  <c r="AN28" i="102"/>
  <c r="AI25" i="50"/>
  <c r="AN25" i="50"/>
  <c r="Y34" i="92"/>
  <c r="X34" i="92"/>
  <c r="W26" i="90" l="1"/>
  <c r="Z31" i="16"/>
  <c r="Z36" i="32"/>
  <c r="W37" i="32" s="1"/>
  <c r="AE25" i="90"/>
  <c r="Z34" i="92"/>
  <c r="AE34" i="92" s="1"/>
  <c r="Z34" i="54"/>
  <c r="AF34" i="54" s="1"/>
  <c r="AO34" i="54" s="1"/>
  <c r="AF25" i="94"/>
  <c r="AO25" i="94" s="1"/>
  <c r="W26" i="94"/>
  <c r="AE25" i="94"/>
  <c r="AG25" i="94"/>
  <c r="AP25" i="94" s="1"/>
  <c r="AF36" i="32"/>
  <c r="AO36" i="32" s="1"/>
  <c r="AG36" i="32"/>
  <c r="AP36" i="32" s="1"/>
  <c r="AF34" i="92"/>
  <c r="AO34" i="92" s="1"/>
  <c r="AE35" i="44"/>
  <c r="AF35" i="44"/>
  <c r="AO35" i="44" s="1"/>
  <c r="W36" i="44"/>
  <c r="AG35" i="44"/>
  <c r="AP35" i="44" s="1"/>
  <c r="AH29" i="18"/>
  <c r="AQ29" i="18" s="1"/>
  <c r="AR33" i="104"/>
  <c r="AH31" i="16"/>
  <c r="AQ31" i="16" s="1"/>
  <c r="AR28" i="87"/>
  <c r="AR28" i="18"/>
  <c r="AR29" i="41"/>
  <c r="AH34" i="54"/>
  <c r="AQ34" i="54" s="1"/>
  <c r="Y33" i="100"/>
  <c r="X33" i="100"/>
  <c r="AH38" i="86"/>
  <c r="AQ38" i="86" s="1"/>
  <c r="AE25" i="48"/>
  <c r="AF25" i="48"/>
  <c r="AO25" i="48" s="1"/>
  <c r="W26" i="48"/>
  <c r="AG25" i="48"/>
  <c r="AP25" i="48" s="1"/>
  <c r="Y27" i="35"/>
  <c r="X27" i="35"/>
  <c r="Y30" i="11"/>
  <c r="X30" i="11"/>
  <c r="Z30" i="11" s="1"/>
  <c r="AR38" i="47"/>
  <c r="AI37" i="105"/>
  <c r="AN37" i="105"/>
  <c r="AF28" i="49"/>
  <c r="AO28" i="49" s="1"/>
  <c r="AG28" i="49"/>
  <c r="AP28" i="49" s="1"/>
  <c r="W29" i="49"/>
  <c r="AE28" i="49"/>
  <c r="AH29" i="99"/>
  <c r="AQ29" i="99" s="1"/>
  <c r="AH36" i="32"/>
  <c r="AQ36" i="32" s="1"/>
  <c r="Y34" i="45"/>
  <c r="X34" i="45"/>
  <c r="AE37" i="15"/>
  <c r="W38" i="15"/>
  <c r="AG37" i="15"/>
  <c r="AP37" i="15" s="1"/>
  <c r="AF37" i="15"/>
  <c r="AO37" i="15" s="1"/>
  <c r="W31" i="91"/>
  <c r="AG30" i="91"/>
  <c r="AP30" i="91" s="1"/>
  <c r="AF30" i="91"/>
  <c r="AO30" i="91" s="1"/>
  <c r="AE30" i="91"/>
  <c r="AH26" i="50"/>
  <c r="AQ26" i="50" s="1"/>
  <c r="Y37" i="46"/>
  <c r="X37" i="46"/>
  <c r="AE38" i="86"/>
  <c r="AN38" i="86" s="1"/>
  <c r="AF38" i="86"/>
  <c r="AO38" i="86" s="1"/>
  <c r="W39" i="86"/>
  <c r="AG38" i="86"/>
  <c r="Y28" i="82"/>
  <c r="X28" i="82"/>
  <c r="AI26" i="35"/>
  <c r="AN26" i="35"/>
  <c r="AR24" i="85"/>
  <c r="AR24" i="94"/>
  <c r="AH29" i="102"/>
  <c r="AQ29" i="102" s="1"/>
  <c r="Z29" i="99"/>
  <c r="AR34" i="44"/>
  <c r="AI29" i="43"/>
  <c r="AN29" i="43"/>
  <c r="AR33" i="54"/>
  <c r="AH33" i="51"/>
  <c r="AQ33" i="51" s="1"/>
  <c r="AI38" i="97"/>
  <c r="AN38" i="97"/>
  <c r="AR38" i="89"/>
  <c r="W32" i="95"/>
  <c r="AG31" i="95"/>
  <c r="AP31" i="95" s="1"/>
  <c r="AF31" i="95"/>
  <c r="AO31" i="95" s="1"/>
  <c r="AE31" i="95"/>
  <c r="AR36" i="52"/>
  <c r="AI26" i="98"/>
  <c r="AN26" i="98"/>
  <c r="AG28" i="55"/>
  <c r="AP28" i="55" s="1"/>
  <c r="AE28" i="55"/>
  <c r="W29" i="55"/>
  <c r="AF28" i="55"/>
  <c r="AO28" i="55" s="1"/>
  <c r="AI29" i="11"/>
  <c r="AN29" i="11"/>
  <c r="AH29" i="87"/>
  <c r="AQ29" i="87" s="1"/>
  <c r="AG29" i="102"/>
  <c r="AP29" i="102" s="1"/>
  <c r="AF29" i="102"/>
  <c r="AO29" i="102" s="1"/>
  <c r="AE29" i="102"/>
  <c r="W30" i="102"/>
  <c r="AH33" i="84"/>
  <c r="AQ33" i="84" s="1"/>
  <c r="Y37" i="53"/>
  <c r="X37" i="53"/>
  <c r="AR33" i="92"/>
  <c r="Z33" i="51"/>
  <c r="Y27" i="10"/>
  <c r="X27" i="10"/>
  <c r="Z27" i="10" s="1"/>
  <c r="AI25" i="90"/>
  <c r="AN25" i="90"/>
  <c r="AI32" i="100"/>
  <c r="AN32" i="100"/>
  <c r="AH25" i="85"/>
  <c r="AQ25" i="85" s="1"/>
  <c r="AH39" i="47"/>
  <c r="AQ39" i="47" s="1"/>
  <c r="AH27" i="42"/>
  <c r="AQ27" i="42" s="1"/>
  <c r="Y27" i="98"/>
  <c r="X27" i="98"/>
  <c r="Z29" i="87"/>
  <c r="Y38" i="105"/>
  <c r="X38" i="105"/>
  <c r="Y40" i="101"/>
  <c r="X40" i="101"/>
  <c r="AI30" i="103"/>
  <c r="AN30" i="103"/>
  <c r="AH34" i="104"/>
  <c r="AQ34" i="104" s="1"/>
  <c r="W34" i="84"/>
  <c r="AG33" i="84"/>
  <c r="AP33" i="84" s="1"/>
  <c r="AF33" i="84"/>
  <c r="AO33" i="84" s="1"/>
  <c r="AE33" i="84"/>
  <c r="AI36" i="53"/>
  <c r="AN36" i="53"/>
  <c r="AR35" i="32"/>
  <c r="AH39" i="89"/>
  <c r="AQ39" i="89" s="1"/>
  <c r="AI33" i="45"/>
  <c r="AN33" i="45"/>
  <c r="Y35" i="13"/>
  <c r="X35" i="13"/>
  <c r="AR25" i="50"/>
  <c r="AR37" i="93"/>
  <c r="Z29" i="18"/>
  <c r="AF33" i="96"/>
  <c r="AO33" i="96" s="1"/>
  <c r="AE33" i="96"/>
  <c r="W34" i="96"/>
  <c r="AG33" i="96"/>
  <c r="AP33" i="96" s="1"/>
  <c r="AH34" i="88"/>
  <c r="AQ34" i="88" s="1"/>
  <c r="Z25" i="85"/>
  <c r="AI27" i="82"/>
  <c r="AN27" i="82"/>
  <c r="Z39" i="47"/>
  <c r="AR32" i="51"/>
  <c r="AH30" i="41"/>
  <c r="AQ30" i="41" s="1"/>
  <c r="Z27" i="42"/>
  <c r="AR37" i="86"/>
  <c r="AH38" i="93"/>
  <c r="AQ38" i="93" s="1"/>
  <c r="AI39" i="101"/>
  <c r="AN39" i="101"/>
  <c r="Z34" i="104"/>
  <c r="AE29" i="83"/>
  <c r="W30" i="83"/>
  <c r="AG29" i="83"/>
  <c r="AP29" i="83" s="1"/>
  <c r="AF29" i="83"/>
  <c r="AO29" i="83" s="1"/>
  <c r="AH37" i="52"/>
  <c r="AQ37" i="52" s="1"/>
  <c r="Z39" i="89"/>
  <c r="AI34" i="13"/>
  <c r="AN34" i="13"/>
  <c r="W32" i="16"/>
  <c r="AE31" i="16"/>
  <c r="AF31" i="16"/>
  <c r="AO31" i="16" s="1"/>
  <c r="AG31" i="16"/>
  <c r="AP31" i="16" s="1"/>
  <c r="AE26" i="50"/>
  <c r="AF26" i="50"/>
  <c r="AO26" i="50" s="1"/>
  <c r="W27" i="50"/>
  <c r="AG26" i="50"/>
  <c r="AP26" i="50" s="1"/>
  <c r="AH25" i="94"/>
  <c r="AQ25" i="94" s="1"/>
  <c r="AH35" i="44"/>
  <c r="AQ35" i="44" s="1"/>
  <c r="AH34" i="92"/>
  <c r="AQ34" i="92" s="1"/>
  <c r="AR28" i="102"/>
  <c r="AR26" i="42"/>
  <c r="AI36" i="46"/>
  <c r="AN36" i="46"/>
  <c r="AR32" i="84"/>
  <c r="AF34" i="88"/>
  <c r="AO34" i="88" s="1"/>
  <c r="W35" i="88"/>
  <c r="AG34" i="88"/>
  <c r="AP34" i="88" s="1"/>
  <c r="AE34" i="88"/>
  <c r="Z30" i="41"/>
  <c r="W33" i="20"/>
  <c r="AE32" i="20"/>
  <c r="AG32" i="20"/>
  <c r="AP32" i="20" s="1"/>
  <c r="AF32" i="20"/>
  <c r="AO32" i="20" s="1"/>
  <c r="Z38" i="93"/>
  <c r="Y31" i="103"/>
  <c r="X31" i="103"/>
  <c r="AR33" i="88"/>
  <c r="AR30" i="16"/>
  <c r="Y30" i="43"/>
  <c r="X30" i="43"/>
  <c r="Z37" i="52"/>
  <c r="AI26" i="10"/>
  <c r="AN26" i="10"/>
  <c r="Y39" i="97"/>
  <c r="X39" i="97"/>
  <c r="Z39" i="97" s="1"/>
  <c r="Y26" i="90"/>
  <c r="X26" i="90"/>
  <c r="W35" i="92" l="1"/>
  <c r="AE34" i="54"/>
  <c r="Z35" i="13"/>
  <c r="AG35" i="13" s="1"/>
  <c r="AP35" i="13" s="1"/>
  <c r="AE36" i="32"/>
  <c r="Z28" i="82"/>
  <c r="W29" i="82" s="1"/>
  <c r="W35" i="54"/>
  <c r="Z37" i="53"/>
  <c r="AG34" i="92"/>
  <c r="AP34" i="92" s="1"/>
  <c r="AG34" i="54"/>
  <c r="AP34" i="54" s="1"/>
  <c r="Z26" i="90"/>
  <c r="W27" i="90" s="1"/>
  <c r="Z30" i="43"/>
  <c r="AE30" i="43" s="1"/>
  <c r="AN30" i="43" s="1"/>
  <c r="AG30" i="43"/>
  <c r="AF30" i="11"/>
  <c r="AO30" i="11" s="1"/>
  <c r="W31" i="11"/>
  <c r="AG30" i="11"/>
  <c r="AP30" i="11" s="1"/>
  <c r="AE30" i="11"/>
  <c r="AG39" i="97"/>
  <c r="AP39" i="97" s="1"/>
  <c r="AF39" i="97"/>
  <c r="AO39" i="97" s="1"/>
  <c r="AE39" i="97"/>
  <c r="W40" i="97"/>
  <c r="AE35" i="13"/>
  <c r="AF35" i="13"/>
  <c r="AO35" i="13" s="1"/>
  <c r="W36" i="13"/>
  <c r="Y27" i="50"/>
  <c r="X27" i="50"/>
  <c r="AI31" i="16"/>
  <c r="AN31" i="16"/>
  <c r="AF25" i="85"/>
  <c r="AO25" i="85" s="1"/>
  <c r="AE25" i="85"/>
  <c r="AG25" i="85"/>
  <c r="AP25" i="85" s="1"/>
  <c r="W26" i="85"/>
  <c r="AH40" i="101"/>
  <c r="AQ40" i="101" s="1"/>
  <c r="W30" i="87"/>
  <c r="AG29" i="87"/>
  <c r="AP29" i="87" s="1"/>
  <c r="AF29" i="87"/>
  <c r="AO29" i="87" s="1"/>
  <c r="AE29" i="87"/>
  <c r="AF27" i="10"/>
  <c r="AO27" i="10" s="1"/>
  <c r="AG27" i="10"/>
  <c r="AP27" i="10" s="1"/>
  <c r="AE27" i="10"/>
  <c r="W28" i="10"/>
  <c r="AF37" i="53"/>
  <c r="AO37" i="53" s="1"/>
  <c r="AG37" i="53"/>
  <c r="AP37" i="53" s="1"/>
  <c r="W38" i="53"/>
  <c r="AE37" i="53"/>
  <c r="AR26" i="98"/>
  <c r="AI37" i="15"/>
  <c r="AN37" i="15"/>
  <c r="AI34" i="92"/>
  <c r="AN34" i="92"/>
  <c r="Y32" i="16"/>
  <c r="X32" i="16"/>
  <c r="Y30" i="83"/>
  <c r="X30" i="83"/>
  <c r="W28" i="42"/>
  <c r="AG27" i="42"/>
  <c r="AP27" i="42" s="1"/>
  <c r="AF27" i="42"/>
  <c r="AO27" i="42" s="1"/>
  <c r="AE27" i="42"/>
  <c r="AI33" i="84"/>
  <c r="AN33" i="84"/>
  <c r="Z40" i="101"/>
  <c r="AH27" i="98"/>
  <c r="AQ27" i="98" s="1"/>
  <c r="Y30" i="102"/>
  <c r="X30" i="102"/>
  <c r="Y32" i="95"/>
  <c r="X32" i="95"/>
  <c r="AH37" i="46"/>
  <c r="AQ37" i="46" s="1"/>
  <c r="Y31" i="91"/>
  <c r="X31" i="91"/>
  <c r="AH34" i="45"/>
  <c r="AQ34" i="45" s="1"/>
  <c r="Y26" i="48"/>
  <c r="X26" i="48"/>
  <c r="Y36" i="44"/>
  <c r="X36" i="44"/>
  <c r="AR36" i="46"/>
  <c r="AI26" i="50"/>
  <c r="AN26" i="50"/>
  <c r="AI29" i="83"/>
  <c r="AN29" i="83"/>
  <c r="Y34" i="96"/>
  <c r="X34" i="96"/>
  <c r="AR33" i="45"/>
  <c r="Z27" i="98"/>
  <c r="AR32" i="100"/>
  <c r="AE33" i="51"/>
  <c r="AF33" i="51"/>
  <c r="AO33" i="51" s="1"/>
  <c r="AG33" i="51"/>
  <c r="AP33" i="51" s="1"/>
  <c r="W34" i="51"/>
  <c r="AI29" i="102"/>
  <c r="AN29" i="102"/>
  <c r="Y29" i="55"/>
  <c r="X29" i="55"/>
  <c r="AR29" i="43"/>
  <c r="Z37" i="46"/>
  <c r="Z34" i="45"/>
  <c r="AR37" i="105"/>
  <c r="AH27" i="35"/>
  <c r="AQ27" i="35" s="1"/>
  <c r="Y35" i="92"/>
  <c r="X35" i="92"/>
  <c r="AR34" i="13"/>
  <c r="AG34" i="104"/>
  <c r="AP34" i="104" s="1"/>
  <c r="AF34" i="104"/>
  <c r="AO34" i="104" s="1"/>
  <c r="AE34" i="104"/>
  <c r="W35" i="104"/>
  <c r="W40" i="47"/>
  <c r="AF39" i="47"/>
  <c r="AO39" i="47" s="1"/>
  <c r="AG39" i="47"/>
  <c r="AP39" i="47" s="1"/>
  <c r="AE39" i="47"/>
  <c r="AI33" i="96"/>
  <c r="AN33" i="96"/>
  <c r="AH38" i="105"/>
  <c r="AQ38" i="105" s="1"/>
  <c r="AI28" i="55"/>
  <c r="AN28" i="55"/>
  <c r="AI38" i="86"/>
  <c r="AP38" i="86"/>
  <c r="AI28" i="49"/>
  <c r="AN28" i="49"/>
  <c r="Z27" i="35"/>
  <c r="AI25" i="48"/>
  <c r="AN25" i="48"/>
  <c r="AH33" i="100"/>
  <c r="AQ33" i="100" s="1"/>
  <c r="AI35" i="44"/>
  <c r="AN35" i="44"/>
  <c r="AI36" i="32"/>
  <c r="AN36" i="32"/>
  <c r="AI25" i="94"/>
  <c r="AN25" i="94"/>
  <c r="AH30" i="43"/>
  <c r="AQ30" i="43" s="1"/>
  <c r="AH31" i="103"/>
  <c r="AQ31" i="103" s="1"/>
  <c r="AH26" i="90"/>
  <c r="AQ26" i="90" s="1"/>
  <c r="Y33" i="20"/>
  <c r="Z33" i="20" s="1"/>
  <c r="X33" i="20"/>
  <c r="AE39" i="89"/>
  <c r="AN39" i="89" s="1"/>
  <c r="AG39" i="89"/>
  <c r="W40" i="89"/>
  <c r="AF39" i="89"/>
  <c r="AO39" i="89" s="1"/>
  <c r="AH35" i="13"/>
  <c r="AQ35" i="13" s="1"/>
  <c r="Y34" i="84"/>
  <c r="X34" i="84"/>
  <c r="Z34" i="84" s="1"/>
  <c r="Z38" i="105"/>
  <c r="AR25" i="90"/>
  <c r="AI31" i="95"/>
  <c r="AN31" i="95"/>
  <c r="AR26" i="35"/>
  <c r="Y39" i="86"/>
  <c r="X39" i="86"/>
  <c r="AI30" i="91"/>
  <c r="AN30" i="91"/>
  <c r="Y29" i="49"/>
  <c r="X29" i="49"/>
  <c r="Z33" i="100"/>
  <c r="AN34" i="54"/>
  <c r="Y37" i="32"/>
  <c r="X37" i="32"/>
  <c r="Z37" i="32" s="1"/>
  <c r="Y26" i="94"/>
  <c r="X26" i="94"/>
  <c r="W38" i="52"/>
  <c r="AE37" i="52"/>
  <c r="AF37" i="52"/>
  <c r="AO37" i="52" s="1"/>
  <c r="AG37" i="52"/>
  <c r="AP37" i="52" s="1"/>
  <c r="AH39" i="97"/>
  <c r="AQ39" i="97" s="1"/>
  <c r="AI34" i="88"/>
  <c r="AN34" i="88"/>
  <c r="Z31" i="103"/>
  <c r="AI32" i="20"/>
  <c r="AN32" i="20"/>
  <c r="Y35" i="88"/>
  <c r="X35" i="88"/>
  <c r="AR26" i="10"/>
  <c r="AE38" i="93"/>
  <c r="AG38" i="93"/>
  <c r="AP38" i="93" s="1"/>
  <c r="AF38" i="93"/>
  <c r="AO38" i="93" s="1"/>
  <c r="W39" i="93"/>
  <c r="AE30" i="41"/>
  <c r="AF30" i="41"/>
  <c r="AO30" i="41" s="1"/>
  <c r="AG30" i="41"/>
  <c r="AP30" i="41" s="1"/>
  <c r="W31" i="41"/>
  <c r="AR39" i="101"/>
  <c r="AR27" i="82"/>
  <c r="AF29" i="18"/>
  <c r="AO29" i="18" s="1"/>
  <c r="AG29" i="18"/>
  <c r="AP29" i="18" s="1"/>
  <c r="W30" i="18"/>
  <c r="AE29" i="18"/>
  <c r="AR36" i="53"/>
  <c r="AR30" i="103"/>
  <c r="AH27" i="10"/>
  <c r="AQ27" i="10" s="1"/>
  <c r="AH37" i="53"/>
  <c r="AQ37" i="53" s="1"/>
  <c r="AR29" i="11"/>
  <c r="AR38" i="97"/>
  <c r="AE29" i="99"/>
  <c r="W30" i="99"/>
  <c r="AG29" i="99"/>
  <c r="AP29" i="99" s="1"/>
  <c r="AF29" i="99"/>
  <c r="AO29" i="99" s="1"/>
  <c r="AH28" i="82"/>
  <c r="AQ28" i="82" s="1"/>
  <c r="Y38" i="15"/>
  <c r="X38" i="15"/>
  <c r="AH30" i="11"/>
  <c r="AQ30" i="11" s="1"/>
  <c r="Y35" i="54"/>
  <c r="X35" i="54"/>
  <c r="AF30" i="43" l="1"/>
  <c r="AO30" i="43" s="1"/>
  <c r="AE28" i="82"/>
  <c r="W31" i="43"/>
  <c r="AG28" i="82"/>
  <c r="AP28" i="82" s="1"/>
  <c r="Z39" i="86"/>
  <c r="Z29" i="55"/>
  <c r="AF29" i="55" s="1"/>
  <c r="AO29" i="55" s="1"/>
  <c r="Z36" i="44"/>
  <c r="AF28" i="82"/>
  <c r="AO28" i="82" s="1"/>
  <c r="Z26" i="94"/>
  <c r="AG26" i="94" s="1"/>
  <c r="AP26" i="94" s="1"/>
  <c r="Z29" i="49"/>
  <c r="AG26" i="90"/>
  <c r="AF26" i="90"/>
  <c r="AO26" i="90" s="1"/>
  <c r="AI34" i="54"/>
  <c r="Z35" i="88"/>
  <c r="AE35" i="88" s="1"/>
  <c r="AE26" i="90"/>
  <c r="AN26" i="90" s="1"/>
  <c r="AF26" i="94"/>
  <c r="AO26" i="94" s="1"/>
  <c r="AE26" i="94"/>
  <c r="W27" i="94"/>
  <c r="W36" i="88"/>
  <c r="AG35" i="88"/>
  <c r="AP35" i="88" s="1"/>
  <c r="AF35" i="88"/>
  <c r="AO35" i="88" s="1"/>
  <c r="AG33" i="20"/>
  <c r="AP33" i="20" s="1"/>
  <c r="AF33" i="20"/>
  <c r="AO33" i="20" s="1"/>
  <c r="AE33" i="20"/>
  <c r="W34" i="20"/>
  <c r="AE39" i="86"/>
  <c r="AF39" i="86"/>
  <c r="AO39" i="86" s="1"/>
  <c r="W40" i="86"/>
  <c r="AG39" i="86"/>
  <c r="AP39" i="86" s="1"/>
  <c r="AE34" i="84"/>
  <c r="W35" i="84"/>
  <c r="AG34" i="84"/>
  <c r="AP34" i="84" s="1"/>
  <c r="AF34" i="84"/>
  <c r="AO34" i="84" s="1"/>
  <c r="AG29" i="55"/>
  <c r="AP29" i="55" s="1"/>
  <c r="AE29" i="55"/>
  <c r="AF36" i="44"/>
  <c r="AO36" i="44" s="1"/>
  <c r="AE36" i="44"/>
  <c r="AG36" i="44"/>
  <c r="AP36" i="44" s="1"/>
  <c r="W37" i="44"/>
  <c r="AI29" i="18"/>
  <c r="AN29" i="18"/>
  <c r="AI30" i="41"/>
  <c r="AN30" i="41"/>
  <c r="AR32" i="20"/>
  <c r="AI37" i="52"/>
  <c r="AN37" i="52"/>
  <c r="AH35" i="54"/>
  <c r="AQ35" i="54" s="1"/>
  <c r="Z35" i="54"/>
  <c r="Y30" i="99"/>
  <c r="X30" i="99"/>
  <c r="Y31" i="41"/>
  <c r="X31" i="41"/>
  <c r="AR34" i="88"/>
  <c r="AR34" i="54"/>
  <c r="AR30" i="91"/>
  <c r="AH33" i="20"/>
  <c r="AQ33" i="20" s="1"/>
  <c r="AR25" i="48"/>
  <c r="AR29" i="83"/>
  <c r="AH32" i="95"/>
  <c r="AQ32" i="95" s="1"/>
  <c r="Y28" i="42"/>
  <c r="X28" i="42"/>
  <c r="Y28" i="10"/>
  <c r="X28" i="10"/>
  <c r="X40" i="97"/>
  <c r="Y40" i="97"/>
  <c r="Z40" i="97" s="1"/>
  <c r="AI26" i="90"/>
  <c r="AP26" i="90"/>
  <c r="Y31" i="11"/>
  <c r="X31" i="11"/>
  <c r="Z31" i="11" s="1"/>
  <c r="Y31" i="43"/>
  <c r="X31" i="43"/>
  <c r="Z31" i="43" s="1"/>
  <c r="AH38" i="15"/>
  <c r="AQ38" i="15" s="1"/>
  <c r="AI29" i="99"/>
  <c r="AR29" i="99" s="1"/>
  <c r="AN29" i="99"/>
  <c r="AE33" i="100"/>
  <c r="AG33" i="100"/>
  <c r="AP33" i="100" s="1"/>
  <c r="AF33" i="100"/>
  <c r="AO33" i="100" s="1"/>
  <c r="W34" i="100"/>
  <c r="AH39" i="86"/>
  <c r="AQ39" i="86" s="1"/>
  <c r="AR31" i="95"/>
  <c r="AR25" i="94"/>
  <c r="AG27" i="35"/>
  <c r="AP27" i="35" s="1"/>
  <c r="AE27" i="35"/>
  <c r="AF27" i="35"/>
  <c r="AO27" i="35" s="1"/>
  <c r="W28" i="35"/>
  <c r="AR28" i="55"/>
  <c r="Y40" i="47"/>
  <c r="X40" i="47"/>
  <c r="W35" i="45"/>
  <c r="AE34" i="45"/>
  <c r="AF34" i="45"/>
  <c r="AO34" i="45" s="1"/>
  <c r="AG34" i="45"/>
  <c r="AP34" i="45" s="1"/>
  <c r="Z32" i="95"/>
  <c r="AR33" i="84"/>
  <c r="Z30" i="83"/>
  <c r="AH30" i="83"/>
  <c r="AQ30" i="83" s="1"/>
  <c r="AR34" i="92"/>
  <c r="AI37" i="53"/>
  <c r="AN37" i="53"/>
  <c r="AI27" i="10"/>
  <c r="AN27" i="10"/>
  <c r="AI39" i="97"/>
  <c r="AN39" i="97"/>
  <c r="Z38" i="15"/>
  <c r="AI38" i="93"/>
  <c r="AN38" i="93"/>
  <c r="AH37" i="32"/>
  <c r="AQ37" i="32" s="1"/>
  <c r="AH29" i="49"/>
  <c r="AQ29" i="49" s="1"/>
  <c r="AR33" i="96"/>
  <c r="AF37" i="46"/>
  <c r="AO37" i="46" s="1"/>
  <c r="AG37" i="46"/>
  <c r="AP37" i="46" s="1"/>
  <c r="W38" i="46"/>
  <c r="AE37" i="46"/>
  <c r="AI33" i="51"/>
  <c r="AN33" i="51"/>
  <c r="AH34" i="96"/>
  <c r="AQ34" i="96" s="1"/>
  <c r="AR26" i="50"/>
  <c r="AH26" i="48"/>
  <c r="AQ26" i="48" s="1"/>
  <c r="Y38" i="53"/>
  <c r="X38" i="53"/>
  <c r="Z38" i="53" s="1"/>
  <c r="Y30" i="87"/>
  <c r="X30" i="87"/>
  <c r="AR31" i="16"/>
  <c r="Y36" i="13"/>
  <c r="X36" i="13"/>
  <c r="Y27" i="90"/>
  <c r="X27" i="90"/>
  <c r="AE37" i="32"/>
  <c r="AG37" i="32"/>
  <c r="AP37" i="32" s="1"/>
  <c r="AF37" i="32"/>
  <c r="AO37" i="32" s="1"/>
  <c r="W38" i="32"/>
  <c r="AE29" i="49"/>
  <c r="W30" i="49"/>
  <c r="AG29" i="49"/>
  <c r="AP29" i="49" s="1"/>
  <c r="AF29" i="49"/>
  <c r="AO29" i="49" s="1"/>
  <c r="X40" i="89"/>
  <c r="Y40" i="89"/>
  <c r="AR36" i="32"/>
  <c r="AR28" i="49"/>
  <c r="Y35" i="104"/>
  <c r="X35" i="104"/>
  <c r="AH35" i="92"/>
  <c r="AQ35" i="92" s="1"/>
  <c r="AR29" i="102"/>
  <c r="Z34" i="96"/>
  <c r="Z26" i="48"/>
  <c r="AH30" i="102"/>
  <c r="AQ30" i="102" s="1"/>
  <c r="AI27" i="42"/>
  <c r="AN27" i="42"/>
  <c r="AH32" i="16"/>
  <c r="AQ32" i="16" s="1"/>
  <c r="AR37" i="15"/>
  <c r="X26" i="85"/>
  <c r="Z26" i="85" s="1"/>
  <c r="Y26" i="85"/>
  <c r="AH27" i="50"/>
  <c r="AQ27" i="50" s="1"/>
  <c r="X30" i="18"/>
  <c r="Y30" i="18"/>
  <c r="AG31" i="103"/>
  <c r="AP31" i="103" s="1"/>
  <c r="AE31" i="103"/>
  <c r="W32" i="103"/>
  <c r="AF31" i="103"/>
  <c r="AO31" i="103" s="1"/>
  <c r="Y38" i="52"/>
  <c r="X38" i="52"/>
  <c r="Z38" i="52" s="1"/>
  <c r="AG38" i="105"/>
  <c r="AP38" i="105" s="1"/>
  <c r="W39" i="105"/>
  <c r="AE38" i="105"/>
  <c r="AF38" i="105"/>
  <c r="AO38" i="105" s="1"/>
  <c r="AI39" i="89"/>
  <c r="AP39" i="89"/>
  <c r="AI39" i="47"/>
  <c r="AN39" i="47"/>
  <c r="AI34" i="104"/>
  <c r="AN34" i="104"/>
  <c r="Z35" i="92"/>
  <c r="AH31" i="91"/>
  <c r="AQ31" i="91" s="1"/>
  <c r="Z30" i="102"/>
  <c r="Z32" i="16"/>
  <c r="Z27" i="50"/>
  <c r="AI35" i="13"/>
  <c r="AN35" i="13"/>
  <c r="AI30" i="11"/>
  <c r="AN30" i="11"/>
  <c r="Y29" i="82"/>
  <c r="X29" i="82"/>
  <c r="Y39" i="93"/>
  <c r="X39" i="93"/>
  <c r="AH35" i="88"/>
  <c r="AQ35" i="88" s="1"/>
  <c r="AH26" i="94"/>
  <c r="AQ26" i="94" s="1"/>
  <c r="AH34" i="84"/>
  <c r="AQ34" i="84" s="1"/>
  <c r="AR35" i="44"/>
  <c r="AR38" i="86"/>
  <c r="AH29" i="55"/>
  <c r="AQ29" i="55" s="1"/>
  <c r="Y34" i="51"/>
  <c r="X34" i="51"/>
  <c r="Z34" i="51" s="1"/>
  <c r="W28" i="98"/>
  <c r="AF27" i="98"/>
  <c r="AO27" i="98" s="1"/>
  <c r="AE27" i="98"/>
  <c r="AG27" i="98"/>
  <c r="AP27" i="98" s="1"/>
  <c r="AH36" i="44"/>
  <c r="AQ36" i="44" s="1"/>
  <c r="Z31" i="91"/>
  <c r="AF40" i="101"/>
  <c r="AO40" i="101" s="1"/>
  <c r="AE40" i="101"/>
  <c r="AN40" i="101" s="1"/>
  <c r="W41" i="101"/>
  <c r="AG40" i="101"/>
  <c r="AI29" i="87"/>
  <c r="AN29" i="87"/>
  <c r="AI25" i="85"/>
  <c r="AN25" i="85"/>
  <c r="AI30" i="43"/>
  <c r="AP30" i="43"/>
  <c r="AI28" i="82"/>
  <c r="AN28" i="82"/>
  <c r="W30" i="55" l="1"/>
  <c r="Z29" i="82"/>
  <c r="Z35" i="104"/>
  <c r="Z39" i="93"/>
  <c r="AG39" i="93" s="1"/>
  <c r="AP39" i="93" s="1"/>
  <c r="Z31" i="41"/>
  <c r="AG31" i="41" s="1"/>
  <c r="AP31" i="41" s="1"/>
  <c r="Z40" i="47"/>
  <c r="AF40" i="47" s="1"/>
  <c r="AO40" i="47" s="1"/>
  <c r="Z30" i="18"/>
  <c r="AF30" i="18" s="1"/>
  <c r="AO30" i="18" s="1"/>
  <c r="Z27" i="90"/>
  <c r="AF27" i="90" s="1"/>
  <c r="AO27" i="90" s="1"/>
  <c r="AE31" i="41"/>
  <c r="W32" i="41"/>
  <c r="AE38" i="53"/>
  <c r="AF38" i="53"/>
  <c r="AO38" i="53" s="1"/>
  <c r="AG38" i="53"/>
  <c r="AP38" i="53" s="1"/>
  <c r="W39" i="53"/>
  <c r="AF39" i="93"/>
  <c r="AO39" i="93" s="1"/>
  <c r="W40" i="93"/>
  <c r="AE30" i="18"/>
  <c r="AG30" i="18"/>
  <c r="AP30" i="18" s="1"/>
  <c r="W31" i="18"/>
  <c r="W35" i="51"/>
  <c r="AE34" i="51"/>
  <c r="AF34" i="51"/>
  <c r="AO34" i="51" s="1"/>
  <c r="AG34" i="51"/>
  <c r="AP34" i="51" s="1"/>
  <c r="AR25" i="85"/>
  <c r="Y28" i="98"/>
  <c r="X28" i="98"/>
  <c r="AR34" i="104"/>
  <c r="AI29" i="49"/>
  <c r="AN29" i="49"/>
  <c r="AH27" i="90"/>
  <c r="AQ27" i="90" s="1"/>
  <c r="Y38" i="46"/>
  <c r="X38" i="46"/>
  <c r="AI27" i="35"/>
  <c r="AN27" i="35"/>
  <c r="Y34" i="100"/>
  <c r="X34" i="100"/>
  <c r="AE31" i="43"/>
  <c r="AG31" i="43"/>
  <c r="AP31" i="43" s="1"/>
  <c r="W32" i="43"/>
  <c r="AF31" i="43"/>
  <c r="AO31" i="43" s="1"/>
  <c r="AR26" i="90"/>
  <c r="AH28" i="42"/>
  <c r="AQ28" i="42" s="1"/>
  <c r="AR37" i="52"/>
  <c r="AR29" i="18"/>
  <c r="Y40" i="86"/>
  <c r="X40" i="86"/>
  <c r="Y36" i="88"/>
  <c r="X36" i="88"/>
  <c r="AH29" i="82"/>
  <c r="AQ29" i="82" s="1"/>
  <c r="AR35" i="13"/>
  <c r="AI38" i="105"/>
  <c r="AN38" i="105"/>
  <c r="AR27" i="42"/>
  <c r="AE26" i="48"/>
  <c r="AG26" i="48"/>
  <c r="AP26" i="48" s="1"/>
  <c r="AF26" i="48"/>
  <c r="AO26" i="48" s="1"/>
  <c r="W27" i="48"/>
  <c r="AH40" i="89"/>
  <c r="AQ40" i="89" s="1"/>
  <c r="AR39" i="97"/>
  <c r="AG30" i="83"/>
  <c r="AP30" i="83" s="1"/>
  <c r="AE30" i="83"/>
  <c r="AN30" i="83" s="1"/>
  <c r="W31" i="83"/>
  <c r="AF30" i="83"/>
  <c r="W41" i="97"/>
  <c r="AF40" i="97"/>
  <c r="AO40" i="97" s="1"/>
  <c r="AE40" i="97"/>
  <c r="AG40" i="97"/>
  <c r="AP40" i="97" s="1"/>
  <c r="Z28" i="42"/>
  <c r="Y30" i="55"/>
  <c r="X30" i="55"/>
  <c r="AF29" i="82"/>
  <c r="AO29" i="82" s="1"/>
  <c r="AE29" i="82"/>
  <c r="W30" i="82"/>
  <c r="AG29" i="82"/>
  <c r="AP29" i="82" s="1"/>
  <c r="AG27" i="50"/>
  <c r="AP27" i="50" s="1"/>
  <c r="AE27" i="50"/>
  <c r="AF27" i="50"/>
  <c r="AO27" i="50" s="1"/>
  <c r="W28" i="50"/>
  <c r="AR39" i="47"/>
  <c r="Y39" i="105"/>
  <c r="X39" i="105"/>
  <c r="AH30" i="18"/>
  <c r="AQ30" i="18" s="1"/>
  <c r="AF26" i="85"/>
  <c r="AO26" i="85" s="1"/>
  <c r="AE26" i="85"/>
  <c r="W27" i="85"/>
  <c r="AG26" i="85"/>
  <c r="AP26" i="85" s="1"/>
  <c r="W35" i="96"/>
  <c r="AE34" i="96"/>
  <c r="AG34" i="96"/>
  <c r="AP34" i="96" s="1"/>
  <c r="AF34" i="96"/>
  <c r="AO34" i="96" s="1"/>
  <c r="Y38" i="32"/>
  <c r="X38" i="32"/>
  <c r="AH30" i="87"/>
  <c r="AQ30" i="87" s="1"/>
  <c r="AI34" i="45"/>
  <c r="AN34" i="45"/>
  <c r="AH31" i="11"/>
  <c r="AQ31" i="11" s="1"/>
  <c r="AH40" i="97"/>
  <c r="AQ40" i="97" s="1"/>
  <c r="AH30" i="99"/>
  <c r="AQ30" i="99" s="1"/>
  <c r="Y37" i="44"/>
  <c r="X37" i="44"/>
  <c r="Y35" i="84"/>
  <c r="X35" i="84"/>
  <c r="Z35" i="84" s="1"/>
  <c r="AI39" i="86"/>
  <c r="AN39" i="86"/>
  <c r="W32" i="91"/>
  <c r="AG31" i="91"/>
  <c r="AP31" i="91" s="1"/>
  <c r="AF31" i="91"/>
  <c r="AO31" i="91" s="1"/>
  <c r="AE31" i="91"/>
  <c r="AE32" i="16"/>
  <c r="AF32" i="16"/>
  <c r="AO32" i="16" s="1"/>
  <c r="AG32" i="16"/>
  <c r="AP32" i="16" s="1"/>
  <c r="W33" i="16"/>
  <c r="Y32" i="103"/>
  <c r="X32" i="103"/>
  <c r="AH36" i="13"/>
  <c r="AQ36" i="13" s="1"/>
  <c r="Z30" i="87"/>
  <c r="AR33" i="51"/>
  <c r="AR27" i="10"/>
  <c r="Y35" i="45"/>
  <c r="X35" i="45"/>
  <c r="AI33" i="100"/>
  <c r="AN33" i="100"/>
  <c r="AG31" i="11"/>
  <c r="AP31" i="11" s="1"/>
  <c r="W32" i="11"/>
  <c r="AE31" i="11"/>
  <c r="AF31" i="11"/>
  <c r="AO31" i="11" s="1"/>
  <c r="AH28" i="10"/>
  <c r="AQ28" i="10" s="1"/>
  <c r="Z30" i="99"/>
  <c r="AI29" i="55"/>
  <c r="AN29" i="55"/>
  <c r="AI34" i="84"/>
  <c r="AN34" i="84"/>
  <c r="AI35" i="88"/>
  <c r="AN35" i="88"/>
  <c r="Y27" i="94"/>
  <c r="X27" i="94"/>
  <c r="Z27" i="94" s="1"/>
  <c r="AR28" i="82"/>
  <c r="AR30" i="43"/>
  <c r="AI40" i="101"/>
  <c r="AP40" i="101"/>
  <c r="AI27" i="98"/>
  <c r="AN27" i="98"/>
  <c r="AH39" i="93"/>
  <c r="AQ39" i="93" s="1"/>
  <c r="W31" i="102"/>
  <c r="AG30" i="102"/>
  <c r="AP30" i="102" s="1"/>
  <c r="AF30" i="102"/>
  <c r="AO30" i="102" s="1"/>
  <c r="AE30" i="102"/>
  <c r="W36" i="92"/>
  <c r="AG35" i="92"/>
  <c r="AP35" i="92" s="1"/>
  <c r="AE35" i="92"/>
  <c r="AF35" i="92"/>
  <c r="AO35" i="92" s="1"/>
  <c r="AR39" i="89"/>
  <c r="AH38" i="52"/>
  <c r="AQ38" i="52" s="1"/>
  <c r="AI31" i="103"/>
  <c r="AN31" i="103"/>
  <c r="AH26" i="85"/>
  <c r="AQ26" i="85" s="1"/>
  <c r="AH35" i="104"/>
  <c r="AQ35" i="104" s="1"/>
  <c r="Z36" i="13"/>
  <c r="AR38" i="93"/>
  <c r="AF32" i="95"/>
  <c r="AO32" i="95" s="1"/>
  <c r="AE32" i="95"/>
  <c r="W33" i="95"/>
  <c r="AG32" i="95"/>
  <c r="AP32" i="95" s="1"/>
  <c r="AH40" i="47"/>
  <c r="AQ40" i="47" s="1"/>
  <c r="Y28" i="35"/>
  <c r="X28" i="35"/>
  <c r="Z28" i="10"/>
  <c r="AR30" i="41"/>
  <c r="AI36" i="44"/>
  <c r="AN36" i="44"/>
  <c r="Y34" i="20"/>
  <c r="X34" i="20"/>
  <c r="Z34" i="20" s="1"/>
  <c r="AI26" i="94"/>
  <c r="AN26" i="94"/>
  <c r="AH34" i="51"/>
  <c r="AQ34" i="51" s="1"/>
  <c r="AR29" i="87"/>
  <c r="X41" i="101"/>
  <c r="Y41" i="101"/>
  <c r="Z41" i="101" s="1"/>
  <c r="AR30" i="11"/>
  <c r="AF38" i="52"/>
  <c r="AO38" i="52" s="1"/>
  <c r="AG38" i="52"/>
  <c r="AP38" i="52" s="1"/>
  <c r="W39" i="52"/>
  <c r="AE38" i="52"/>
  <c r="AE35" i="104"/>
  <c r="AF35" i="104"/>
  <c r="AO35" i="104" s="1"/>
  <c r="W36" i="104"/>
  <c r="AG35" i="104"/>
  <c r="AP35" i="104" s="1"/>
  <c r="Z40" i="89"/>
  <c r="X30" i="49"/>
  <c r="Y30" i="49"/>
  <c r="Z30" i="49"/>
  <c r="AI37" i="32"/>
  <c r="AN37" i="32"/>
  <c r="AH38" i="53"/>
  <c r="AQ38" i="53" s="1"/>
  <c r="AI37" i="46"/>
  <c r="AN37" i="46"/>
  <c r="W39" i="15"/>
  <c r="AF38" i="15"/>
  <c r="AO38" i="15" s="1"/>
  <c r="AG38" i="15"/>
  <c r="AP38" i="15" s="1"/>
  <c r="AE38" i="15"/>
  <c r="AR37" i="53"/>
  <c r="AH31" i="43"/>
  <c r="AQ31" i="43" s="1"/>
  <c r="AH31" i="41"/>
  <c r="AQ31" i="41" s="1"/>
  <c r="AE35" i="54"/>
  <c r="AF35" i="54"/>
  <c r="AO35" i="54" s="1"/>
  <c r="W36" i="54"/>
  <c r="AG35" i="54"/>
  <c r="AP35" i="54" s="1"/>
  <c r="AI33" i="20"/>
  <c r="AN33" i="20"/>
  <c r="W41" i="47" l="1"/>
  <c r="AG40" i="47"/>
  <c r="AP40" i="47" s="1"/>
  <c r="AE39" i="93"/>
  <c r="AF31" i="41"/>
  <c r="AO31" i="41" s="1"/>
  <c r="W28" i="90"/>
  <c r="AG27" i="90"/>
  <c r="AP27" i="90" s="1"/>
  <c r="Z36" i="88"/>
  <c r="AG36" i="88" s="1"/>
  <c r="AP36" i="88" s="1"/>
  <c r="AE27" i="90"/>
  <c r="Z38" i="32"/>
  <c r="W39" i="32" s="1"/>
  <c r="AE40" i="47"/>
  <c r="AI40" i="47" s="1"/>
  <c r="Z32" i="103"/>
  <c r="AF32" i="103" s="1"/>
  <c r="AO32" i="103" s="1"/>
  <c r="Z37" i="44"/>
  <c r="AF37" i="44" s="1"/>
  <c r="AO37" i="44" s="1"/>
  <c r="AG41" i="101"/>
  <c r="AP41" i="101" s="1"/>
  <c r="AF41" i="101"/>
  <c r="AO41" i="101" s="1"/>
  <c r="AE41" i="101"/>
  <c r="W42" i="101"/>
  <c r="AE36" i="88"/>
  <c r="W37" i="88"/>
  <c r="AE32" i="103"/>
  <c r="W33" i="103"/>
  <c r="AG32" i="103"/>
  <c r="AP32" i="103" s="1"/>
  <c r="AR33" i="20"/>
  <c r="AI38" i="15"/>
  <c r="AN38" i="15"/>
  <c r="AR37" i="32"/>
  <c r="AI32" i="95"/>
  <c r="AN32" i="95"/>
  <c r="Y39" i="15"/>
  <c r="X39" i="15"/>
  <c r="AH30" i="49"/>
  <c r="AQ30" i="49" s="1"/>
  <c r="AI35" i="104"/>
  <c r="AN35" i="104"/>
  <c r="AR36" i="44"/>
  <c r="Y31" i="102"/>
  <c r="X31" i="102"/>
  <c r="AR35" i="88"/>
  <c r="AH35" i="45"/>
  <c r="AQ35" i="45" s="1"/>
  <c r="AI26" i="85"/>
  <c r="AN26" i="85"/>
  <c r="Y41" i="97"/>
  <c r="X41" i="97"/>
  <c r="Y32" i="43"/>
  <c r="X32" i="43"/>
  <c r="AI39" i="93"/>
  <c r="AN39" i="93"/>
  <c r="AI31" i="41"/>
  <c r="AN31" i="41"/>
  <c r="AI35" i="54"/>
  <c r="AN35" i="54"/>
  <c r="W41" i="89"/>
  <c r="AE40" i="89"/>
  <c r="AF40" i="89"/>
  <c r="AO40" i="89" s="1"/>
  <c r="AG40" i="89"/>
  <c r="AP40" i="89" s="1"/>
  <c r="AR26" i="94"/>
  <c r="AF36" i="13"/>
  <c r="AO36" i="13" s="1"/>
  <c r="W37" i="13"/>
  <c r="AG36" i="13"/>
  <c r="AP36" i="13" s="1"/>
  <c r="AE36" i="13"/>
  <c r="AR31" i="103"/>
  <c r="Y36" i="92"/>
  <c r="X36" i="92"/>
  <c r="AR27" i="98"/>
  <c r="AI31" i="11"/>
  <c r="AN31" i="11"/>
  <c r="Z35" i="45"/>
  <c r="W31" i="87"/>
  <c r="AF30" i="87"/>
  <c r="AO30" i="87" s="1"/>
  <c r="AG30" i="87"/>
  <c r="AP30" i="87" s="1"/>
  <c r="AE30" i="87"/>
  <c r="AH32" i="103"/>
  <c r="AQ32" i="103" s="1"/>
  <c r="Y32" i="91"/>
  <c r="X32" i="91"/>
  <c r="AH37" i="44"/>
  <c r="AQ37" i="44" s="1"/>
  <c r="AI34" i="96"/>
  <c r="AN34" i="96"/>
  <c r="AH39" i="105"/>
  <c r="AQ39" i="105" s="1"/>
  <c r="Y28" i="50"/>
  <c r="X28" i="50"/>
  <c r="Z28" i="50" s="1"/>
  <c r="Y30" i="82"/>
  <c r="X30" i="82"/>
  <c r="AG28" i="42"/>
  <c r="AP28" i="42" s="1"/>
  <c r="AE28" i="42"/>
  <c r="AF28" i="42"/>
  <c r="AO28" i="42" s="1"/>
  <c r="W29" i="42"/>
  <c r="AR27" i="35"/>
  <c r="Y31" i="18"/>
  <c r="Z31" i="18" s="1"/>
  <c r="X31" i="18"/>
  <c r="AI38" i="53"/>
  <c r="AN38" i="53"/>
  <c r="AR37" i="46"/>
  <c r="AI38" i="52"/>
  <c r="AN38" i="52"/>
  <c r="AH34" i="20"/>
  <c r="AQ34" i="20" s="1"/>
  <c r="Y33" i="95"/>
  <c r="X33" i="95"/>
  <c r="AH27" i="94"/>
  <c r="AQ27" i="94" s="1"/>
  <c r="AR34" i="84"/>
  <c r="Y32" i="11"/>
  <c r="Z32" i="11" s="1"/>
  <c r="X32" i="11"/>
  <c r="AI32" i="16"/>
  <c r="AN32" i="16"/>
  <c r="AR34" i="45"/>
  <c r="AH38" i="32"/>
  <c r="AQ38" i="32" s="1"/>
  <c r="Y35" i="96"/>
  <c r="Z35" i="96" s="1"/>
  <c r="X35" i="96"/>
  <c r="Z39" i="105"/>
  <c r="AI29" i="82"/>
  <c r="AN29" i="82"/>
  <c r="AI30" i="83"/>
  <c r="AO30" i="83"/>
  <c r="Y27" i="48"/>
  <c r="X27" i="48"/>
  <c r="AH40" i="86"/>
  <c r="AQ40" i="86" s="1"/>
  <c r="AI31" i="43"/>
  <c r="AN31" i="43"/>
  <c r="AH38" i="46"/>
  <c r="AQ38" i="46" s="1"/>
  <c r="AH28" i="98"/>
  <c r="AQ28" i="98" s="1"/>
  <c r="Y28" i="90"/>
  <c r="X28" i="90"/>
  <c r="Y41" i="47"/>
  <c r="X41" i="47"/>
  <c r="AI30" i="102"/>
  <c r="AN30" i="102"/>
  <c r="AR40" i="101"/>
  <c r="AF27" i="94"/>
  <c r="AO27" i="94" s="1"/>
  <c r="W28" i="94"/>
  <c r="AE27" i="94"/>
  <c r="AG27" i="94"/>
  <c r="AP27" i="94" s="1"/>
  <c r="AR39" i="86"/>
  <c r="AE38" i="32"/>
  <c r="AI27" i="50"/>
  <c r="AN27" i="50"/>
  <c r="Y31" i="83"/>
  <c r="X31" i="83"/>
  <c r="AR38" i="105"/>
  <c r="Z40" i="86"/>
  <c r="AH34" i="100"/>
  <c r="AQ34" i="100" s="1"/>
  <c r="Z38" i="46"/>
  <c r="Z28" i="98"/>
  <c r="AI27" i="90"/>
  <c r="AN27" i="90"/>
  <c r="AI30" i="18"/>
  <c r="AN30" i="18"/>
  <c r="AH28" i="35"/>
  <c r="AQ28" i="35" s="1"/>
  <c r="AR29" i="55"/>
  <c r="AI31" i="91"/>
  <c r="AN31" i="91"/>
  <c r="AH35" i="84"/>
  <c r="AQ35" i="84" s="1"/>
  <c r="AH30" i="55"/>
  <c r="AQ30" i="55" s="1"/>
  <c r="AI40" i="97"/>
  <c r="AN40" i="97"/>
  <c r="Z34" i="100"/>
  <c r="AI34" i="51"/>
  <c r="AN34" i="51"/>
  <c r="Y39" i="53"/>
  <c r="X39" i="53"/>
  <c r="Z39" i="53" s="1"/>
  <c r="Y39" i="52"/>
  <c r="X39" i="52"/>
  <c r="AE34" i="20"/>
  <c r="W35" i="20"/>
  <c r="AF34" i="20"/>
  <c r="AO34" i="20" s="1"/>
  <c r="AG34" i="20"/>
  <c r="AP34" i="20" s="1"/>
  <c r="AE28" i="10"/>
  <c r="W29" i="10"/>
  <c r="AG28" i="10"/>
  <c r="AP28" i="10" s="1"/>
  <c r="AF28" i="10"/>
  <c r="AO28" i="10" s="1"/>
  <c r="AF30" i="49"/>
  <c r="AO30" i="49" s="1"/>
  <c r="AE30" i="49"/>
  <c r="AG30" i="49"/>
  <c r="AP30" i="49" s="1"/>
  <c r="W31" i="49"/>
  <c r="Y36" i="104"/>
  <c r="Z36" i="104" s="1"/>
  <c r="X36" i="104"/>
  <c r="AH41" i="101"/>
  <c r="AQ41" i="101" s="1"/>
  <c r="Y36" i="54"/>
  <c r="X36" i="54"/>
  <c r="Z36" i="54" s="1"/>
  <c r="Z28" i="35"/>
  <c r="AI35" i="92"/>
  <c r="AN35" i="92"/>
  <c r="AF30" i="99"/>
  <c r="AO30" i="99" s="1"/>
  <c r="AE30" i="99"/>
  <c r="W31" i="99"/>
  <c r="AG30" i="99"/>
  <c r="AP30" i="99" s="1"/>
  <c r="AR33" i="100"/>
  <c r="Y33" i="16"/>
  <c r="X33" i="16"/>
  <c r="AF35" i="84"/>
  <c r="AO35" i="84" s="1"/>
  <c r="AG35" i="84"/>
  <c r="AP35" i="84" s="1"/>
  <c r="AE35" i="84"/>
  <c r="W36" i="84"/>
  <c r="Y27" i="85"/>
  <c r="X27" i="85"/>
  <c r="Z27" i="85" s="1"/>
  <c r="Z30" i="55"/>
  <c r="AI26" i="48"/>
  <c r="AN26" i="48"/>
  <c r="AH36" i="88"/>
  <c r="AQ36" i="88" s="1"/>
  <c r="AR29" i="49"/>
  <c r="Y35" i="51"/>
  <c r="X35" i="51"/>
  <c r="Y40" i="93"/>
  <c r="X40" i="93"/>
  <c r="Y32" i="41"/>
  <c r="X32" i="41"/>
  <c r="AG37" i="44" l="1"/>
  <c r="AP37" i="44" s="1"/>
  <c r="AE37" i="44"/>
  <c r="W38" i="44"/>
  <c r="Z41" i="47"/>
  <c r="AG41" i="47" s="1"/>
  <c r="AP41" i="47" s="1"/>
  <c r="AG38" i="32"/>
  <c r="AP38" i="32" s="1"/>
  <c r="AF38" i="32"/>
  <c r="AO38" i="32" s="1"/>
  <c r="Z32" i="41"/>
  <c r="AE32" i="41" s="1"/>
  <c r="AN40" i="47"/>
  <c r="AF36" i="88"/>
  <c r="AO36" i="88" s="1"/>
  <c r="Z39" i="52"/>
  <c r="AE39" i="52" s="1"/>
  <c r="Z35" i="51"/>
  <c r="AG35" i="51" s="1"/>
  <c r="AP35" i="51" s="1"/>
  <c r="Z41" i="97"/>
  <c r="AF41" i="97" s="1"/>
  <c r="AO41" i="97" s="1"/>
  <c r="Z31" i="102"/>
  <c r="AG31" i="102" s="1"/>
  <c r="AP31" i="102" s="1"/>
  <c r="Z39" i="15"/>
  <c r="W40" i="15" s="1"/>
  <c r="W33" i="41"/>
  <c r="W42" i="97"/>
  <c r="AE31" i="102"/>
  <c r="W32" i="102"/>
  <c r="AE39" i="15"/>
  <c r="AF32" i="11"/>
  <c r="AO32" i="11" s="1"/>
  <c r="W33" i="11"/>
  <c r="AG32" i="11"/>
  <c r="AP32" i="11" s="1"/>
  <c r="AE32" i="11"/>
  <c r="W37" i="104"/>
  <c r="AF36" i="104"/>
  <c r="AO36" i="104" s="1"/>
  <c r="AG36" i="104"/>
  <c r="AP36" i="104" s="1"/>
  <c r="AE36" i="104"/>
  <c r="AF31" i="18"/>
  <c r="AO31" i="18" s="1"/>
  <c r="AG31" i="18"/>
  <c r="AP31" i="18" s="1"/>
  <c r="AE31" i="18"/>
  <c r="W32" i="18"/>
  <c r="AF39" i="52"/>
  <c r="AO39" i="52" s="1"/>
  <c r="W40" i="52"/>
  <c r="AG39" i="52"/>
  <c r="AP39" i="52" s="1"/>
  <c r="AE41" i="47"/>
  <c r="W42" i="47"/>
  <c r="AF41" i="47"/>
  <c r="AO41" i="47" s="1"/>
  <c r="W36" i="96"/>
  <c r="AF35" i="96"/>
  <c r="AO35" i="96" s="1"/>
  <c r="AG35" i="96"/>
  <c r="AP35" i="96" s="1"/>
  <c r="AE35" i="96"/>
  <c r="AE36" i="54"/>
  <c r="W37" i="54"/>
  <c r="AF36" i="54"/>
  <c r="AO36" i="54" s="1"/>
  <c r="AG36" i="54"/>
  <c r="AP36" i="54" s="1"/>
  <c r="AE35" i="51"/>
  <c r="W36" i="51"/>
  <c r="AF35" i="51"/>
  <c r="AO35" i="51" s="1"/>
  <c r="W35" i="100"/>
  <c r="AE34" i="100"/>
  <c r="AG34" i="100"/>
  <c r="AP34" i="100" s="1"/>
  <c r="AF34" i="100"/>
  <c r="AO34" i="100" s="1"/>
  <c r="AR27" i="50"/>
  <c r="AR38" i="52"/>
  <c r="AH28" i="50"/>
  <c r="AQ28" i="50" s="1"/>
  <c r="AI30" i="87"/>
  <c r="AN30" i="87"/>
  <c r="AR31" i="11"/>
  <c r="AI40" i="89"/>
  <c r="AN40" i="89"/>
  <c r="AI37" i="44"/>
  <c r="AN37" i="44"/>
  <c r="AH40" i="93"/>
  <c r="AQ40" i="93" s="1"/>
  <c r="AH33" i="16"/>
  <c r="AQ33" i="16" s="1"/>
  <c r="AE28" i="35"/>
  <c r="AF28" i="35"/>
  <c r="AO28" i="35" s="1"/>
  <c r="AG28" i="35"/>
  <c r="AP28" i="35" s="1"/>
  <c r="W29" i="35"/>
  <c r="AH39" i="53"/>
  <c r="AQ39" i="53" s="1"/>
  <c r="AR30" i="18"/>
  <c r="AR30" i="83"/>
  <c r="AI28" i="42"/>
  <c r="AN28" i="42"/>
  <c r="AF28" i="50"/>
  <c r="AO28" i="50" s="1"/>
  <c r="AG28" i="50"/>
  <c r="AP28" i="50" s="1"/>
  <c r="W29" i="50"/>
  <c r="AE28" i="50"/>
  <c r="Y41" i="89"/>
  <c r="Z41" i="89"/>
  <c r="X41" i="89"/>
  <c r="AR39" i="93"/>
  <c r="AR38" i="15"/>
  <c r="Y33" i="103"/>
  <c r="X33" i="103"/>
  <c r="Y38" i="44"/>
  <c r="X38" i="44"/>
  <c r="Y35" i="20"/>
  <c r="X35" i="20"/>
  <c r="W40" i="53"/>
  <c r="AG39" i="53"/>
  <c r="AP39" i="53" s="1"/>
  <c r="AF39" i="53"/>
  <c r="AO39" i="53" s="1"/>
  <c r="AE39" i="53"/>
  <c r="AR40" i="97"/>
  <c r="AR31" i="91"/>
  <c r="AH31" i="83"/>
  <c r="AQ31" i="83" s="1"/>
  <c r="AI38" i="32"/>
  <c r="AN38" i="32"/>
  <c r="AH28" i="90"/>
  <c r="AQ28" i="90" s="1"/>
  <c r="AH32" i="43"/>
  <c r="AQ32" i="43" s="1"/>
  <c r="AI32" i="103"/>
  <c r="AN32" i="103"/>
  <c r="Y42" i="101"/>
  <c r="X42" i="101"/>
  <c r="Y29" i="10"/>
  <c r="X29" i="10"/>
  <c r="AI34" i="20"/>
  <c r="AN34" i="20"/>
  <c r="AR27" i="90"/>
  <c r="Z31" i="83"/>
  <c r="Z28" i="90"/>
  <c r="AR29" i="82"/>
  <c r="AH33" i="95"/>
  <c r="AQ33" i="95" s="1"/>
  <c r="AH30" i="82"/>
  <c r="AQ30" i="82" s="1"/>
  <c r="AR34" i="96"/>
  <c r="AH32" i="91"/>
  <c r="AQ32" i="91" s="1"/>
  <c r="Y31" i="87"/>
  <c r="X31" i="87"/>
  <c r="AH36" i="92"/>
  <c r="AQ36" i="92" s="1"/>
  <c r="AI36" i="13"/>
  <c r="AN36" i="13"/>
  <c r="AR35" i="54"/>
  <c r="Z32" i="43"/>
  <c r="AR26" i="85"/>
  <c r="AR32" i="95"/>
  <c r="Y37" i="88"/>
  <c r="X37" i="88"/>
  <c r="AI41" i="101"/>
  <c r="AN41" i="101"/>
  <c r="AG27" i="85"/>
  <c r="AP27" i="85" s="1"/>
  <c r="AF27" i="85"/>
  <c r="AO27" i="85" s="1"/>
  <c r="W28" i="85"/>
  <c r="AE27" i="85"/>
  <c r="Z40" i="93"/>
  <c r="Z33" i="16"/>
  <c r="Y31" i="99"/>
  <c r="X31" i="99"/>
  <c r="AH36" i="54"/>
  <c r="AQ36" i="54" s="1"/>
  <c r="Y31" i="49"/>
  <c r="X31" i="49"/>
  <c r="Z31" i="49" s="1"/>
  <c r="AR26" i="48"/>
  <c r="Y36" i="84"/>
  <c r="X36" i="84"/>
  <c r="AI30" i="99"/>
  <c r="AN30" i="99"/>
  <c r="AH32" i="41"/>
  <c r="AQ32" i="41" s="1"/>
  <c r="AH35" i="51"/>
  <c r="AQ35" i="51" s="1"/>
  <c r="AE30" i="55"/>
  <c r="AG30" i="55"/>
  <c r="AP30" i="55" s="1"/>
  <c r="W31" i="55"/>
  <c r="AF30" i="55"/>
  <c r="AO30" i="55" s="1"/>
  <c r="AI35" i="84"/>
  <c r="AN35" i="84"/>
  <c r="AH36" i="104"/>
  <c r="AQ36" i="104" s="1"/>
  <c r="AI30" i="49"/>
  <c r="AN30" i="49"/>
  <c r="AI28" i="10"/>
  <c r="AN28" i="10"/>
  <c r="AH39" i="52"/>
  <c r="AQ39" i="52" s="1"/>
  <c r="AF28" i="98"/>
  <c r="AO28" i="98" s="1"/>
  <c r="AE28" i="98"/>
  <c r="W29" i="98"/>
  <c r="AG28" i="98"/>
  <c r="AP28" i="98" s="1"/>
  <c r="AI27" i="94"/>
  <c r="AN27" i="94"/>
  <c r="AR30" i="102"/>
  <c r="AR31" i="43"/>
  <c r="Z27" i="48"/>
  <c r="AH27" i="48"/>
  <c r="AQ27" i="48" s="1"/>
  <c r="W40" i="105"/>
  <c r="AG39" i="105"/>
  <c r="AP39" i="105" s="1"/>
  <c r="AF39" i="105"/>
  <c r="AO39" i="105" s="1"/>
  <c r="AE39" i="105"/>
  <c r="AR32" i="16"/>
  <c r="Z33" i="95"/>
  <c r="AR38" i="53"/>
  <c r="Z30" i="82"/>
  <c r="Z32" i="91"/>
  <c r="AG35" i="45"/>
  <c r="AP35" i="45" s="1"/>
  <c r="AF35" i="45"/>
  <c r="AO35" i="45" s="1"/>
  <c r="AE35" i="45"/>
  <c r="W36" i="45"/>
  <c r="Z36" i="92"/>
  <c r="AN36" i="88"/>
  <c r="AR35" i="92"/>
  <c r="AH27" i="85"/>
  <c r="AQ27" i="85" s="1"/>
  <c r="AR34" i="51"/>
  <c r="AR40" i="47"/>
  <c r="AG38" i="46"/>
  <c r="AP38" i="46" s="1"/>
  <c r="W39" i="46"/>
  <c r="AE38" i="46"/>
  <c r="AF38" i="46"/>
  <c r="AO38" i="46" s="1"/>
  <c r="AE40" i="86"/>
  <c r="AG40" i="86"/>
  <c r="AP40" i="86" s="1"/>
  <c r="W41" i="86"/>
  <c r="AF40" i="86"/>
  <c r="AO40" i="86" s="1"/>
  <c r="Y39" i="32"/>
  <c r="X39" i="32"/>
  <c r="Y28" i="94"/>
  <c r="X28" i="94"/>
  <c r="Z28" i="94" s="1"/>
  <c r="AH41" i="47"/>
  <c r="AQ41" i="47" s="1"/>
  <c r="AH35" i="96"/>
  <c r="AQ35" i="96" s="1"/>
  <c r="AH32" i="11"/>
  <c r="AQ32" i="11" s="1"/>
  <c r="AH31" i="18"/>
  <c r="AQ31" i="18" s="1"/>
  <c r="Y29" i="42"/>
  <c r="X29" i="42"/>
  <c r="Y37" i="13"/>
  <c r="X37" i="13"/>
  <c r="AR31" i="41"/>
  <c r="AH41" i="97"/>
  <c r="AQ41" i="97" s="1"/>
  <c r="AH31" i="102"/>
  <c r="AQ31" i="102" s="1"/>
  <c r="AR35" i="104"/>
  <c r="AH39" i="15"/>
  <c r="AQ39" i="15" s="1"/>
  <c r="AE41" i="97" l="1"/>
  <c r="AG41" i="97"/>
  <c r="AP41" i="97" s="1"/>
  <c r="Z39" i="32"/>
  <c r="Z38" i="44"/>
  <c r="Z33" i="103"/>
  <c r="W34" i="103" s="1"/>
  <c r="Z35" i="20"/>
  <c r="AE35" i="20" s="1"/>
  <c r="AG39" i="15"/>
  <c r="AP39" i="15" s="1"/>
  <c r="AF31" i="102"/>
  <c r="AO31" i="102" s="1"/>
  <c r="AF32" i="41"/>
  <c r="AO32" i="41" s="1"/>
  <c r="AI36" i="88"/>
  <c r="AR36" i="88" s="1"/>
  <c r="Z29" i="10"/>
  <c r="AF29" i="10" s="1"/>
  <c r="AO29" i="10" s="1"/>
  <c r="AF39" i="15"/>
  <c r="AO39" i="15" s="1"/>
  <c r="AG32" i="41"/>
  <c r="AP32" i="41" s="1"/>
  <c r="AE33" i="103"/>
  <c r="AF33" i="103"/>
  <c r="AO33" i="103" s="1"/>
  <c r="AG33" i="103"/>
  <c r="AP33" i="103" s="1"/>
  <c r="W36" i="20"/>
  <c r="AG35" i="20"/>
  <c r="AP35" i="20" s="1"/>
  <c r="W30" i="10"/>
  <c r="AE29" i="10"/>
  <c r="AG29" i="10"/>
  <c r="AP29" i="10" s="1"/>
  <c r="AH28" i="94"/>
  <c r="AQ28" i="94" s="1"/>
  <c r="AE30" i="82"/>
  <c r="AN30" i="82" s="1"/>
  <c r="AG30" i="82"/>
  <c r="AP30" i="82" s="1"/>
  <c r="W31" i="82"/>
  <c r="AF30" i="82"/>
  <c r="AR30" i="49"/>
  <c r="AI30" i="55"/>
  <c r="AN30" i="55"/>
  <c r="AR30" i="99"/>
  <c r="AH31" i="49"/>
  <c r="AQ31" i="49" s="1"/>
  <c r="W41" i="93"/>
  <c r="AF40" i="93"/>
  <c r="AO40" i="93" s="1"/>
  <c r="AG40" i="93"/>
  <c r="AP40" i="93" s="1"/>
  <c r="AE40" i="93"/>
  <c r="W32" i="83"/>
  <c r="AE31" i="83"/>
  <c r="AF31" i="83"/>
  <c r="AO31" i="83" s="1"/>
  <c r="AG31" i="83"/>
  <c r="AP31" i="83" s="1"/>
  <c r="AR32" i="103"/>
  <c r="AR38" i="32"/>
  <c r="AH38" i="44"/>
  <c r="AQ38" i="44" s="1"/>
  <c r="Y29" i="35"/>
  <c r="X29" i="35"/>
  <c r="AI41" i="47"/>
  <c r="AN41" i="47"/>
  <c r="AI32" i="11"/>
  <c r="AN32" i="11"/>
  <c r="AG39" i="32"/>
  <c r="AP39" i="32" s="1"/>
  <c r="W40" i="32"/>
  <c r="AF39" i="32"/>
  <c r="AO39" i="32" s="1"/>
  <c r="AE39" i="32"/>
  <c r="W28" i="48"/>
  <c r="AF27" i="48"/>
  <c r="AO27" i="48" s="1"/>
  <c r="AG27" i="48"/>
  <c r="AP27" i="48" s="1"/>
  <c r="AE27" i="48"/>
  <c r="AF28" i="94"/>
  <c r="AO28" i="94" s="1"/>
  <c r="W29" i="94"/>
  <c r="AG28" i="94"/>
  <c r="AE28" i="94"/>
  <c r="AN28" i="94" s="1"/>
  <c r="AI38" i="46"/>
  <c r="AN38" i="46"/>
  <c r="Y36" i="45"/>
  <c r="X36" i="45"/>
  <c r="AI39" i="105"/>
  <c r="AN39" i="105"/>
  <c r="AR35" i="84"/>
  <c r="AH36" i="84"/>
  <c r="AQ36" i="84" s="1"/>
  <c r="AG31" i="49"/>
  <c r="AP31" i="49" s="1"/>
  <c r="AE31" i="49"/>
  <c r="W32" i="49"/>
  <c r="AF31" i="49"/>
  <c r="AO31" i="49" s="1"/>
  <c r="AR41" i="101"/>
  <c r="AR36" i="13"/>
  <c r="AH31" i="87"/>
  <c r="AQ31" i="87" s="1"/>
  <c r="AE38" i="44"/>
  <c r="AG38" i="44"/>
  <c r="AP38" i="44" s="1"/>
  <c r="AF38" i="44"/>
  <c r="AO38" i="44" s="1"/>
  <c r="W39" i="44"/>
  <c r="AR28" i="42"/>
  <c r="AI36" i="104"/>
  <c r="AN36" i="104"/>
  <c r="Y40" i="15"/>
  <c r="X40" i="15"/>
  <c r="AH37" i="13"/>
  <c r="AQ37" i="13" s="1"/>
  <c r="Y40" i="105"/>
  <c r="X40" i="105"/>
  <c r="AR27" i="94"/>
  <c r="AR28" i="10"/>
  <c r="AH29" i="42"/>
  <c r="AQ29" i="42" s="1"/>
  <c r="Y29" i="98"/>
  <c r="X29" i="98"/>
  <c r="Z29" i="98" s="1"/>
  <c r="Z29" i="42"/>
  <c r="Y41" i="86"/>
  <c r="X41" i="86"/>
  <c r="Y39" i="46"/>
  <c r="X39" i="46"/>
  <c r="Z39" i="46" s="1"/>
  <c r="AI35" i="45"/>
  <c r="AN35" i="45"/>
  <c r="AI28" i="98"/>
  <c r="AN28" i="98"/>
  <c r="Z36" i="84"/>
  <c r="AH31" i="99"/>
  <c r="AQ31" i="99" s="1"/>
  <c r="AI27" i="85"/>
  <c r="AN27" i="85"/>
  <c r="AH37" i="88"/>
  <c r="AQ37" i="88" s="1"/>
  <c r="Z31" i="87"/>
  <c r="AH42" i="101"/>
  <c r="AQ42" i="101" s="1"/>
  <c r="Y40" i="53"/>
  <c r="X40" i="53"/>
  <c r="AI28" i="50"/>
  <c r="AN28" i="50"/>
  <c r="Y36" i="51"/>
  <c r="X36" i="51"/>
  <c r="Z36" i="51" s="1"/>
  <c r="Y37" i="54"/>
  <c r="X37" i="54"/>
  <c r="Y36" i="96"/>
  <c r="X36" i="96"/>
  <c r="Z36" i="96" s="1"/>
  <c r="Y32" i="18"/>
  <c r="X32" i="18"/>
  <c r="X33" i="11"/>
  <c r="Y33" i="11"/>
  <c r="AI39" i="15"/>
  <c r="AN39" i="15"/>
  <c r="AH39" i="32"/>
  <c r="AQ39" i="32" s="1"/>
  <c r="AF33" i="95"/>
  <c r="AO33" i="95" s="1"/>
  <c r="AE33" i="95"/>
  <c r="W34" i="95"/>
  <c r="AG33" i="95"/>
  <c r="AP33" i="95" s="1"/>
  <c r="Z31" i="99"/>
  <c r="Y28" i="85"/>
  <c r="X28" i="85"/>
  <c r="Z37" i="88"/>
  <c r="AE32" i="43"/>
  <c r="AF32" i="43"/>
  <c r="AO32" i="43" s="1"/>
  <c r="W33" i="43"/>
  <c r="AG32" i="43"/>
  <c r="AP32" i="43" s="1"/>
  <c r="Z42" i="101"/>
  <c r="AH35" i="20"/>
  <c r="AQ35" i="20" s="1"/>
  <c r="AH33" i="103"/>
  <c r="AQ33" i="103" s="1"/>
  <c r="Y29" i="50"/>
  <c r="X29" i="50"/>
  <c r="Z29" i="50" s="1"/>
  <c r="AI28" i="35"/>
  <c r="AN28" i="35"/>
  <c r="AR37" i="44"/>
  <c r="AR30" i="87"/>
  <c r="AI35" i="51"/>
  <c r="AN35" i="51"/>
  <c r="AI36" i="54"/>
  <c r="AN36" i="54"/>
  <c r="AI39" i="52"/>
  <c r="AN39" i="52"/>
  <c r="AI31" i="18"/>
  <c r="AN31" i="18"/>
  <c r="Y31" i="55"/>
  <c r="X31" i="55"/>
  <c r="AR34" i="20"/>
  <c r="AH41" i="89"/>
  <c r="AQ41" i="89" s="1"/>
  <c r="AI34" i="100"/>
  <c r="AN34" i="100"/>
  <c r="Y37" i="104"/>
  <c r="X37" i="104"/>
  <c r="Y32" i="102"/>
  <c r="X32" i="102"/>
  <c r="Z32" i="102" s="1"/>
  <c r="Y42" i="97"/>
  <c r="X42" i="97"/>
  <c r="AI32" i="41"/>
  <c r="AN32" i="41"/>
  <c r="AI40" i="86"/>
  <c r="AN40" i="86"/>
  <c r="Z37" i="13"/>
  <c r="W37" i="92"/>
  <c r="AF36" i="92"/>
  <c r="AO36" i="92" s="1"/>
  <c r="AE36" i="92"/>
  <c r="AG36" i="92"/>
  <c r="AP36" i="92" s="1"/>
  <c r="AG32" i="91"/>
  <c r="AP32" i="91" s="1"/>
  <c r="W33" i="91"/>
  <c r="AF32" i="91"/>
  <c r="AE32" i="91"/>
  <c r="AN32" i="91" s="1"/>
  <c r="AE33" i="16"/>
  <c r="AF33" i="16"/>
  <c r="AO33" i="16" s="1"/>
  <c r="W34" i="16"/>
  <c r="AG33" i="16"/>
  <c r="AP33" i="16" s="1"/>
  <c r="AG28" i="90"/>
  <c r="AP28" i="90" s="1"/>
  <c r="AE28" i="90"/>
  <c r="W29" i="90"/>
  <c r="AF28" i="90"/>
  <c r="AO28" i="90" s="1"/>
  <c r="AH29" i="10"/>
  <c r="AQ29" i="10" s="1"/>
  <c r="AI39" i="53"/>
  <c r="AN39" i="53"/>
  <c r="AF41" i="89"/>
  <c r="AO41" i="89" s="1"/>
  <c r="AE41" i="89"/>
  <c r="AG41" i="89"/>
  <c r="AP41" i="89" s="1"/>
  <c r="W42" i="89"/>
  <c r="AR40" i="89"/>
  <c r="Y35" i="100"/>
  <c r="X35" i="100"/>
  <c r="AI35" i="96"/>
  <c r="AN35" i="96"/>
  <c r="Y42" i="47"/>
  <c r="X42" i="47"/>
  <c r="Y40" i="52"/>
  <c r="X40" i="52"/>
  <c r="Z40" i="52" s="1"/>
  <c r="AI31" i="102"/>
  <c r="AN31" i="102"/>
  <c r="AI41" i="97"/>
  <c r="AN41" i="97"/>
  <c r="Y33" i="41"/>
  <c r="X33" i="41"/>
  <c r="AF35" i="20" l="1"/>
  <c r="AO35" i="20" s="1"/>
  <c r="Z42" i="47"/>
  <c r="Z40" i="105"/>
  <c r="Z33" i="11"/>
  <c r="Z41" i="86"/>
  <c r="AF41" i="86" s="1"/>
  <c r="AO41" i="86" s="1"/>
  <c r="AE29" i="50"/>
  <c r="AG29" i="50"/>
  <c r="AP29" i="50" s="1"/>
  <c r="W30" i="50"/>
  <c r="AF29" i="50"/>
  <c r="AO29" i="50" s="1"/>
  <c r="AG41" i="86"/>
  <c r="AP41" i="86" s="1"/>
  <c r="W42" i="86"/>
  <c r="AE40" i="52"/>
  <c r="AF40" i="52"/>
  <c r="AO40" i="52" s="1"/>
  <c r="AG40" i="52"/>
  <c r="AP40" i="52" s="1"/>
  <c r="W41" i="52"/>
  <c r="W40" i="46"/>
  <c r="AE39" i="46"/>
  <c r="AG39" i="46"/>
  <c r="AP39" i="46" s="1"/>
  <c r="AF39" i="46"/>
  <c r="AO39" i="46" s="1"/>
  <c r="AG42" i="47"/>
  <c r="AP42" i="47" s="1"/>
  <c r="AF42" i="47"/>
  <c r="AO42" i="47" s="1"/>
  <c r="W43" i="47"/>
  <c r="AE42" i="47"/>
  <c r="AI41" i="89"/>
  <c r="AN41" i="89"/>
  <c r="AI28" i="90"/>
  <c r="AN28" i="90"/>
  <c r="AI36" i="92"/>
  <c r="AN36" i="92"/>
  <c r="AR34" i="100"/>
  <c r="AR35" i="96"/>
  <c r="AR39" i="53"/>
  <c r="AI32" i="91"/>
  <c r="AO32" i="91"/>
  <c r="AR32" i="41"/>
  <c r="AR39" i="52"/>
  <c r="AG42" i="101"/>
  <c r="AP42" i="101" s="1"/>
  <c r="AF42" i="101"/>
  <c r="AO42" i="101" s="1"/>
  <c r="W43" i="101"/>
  <c r="AE42" i="101"/>
  <c r="AF37" i="88"/>
  <c r="AO37" i="88" s="1"/>
  <c r="W38" i="88"/>
  <c r="AG37" i="88"/>
  <c r="AP37" i="88" s="1"/>
  <c r="AE37" i="88"/>
  <c r="AH33" i="11"/>
  <c r="AQ33" i="11" s="1"/>
  <c r="AR27" i="85"/>
  <c r="W37" i="84"/>
  <c r="AG36" i="84"/>
  <c r="AP36" i="84" s="1"/>
  <c r="AF36" i="84"/>
  <c r="AO36" i="84" s="1"/>
  <c r="AE36" i="84"/>
  <c r="AH29" i="98"/>
  <c r="AQ29" i="98" s="1"/>
  <c r="AH40" i="105"/>
  <c r="AQ40" i="105" s="1"/>
  <c r="AR36" i="104"/>
  <c r="AR39" i="105"/>
  <c r="AI39" i="32"/>
  <c r="AN39" i="32"/>
  <c r="Y32" i="83"/>
  <c r="X32" i="83"/>
  <c r="AI30" i="82"/>
  <c r="AO30" i="82"/>
  <c r="AI29" i="10"/>
  <c r="AN29" i="10"/>
  <c r="Y36" i="20"/>
  <c r="X36" i="20"/>
  <c r="Z36" i="20" s="1"/>
  <c r="AH35" i="100"/>
  <c r="AQ35" i="100" s="1"/>
  <c r="Y42" i="89"/>
  <c r="X42" i="89"/>
  <c r="Y33" i="91"/>
  <c r="X33" i="91"/>
  <c r="Y37" i="92"/>
  <c r="X37" i="92"/>
  <c r="AH42" i="97"/>
  <c r="AQ42" i="97" s="1"/>
  <c r="AH37" i="104"/>
  <c r="AQ37" i="104" s="1"/>
  <c r="Z31" i="55"/>
  <c r="AH31" i="55"/>
  <c r="AQ31" i="55" s="1"/>
  <c r="AH28" i="85"/>
  <c r="AQ28" i="85" s="1"/>
  <c r="Y34" i="95"/>
  <c r="X34" i="95"/>
  <c r="AH32" i="18"/>
  <c r="AQ32" i="18" s="1"/>
  <c r="AH37" i="54"/>
  <c r="AQ37" i="54" s="1"/>
  <c r="W30" i="98"/>
  <c r="AG29" i="98"/>
  <c r="AP29" i="98" s="1"/>
  <c r="AF29" i="98"/>
  <c r="AO29" i="98" s="1"/>
  <c r="AE29" i="98"/>
  <c r="AE40" i="105"/>
  <c r="AG40" i="105"/>
  <c r="AP40" i="105" s="1"/>
  <c r="W41" i="105"/>
  <c r="AF40" i="105"/>
  <c r="AO40" i="105" s="1"/>
  <c r="AI38" i="44"/>
  <c r="AN38" i="44"/>
  <c r="Y32" i="49"/>
  <c r="X32" i="49"/>
  <c r="Z36" i="45"/>
  <c r="AH36" i="45"/>
  <c r="AQ36" i="45" s="1"/>
  <c r="AI28" i="94"/>
  <c r="AP28" i="94"/>
  <c r="AR41" i="47"/>
  <c r="X31" i="82"/>
  <c r="Y31" i="82"/>
  <c r="Z31" i="82"/>
  <c r="Y30" i="10"/>
  <c r="X30" i="10"/>
  <c r="Y34" i="16"/>
  <c r="X34" i="16"/>
  <c r="AR41" i="97"/>
  <c r="AH42" i="47"/>
  <c r="AQ42" i="47" s="1"/>
  <c r="Z35" i="100"/>
  <c r="Y29" i="90"/>
  <c r="X29" i="90"/>
  <c r="AG37" i="13"/>
  <c r="AP37" i="13" s="1"/>
  <c r="W38" i="13"/>
  <c r="AE37" i="13"/>
  <c r="AF37" i="13"/>
  <c r="AO37" i="13" s="1"/>
  <c r="Z42" i="97"/>
  <c r="Z37" i="104"/>
  <c r="AR36" i="54"/>
  <c r="Z28" i="85"/>
  <c r="AI33" i="95"/>
  <c r="AR33" i="95" s="1"/>
  <c r="AN33" i="95"/>
  <c r="Z32" i="18"/>
  <c r="Z37" i="54"/>
  <c r="AR28" i="50"/>
  <c r="AR28" i="98"/>
  <c r="AH41" i="86"/>
  <c r="AQ41" i="86" s="1"/>
  <c r="AH40" i="15"/>
  <c r="AQ40" i="15" s="1"/>
  <c r="AI31" i="49"/>
  <c r="AN31" i="49"/>
  <c r="Y29" i="94"/>
  <c r="X29" i="94"/>
  <c r="Z29" i="94" s="1"/>
  <c r="Y28" i="48"/>
  <c r="X28" i="48"/>
  <c r="Y40" i="32"/>
  <c r="X40" i="32"/>
  <c r="Z40" i="32" s="1"/>
  <c r="AH29" i="35"/>
  <c r="AQ29" i="35" s="1"/>
  <c r="AI40" i="93"/>
  <c r="AN40" i="93"/>
  <c r="AR30" i="55"/>
  <c r="Y33" i="43"/>
  <c r="X33" i="43"/>
  <c r="Z33" i="43" s="1"/>
  <c r="AH40" i="53"/>
  <c r="AQ40" i="53" s="1"/>
  <c r="Z40" i="15"/>
  <c r="Z29" i="35"/>
  <c r="AR31" i="102"/>
  <c r="AR40" i="86"/>
  <c r="AH32" i="102"/>
  <c r="AQ32" i="102" s="1"/>
  <c r="AR31" i="18"/>
  <c r="AR35" i="51"/>
  <c r="AR28" i="35"/>
  <c r="AE31" i="99"/>
  <c r="W32" i="99"/>
  <c r="AG31" i="99"/>
  <c r="AP31" i="99" s="1"/>
  <c r="AF31" i="99"/>
  <c r="AO31" i="99" s="1"/>
  <c r="AR39" i="15"/>
  <c r="AH36" i="96"/>
  <c r="AQ36" i="96" s="1"/>
  <c r="AH36" i="51"/>
  <c r="AQ36" i="51" s="1"/>
  <c r="Z40" i="53"/>
  <c r="AR35" i="45"/>
  <c r="Y39" i="44"/>
  <c r="X39" i="44"/>
  <c r="AR38" i="46"/>
  <c r="AI33" i="103"/>
  <c r="AN33" i="103"/>
  <c r="AI33" i="16"/>
  <c r="AN33" i="16"/>
  <c r="AH33" i="41"/>
  <c r="AQ33" i="41" s="1"/>
  <c r="Z33" i="41"/>
  <c r="AH40" i="52"/>
  <c r="AQ40" i="52" s="1"/>
  <c r="W33" i="102"/>
  <c r="AG32" i="102"/>
  <c r="AP32" i="102" s="1"/>
  <c r="AF32" i="102"/>
  <c r="AO32" i="102" s="1"/>
  <c r="AE32" i="102"/>
  <c r="AH29" i="50"/>
  <c r="AQ29" i="50" s="1"/>
  <c r="AI32" i="43"/>
  <c r="AN32" i="43"/>
  <c r="AF33" i="11"/>
  <c r="AO33" i="11" s="1"/>
  <c r="AE33" i="11"/>
  <c r="AG33" i="11"/>
  <c r="AP33" i="11" s="1"/>
  <c r="W34" i="11"/>
  <c r="AE36" i="96"/>
  <c r="W37" i="96"/>
  <c r="AG36" i="96"/>
  <c r="AP36" i="96" s="1"/>
  <c r="AF36" i="96"/>
  <c r="AO36" i="96" s="1"/>
  <c r="W37" i="51"/>
  <c r="AG36" i="51"/>
  <c r="AP36" i="51" s="1"/>
  <c r="AE36" i="51"/>
  <c r="AF36" i="51"/>
  <c r="AO36" i="51" s="1"/>
  <c r="AG31" i="87"/>
  <c r="AP31" i="87" s="1"/>
  <c r="AE31" i="87"/>
  <c r="AF31" i="87"/>
  <c r="AO31" i="87" s="1"/>
  <c r="W32" i="87"/>
  <c r="AH39" i="46"/>
  <c r="AQ39" i="46" s="1"/>
  <c r="AG29" i="42"/>
  <c r="AP29" i="42" s="1"/>
  <c r="W30" i="42"/>
  <c r="AE29" i="42"/>
  <c r="AF29" i="42"/>
  <c r="AO29" i="42" s="1"/>
  <c r="AI27" i="48"/>
  <c r="AN27" i="48"/>
  <c r="AR32" i="11"/>
  <c r="AI31" i="83"/>
  <c r="AN31" i="83"/>
  <c r="Y41" i="93"/>
  <c r="X41" i="93"/>
  <c r="AI35" i="20"/>
  <c r="AN35" i="20"/>
  <c r="Y34" i="103"/>
  <c r="X34" i="103"/>
  <c r="AE41" i="86" l="1"/>
  <c r="Z30" i="10"/>
  <c r="AE30" i="10" s="1"/>
  <c r="AF30" i="10"/>
  <c r="AO30" i="10" s="1"/>
  <c r="AR35" i="20"/>
  <c r="AH41" i="93"/>
  <c r="AQ41" i="93" s="1"/>
  <c r="Y30" i="42"/>
  <c r="X30" i="42"/>
  <c r="AI31" i="99"/>
  <c r="AN31" i="99"/>
  <c r="W34" i="43"/>
  <c r="AF33" i="43"/>
  <c r="AO33" i="43" s="1"/>
  <c r="AG33" i="43"/>
  <c r="AP33" i="43" s="1"/>
  <c r="AE33" i="43"/>
  <c r="AE40" i="32"/>
  <c r="AF40" i="32"/>
  <c r="AO40" i="32" s="1"/>
  <c r="AG40" i="32"/>
  <c r="AP40" i="32" s="1"/>
  <c r="W41" i="32"/>
  <c r="AF29" i="94"/>
  <c r="AO29" i="94" s="1"/>
  <c r="AE29" i="94"/>
  <c r="W30" i="94"/>
  <c r="AG29" i="94"/>
  <c r="AP29" i="94" s="1"/>
  <c r="AG37" i="54"/>
  <c r="AP37" i="54" s="1"/>
  <c r="W38" i="54"/>
  <c r="AE37" i="54"/>
  <c r="AF37" i="54"/>
  <c r="AO37" i="54" s="1"/>
  <c r="X38" i="13"/>
  <c r="Y38" i="13"/>
  <c r="Z38" i="13"/>
  <c r="AR38" i="44"/>
  <c r="AH33" i="91"/>
  <c r="AQ33" i="91" s="1"/>
  <c r="AF36" i="20"/>
  <c r="AO36" i="20" s="1"/>
  <c r="AE36" i="20"/>
  <c r="W37" i="20"/>
  <c r="AG36" i="20"/>
  <c r="AP36" i="20" s="1"/>
  <c r="AH32" i="83"/>
  <c r="AQ32" i="83" s="1"/>
  <c r="AR36" i="92"/>
  <c r="AI42" i="47"/>
  <c r="AN42" i="47"/>
  <c r="AE40" i="53"/>
  <c r="AF40" i="53"/>
  <c r="AO40" i="53" s="1"/>
  <c r="AG40" i="53"/>
  <c r="AP40" i="53" s="1"/>
  <c r="W41" i="53"/>
  <c r="AG32" i="18"/>
  <c r="AP32" i="18" s="1"/>
  <c r="W33" i="18"/>
  <c r="AF32" i="18"/>
  <c r="AO32" i="18" s="1"/>
  <c r="AE32" i="18"/>
  <c r="AF37" i="104"/>
  <c r="AO37" i="104" s="1"/>
  <c r="AE37" i="104"/>
  <c r="W38" i="104"/>
  <c r="AG37" i="104"/>
  <c r="AP37" i="104" s="1"/>
  <c r="AH34" i="16"/>
  <c r="AQ34" i="16" s="1"/>
  <c r="AF31" i="82"/>
  <c r="AO31" i="82" s="1"/>
  <c r="AE31" i="82"/>
  <c r="W32" i="82"/>
  <c r="AG31" i="82"/>
  <c r="AP31" i="82" s="1"/>
  <c r="AR28" i="94"/>
  <c r="AF36" i="45"/>
  <c r="AO36" i="45" s="1"/>
  <c r="W37" i="45"/>
  <c r="AE36" i="45"/>
  <c r="AG36" i="45"/>
  <c r="AP36" i="45" s="1"/>
  <c r="AI29" i="98"/>
  <c r="AN29" i="98"/>
  <c r="Z33" i="91"/>
  <c r="Z32" i="83"/>
  <c r="AI42" i="101"/>
  <c r="AN42" i="101"/>
  <c r="Y43" i="47"/>
  <c r="Z43" i="47" s="1"/>
  <c r="X43" i="47"/>
  <c r="AI39" i="46"/>
  <c r="AN39" i="46"/>
  <c r="AI40" i="52"/>
  <c r="AN40" i="52"/>
  <c r="AH34" i="103"/>
  <c r="AQ34" i="103" s="1"/>
  <c r="Z41" i="93"/>
  <c r="AI33" i="11"/>
  <c r="AN33" i="11"/>
  <c r="Z34" i="103"/>
  <c r="AR27" i="48"/>
  <c r="Y32" i="87"/>
  <c r="Z32" i="87" s="1"/>
  <c r="X32" i="87"/>
  <c r="AI36" i="51"/>
  <c r="AN36" i="51"/>
  <c r="Y37" i="96"/>
  <c r="Z37" i="96" s="1"/>
  <c r="X37" i="96"/>
  <c r="Y33" i="102"/>
  <c r="X33" i="102"/>
  <c r="AF33" i="41"/>
  <c r="AO33" i="41" s="1"/>
  <c r="AG33" i="41"/>
  <c r="AP33" i="41" s="1"/>
  <c r="W34" i="41"/>
  <c r="AE33" i="41"/>
  <c r="AH39" i="44"/>
  <c r="AQ39" i="44" s="1"/>
  <c r="AH28" i="48"/>
  <c r="AQ28" i="48" s="1"/>
  <c r="W43" i="97"/>
  <c r="AG42" i="97"/>
  <c r="AP42" i="97" s="1"/>
  <c r="AF42" i="97"/>
  <c r="AO42" i="97" s="1"/>
  <c r="AE42" i="97"/>
  <c r="AH29" i="90"/>
  <c r="AQ29" i="90" s="1"/>
  <c r="Z34" i="16"/>
  <c r="AH32" i="49"/>
  <c r="AQ32" i="49" s="1"/>
  <c r="AI36" i="84"/>
  <c r="AN36" i="84"/>
  <c r="AI37" i="88"/>
  <c r="AN37" i="88"/>
  <c r="Y43" i="101"/>
  <c r="X43" i="101"/>
  <c r="Z43" i="101" s="1"/>
  <c r="AR28" i="90"/>
  <c r="Y40" i="46"/>
  <c r="X40" i="46"/>
  <c r="AI36" i="96"/>
  <c r="AN36" i="96"/>
  <c r="AR33" i="16"/>
  <c r="Z39" i="44"/>
  <c r="Z28" i="48"/>
  <c r="AR31" i="49"/>
  <c r="Z29" i="90"/>
  <c r="AH31" i="82"/>
  <c r="AQ31" i="82" s="1"/>
  <c r="Z32" i="49"/>
  <c r="Y41" i="105"/>
  <c r="X41" i="105"/>
  <c r="AH34" i="95"/>
  <c r="AQ34" i="95" s="1"/>
  <c r="AH37" i="92"/>
  <c r="AQ37" i="92" s="1"/>
  <c r="AH42" i="89"/>
  <c r="AQ42" i="89" s="1"/>
  <c r="AR29" i="10"/>
  <c r="Y42" i="86"/>
  <c r="X42" i="86"/>
  <c r="Y30" i="50"/>
  <c r="X30" i="50"/>
  <c r="AI29" i="42"/>
  <c r="AN29" i="42"/>
  <c r="AR31" i="83"/>
  <c r="AI31" i="87"/>
  <c r="AN31" i="87"/>
  <c r="Y37" i="51"/>
  <c r="X37" i="51"/>
  <c r="AR32" i="43"/>
  <c r="AE29" i="35"/>
  <c r="W30" i="35"/>
  <c r="AF29" i="35"/>
  <c r="AO29" i="35" s="1"/>
  <c r="AG29" i="35"/>
  <c r="AP29" i="35" s="1"/>
  <c r="W29" i="85"/>
  <c r="AG28" i="85"/>
  <c r="AP28" i="85" s="1"/>
  <c r="AF28" i="85"/>
  <c r="AO28" i="85" s="1"/>
  <c r="AE28" i="85"/>
  <c r="AH30" i="10"/>
  <c r="AQ30" i="10" s="1"/>
  <c r="Y30" i="98"/>
  <c r="X30" i="98"/>
  <c r="Z30" i="98" s="1"/>
  <c r="Z34" i="95"/>
  <c r="AE31" i="55"/>
  <c r="W32" i="55"/>
  <c r="AF31" i="55"/>
  <c r="AO31" i="55" s="1"/>
  <c r="AG31" i="55"/>
  <c r="AP31" i="55" s="1"/>
  <c r="Z37" i="92"/>
  <c r="Z42" i="89"/>
  <c r="AR39" i="32"/>
  <c r="Y38" i="88"/>
  <c r="X38" i="88"/>
  <c r="AR32" i="91"/>
  <c r="AR41" i="89"/>
  <c r="Y41" i="52"/>
  <c r="X41" i="52"/>
  <c r="X34" i="11"/>
  <c r="Y34" i="11"/>
  <c r="AI32" i="102"/>
  <c r="AN32" i="102"/>
  <c r="AR33" i="103"/>
  <c r="Y32" i="99"/>
  <c r="X32" i="99"/>
  <c r="AE40" i="15"/>
  <c r="W41" i="15"/>
  <c r="AF40" i="15"/>
  <c r="AO40" i="15" s="1"/>
  <c r="AG40" i="15"/>
  <c r="AP40" i="15" s="1"/>
  <c r="AH33" i="43"/>
  <c r="AQ33" i="43" s="1"/>
  <c r="AR40" i="93"/>
  <c r="AH40" i="32"/>
  <c r="AQ40" i="32" s="1"/>
  <c r="AH29" i="94"/>
  <c r="AQ29" i="94" s="1"/>
  <c r="AI37" i="13"/>
  <c r="AN37" i="13"/>
  <c r="W36" i="100"/>
  <c r="AG35" i="100"/>
  <c r="AP35" i="100" s="1"/>
  <c r="AF35" i="100"/>
  <c r="AO35" i="100" s="1"/>
  <c r="AE35" i="100"/>
  <c r="AI40" i="105"/>
  <c r="AN40" i="105"/>
  <c r="AH36" i="20"/>
  <c r="AQ36" i="20" s="1"/>
  <c r="AR30" i="82"/>
  <c r="Y37" i="84"/>
  <c r="X37" i="84"/>
  <c r="Z37" i="84" s="1"/>
  <c r="AI41" i="86"/>
  <c r="AN41" i="86"/>
  <c r="AI29" i="50"/>
  <c r="AN29" i="50"/>
  <c r="AG30" i="10" l="1"/>
  <c r="AP30" i="10" s="1"/>
  <c r="W31" i="10"/>
  <c r="Z32" i="99"/>
  <c r="Z34" i="11"/>
  <c r="W38" i="96"/>
  <c r="AG37" i="96"/>
  <c r="AP37" i="96" s="1"/>
  <c r="AF37" i="96"/>
  <c r="AO37" i="96" s="1"/>
  <c r="AE37" i="96"/>
  <c r="AE30" i="98"/>
  <c r="AF30" i="98"/>
  <c r="AO30" i="98" s="1"/>
  <c r="AG30" i="98"/>
  <c r="AP30" i="98" s="1"/>
  <c r="W31" i="98"/>
  <c r="W33" i="87"/>
  <c r="AG32" i="87"/>
  <c r="AP32" i="87" s="1"/>
  <c r="AF32" i="87"/>
  <c r="AO32" i="87" s="1"/>
  <c r="AE32" i="87"/>
  <c r="W44" i="47"/>
  <c r="AG43" i="47"/>
  <c r="AP43" i="47" s="1"/>
  <c r="AE43" i="47"/>
  <c r="AF43" i="47"/>
  <c r="AO43" i="47" s="1"/>
  <c r="AG32" i="99"/>
  <c r="AP32" i="99" s="1"/>
  <c r="AE32" i="99"/>
  <c r="AF32" i="99"/>
  <c r="AO32" i="99" s="1"/>
  <c r="W33" i="99"/>
  <c r="AG34" i="11"/>
  <c r="AP34" i="11" s="1"/>
  <c r="W35" i="11"/>
  <c r="AE34" i="11"/>
  <c r="AF34" i="11"/>
  <c r="AO34" i="11" s="1"/>
  <c r="Y36" i="100"/>
  <c r="X36" i="100"/>
  <c r="AH37" i="84"/>
  <c r="AQ37" i="84" s="1"/>
  <c r="AR37" i="13"/>
  <c r="AF32" i="49"/>
  <c r="AO32" i="49" s="1"/>
  <c r="AE32" i="49"/>
  <c r="AG32" i="49"/>
  <c r="AP32" i="49" s="1"/>
  <c r="W33" i="49"/>
  <c r="AG29" i="90"/>
  <c r="AP29" i="90" s="1"/>
  <c r="AE29" i="90"/>
  <c r="W30" i="90"/>
  <c r="AF29" i="90"/>
  <c r="AO29" i="90" s="1"/>
  <c r="AR37" i="88"/>
  <c r="Y43" i="97"/>
  <c r="X43" i="97"/>
  <c r="AI33" i="41"/>
  <c r="AN33" i="41"/>
  <c r="AH32" i="87"/>
  <c r="AQ32" i="87" s="1"/>
  <c r="AH43" i="47"/>
  <c r="AQ43" i="47" s="1"/>
  <c r="AG33" i="91"/>
  <c r="AP33" i="91" s="1"/>
  <c r="AE33" i="91"/>
  <c r="W34" i="91"/>
  <c r="AF33" i="91"/>
  <c r="AO33" i="91" s="1"/>
  <c r="Y37" i="45"/>
  <c r="X37" i="45"/>
  <c r="Y32" i="82"/>
  <c r="X32" i="82"/>
  <c r="AR42" i="47"/>
  <c r="Y30" i="94"/>
  <c r="X30" i="94"/>
  <c r="Y34" i="43"/>
  <c r="X34" i="43"/>
  <c r="Z34" i="43" s="1"/>
  <c r="AH37" i="51"/>
  <c r="AQ37" i="51" s="1"/>
  <c r="AH42" i="86"/>
  <c r="AQ42" i="86" s="1"/>
  <c r="Y34" i="41"/>
  <c r="X34" i="41"/>
  <c r="AH37" i="96"/>
  <c r="AQ37" i="96" s="1"/>
  <c r="AR33" i="11"/>
  <c r="AI31" i="82"/>
  <c r="AN31" i="82"/>
  <c r="Y41" i="53"/>
  <c r="X41" i="53"/>
  <c r="AI37" i="54"/>
  <c r="AN37" i="54"/>
  <c r="AI29" i="94"/>
  <c r="AN29" i="94"/>
  <c r="AI40" i="32"/>
  <c r="AN40" i="32"/>
  <c r="AH34" i="11"/>
  <c r="AQ34" i="11" s="1"/>
  <c r="Y32" i="55"/>
  <c r="X32" i="55"/>
  <c r="AI28" i="85"/>
  <c r="AN28" i="85"/>
  <c r="Z37" i="51"/>
  <c r="Z42" i="86"/>
  <c r="AR36" i="96"/>
  <c r="AH43" i="101"/>
  <c r="AQ43" i="101" s="1"/>
  <c r="AR36" i="84"/>
  <c r="W35" i="16"/>
  <c r="AF34" i="16"/>
  <c r="AO34" i="16" s="1"/>
  <c r="AG34" i="16"/>
  <c r="AP34" i="16" s="1"/>
  <c r="AE34" i="16"/>
  <c r="W42" i="93"/>
  <c r="AG41" i="93"/>
  <c r="AP41" i="93" s="1"/>
  <c r="AF41" i="93"/>
  <c r="AO41" i="93" s="1"/>
  <c r="AE41" i="93"/>
  <c r="AR29" i="98"/>
  <c r="AI32" i="18"/>
  <c r="AN32" i="18"/>
  <c r="W39" i="13"/>
  <c r="AF38" i="13"/>
  <c r="AO38" i="13" s="1"/>
  <c r="AG38" i="13"/>
  <c r="AP38" i="13" s="1"/>
  <c r="AE38" i="13"/>
  <c r="Y38" i="54"/>
  <c r="X38" i="54"/>
  <c r="AR31" i="99"/>
  <c r="X41" i="15"/>
  <c r="Y41" i="15"/>
  <c r="AH41" i="52"/>
  <c r="AQ41" i="52" s="1"/>
  <c r="W43" i="89"/>
  <c r="AF42" i="89"/>
  <c r="AO42" i="89" s="1"/>
  <c r="AG42" i="89"/>
  <c r="AP42" i="89" s="1"/>
  <c r="AE42" i="89"/>
  <c r="AI31" i="55"/>
  <c r="AN31" i="55"/>
  <c r="Y30" i="35"/>
  <c r="X30" i="35"/>
  <c r="AR29" i="42"/>
  <c r="AH41" i="105"/>
  <c r="AQ41" i="105" s="1"/>
  <c r="AG28" i="48"/>
  <c r="AP28" i="48" s="1"/>
  <c r="AE28" i="48"/>
  <c r="W29" i="48"/>
  <c r="AF28" i="48"/>
  <c r="AO28" i="48" s="1"/>
  <c r="AH40" i="46"/>
  <c r="AQ40" i="46" s="1"/>
  <c r="AF43" i="101"/>
  <c r="AO43" i="101" s="1"/>
  <c r="AE43" i="101"/>
  <c r="AG43" i="101"/>
  <c r="AP43" i="101" s="1"/>
  <c r="W44" i="101"/>
  <c r="AI42" i="97"/>
  <c r="AN42" i="97"/>
  <c r="AR40" i="52"/>
  <c r="AI33" i="43"/>
  <c r="AN33" i="43"/>
  <c r="AH30" i="42"/>
  <c r="AQ30" i="42" s="1"/>
  <c r="Y31" i="10"/>
  <c r="X31" i="10"/>
  <c r="W38" i="84"/>
  <c r="AG37" i="84"/>
  <c r="AP37" i="84" s="1"/>
  <c r="AF37" i="84"/>
  <c r="AO37" i="84" s="1"/>
  <c r="AE37" i="84"/>
  <c r="AI35" i="100"/>
  <c r="AN35" i="100"/>
  <c r="AI40" i="15"/>
  <c r="AN40" i="15"/>
  <c r="AH38" i="88"/>
  <c r="AQ38" i="88" s="1"/>
  <c r="AE37" i="92"/>
  <c r="W38" i="92"/>
  <c r="AG37" i="92"/>
  <c r="AP37" i="92" s="1"/>
  <c r="AF37" i="92"/>
  <c r="AO37" i="92" s="1"/>
  <c r="AG34" i="95"/>
  <c r="AP34" i="95" s="1"/>
  <c r="W35" i="95"/>
  <c r="AF34" i="95"/>
  <c r="AO34" i="95" s="1"/>
  <c r="AE34" i="95"/>
  <c r="AI29" i="35"/>
  <c r="AN29" i="35"/>
  <c r="AH30" i="50"/>
  <c r="AQ30" i="50" s="1"/>
  <c r="Z41" i="105"/>
  <c r="AE39" i="44"/>
  <c r="AF39" i="44"/>
  <c r="AO39" i="44" s="1"/>
  <c r="W40" i="44"/>
  <c r="AG39" i="44"/>
  <c r="AP39" i="44" s="1"/>
  <c r="Z40" i="46"/>
  <c r="AH33" i="102"/>
  <c r="AQ33" i="102" s="1"/>
  <c r="AR42" i="101"/>
  <c r="Y38" i="104"/>
  <c r="X38" i="104"/>
  <c r="Y33" i="18"/>
  <c r="X33" i="18"/>
  <c r="AI40" i="53"/>
  <c r="AR40" i="53" s="1"/>
  <c r="AN40" i="53"/>
  <c r="Y37" i="20"/>
  <c r="X37" i="20"/>
  <c r="AH38" i="13"/>
  <c r="AQ38" i="13" s="1"/>
  <c r="Y41" i="32"/>
  <c r="X41" i="32"/>
  <c r="Z30" i="42"/>
  <c r="AR29" i="50"/>
  <c r="Z41" i="52"/>
  <c r="AR41" i="86"/>
  <c r="AR40" i="105"/>
  <c r="AH32" i="99"/>
  <c r="AQ32" i="99" s="1"/>
  <c r="AR32" i="102"/>
  <c r="Z38" i="88"/>
  <c r="AH30" i="98"/>
  <c r="AQ30" i="98" s="1"/>
  <c r="Y29" i="85"/>
  <c r="X29" i="85"/>
  <c r="AR31" i="87"/>
  <c r="Z30" i="50"/>
  <c r="Z33" i="102"/>
  <c r="AR36" i="51"/>
  <c r="W35" i="103"/>
  <c r="AE34" i="103"/>
  <c r="AG34" i="103"/>
  <c r="AP34" i="103" s="1"/>
  <c r="AF34" i="103"/>
  <c r="AO34" i="103" s="1"/>
  <c r="AR39" i="46"/>
  <c r="AE32" i="83"/>
  <c r="W33" i="83"/>
  <c r="AG32" i="83"/>
  <c r="AP32" i="83" s="1"/>
  <c r="AF32" i="83"/>
  <c r="AO32" i="83" s="1"/>
  <c r="AI36" i="45"/>
  <c r="AN36" i="45"/>
  <c r="AI37" i="104"/>
  <c r="AN37" i="104"/>
  <c r="AI36" i="20"/>
  <c r="AN36" i="20"/>
  <c r="AI30" i="10"/>
  <c r="AN30" i="10"/>
  <c r="Z33" i="18" l="1"/>
  <c r="Z37" i="20"/>
  <c r="AE37" i="20" s="1"/>
  <c r="Z43" i="97"/>
  <c r="AG43" i="97" s="1"/>
  <c r="AP43" i="97" s="1"/>
  <c r="AG33" i="18"/>
  <c r="AP33" i="18" s="1"/>
  <c r="W34" i="18"/>
  <c r="AF33" i="18"/>
  <c r="AO33" i="18" s="1"/>
  <c r="AE33" i="18"/>
  <c r="AE43" i="97"/>
  <c r="AF43" i="97"/>
  <c r="AO43" i="97" s="1"/>
  <c r="W44" i="97"/>
  <c r="AG37" i="20"/>
  <c r="AP37" i="20" s="1"/>
  <c r="AF37" i="20"/>
  <c r="AO37" i="20" s="1"/>
  <c r="W38" i="20"/>
  <c r="AI34" i="103"/>
  <c r="AN34" i="103"/>
  <c r="AR36" i="45"/>
  <c r="Y35" i="103"/>
  <c r="X35" i="103"/>
  <c r="Z35" i="103" s="1"/>
  <c r="AF33" i="102"/>
  <c r="AO33" i="102" s="1"/>
  <c r="W34" i="102"/>
  <c r="AE33" i="102"/>
  <c r="AG33" i="102"/>
  <c r="AP33" i="102" s="1"/>
  <c r="W39" i="88"/>
  <c r="AE38" i="88"/>
  <c r="AN38" i="88" s="1"/>
  <c r="AF38" i="88"/>
  <c r="AG38" i="88"/>
  <c r="AP38" i="88" s="1"/>
  <c r="W42" i="52"/>
  <c r="AF41" i="52"/>
  <c r="AO41" i="52" s="1"/>
  <c r="AG41" i="52"/>
  <c r="AP41" i="52" s="1"/>
  <c r="AE41" i="52"/>
  <c r="AH37" i="20"/>
  <c r="AQ37" i="20" s="1"/>
  <c r="AG40" i="46"/>
  <c r="AP40" i="46" s="1"/>
  <c r="W41" i="46"/>
  <c r="AE40" i="46"/>
  <c r="AF40" i="46"/>
  <c r="AO40" i="46" s="1"/>
  <c r="AF41" i="105"/>
  <c r="AO41" i="105" s="1"/>
  <c r="W42" i="105"/>
  <c r="AE41" i="105"/>
  <c r="AG41" i="105"/>
  <c r="AP41" i="105" s="1"/>
  <c r="AR40" i="15"/>
  <c r="AR31" i="55"/>
  <c r="W38" i="51"/>
  <c r="AF37" i="51"/>
  <c r="AO37" i="51" s="1"/>
  <c r="AG37" i="51"/>
  <c r="AP37" i="51" s="1"/>
  <c r="AE37" i="51"/>
  <c r="W35" i="43"/>
  <c r="AG34" i="43"/>
  <c r="AP34" i="43" s="1"/>
  <c r="AE34" i="43"/>
  <c r="AF34" i="43"/>
  <c r="AO34" i="43" s="1"/>
  <c r="X30" i="90"/>
  <c r="Z30" i="90" s="1"/>
  <c r="Y30" i="90"/>
  <c r="AI32" i="49"/>
  <c r="AN32" i="49"/>
  <c r="Y33" i="99"/>
  <c r="X33" i="99"/>
  <c r="AI43" i="47"/>
  <c r="AN43" i="47"/>
  <c r="AI30" i="98"/>
  <c r="AN30" i="98"/>
  <c r="AR29" i="35"/>
  <c r="Y38" i="84"/>
  <c r="X38" i="84"/>
  <c r="AI43" i="101"/>
  <c r="AN43" i="101"/>
  <c r="AH41" i="15"/>
  <c r="AQ41" i="15" s="1"/>
  <c r="AR32" i="18"/>
  <c r="Y35" i="16"/>
  <c r="X35" i="16"/>
  <c r="Z35" i="16" s="1"/>
  <c r="AR29" i="94"/>
  <c r="AH32" i="82"/>
  <c r="AQ32" i="82" s="1"/>
  <c r="AI29" i="90"/>
  <c r="AN29" i="90"/>
  <c r="Y33" i="87"/>
  <c r="X33" i="87"/>
  <c r="AR37" i="104"/>
  <c r="AH38" i="104"/>
  <c r="AQ38" i="104" s="1"/>
  <c r="AR35" i="100"/>
  <c r="AH31" i="10"/>
  <c r="AQ31" i="10" s="1"/>
  <c r="AH30" i="35"/>
  <c r="AQ30" i="35" s="1"/>
  <c r="AI42" i="89"/>
  <c r="AN42" i="89"/>
  <c r="AI38" i="13"/>
  <c r="AN38" i="13"/>
  <c r="Y42" i="93"/>
  <c r="X42" i="93"/>
  <c r="AR28" i="85"/>
  <c r="AR31" i="82"/>
  <c r="AH30" i="94"/>
  <c r="AQ30" i="94" s="1"/>
  <c r="Z32" i="82"/>
  <c r="Y34" i="91"/>
  <c r="X34" i="91"/>
  <c r="AI34" i="11"/>
  <c r="AN34" i="11"/>
  <c r="AI32" i="99"/>
  <c r="AN32" i="99"/>
  <c r="Y44" i="47"/>
  <c r="X44" i="47"/>
  <c r="AI37" i="96"/>
  <c r="AN37" i="96"/>
  <c r="Y40" i="44"/>
  <c r="X40" i="44"/>
  <c r="AI34" i="95"/>
  <c r="AN34" i="95"/>
  <c r="Z31" i="10"/>
  <c r="AR42" i="97"/>
  <c r="Z30" i="35"/>
  <c r="Z32" i="55"/>
  <c r="AH32" i="55"/>
  <c r="AQ32" i="55" s="1"/>
  <c r="AR37" i="54"/>
  <c r="Z30" i="94"/>
  <c r="AI33" i="91"/>
  <c r="AN33" i="91"/>
  <c r="AH36" i="100"/>
  <c r="AQ36" i="100" s="1"/>
  <c r="Y35" i="11"/>
  <c r="X35" i="11"/>
  <c r="Y31" i="98"/>
  <c r="X31" i="98"/>
  <c r="Y33" i="83"/>
  <c r="X33" i="83"/>
  <c r="AG30" i="50"/>
  <c r="AP30" i="50" s="1"/>
  <c r="AE30" i="50"/>
  <c r="AF30" i="50"/>
  <c r="AO30" i="50" s="1"/>
  <c r="W31" i="50"/>
  <c r="AI32" i="83"/>
  <c r="AN32" i="83"/>
  <c r="W31" i="42"/>
  <c r="AF30" i="42"/>
  <c r="AO30" i="42" s="1"/>
  <c r="AG30" i="42"/>
  <c r="AP30" i="42" s="1"/>
  <c r="AE30" i="42"/>
  <c r="AH41" i="32"/>
  <c r="AQ41" i="32" s="1"/>
  <c r="Y38" i="92"/>
  <c r="X38" i="92"/>
  <c r="AI37" i="84"/>
  <c r="AN37" i="84"/>
  <c r="Y29" i="48"/>
  <c r="X29" i="48"/>
  <c r="AH38" i="54"/>
  <c r="AQ38" i="54" s="1"/>
  <c r="AI34" i="16"/>
  <c r="AN34" i="16"/>
  <c r="AH41" i="53"/>
  <c r="AQ41" i="53" s="1"/>
  <c r="AH34" i="41"/>
  <c r="AQ34" i="41" s="1"/>
  <c r="Z37" i="45"/>
  <c r="AH37" i="45"/>
  <c r="AQ37" i="45" s="1"/>
  <c r="AR33" i="41"/>
  <c r="X33" i="49"/>
  <c r="Y33" i="49"/>
  <c r="Z36" i="100"/>
  <c r="AI32" i="87"/>
  <c r="AN32" i="87"/>
  <c r="AR30" i="10"/>
  <c r="Z38" i="104"/>
  <c r="AH29" i="85"/>
  <c r="AQ29" i="85" s="1"/>
  <c r="AR36" i="20"/>
  <c r="Z29" i="85"/>
  <c r="Z41" i="32"/>
  <c r="AH33" i="18"/>
  <c r="AQ33" i="18" s="1"/>
  <c r="AI39" i="44"/>
  <c r="AN39" i="44"/>
  <c r="Y35" i="95"/>
  <c r="X35" i="95"/>
  <c r="AI37" i="92"/>
  <c r="AN37" i="92"/>
  <c r="AR33" i="43"/>
  <c r="Y44" i="101"/>
  <c r="X44" i="101"/>
  <c r="AI28" i="48"/>
  <c r="AN28" i="48"/>
  <c r="Y43" i="89"/>
  <c r="X43" i="89"/>
  <c r="Z41" i="15"/>
  <c r="Z38" i="54"/>
  <c r="Y39" i="13"/>
  <c r="X39" i="13"/>
  <c r="Z39" i="13" s="1"/>
  <c r="AI41" i="93"/>
  <c r="AR41" i="93" s="1"/>
  <c r="AN41" i="93"/>
  <c r="AF42" i="86"/>
  <c r="AO42" i="86" s="1"/>
  <c r="AG42" i="86"/>
  <c r="AP42" i="86" s="1"/>
  <c r="AE42" i="86"/>
  <c r="W43" i="86"/>
  <c r="AR40" i="32"/>
  <c r="Z41" i="53"/>
  <c r="Z34" i="41"/>
  <c r="AH34" i="43"/>
  <c r="AQ34" i="43" s="1"/>
  <c r="AH43" i="97"/>
  <c r="AQ43" i="97" s="1"/>
  <c r="Y38" i="96"/>
  <c r="X38" i="96"/>
  <c r="Z38" i="96" l="1"/>
  <c r="Z34" i="91"/>
  <c r="Z42" i="93"/>
  <c r="AG42" i="93" s="1"/>
  <c r="AP42" i="93" s="1"/>
  <c r="Z33" i="99"/>
  <c r="AF33" i="99" s="1"/>
  <c r="AO33" i="99" s="1"/>
  <c r="Z33" i="83"/>
  <c r="AE33" i="83" s="1"/>
  <c r="Z40" i="44"/>
  <c r="AE40" i="44" s="1"/>
  <c r="AF34" i="91"/>
  <c r="AO34" i="91" s="1"/>
  <c r="W35" i="91"/>
  <c r="AE34" i="91"/>
  <c r="AG34" i="91"/>
  <c r="AP34" i="91" s="1"/>
  <c r="AF42" i="93"/>
  <c r="AO42" i="93" s="1"/>
  <c r="AE42" i="93"/>
  <c r="W43" i="93"/>
  <c r="AE33" i="99"/>
  <c r="W34" i="99"/>
  <c r="AI42" i="86"/>
  <c r="AN42" i="86"/>
  <c r="Y31" i="50"/>
  <c r="X31" i="50"/>
  <c r="Z31" i="50" s="1"/>
  <c r="AR33" i="91"/>
  <c r="AR43" i="101"/>
  <c r="AI37" i="51"/>
  <c r="AN37" i="51"/>
  <c r="AI41" i="52"/>
  <c r="AN41" i="52"/>
  <c r="AI38" i="88"/>
  <c r="AO38" i="88"/>
  <c r="Y34" i="102"/>
  <c r="X34" i="102"/>
  <c r="Z34" i="102" s="1"/>
  <c r="AI37" i="20"/>
  <c r="AN37" i="20"/>
  <c r="AH33" i="49"/>
  <c r="AQ33" i="49" s="1"/>
  <c r="AR37" i="84"/>
  <c r="Z31" i="98"/>
  <c r="AH31" i="98"/>
  <c r="AQ31" i="98" s="1"/>
  <c r="AE30" i="94"/>
  <c r="W31" i="94"/>
  <c r="AF30" i="94"/>
  <c r="AO30" i="94" s="1"/>
  <c r="AG30" i="94"/>
  <c r="AP30" i="94" s="1"/>
  <c r="W32" i="10"/>
  <c r="AG31" i="10"/>
  <c r="AP31" i="10" s="1"/>
  <c r="AE31" i="10"/>
  <c r="AF31" i="10"/>
  <c r="AO31" i="10" s="1"/>
  <c r="AR32" i="99"/>
  <c r="AF32" i="82"/>
  <c r="AO32" i="82" s="1"/>
  <c r="W33" i="82"/>
  <c r="AE32" i="82"/>
  <c r="AG32" i="82"/>
  <c r="AP32" i="82" s="1"/>
  <c r="AH33" i="87"/>
  <c r="AQ33" i="87" s="1"/>
  <c r="AH35" i="16"/>
  <c r="AQ35" i="16" s="1"/>
  <c r="AH38" i="84"/>
  <c r="AQ38" i="84" s="1"/>
  <c r="AR30" i="98"/>
  <c r="AR28" i="48"/>
  <c r="AR39" i="44"/>
  <c r="AE41" i="32"/>
  <c r="AF41" i="32"/>
  <c r="AO41" i="32" s="1"/>
  <c r="AG41" i="32"/>
  <c r="AP41" i="32" s="1"/>
  <c r="W42" i="32"/>
  <c r="AH38" i="92"/>
  <c r="AQ38" i="92" s="1"/>
  <c r="Y31" i="42"/>
  <c r="X31" i="42"/>
  <c r="AI30" i="50"/>
  <c r="AN30" i="50"/>
  <c r="AR37" i="96"/>
  <c r="Z33" i="87"/>
  <c r="W36" i="16"/>
  <c r="AF35" i="16"/>
  <c r="AO35" i="16" s="1"/>
  <c r="AE35" i="16"/>
  <c r="AG35" i="16"/>
  <c r="AP35" i="16" s="1"/>
  <c r="Z38" i="84"/>
  <c r="AR32" i="49"/>
  <c r="AI34" i="43"/>
  <c r="AN34" i="43"/>
  <c r="Y39" i="88"/>
  <c r="X39" i="88"/>
  <c r="AH35" i="103"/>
  <c r="AQ35" i="103" s="1"/>
  <c r="AR34" i="103"/>
  <c r="AI33" i="18"/>
  <c r="AN33" i="18"/>
  <c r="AE41" i="53"/>
  <c r="AF41" i="53"/>
  <c r="AO41" i="53" s="1"/>
  <c r="AG41" i="53"/>
  <c r="AP41" i="53" s="1"/>
  <c r="W42" i="53"/>
  <c r="AR32" i="87"/>
  <c r="AG37" i="45"/>
  <c r="AP37" i="45" s="1"/>
  <c r="AE37" i="45"/>
  <c r="AF37" i="45"/>
  <c r="AO37" i="45" s="1"/>
  <c r="W38" i="45"/>
  <c r="AR34" i="16"/>
  <c r="AH29" i="48"/>
  <c r="AQ29" i="48" s="1"/>
  <c r="Z38" i="92"/>
  <c r="AH35" i="11"/>
  <c r="AQ35" i="11" s="1"/>
  <c r="AE32" i="55"/>
  <c r="AF32" i="55"/>
  <c r="AO32" i="55" s="1"/>
  <c r="AG32" i="55"/>
  <c r="AP32" i="55" s="1"/>
  <c r="W33" i="55"/>
  <c r="AR34" i="95"/>
  <c r="AH44" i="47"/>
  <c r="AQ44" i="47" s="1"/>
  <c r="AR34" i="11"/>
  <c r="AR38" i="13"/>
  <c r="AR43" i="47"/>
  <c r="AE30" i="90"/>
  <c r="W31" i="90"/>
  <c r="AG30" i="90"/>
  <c r="AP30" i="90" s="1"/>
  <c r="AF30" i="90"/>
  <c r="AO30" i="90" s="1"/>
  <c r="Y38" i="51"/>
  <c r="X38" i="51"/>
  <c r="AI40" i="46"/>
  <c r="AN40" i="46"/>
  <c r="Y42" i="52"/>
  <c r="X42" i="52"/>
  <c r="W36" i="103"/>
  <c r="AG35" i="103"/>
  <c r="AP35" i="103" s="1"/>
  <c r="AF35" i="103"/>
  <c r="AO35" i="103" s="1"/>
  <c r="AE35" i="103"/>
  <c r="X44" i="97"/>
  <c r="Z44" i="97" s="1"/>
  <c r="Y44" i="97"/>
  <c r="W39" i="96"/>
  <c r="AG38" i="96"/>
  <c r="AP38" i="96" s="1"/>
  <c r="AE38" i="96"/>
  <c r="AF38" i="96"/>
  <c r="AO38" i="96" s="1"/>
  <c r="AE34" i="41"/>
  <c r="AF34" i="41"/>
  <c r="AO34" i="41" s="1"/>
  <c r="W35" i="41"/>
  <c r="AG34" i="41"/>
  <c r="AP34" i="41" s="1"/>
  <c r="W40" i="13"/>
  <c r="AG39" i="13"/>
  <c r="AP39" i="13" s="1"/>
  <c r="AF39" i="13"/>
  <c r="AO39" i="13" s="1"/>
  <c r="AE39" i="13"/>
  <c r="AF41" i="15"/>
  <c r="AO41" i="15" s="1"/>
  <c r="AE41" i="15"/>
  <c r="AG41" i="15"/>
  <c r="AP41" i="15" s="1"/>
  <c r="W42" i="15"/>
  <c r="AH44" i="101"/>
  <c r="AQ44" i="101" s="1"/>
  <c r="AR37" i="92"/>
  <c r="AH43" i="89"/>
  <c r="AQ43" i="89" s="1"/>
  <c r="Z44" i="101"/>
  <c r="AH35" i="95"/>
  <c r="AQ35" i="95" s="1"/>
  <c r="AE36" i="100"/>
  <c r="W37" i="100"/>
  <c r="AF36" i="100"/>
  <c r="AO36" i="100" s="1"/>
  <c r="AG36" i="100"/>
  <c r="AP36" i="100" s="1"/>
  <c r="Z29" i="48"/>
  <c r="AR32" i="83"/>
  <c r="AH33" i="83"/>
  <c r="AQ33" i="83" s="1"/>
  <c r="Z35" i="11"/>
  <c r="AF30" i="35"/>
  <c r="AO30" i="35" s="1"/>
  <c r="W31" i="35"/>
  <c r="AE30" i="35"/>
  <c r="AG30" i="35"/>
  <c r="AP30" i="35" s="1"/>
  <c r="AH40" i="44"/>
  <c r="AQ40" i="44" s="1"/>
  <c r="Z44" i="47"/>
  <c r="AH34" i="91"/>
  <c r="AQ34" i="91" s="1"/>
  <c r="AH33" i="99"/>
  <c r="AQ33" i="99" s="1"/>
  <c r="Y35" i="43"/>
  <c r="X35" i="43"/>
  <c r="AI41" i="105"/>
  <c r="AN41" i="105"/>
  <c r="Y41" i="46"/>
  <c r="X41" i="46"/>
  <c r="Z41" i="46" s="1"/>
  <c r="Y38" i="20"/>
  <c r="X38" i="20"/>
  <c r="Y34" i="18"/>
  <c r="X34" i="18"/>
  <c r="AG38" i="54"/>
  <c r="AP38" i="54" s="1"/>
  <c r="W39" i="54"/>
  <c r="AF38" i="54"/>
  <c r="AO38" i="54" s="1"/>
  <c r="AE38" i="54"/>
  <c r="AE29" i="85"/>
  <c r="AN29" i="85" s="1"/>
  <c r="AF29" i="85"/>
  <c r="AO29" i="85" s="1"/>
  <c r="AG29" i="85"/>
  <c r="W30" i="85"/>
  <c r="AH38" i="96"/>
  <c r="AQ38" i="96" s="1"/>
  <c r="Y43" i="86"/>
  <c r="X43" i="86"/>
  <c r="Z43" i="86" s="1"/>
  <c r="AH39" i="13"/>
  <c r="AQ39" i="13" s="1"/>
  <c r="Z43" i="89"/>
  <c r="Z35" i="95"/>
  <c r="W39" i="104"/>
  <c r="AF38" i="104"/>
  <c r="AO38" i="104" s="1"/>
  <c r="AG38" i="104"/>
  <c r="AP38" i="104" s="1"/>
  <c r="AE38" i="104"/>
  <c r="Z33" i="49"/>
  <c r="AI30" i="42"/>
  <c r="AN30" i="42"/>
  <c r="AH42" i="93"/>
  <c r="AQ42" i="93" s="1"/>
  <c r="AR42" i="89"/>
  <c r="AR29" i="90"/>
  <c r="AH30" i="90"/>
  <c r="AQ30" i="90" s="1"/>
  <c r="Y42" i="105"/>
  <c r="X42" i="105"/>
  <c r="Z42" i="105" s="1"/>
  <c r="AI33" i="102"/>
  <c r="AN33" i="102"/>
  <c r="AI43" i="97"/>
  <c r="AN43" i="97"/>
  <c r="AG40" i="44" l="1"/>
  <c r="AP40" i="44" s="1"/>
  <c r="Z34" i="18"/>
  <c r="AG33" i="99"/>
  <c r="AP33" i="99" s="1"/>
  <c r="AF33" i="83"/>
  <c r="AO33" i="83" s="1"/>
  <c r="Z35" i="43"/>
  <c r="AE35" i="43" s="1"/>
  <c r="AF40" i="44"/>
  <c r="AO40" i="44" s="1"/>
  <c r="Z38" i="51"/>
  <c r="AF38" i="51" s="1"/>
  <c r="AO38" i="51" s="1"/>
  <c r="AG33" i="83"/>
  <c r="AP33" i="83" s="1"/>
  <c r="Z31" i="42"/>
  <c r="AE31" i="42" s="1"/>
  <c r="W41" i="44"/>
  <c r="X41" i="44" s="1"/>
  <c r="W34" i="83"/>
  <c r="Z42" i="52"/>
  <c r="W43" i="52" s="1"/>
  <c r="Z39" i="88"/>
  <c r="AF39" i="88" s="1"/>
  <c r="AO39" i="88" s="1"/>
  <c r="AG35" i="43"/>
  <c r="AP35" i="43" s="1"/>
  <c r="W36" i="43"/>
  <c r="AF35" i="43"/>
  <c r="AO35" i="43" s="1"/>
  <c r="W35" i="102"/>
  <c r="AG34" i="102"/>
  <c r="AP34" i="102" s="1"/>
  <c r="AF34" i="102"/>
  <c r="AO34" i="102" s="1"/>
  <c r="AE34" i="102"/>
  <c r="AE38" i="51"/>
  <c r="W39" i="51"/>
  <c r="AG38" i="51"/>
  <c r="AP38" i="51" s="1"/>
  <c r="AE42" i="52"/>
  <c r="AF42" i="52"/>
  <c r="AO42" i="52" s="1"/>
  <c r="AG39" i="88"/>
  <c r="AP39" i="88" s="1"/>
  <c r="W40" i="88"/>
  <c r="AE39" i="88"/>
  <c r="AF42" i="105"/>
  <c r="AO42" i="105" s="1"/>
  <c r="W43" i="105"/>
  <c r="AG42" i="105"/>
  <c r="AP42" i="105" s="1"/>
  <c r="AE42" i="105"/>
  <c r="AR43" i="97"/>
  <c r="AG41" i="46"/>
  <c r="AP41" i="46" s="1"/>
  <c r="AE41" i="46"/>
  <c r="W42" i="46"/>
  <c r="AF41" i="46"/>
  <c r="AO41" i="46" s="1"/>
  <c r="AI29" i="85"/>
  <c r="AP29" i="85"/>
  <c r="W34" i="49"/>
  <c r="AF33" i="49"/>
  <c r="AO33" i="49" s="1"/>
  <c r="AG33" i="49"/>
  <c r="AP33" i="49" s="1"/>
  <c r="AE33" i="49"/>
  <c r="AG35" i="95"/>
  <c r="AP35" i="95" s="1"/>
  <c r="AE35" i="95"/>
  <c r="AN35" i="95" s="1"/>
  <c r="AF35" i="95"/>
  <c r="W36" i="95"/>
  <c r="AH35" i="43"/>
  <c r="AQ35" i="43" s="1"/>
  <c r="AG35" i="11"/>
  <c r="AP35" i="11" s="1"/>
  <c r="W36" i="11"/>
  <c r="AF35" i="11"/>
  <c r="AO35" i="11" s="1"/>
  <c r="AE35" i="11"/>
  <c r="Y37" i="100"/>
  <c r="X37" i="100"/>
  <c r="Z37" i="100" s="1"/>
  <c r="AH44" i="97"/>
  <c r="AQ44" i="97" s="1"/>
  <c r="AH42" i="52"/>
  <c r="AQ42" i="52" s="1"/>
  <c r="AI30" i="90"/>
  <c r="AN30" i="90"/>
  <c r="AI32" i="55"/>
  <c r="AN32" i="55"/>
  <c r="W39" i="92"/>
  <c r="AE38" i="92"/>
  <c r="AF38" i="92"/>
  <c r="AO38" i="92" s="1"/>
  <c r="AG38" i="92"/>
  <c r="AP38" i="92" s="1"/>
  <c r="AE38" i="84"/>
  <c r="W39" i="84"/>
  <c r="AG38" i="84"/>
  <c r="AP38" i="84" s="1"/>
  <c r="AF38" i="84"/>
  <c r="AO38" i="84" s="1"/>
  <c r="W34" i="87"/>
  <c r="AG33" i="87"/>
  <c r="AP33" i="87" s="1"/>
  <c r="AF33" i="87"/>
  <c r="AO33" i="87" s="1"/>
  <c r="AE33" i="87"/>
  <c r="Y33" i="82"/>
  <c r="X33" i="82"/>
  <c r="AI31" i="10"/>
  <c r="AN31" i="10"/>
  <c r="Y31" i="94"/>
  <c r="X31" i="94"/>
  <c r="AH31" i="50"/>
  <c r="AQ31" i="50" s="1"/>
  <c r="AI42" i="93"/>
  <c r="AN42" i="93"/>
  <c r="X35" i="91"/>
  <c r="Y35" i="91"/>
  <c r="Z35" i="91" s="1"/>
  <c r="W44" i="89"/>
  <c r="AF43" i="89"/>
  <c r="AO43" i="89" s="1"/>
  <c r="AE43" i="89"/>
  <c r="AG43" i="89"/>
  <c r="AP43" i="89" s="1"/>
  <c r="AH43" i="86"/>
  <c r="AQ43" i="86" s="1"/>
  <c r="AH34" i="18"/>
  <c r="AQ34" i="18" s="1"/>
  <c r="AH41" i="46"/>
  <c r="AQ41" i="46" s="1"/>
  <c r="AG44" i="47"/>
  <c r="AP44" i="47" s="1"/>
  <c r="AE44" i="47"/>
  <c r="AF44" i="47"/>
  <c r="AO44" i="47" s="1"/>
  <c r="W45" i="47"/>
  <c r="AI36" i="100"/>
  <c r="AN36" i="100"/>
  <c r="AF44" i="101"/>
  <c r="AO44" i="101" s="1"/>
  <c r="W45" i="101"/>
  <c r="AE44" i="101"/>
  <c r="AG44" i="101"/>
  <c r="AP44" i="101" s="1"/>
  <c r="AI38" i="96"/>
  <c r="AN38" i="96"/>
  <c r="AI41" i="53"/>
  <c r="AN41" i="53"/>
  <c r="AI30" i="94"/>
  <c r="AN30" i="94"/>
  <c r="W32" i="98"/>
  <c r="AG31" i="98"/>
  <c r="AP31" i="98" s="1"/>
  <c r="AF31" i="98"/>
  <c r="AO31" i="98" s="1"/>
  <c r="AE31" i="98"/>
  <c r="AR37" i="51"/>
  <c r="AG31" i="50"/>
  <c r="AP31" i="50" s="1"/>
  <c r="AF31" i="50"/>
  <c r="AO31" i="50" s="1"/>
  <c r="AE31" i="50"/>
  <c r="W32" i="50"/>
  <c r="AE43" i="86"/>
  <c r="W44" i="86"/>
  <c r="AG43" i="86"/>
  <c r="AP43" i="86" s="1"/>
  <c r="AF43" i="86"/>
  <c r="AO43" i="86" s="1"/>
  <c r="AF34" i="18"/>
  <c r="AO34" i="18" s="1"/>
  <c r="AG34" i="18"/>
  <c r="AP34" i="18" s="1"/>
  <c r="AE34" i="18"/>
  <c r="W35" i="18"/>
  <c r="AE29" i="48"/>
  <c r="AF29" i="48"/>
  <c r="AO29" i="48" s="1"/>
  <c r="AG29" i="48"/>
  <c r="AP29" i="48" s="1"/>
  <c r="W30" i="48"/>
  <c r="AI39" i="13"/>
  <c r="AN39" i="13"/>
  <c r="Y35" i="41"/>
  <c r="X35" i="41"/>
  <c r="AI35" i="103"/>
  <c r="AR35" i="103" s="1"/>
  <c r="AN35" i="103"/>
  <c r="Y42" i="32"/>
  <c r="X42" i="32"/>
  <c r="Y32" i="10"/>
  <c r="X32" i="10"/>
  <c r="Z32" i="10" s="1"/>
  <c r="Y34" i="99"/>
  <c r="X34" i="99"/>
  <c r="AI38" i="54"/>
  <c r="AN38" i="54"/>
  <c r="Y42" i="15"/>
  <c r="X42" i="15"/>
  <c r="Z42" i="15" s="1"/>
  <c r="Y39" i="96"/>
  <c r="X39" i="96"/>
  <c r="Y33" i="55"/>
  <c r="X33" i="55"/>
  <c r="Y38" i="45"/>
  <c r="X38" i="45"/>
  <c r="AR33" i="18"/>
  <c r="AR34" i="43"/>
  <c r="AI35" i="16"/>
  <c r="AN35" i="16"/>
  <c r="AR38" i="88"/>
  <c r="AI33" i="99"/>
  <c r="AN33" i="99"/>
  <c r="AI40" i="44"/>
  <c r="AN40" i="44"/>
  <c r="Y34" i="83"/>
  <c r="X34" i="83"/>
  <c r="Z34" i="83" s="1"/>
  <c r="AI30" i="35"/>
  <c r="AN30" i="35"/>
  <c r="AR33" i="102"/>
  <c r="Y31" i="35"/>
  <c r="Z31" i="35" s="1"/>
  <c r="X31" i="35"/>
  <c r="AI34" i="41"/>
  <c r="AR34" i="41" s="1"/>
  <c r="AN34" i="41"/>
  <c r="AE44" i="97"/>
  <c r="W45" i="97"/>
  <c r="AG44" i="97"/>
  <c r="AP44" i="97" s="1"/>
  <c r="AF44" i="97"/>
  <c r="AO44" i="97" s="1"/>
  <c r="AR40" i="46"/>
  <c r="Y42" i="53"/>
  <c r="X42" i="53"/>
  <c r="AR30" i="50"/>
  <c r="AR37" i="20"/>
  <c r="AR42" i="86"/>
  <c r="AI33" i="83"/>
  <c r="AN33" i="83"/>
  <c r="AI38" i="104"/>
  <c r="AN38" i="104"/>
  <c r="Y30" i="85"/>
  <c r="Z30" i="85" s="1"/>
  <c r="X30" i="85"/>
  <c r="AH38" i="20"/>
  <c r="AQ38" i="20" s="1"/>
  <c r="AH42" i="105"/>
  <c r="AQ42" i="105" s="1"/>
  <c r="AR30" i="42"/>
  <c r="Y39" i="104"/>
  <c r="X39" i="104"/>
  <c r="Y39" i="54"/>
  <c r="X39" i="54"/>
  <c r="Z38" i="20"/>
  <c r="AR41" i="105"/>
  <c r="AI41" i="15"/>
  <c r="AR41" i="15" s="1"/>
  <c r="AN41" i="15"/>
  <c r="Y40" i="13"/>
  <c r="X40" i="13"/>
  <c r="Y36" i="103"/>
  <c r="X36" i="103"/>
  <c r="AH38" i="51"/>
  <c r="AQ38" i="51" s="1"/>
  <c r="Y31" i="90"/>
  <c r="X31" i="90"/>
  <c r="AI37" i="45"/>
  <c r="AN37" i="45"/>
  <c r="AH39" i="88"/>
  <c r="AQ39" i="88" s="1"/>
  <c r="Y36" i="16"/>
  <c r="X36" i="16"/>
  <c r="AH31" i="42"/>
  <c r="AQ31" i="42" s="1"/>
  <c r="AI41" i="32"/>
  <c r="AN41" i="32"/>
  <c r="AI32" i="82"/>
  <c r="AN32" i="82"/>
  <c r="AH34" i="102"/>
  <c r="AQ34" i="102" s="1"/>
  <c r="AR41" i="52"/>
  <c r="Y43" i="93"/>
  <c r="X43" i="93"/>
  <c r="AI34" i="91"/>
  <c r="AN34" i="91"/>
  <c r="Y41" i="44"/>
  <c r="AG42" i="52" l="1"/>
  <c r="AP42" i="52" s="1"/>
  <c r="Z39" i="54"/>
  <c r="Z33" i="55"/>
  <c r="W32" i="42"/>
  <c r="Z36" i="103"/>
  <c r="AG36" i="103" s="1"/>
  <c r="AP36" i="103" s="1"/>
  <c r="Z42" i="53"/>
  <c r="W43" i="53" s="1"/>
  <c r="AF31" i="42"/>
  <c r="AO31" i="42" s="1"/>
  <c r="AG31" i="42"/>
  <c r="AP31" i="42" s="1"/>
  <c r="Z35" i="41"/>
  <c r="AG35" i="41" s="1"/>
  <c r="AP35" i="41" s="1"/>
  <c r="Z43" i="93"/>
  <c r="Z42" i="32"/>
  <c r="AF42" i="32" s="1"/>
  <c r="AO42" i="32" s="1"/>
  <c r="Z41" i="44"/>
  <c r="W42" i="44" s="1"/>
  <c r="Z36" i="16"/>
  <c r="AF36" i="16" s="1"/>
  <c r="AO36" i="16" s="1"/>
  <c r="Z34" i="99"/>
  <c r="W35" i="99" s="1"/>
  <c r="AF36" i="103"/>
  <c r="AO36" i="103" s="1"/>
  <c r="W37" i="103"/>
  <c r="AE36" i="103"/>
  <c r="AE42" i="53"/>
  <c r="AE42" i="32"/>
  <c r="W43" i="32"/>
  <c r="AG42" i="32"/>
  <c r="AP42" i="32" s="1"/>
  <c r="AE34" i="99"/>
  <c r="W31" i="85"/>
  <c r="AG30" i="85"/>
  <c r="AP30" i="85" s="1"/>
  <c r="AE30" i="85"/>
  <c r="AF30" i="85"/>
  <c r="AO30" i="85" s="1"/>
  <c r="W37" i="16"/>
  <c r="AE36" i="16"/>
  <c r="AG36" i="16"/>
  <c r="AP36" i="16" s="1"/>
  <c r="W44" i="93"/>
  <c r="AE43" i="93"/>
  <c r="AF43" i="93"/>
  <c r="AO43" i="93" s="1"/>
  <c r="AG43" i="93"/>
  <c r="AP43" i="93" s="1"/>
  <c r="W40" i="54"/>
  <c r="AE39" i="54"/>
  <c r="AF39" i="54"/>
  <c r="AO39" i="54" s="1"/>
  <c r="AG39" i="54"/>
  <c r="AP39" i="54" s="1"/>
  <c r="AE41" i="44"/>
  <c r="AG41" i="44"/>
  <c r="AP41" i="44" s="1"/>
  <c r="AE31" i="35"/>
  <c r="AF31" i="35"/>
  <c r="AO31" i="35" s="1"/>
  <c r="AG31" i="35"/>
  <c r="AP31" i="35" s="1"/>
  <c r="W32" i="35"/>
  <c r="AF35" i="41"/>
  <c r="AO35" i="41" s="1"/>
  <c r="AH39" i="104"/>
  <c r="AQ39" i="104" s="1"/>
  <c r="Y45" i="97"/>
  <c r="X45" i="97"/>
  <c r="W35" i="83"/>
  <c r="AE34" i="83"/>
  <c r="AF34" i="83"/>
  <c r="AO34" i="83" s="1"/>
  <c r="AG34" i="83"/>
  <c r="AP34" i="83" s="1"/>
  <c r="AG33" i="55"/>
  <c r="AP33" i="55" s="1"/>
  <c r="W34" i="55"/>
  <c r="AE33" i="55"/>
  <c r="AF33" i="55"/>
  <c r="AO33" i="55" s="1"/>
  <c r="W43" i="15"/>
  <c r="AE42" i="15"/>
  <c r="AG42" i="15"/>
  <c r="AP42" i="15" s="1"/>
  <c r="AF42" i="15"/>
  <c r="AO42" i="15" s="1"/>
  <c r="AI29" i="48"/>
  <c r="AN29" i="48"/>
  <c r="Y32" i="50"/>
  <c r="X32" i="50"/>
  <c r="AR30" i="94"/>
  <c r="Y44" i="89"/>
  <c r="X44" i="89"/>
  <c r="AR30" i="90"/>
  <c r="AG37" i="100"/>
  <c r="AP37" i="100" s="1"/>
  <c r="W38" i="100"/>
  <c r="AF37" i="100"/>
  <c r="AO37" i="100" s="1"/>
  <c r="AE37" i="100"/>
  <c r="AI33" i="49"/>
  <c r="AN33" i="49"/>
  <c r="AN31" i="42"/>
  <c r="AR37" i="45"/>
  <c r="AH40" i="13"/>
  <c r="AQ40" i="13" s="1"/>
  <c r="Z39" i="104"/>
  <c r="AR38" i="104"/>
  <c r="AI44" i="97"/>
  <c r="AN44" i="97"/>
  <c r="AH32" i="10"/>
  <c r="AQ32" i="10" s="1"/>
  <c r="AR39" i="13"/>
  <c r="AI31" i="50"/>
  <c r="AN31" i="50"/>
  <c r="AI31" i="98"/>
  <c r="AN31" i="98"/>
  <c r="AI44" i="101"/>
  <c r="AN44" i="101"/>
  <c r="Y45" i="47"/>
  <c r="X45" i="47"/>
  <c r="Z45" i="47" s="1"/>
  <c r="AG35" i="91"/>
  <c r="AP35" i="91" s="1"/>
  <c r="AE35" i="91"/>
  <c r="AF35" i="91"/>
  <c r="AO35" i="91" s="1"/>
  <c r="W36" i="91"/>
  <c r="AI33" i="87"/>
  <c r="AN33" i="87"/>
  <c r="AI38" i="92"/>
  <c r="AN38" i="92"/>
  <c r="X36" i="95"/>
  <c r="Y36" i="95"/>
  <c r="AI39" i="88"/>
  <c r="AN39" i="88"/>
  <c r="AI42" i="52"/>
  <c r="AN42" i="52"/>
  <c r="Y39" i="51"/>
  <c r="X39" i="51"/>
  <c r="Y35" i="102"/>
  <c r="X35" i="102"/>
  <c r="AH31" i="90"/>
  <c r="AQ31" i="90" s="1"/>
  <c r="Z40" i="13"/>
  <c r="AH38" i="45"/>
  <c r="AQ38" i="45" s="1"/>
  <c r="AH39" i="96"/>
  <c r="AQ39" i="96" s="1"/>
  <c r="AG32" i="10"/>
  <c r="AP32" i="10" s="1"/>
  <c r="AF32" i="10"/>
  <c r="AO32" i="10" s="1"/>
  <c r="AE32" i="10"/>
  <c r="W33" i="10"/>
  <c r="X35" i="18"/>
  <c r="Y35" i="18"/>
  <c r="AR41" i="53"/>
  <c r="Y45" i="101"/>
  <c r="X45" i="101"/>
  <c r="AH35" i="91"/>
  <c r="AQ35" i="91" s="1"/>
  <c r="AR31" i="10"/>
  <c r="Y39" i="84"/>
  <c r="X39" i="84"/>
  <c r="Z39" i="84" s="1"/>
  <c r="Y39" i="92"/>
  <c r="X39" i="92"/>
  <c r="AI35" i="95"/>
  <c r="AO35" i="95"/>
  <c r="Y42" i="46"/>
  <c r="X42" i="46"/>
  <c r="Z42" i="46" s="1"/>
  <c r="AI42" i="105"/>
  <c r="AN42" i="105"/>
  <c r="Y40" i="88"/>
  <c r="X40" i="88"/>
  <c r="AI38" i="51"/>
  <c r="AN38" i="51"/>
  <c r="AR32" i="82"/>
  <c r="AE38" i="20"/>
  <c r="W39" i="20"/>
  <c r="AG38" i="20"/>
  <c r="AP38" i="20" s="1"/>
  <c r="AF38" i="20"/>
  <c r="AO38" i="20" s="1"/>
  <c r="AH43" i="93"/>
  <c r="AQ43" i="93" s="1"/>
  <c r="Z31" i="90"/>
  <c r="AH39" i="54"/>
  <c r="AQ39" i="54" s="1"/>
  <c r="AH30" i="85"/>
  <c r="AQ30" i="85" s="1"/>
  <c r="AR33" i="83"/>
  <c r="AR40" i="44"/>
  <c r="AR35" i="16"/>
  <c r="Z38" i="45"/>
  <c r="Z39" i="96"/>
  <c r="AR38" i="54"/>
  <c r="AH35" i="41"/>
  <c r="AQ35" i="41" s="1"/>
  <c r="Y30" i="48"/>
  <c r="X30" i="48"/>
  <c r="AI34" i="18"/>
  <c r="AN34" i="18"/>
  <c r="Y44" i="86"/>
  <c r="X44" i="86"/>
  <c r="AI44" i="47"/>
  <c r="AN44" i="47"/>
  <c r="AH33" i="82"/>
  <c r="AQ33" i="82" s="1"/>
  <c r="AI38" i="84"/>
  <c r="AN38" i="84"/>
  <c r="AI35" i="11"/>
  <c r="AN35" i="11"/>
  <c r="Y34" i="49"/>
  <c r="X34" i="49"/>
  <c r="AI41" i="46"/>
  <c r="AN41" i="46"/>
  <c r="Y43" i="52"/>
  <c r="Z43" i="52" s="1"/>
  <c r="X43" i="52"/>
  <c r="Y36" i="43"/>
  <c r="X36" i="43"/>
  <c r="AR34" i="91"/>
  <c r="AH41" i="44"/>
  <c r="AQ41" i="44" s="1"/>
  <c r="AR41" i="32"/>
  <c r="AH36" i="16"/>
  <c r="AQ36" i="16" s="1"/>
  <c r="AH36" i="103"/>
  <c r="AQ36" i="103" s="1"/>
  <c r="AH42" i="53"/>
  <c r="AQ42" i="53" s="1"/>
  <c r="AH31" i="35"/>
  <c r="AQ31" i="35" s="1"/>
  <c r="AR30" i="35"/>
  <c r="AH34" i="99"/>
  <c r="AQ34" i="99" s="1"/>
  <c r="AH42" i="32"/>
  <c r="AQ42" i="32" s="1"/>
  <c r="AI43" i="86"/>
  <c r="AN43" i="86"/>
  <c r="X32" i="98"/>
  <c r="Y32" i="98"/>
  <c r="AR38" i="96"/>
  <c r="AI43" i="89"/>
  <c r="AN43" i="89"/>
  <c r="AR42" i="93"/>
  <c r="AH31" i="94"/>
  <c r="AQ31" i="94" s="1"/>
  <c r="Z33" i="82"/>
  <c r="Y34" i="87"/>
  <c r="X34" i="87"/>
  <c r="AR32" i="55"/>
  <c r="Y43" i="105"/>
  <c r="X43" i="105"/>
  <c r="AI34" i="102"/>
  <c r="AN34" i="102"/>
  <c r="Y32" i="42"/>
  <c r="X32" i="42"/>
  <c r="AH34" i="83"/>
  <c r="AQ34" i="83" s="1"/>
  <c r="AR33" i="99"/>
  <c r="AH33" i="55"/>
  <c r="AQ33" i="55" s="1"/>
  <c r="AH42" i="15"/>
  <c r="AQ42" i="15" s="1"/>
  <c r="AR36" i="100"/>
  <c r="Z31" i="94"/>
  <c r="AH37" i="100"/>
  <c r="AQ37" i="100" s="1"/>
  <c r="Y36" i="11"/>
  <c r="X36" i="11"/>
  <c r="AR29" i="85"/>
  <c r="AI35" i="43"/>
  <c r="AN35" i="43"/>
  <c r="Z39" i="92" l="1"/>
  <c r="Z45" i="101"/>
  <c r="Z30" i="48"/>
  <c r="AF41" i="44"/>
  <c r="AO41" i="44" s="1"/>
  <c r="AG42" i="53"/>
  <c r="AP42" i="53" s="1"/>
  <c r="AF42" i="53"/>
  <c r="AO42" i="53" s="1"/>
  <c r="W36" i="41"/>
  <c r="AF34" i="99"/>
  <c r="AO34" i="99" s="1"/>
  <c r="Z34" i="49"/>
  <c r="AF34" i="49" s="1"/>
  <c r="AO34" i="49" s="1"/>
  <c r="AG34" i="99"/>
  <c r="AP34" i="99" s="1"/>
  <c r="AE35" i="41"/>
  <c r="AI35" i="41" s="1"/>
  <c r="Z32" i="98"/>
  <c r="AF32" i="98" s="1"/>
  <c r="AO32" i="98" s="1"/>
  <c r="Z34" i="87"/>
  <c r="AI31" i="42"/>
  <c r="AF34" i="87"/>
  <c r="AO34" i="87" s="1"/>
  <c r="W35" i="87"/>
  <c r="AG34" i="87"/>
  <c r="AP34" i="87" s="1"/>
  <c r="AE34" i="87"/>
  <c r="AG39" i="92"/>
  <c r="AP39" i="92" s="1"/>
  <c r="W40" i="92"/>
  <c r="AE39" i="92"/>
  <c r="AF39" i="92"/>
  <c r="AO39" i="92" s="1"/>
  <c r="W35" i="49"/>
  <c r="AG34" i="49"/>
  <c r="AP34" i="49" s="1"/>
  <c r="AG43" i="52"/>
  <c r="AP43" i="52" s="1"/>
  <c r="AF43" i="52"/>
  <c r="AE43" i="52"/>
  <c r="AN43" i="52" s="1"/>
  <c r="W44" i="52"/>
  <c r="W40" i="84"/>
  <c r="AG39" i="84"/>
  <c r="AP39" i="84" s="1"/>
  <c r="AF39" i="84"/>
  <c r="AO39" i="84" s="1"/>
  <c r="AE39" i="84"/>
  <c r="AE45" i="47"/>
  <c r="AF45" i="47"/>
  <c r="AO45" i="47" s="1"/>
  <c r="W46" i="47"/>
  <c r="AG45" i="47"/>
  <c r="AP45" i="47" s="1"/>
  <c r="AH36" i="11"/>
  <c r="AQ36" i="11" s="1"/>
  <c r="Z36" i="11"/>
  <c r="AE31" i="94"/>
  <c r="W32" i="94"/>
  <c r="AF31" i="94"/>
  <c r="AO31" i="94" s="1"/>
  <c r="AG31" i="94"/>
  <c r="AP31" i="94" s="1"/>
  <c r="AR35" i="43"/>
  <c r="AR43" i="86"/>
  <c r="AH36" i="43"/>
  <c r="AQ36" i="43" s="1"/>
  <c r="AR35" i="11"/>
  <c r="AI32" i="10"/>
  <c r="AN32" i="10"/>
  <c r="AR33" i="49"/>
  <c r="Y40" i="54"/>
  <c r="X40" i="54"/>
  <c r="AI42" i="53"/>
  <c r="AN42" i="53"/>
  <c r="AH43" i="105"/>
  <c r="AQ43" i="105" s="1"/>
  <c r="AH32" i="42"/>
  <c r="AQ32" i="42" s="1"/>
  <c r="Z43" i="105"/>
  <c r="Z36" i="43"/>
  <c r="AR41" i="46"/>
  <c r="AF39" i="96"/>
  <c r="AO39" i="96" s="1"/>
  <c r="W40" i="96"/>
  <c r="AE39" i="96"/>
  <c r="AG39" i="96"/>
  <c r="AP39" i="96" s="1"/>
  <c r="AG31" i="90"/>
  <c r="AP31" i="90" s="1"/>
  <c r="W32" i="90"/>
  <c r="AE31" i="90"/>
  <c r="AF31" i="90"/>
  <c r="AO31" i="90" s="1"/>
  <c r="AR35" i="95"/>
  <c r="W41" i="13"/>
  <c r="AG40" i="13"/>
  <c r="AP40" i="13" s="1"/>
  <c r="AE40" i="13"/>
  <c r="AF40" i="13"/>
  <c r="AO40" i="13" s="1"/>
  <c r="AH35" i="102"/>
  <c r="AQ35" i="102" s="1"/>
  <c r="AH36" i="95"/>
  <c r="AQ36" i="95" s="1"/>
  <c r="Y36" i="91"/>
  <c r="X36" i="91"/>
  <c r="Z36" i="91" s="1"/>
  <c r="AR31" i="50"/>
  <c r="AF39" i="104"/>
  <c r="AO39" i="104" s="1"/>
  <c r="AG39" i="104"/>
  <c r="W40" i="104"/>
  <c r="AE39" i="104"/>
  <c r="AN39" i="104" s="1"/>
  <c r="AH32" i="50"/>
  <c r="AQ32" i="50" s="1"/>
  <c r="AI33" i="55"/>
  <c r="AN33" i="55"/>
  <c r="AI34" i="83"/>
  <c r="AR34" i="83" s="1"/>
  <c r="AN34" i="83"/>
  <c r="AI41" i="44"/>
  <c r="AN41" i="44"/>
  <c r="AI30" i="85"/>
  <c r="AN30" i="85"/>
  <c r="Y35" i="99"/>
  <c r="X35" i="99"/>
  <c r="Z35" i="99" s="1"/>
  <c r="AI42" i="32"/>
  <c r="AN42" i="32"/>
  <c r="Z32" i="42"/>
  <c r="AE33" i="82"/>
  <c r="AG33" i="82"/>
  <c r="AP33" i="82" s="1"/>
  <c r="W34" i="82"/>
  <c r="AF33" i="82"/>
  <c r="AO33" i="82" s="1"/>
  <c r="AH34" i="49"/>
  <c r="AQ34" i="49" s="1"/>
  <c r="AR38" i="84"/>
  <c r="AR34" i="18"/>
  <c r="AE38" i="45"/>
  <c r="AG38" i="45"/>
  <c r="AP38" i="45" s="1"/>
  <c r="W39" i="45"/>
  <c r="AF38" i="45"/>
  <c r="AO38" i="45" s="1"/>
  <c r="AR42" i="105"/>
  <c r="AH39" i="92"/>
  <c r="AQ39" i="92" s="1"/>
  <c r="Z35" i="18"/>
  <c r="Z35" i="102"/>
  <c r="AR42" i="52"/>
  <c r="AI37" i="100"/>
  <c r="AN37" i="100"/>
  <c r="AH44" i="89"/>
  <c r="AQ44" i="89" s="1"/>
  <c r="Z32" i="50"/>
  <c r="Y34" i="55"/>
  <c r="X34" i="55"/>
  <c r="Y35" i="83"/>
  <c r="X35" i="83"/>
  <c r="Z35" i="83" s="1"/>
  <c r="AI31" i="35"/>
  <c r="AN31" i="35"/>
  <c r="AI36" i="16"/>
  <c r="AN36" i="16"/>
  <c r="AI34" i="99"/>
  <c r="AN34" i="99"/>
  <c r="AI36" i="103"/>
  <c r="AN36" i="103"/>
  <c r="AH43" i="52"/>
  <c r="AQ43" i="52" s="1"/>
  <c r="AR44" i="47"/>
  <c r="AH30" i="48"/>
  <c r="AQ30" i="48" s="1"/>
  <c r="AR38" i="51"/>
  <c r="AH42" i="46"/>
  <c r="AQ42" i="46" s="1"/>
  <c r="AH45" i="101"/>
  <c r="AQ45" i="101" s="1"/>
  <c r="AH35" i="18"/>
  <c r="AQ35" i="18" s="1"/>
  <c r="AR38" i="92"/>
  <c r="AI35" i="91"/>
  <c r="AN35" i="91"/>
  <c r="AR44" i="101"/>
  <c r="Z44" i="89"/>
  <c r="AI42" i="15"/>
  <c r="AN42" i="15"/>
  <c r="AH45" i="97"/>
  <c r="AQ45" i="97" s="1"/>
  <c r="Y36" i="41"/>
  <c r="X36" i="41"/>
  <c r="Y37" i="16"/>
  <c r="X37" i="16"/>
  <c r="Y31" i="85"/>
  <c r="X31" i="85"/>
  <c r="Y43" i="53"/>
  <c r="X43" i="53"/>
  <c r="Y37" i="103"/>
  <c r="X37" i="103"/>
  <c r="AH32" i="98"/>
  <c r="AQ32" i="98" s="1"/>
  <c r="AH44" i="86"/>
  <c r="AQ44" i="86" s="1"/>
  <c r="AG30" i="48"/>
  <c r="AP30" i="48" s="1"/>
  <c r="AF30" i="48"/>
  <c r="AO30" i="48" s="1"/>
  <c r="AE30" i="48"/>
  <c r="W31" i="48"/>
  <c r="Y39" i="20"/>
  <c r="X39" i="20"/>
  <c r="AH40" i="88"/>
  <c r="AQ40" i="88" s="1"/>
  <c r="W43" i="46"/>
  <c r="AE42" i="46"/>
  <c r="AG42" i="46"/>
  <c r="AP42" i="46" s="1"/>
  <c r="AF42" i="46"/>
  <c r="AO42" i="46" s="1"/>
  <c r="AF45" i="101"/>
  <c r="AO45" i="101" s="1"/>
  <c r="AG45" i="101"/>
  <c r="AP45" i="101" s="1"/>
  <c r="AE45" i="101"/>
  <c r="W46" i="101"/>
  <c r="AH39" i="51"/>
  <c r="AQ39" i="51" s="1"/>
  <c r="AR39" i="88"/>
  <c r="AR44" i="97"/>
  <c r="AR31" i="42"/>
  <c r="Y38" i="100"/>
  <c r="X38" i="100"/>
  <c r="Z38" i="100" s="1"/>
  <c r="Y43" i="15"/>
  <c r="X43" i="15"/>
  <c r="Z45" i="97"/>
  <c r="AI43" i="93"/>
  <c r="AN43" i="93"/>
  <c r="AR34" i="102"/>
  <c r="AH34" i="87"/>
  <c r="AQ34" i="87" s="1"/>
  <c r="AR43" i="89"/>
  <c r="Z44" i="86"/>
  <c r="AI38" i="20"/>
  <c r="AN38" i="20"/>
  <c r="Z40" i="88"/>
  <c r="AH39" i="84"/>
  <c r="AQ39" i="84" s="1"/>
  <c r="Y33" i="10"/>
  <c r="X33" i="10"/>
  <c r="Z39" i="51"/>
  <c r="Z36" i="95"/>
  <c r="AR33" i="87"/>
  <c r="AH45" i="47"/>
  <c r="AQ45" i="47" s="1"/>
  <c r="AR31" i="98"/>
  <c r="AR29" i="48"/>
  <c r="Y32" i="35"/>
  <c r="Z32" i="35" s="1"/>
  <c r="X32" i="35"/>
  <c r="Y42" i="44"/>
  <c r="X42" i="44"/>
  <c r="Z42" i="44" s="1"/>
  <c r="AI39" i="54"/>
  <c r="AN39" i="54"/>
  <c r="Y44" i="93"/>
  <c r="X44" i="93"/>
  <c r="Y43" i="32"/>
  <c r="X43" i="32"/>
  <c r="Z43" i="32" s="1"/>
  <c r="AE34" i="49" l="1"/>
  <c r="AG32" i="98"/>
  <c r="AP32" i="98" s="1"/>
  <c r="Z44" i="93"/>
  <c r="AE32" i="98"/>
  <c r="Z43" i="53"/>
  <c r="W44" i="53" s="1"/>
  <c r="AN35" i="41"/>
  <c r="W33" i="98"/>
  <c r="X33" i="98" s="1"/>
  <c r="Z37" i="16"/>
  <c r="W33" i="35"/>
  <c r="AE32" i="35"/>
  <c r="AF32" i="35"/>
  <c r="AO32" i="35" s="1"/>
  <c r="AG32" i="35"/>
  <c r="AP32" i="35" s="1"/>
  <c r="W36" i="99"/>
  <c r="AG35" i="99"/>
  <c r="AP35" i="99" s="1"/>
  <c r="AF35" i="99"/>
  <c r="AO35" i="99" s="1"/>
  <c r="AE35" i="99"/>
  <c r="W44" i="32"/>
  <c r="AE43" i="32"/>
  <c r="AG43" i="32"/>
  <c r="AP43" i="32" s="1"/>
  <c r="AF43" i="32"/>
  <c r="AO43" i="32" s="1"/>
  <c r="AG38" i="100"/>
  <c r="AP38" i="100" s="1"/>
  <c r="AF38" i="100"/>
  <c r="AO38" i="100" s="1"/>
  <c r="W39" i="100"/>
  <c r="AE38" i="100"/>
  <c r="AE37" i="16"/>
  <c r="AG37" i="16"/>
  <c r="AP37" i="16" s="1"/>
  <c r="W38" i="16"/>
  <c r="AF37" i="16"/>
  <c r="AO37" i="16" s="1"/>
  <c r="AE42" i="44"/>
  <c r="AF42" i="44"/>
  <c r="AO42" i="44" s="1"/>
  <c r="AG42" i="44"/>
  <c r="AP42" i="44" s="1"/>
  <c r="W43" i="44"/>
  <c r="AE44" i="93"/>
  <c r="AG44" i="93"/>
  <c r="AP44" i="93" s="1"/>
  <c r="AF44" i="93"/>
  <c r="AO44" i="93" s="1"/>
  <c r="W45" i="93"/>
  <c r="AR39" i="54"/>
  <c r="AE36" i="95"/>
  <c r="AF36" i="95"/>
  <c r="AO36" i="95" s="1"/>
  <c r="AG36" i="95"/>
  <c r="AP36" i="95" s="1"/>
  <c r="W37" i="95"/>
  <c r="AR38" i="20"/>
  <c r="AR43" i="93"/>
  <c r="AR35" i="91"/>
  <c r="AH35" i="83"/>
  <c r="AQ35" i="83" s="1"/>
  <c r="AE32" i="50"/>
  <c r="AG32" i="50"/>
  <c r="AP32" i="50" s="1"/>
  <c r="AF32" i="50"/>
  <c r="AO32" i="50" s="1"/>
  <c r="W33" i="50"/>
  <c r="AI39" i="104"/>
  <c r="AP39" i="104"/>
  <c r="W37" i="43"/>
  <c r="AE36" i="43"/>
  <c r="AF36" i="43"/>
  <c r="AO36" i="43" s="1"/>
  <c r="AG36" i="43"/>
  <c r="AP36" i="43" s="1"/>
  <c r="AI31" i="94"/>
  <c r="AN31" i="94"/>
  <c r="Y44" i="52"/>
  <c r="X44" i="52"/>
  <c r="Y40" i="92"/>
  <c r="X40" i="92"/>
  <c r="AG45" i="97"/>
  <c r="AP45" i="97" s="1"/>
  <c r="W46" i="97"/>
  <c r="AF45" i="97"/>
  <c r="AE45" i="97"/>
  <c r="AN45" i="97" s="1"/>
  <c r="AH43" i="53"/>
  <c r="AQ43" i="53" s="1"/>
  <c r="AH37" i="16"/>
  <c r="AQ37" i="16" s="1"/>
  <c r="AR42" i="15"/>
  <c r="AR36" i="16"/>
  <c r="AG35" i="83"/>
  <c r="AP35" i="83" s="1"/>
  <c r="AE35" i="83"/>
  <c r="W36" i="83"/>
  <c r="AF35" i="83"/>
  <c r="AO35" i="83" s="1"/>
  <c r="AR37" i="100"/>
  <c r="AI33" i="82"/>
  <c r="AN33" i="82"/>
  <c r="AI40" i="13"/>
  <c r="AN40" i="13"/>
  <c r="AI39" i="96"/>
  <c r="AN39" i="96"/>
  <c r="AF43" i="105"/>
  <c r="AO43" i="105" s="1"/>
  <c r="AE43" i="105"/>
  <c r="AG43" i="105"/>
  <c r="AP43" i="105" s="1"/>
  <c r="W44" i="105"/>
  <c r="AR42" i="53"/>
  <c r="W37" i="11"/>
  <c r="AE36" i="11"/>
  <c r="AF36" i="11"/>
  <c r="AO36" i="11" s="1"/>
  <c r="AG36" i="11"/>
  <c r="AP36" i="11" s="1"/>
  <c r="AI39" i="84"/>
  <c r="AN39" i="84"/>
  <c r="AE39" i="51"/>
  <c r="AG39" i="51"/>
  <c r="AP39" i="51" s="1"/>
  <c r="W40" i="51"/>
  <c r="AF39" i="51"/>
  <c r="AO39" i="51" s="1"/>
  <c r="AH33" i="10"/>
  <c r="AQ33" i="10" s="1"/>
  <c r="Y46" i="101"/>
  <c r="X46" i="101"/>
  <c r="X31" i="48"/>
  <c r="Y31" i="48"/>
  <c r="AF44" i="89"/>
  <c r="AO44" i="89" s="1"/>
  <c r="AE44" i="89"/>
  <c r="AG44" i="89"/>
  <c r="AP44" i="89" s="1"/>
  <c r="W45" i="89"/>
  <c r="AE32" i="42"/>
  <c r="W33" i="42"/>
  <c r="AF32" i="42"/>
  <c r="AO32" i="42" s="1"/>
  <c r="AG32" i="42"/>
  <c r="AP32" i="42" s="1"/>
  <c r="AI31" i="90"/>
  <c r="AN31" i="90"/>
  <c r="Y40" i="96"/>
  <c r="X40" i="96"/>
  <c r="Z40" i="96" s="1"/>
  <c r="AH40" i="54"/>
  <c r="AQ40" i="54" s="1"/>
  <c r="AR32" i="10"/>
  <c r="AI43" i="52"/>
  <c r="AO43" i="52"/>
  <c r="Y35" i="49"/>
  <c r="X35" i="49"/>
  <c r="Z35" i="49" s="1"/>
  <c r="AI45" i="101"/>
  <c r="AN45" i="101"/>
  <c r="AI42" i="46"/>
  <c r="AN42" i="46"/>
  <c r="AI30" i="48"/>
  <c r="AN30" i="48"/>
  <c r="AR36" i="103"/>
  <c r="AR31" i="35"/>
  <c r="AH34" i="55"/>
  <c r="AQ34" i="55" s="1"/>
  <c r="Y39" i="45"/>
  <c r="X39" i="45"/>
  <c r="AR30" i="85"/>
  <c r="AR33" i="55"/>
  <c r="Y41" i="13"/>
  <c r="X41" i="13"/>
  <c r="Z41" i="13" s="1"/>
  <c r="Y32" i="90"/>
  <c r="X32" i="90"/>
  <c r="Z32" i="90" s="1"/>
  <c r="Z40" i="54"/>
  <c r="Y46" i="47"/>
  <c r="X46" i="47"/>
  <c r="AI34" i="87"/>
  <c r="AN34" i="87"/>
  <c r="AH43" i="15"/>
  <c r="AQ43" i="15" s="1"/>
  <c r="Z33" i="10"/>
  <c r="Z43" i="15"/>
  <c r="AH32" i="35"/>
  <c r="AQ32" i="35" s="1"/>
  <c r="AE40" i="88"/>
  <c r="AG40" i="88"/>
  <c r="AP40" i="88" s="1"/>
  <c r="AF40" i="88"/>
  <c r="AO40" i="88" s="1"/>
  <c r="W41" i="88"/>
  <c r="Y43" i="46"/>
  <c r="X43" i="46"/>
  <c r="AH39" i="20"/>
  <c r="AQ39" i="20" s="1"/>
  <c r="AH37" i="103"/>
  <c r="AQ37" i="103" s="1"/>
  <c r="AH31" i="85"/>
  <c r="AQ31" i="85" s="1"/>
  <c r="AH36" i="41"/>
  <c r="AQ36" i="41" s="1"/>
  <c r="Z34" i="55"/>
  <c r="AF35" i="102"/>
  <c r="AO35" i="102" s="1"/>
  <c r="AE35" i="102"/>
  <c r="W36" i="102"/>
  <c r="AG35" i="102"/>
  <c r="AP35" i="102" s="1"/>
  <c r="AR42" i="32"/>
  <c r="AH36" i="91"/>
  <c r="AQ36" i="91" s="1"/>
  <c r="Y40" i="84"/>
  <c r="X40" i="84"/>
  <c r="AH42" i="44"/>
  <c r="AQ42" i="44" s="1"/>
  <c r="AG44" i="86"/>
  <c r="AP44" i="86" s="1"/>
  <c r="AE44" i="86"/>
  <c r="W45" i="86"/>
  <c r="AF44" i="86"/>
  <c r="AO44" i="86" s="1"/>
  <c r="AH44" i="93"/>
  <c r="AQ44" i="93" s="1"/>
  <c r="AH43" i="32"/>
  <c r="AQ43" i="32" s="1"/>
  <c r="AH38" i="100"/>
  <c r="AQ38" i="100" s="1"/>
  <c r="Z39" i="20"/>
  <c r="Z37" i="103"/>
  <c r="Z31" i="85"/>
  <c r="Z36" i="41"/>
  <c r="AR34" i="99"/>
  <c r="AR35" i="41"/>
  <c r="AF35" i="18"/>
  <c r="AO35" i="18" s="1"/>
  <c r="AG35" i="18"/>
  <c r="AP35" i="18" s="1"/>
  <c r="AE35" i="18"/>
  <c r="W36" i="18"/>
  <c r="AI38" i="45"/>
  <c r="AN38" i="45"/>
  <c r="Y34" i="82"/>
  <c r="X34" i="82"/>
  <c r="AH35" i="99"/>
  <c r="AQ35" i="99" s="1"/>
  <c r="AR41" i="44"/>
  <c r="Y40" i="104"/>
  <c r="X40" i="104"/>
  <c r="AE36" i="91"/>
  <c r="W37" i="91"/>
  <c r="AG36" i="91"/>
  <c r="AP36" i="91" s="1"/>
  <c r="AF36" i="91"/>
  <c r="AO36" i="91" s="1"/>
  <c r="X32" i="94"/>
  <c r="Y32" i="94"/>
  <c r="Z32" i="94"/>
  <c r="AI45" i="47"/>
  <c r="AR45" i="47" s="1"/>
  <c r="AN45" i="47"/>
  <c r="AI34" i="49"/>
  <c r="AN34" i="49"/>
  <c r="AI39" i="92"/>
  <c r="AN39" i="92"/>
  <c r="Y35" i="87"/>
  <c r="Z35" i="87" s="1"/>
  <c r="X35" i="87"/>
  <c r="AI32" i="98"/>
  <c r="AN32" i="98"/>
  <c r="AG43" i="53" l="1"/>
  <c r="AP43" i="53" s="1"/>
  <c r="Y33" i="98"/>
  <c r="Z40" i="92"/>
  <c r="AE40" i="92" s="1"/>
  <c r="AE43" i="53"/>
  <c r="AF43" i="53"/>
  <c r="AO43" i="53" s="1"/>
  <c r="Z34" i="82"/>
  <c r="AF34" i="82" s="1"/>
  <c r="AO34" i="82" s="1"/>
  <c r="Z31" i="48"/>
  <c r="AF31" i="48" s="1"/>
  <c r="AO31" i="48" s="1"/>
  <c r="AG40" i="92"/>
  <c r="AP40" i="92" s="1"/>
  <c r="W41" i="92"/>
  <c r="AG41" i="13"/>
  <c r="AP41" i="13" s="1"/>
  <c r="W42" i="13"/>
  <c r="AF41" i="13"/>
  <c r="AO41" i="13" s="1"/>
  <c r="AE41" i="13"/>
  <c r="AR39" i="92"/>
  <c r="AI36" i="91"/>
  <c r="AN36" i="91"/>
  <c r="AH40" i="84"/>
  <c r="AQ40" i="84" s="1"/>
  <c r="Y36" i="102"/>
  <c r="X36" i="102"/>
  <c r="AH43" i="46"/>
  <c r="AQ43" i="46" s="1"/>
  <c r="AH39" i="45"/>
  <c r="AQ39" i="45" s="1"/>
  <c r="Z33" i="98"/>
  <c r="AH33" i="98"/>
  <c r="AQ33" i="98" s="1"/>
  <c r="AR43" i="52"/>
  <c r="AR31" i="90"/>
  <c r="AH31" i="48"/>
  <c r="AQ31" i="48" s="1"/>
  <c r="Y44" i="105"/>
  <c r="X44" i="105"/>
  <c r="AH40" i="92"/>
  <c r="AQ40" i="92" s="1"/>
  <c r="Y37" i="43"/>
  <c r="X37" i="43"/>
  <c r="AI44" i="93"/>
  <c r="AN44" i="93"/>
  <c r="AI38" i="100"/>
  <c r="AN38" i="100"/>
  <c r="AR38" i="45"/>
  <c r="W40" i="20"/>
  <c r="AF39" i="20"/>
  <c r="AO39" i="20" s="1"/>
  <c r="AE39" i="20"/>
  <c r="AG39" i="20"/>
  <c r="AP39" i="20" s="1"/>
  <c r="AI35" i="18"/>
  <c r="AN35" i="18"/>
  <c r="AR32" i="98"/>
  <c r="AH32" i="94"/>
  <c r="AQ32" i="94" s="1"/>
  <c r="AH40" i="104"/>
  <c r="AQ40" i="104" s="1"/>
  <c r="AE36" i="41"/>
  <c r="AG36" i="41"/>
  <c r="AP36" i="41" s="1"/>
  <c r="AF36" i="41"/>
  <c r="AO36" i="41" s="1"/>
  <c r="W37" i="41"/>
  <c r="Z40" i="84"/>
  <c r="AI35" i="102"/>
  <c r="AN35" i="102"/>
  <c r="Z43" i="46"/>
  <c r="AI40" i="88"/>
  <c r="AN40" i="88"/>
  <c r="W44" i="15"/>
  <c r="AG43" i="15"/>
  <c r="AP43" i="15" s="1"/>
  <c r="AF43" i="15"/>
  <c r="AO43" i="15" s="1"/>
  <c r="AE43" i="15"/>
  <c r="AG40" i="54"/>
  <c r="AP40" i="54" s="1"/>
  <c r="AE40" i="54"/>
  <c r="W41" i="54"/>
  <c r="AF40" i="54"/>
  <c r="AO40" i="54" s="1"/>
  <c r="Z39" i="45"/>
  <c r="AR30" i="48"/>
  <c r="Y45" i="89"/>
  <c r="X45" i="89"/>
  <c r="AH46" i="101"/>
  <c r="AQ46" i="101" s="1"/>
  <c r="AI39" i="51"/>
  <c r="AN39" i="51"/>
  <c r="AI36" i="11"/>
  <c r="AR36" i="11" s="1"/>
  <c r="AN36" i="11"/>
  <c r="AR40" i="13"/>
  <c r="AR31" i="94"/>
  <c r="AI32" i="50"/>
  <c r="AN32" i="50"/>
  <c r="Y39" i="100"/>
  <c r="X39" i="100"/>
  <c r="AI43" i="32"/>
  <c r="AN43" i="32"/>
  <c r="Y36" i="99"/>
  <c r="Z36" i="99" s="1"/>
  <c r="X36" i="99"/>
  <c r="AG35" i="87"/>
  <c r="AP35" i="87" s="1"/>
  <c r="AF35" i="87"/>
  <c r="AO35" i="87" s="1"/>
  <c r="W36" i="87"/>
  <c r="AE35" i="87"/>
  <c r="Y37" i="91"/>
  <c r="X37" i="91"/>
  <c r="AH35" i="87"/>
  <c r="AQ35" i="87" s="1"/>
  <c r="AR34" i="49"/>
  <c r="Z40" i="104"/>
  <c r="W32" i="85"/>
  <c r="AE31" i="85"/>
  <c r="AG31" i="85"/>
  <c r="AP31" i="85" s="1"/>
  <c r="AF31" i="85"/>
  <c r="AO31" i="85" s="1"/>
  <c r="AF33" i="10"/>
  <c r="AO33" i="10" s="1"/>
  <c r="AE33" i="10"/>
  <c r="W34" i="10"/>
  <c r="AG33" i="10"/>
  <c r="AP33" i="10" s="1"/>
  <c r="AH32" i="90"/>
  <c r="AQ32" i="90" s="1"/>
  <c r="AH35" i="49"/>
  <c r="AQ35" i="49" s="1"/>
  <c r="AH40" i="96"/>
  <c r="AQ40" i="96" s="1"/>
  <c r="Z46" i="101"/>
  <c r="Y37" i="11"/>
  <c r="X37" i="11"/>
  <c r="AI43" i="105"/>
  <c r="AN43" i="105"/>
  <c r="Y36" i="83"/>
  <c r="X36" i="83"/>
  <c r="AR39" i="104"/>
  <c r="Y37" i="95"/>
  <c r="Z37" i="95" s="1"/>
  <c r="X37" i="95"/>
  <c r="Y43" i="44"/>
  <c r="X43" i="44"/>
  <c r="Y38" i="16"/>
  <c r="X38" i="16"/>
  <c r="Y44" i="32"/>
  <c r="X44" i="32"/>
  <c r="AF34" i="55"/>
  <c r="AO34" i="55" s="1"/>
  <c r="AE34" i="55"/>
  <c r="AG34" i="55"/>
  <c r="AP34" i="55" s="1"/>
  <c r="W35" i="55"/>
  <c r="AR34" i="87"/>
  <c r="AG32" i="90"/>
  <c r="AP32" i="90" s="1"/>
  <c r="AF32" i="90"/>
  <c r="AO32" i="90" s="1"/>
  <c r="AE32" i="90"/>
  <c r="W33" i="90"/>
  <c r="AR42" i="46"/>
  <c r="W36" i="49"/>
  <c r="AG35" i="49"/>
  <c r="AP35" i="49" s="1"/>
  <c r="AF35" i="49"/>
  <c r="AO35" i="49" s="1"/>
  <c r="AE35" i="49"/>
  <c r="AF40" i="96"/>
  <c r="AO40" i="96" s="1"/>
  <c r="AE40" i="96"/>
  <c r="AG40" i="96"/>
  <c r="AP40" i="96" s="1"/>
  <c r="W41" i="96"/>
  <c r="AI44" i="89"/>
  <c r="AN44" i="89"/>
  <c r="AR39" i="84"/>
  <c r="AR33" i="82"/>
  <c r="AI35" i="83"/>
  <c r="AN35" i="83"/>
  <c r="AI45" i="97"/>
  <c r="AO45" i="97"/>
  <c r="AH44" i="52"/>
  <c r="AQ44" i="52" s="1"/>
  <c r="X45" i="93"/>
  <c r="Y45" i="93"/>
  <c r="Z45" i="93" s="1"/>
  <c r="AI43" i="53"/>
  <c r="AN43" i="53"/>
  <c r="Y45" i="86"/>
  <c r="X45" i="86"/>
  <c r="Y41" i="88"/>
  <c r="X41" i="88"/>
  <c r="AH46" i="47"/>
  <c r="AQ46" i="47" s="1"/>
  <c r="X33" i="42"/>
  <c r="Y33" i="42"/>
  <c r="Y46" i="97"/>
  <c r="X46" i="97"/>
  <c r="Z46" i="97" s="1"/>
  <c r="Z44" i="52"/>
  <c r="Y33" i="50"/>
  <c r="X33" i="50"/>
  <c r="AI37" i="16"/>
  <c r="AN37" i="16"/>
  <c r="AI35" i="99"/>
  <c r="AN35" i="99"/>
  <c r="AI32" i="35"/>
  <c r="AN32" i="35"/>
  <c r="AE37" i="103"/>
  <c r="W38" i="103"/>
  <c r="AG37" i="103"/>
  <c r="AP37" i="103" s="1"/>
  <c r="AF37" i="103"/>
  <c r="AO37" i="103" s="1"/>
  <c r="AG32" i="94"/>
  <c r="AP32" i="94" s="1"/>
  <c r="W33" i="94"/>
  <c r="AF32" i="94"/>
  <c r="AO32" i="94" s="1"/>
  <c r="AE32" i="94"/>
  <c r="AH34" i="82"/>
  <c r="AQ34" i="82" s="1"/>
  <c r="Y36" i="18"/>
  <c r="X36" i="18"/>
  <c r="AI44" i="86"/>
  <c r="AN44" i="86"/>
  <c r="Z46" i="47"/>
  <c r="AH41" i="13"/>
  <c r="AQ41" i="13" s="1"/>
  <c r="AR45" i="101"/>
  <c r="AI32" i="42"/>
  <c r="AN32" i="42"/>
  <c r="Y40" i="51"/>
  <c r="X40" i="51"/>
  <c r="AR39" i="96"/>
  <c r="AI36" i="43"/>
  <c r="AN36" i="43"/>
  <c r="AI36" i="95"/>
  <c r="AN36" i="95"/>
  <c r="AI42" i="44"/>
  <c r="AN42" i="44"/>
  <c r="Y44" i="53"/>
  <c r="X44" i="53"/>
  <c r="Y33" i="35"/>
  <c r="X33" i="35"/>
  <c r="Z33" i="35" s="1"/>
  <c r="Z44" i="32" l="1"/>
  <c r="Z45" i="89"/>
  <c r="AF40" i="92"/>
  <c r="AO40" i="92" s="1"/>
  <c r="Z43" i="44"/>
  <c r="Z39" i="100"/>
  <c r="AG34" i="82"/>
  <c r="AP34" i="82" s="1"/>
  <c r="AE31" i="48"/>
  <c r="AG31" i="48"/>
  <c r="AP31" i="48" s="1"/>
  <c r="AE34" i="82"/>
  <c r="W32" i="48"/>
  <c r="Z44" i="105"/>
  <c r="AF44" i="105" s="1"/>
  <c r="AO44" i="105" s="1"/>
  <c r="W35" i="82"/>
  <c r="Z38" i="16"/>
  <c r="AE38" i="16" s="1"/>
  <c r="AG45" i="89"/>
  <c r="AP45" i="89" s="1"/>
  <c r="AF45" i="89"/>
  <c r="AO45" i="89" s="1"/>
  <c r="W46" i="89"/>
  <c r="AE45" i="89"/>
  <c r="AE37" i="95"/>
  <c r="W38" i="95"/>
  <c r="AF37" i="95"/>
  <c r="AO37" i="95" s="1"/>
  <c r="AG37" i="95"/>
  <c r="AP37" i="95" s="1"/>
  <c r="AF36" i="99"/>
  <c r="AO36" i="99" s="1"/>
  <c r="AE36" i="99"/>
  <c r="W37" i="99"/>
  <c r="AG36" i="99"/>
  <c r="AP36" i="99" s="1"/>
  <c r="AE44" i="105"/>
  <c r="AG44" i="105"/>
  <c r="AP44" i="105" s="1"/>
  <c r="W45" i="105"/>
  <c r="AG46" i="97"/>
  <c r="AP46" i="97" s="1"/>
  <c r="W47" i="97"/>
  <c r="AE46" i="97"/>
  <c r="AF46" i="97"/>
  <c r="AO46" i="97" s="1"/>
  <c r="AE39" i="100"/>
  <c r="W40" i="100"/>
  <c r="AF39" i="100"/>
  <c r="AO39" i="100" s="1"/>
  <c r="AG39" i="100"/>
  <c r="AP39" i="100" s="1"/>
  <c r="W34" i="35"/>
  <c r="AG33" i="35"/>
  <c r="AP33" i="35" s="1"/>
  <c r="AF33" i="35"/>
  <c r="AO33" i="35" s="1"/>
  <c r="AE33" i="35"/>
  <c r="AG45" i="93"/>
  <c r="AP45" i="93" s="1"/>
  <c r="AF45" i="93"/>
  <c r="AO45" i="93" s="1"/>
  <c r="W46" i="93"/>
  <c r="AE45" i="93"/>
  <c r="AR36" i="95"/>
  <c r="Y33" i="94"/>
  <c r="X33" i="94"/>
  <c r="AR37" i="16"/>
  <c r="AR32" i="42"/>
  <c r="AH33" i="35"/>
  <c r="AQ33" i="35" s="1"/>
  <c r="AI34" i="55"/>
  <c r="AN34" i="55"/>
  <c r="AE46" i="101"/>
  <c r="W47" i="101"/>
  <c r="AG46" i="101"/>
  <c r="AP46" i="101" s="1"/>
  <c r="AF46" i="101"/>
  <c r="AO46" i="101" s="1"/>
  <c r="Y34" i="10"/>
  <c r="X34" i="10"/>
  <c r="AI31" i="85"/>
  <c r="AN31" i="85"/>
  <c r="AH36" i="99"/>
  <c r="AQ36" i="99" s="1"/>
  <c r="AI39" i="20"/>
  <c r="AN39" i="20"/>
  <c r="AR38" i="100"/>
  <c r="AR36" i="91"/>
  <c r="Y42" i="13"/>
  <c r="X42" i="13"/>
  <c r="AG46" i="47"/>
  <c r="AP46" i="47" s="1"/>
  <c r="AF46" i="47"/>
  <c r="AO46" i="47" s="1"/>
  <c r="W47" i="47"/>
  <c r="AE46" i="47"/>
  <c r="AR35" i="99"/>
  <c r="AH33" i="42"/>
  <c r="AQ33" i="42" s="1"/>
  <c r="AR35" i="83"/>
  <c r="AR44" i="89"/>
  <c r="AI33" i="10"/>
  <c r="AN33" i="10"/>
  <c r="Y32" i="85"/>
  <c r="X32" i="85"/>
  <c r="Y41" i="54"/>
  <c r="X41" i="54"/>
  <c r="AR35" i="102"/>
  <c r="AI36" i="41"/>
  <c r="AN36" i="41"/>
  <c r="AR42" i="44"/>
  <c r="AI35" i="49"/>
  <c r="AN35" i="49"/>
  <c r="AH44" i="32"/>
  <c r="AQ44" i="32" s="1"/>
  <c r="AH43" i="44"/>
  <c r="AQ43" i="44" s="1"/>
  <c r="AR43" i="105"/>
  <c r="AF40" i="104"/>
  <c r="AO40" i="104" s="1"/>
  <c r="AG40" i="104"/>
  <c r="AP40" i="104" s="1"/>
  <c r="AE40" i="104"/>
  <c r="W41" i="104"/>
  <c r="AI35" i="87"/>
  <c r="AN35" i="87"/>
  <c r="AI40" i="54"/>
  <c r="AN40" i="54"/>
  <c r="Y44" i="15"/>
  <c r="X44" i="15"/>
  <c r="W41" i="84"/>
  <c r="AG40" i="84"/>
  <c r="AP40" i="84" s="1"/>
  <c r="AE40" i="84"/>
  <c r="AF40" i="84"/>
  <c r="AO40" i="84" s="1"/>
  <c r="Y40" i="20"/>
  <c r="X40" i="20"/>
  <c r="Z40" i="20" s="1"/>
  <c r="AR44" i="93"/>
  <c r="Z41" i="88"/>
  <c r="AH41" i="88"/>
  <c r="AQ41" i="88" s="1"/>
  <c r="AR44" i="86"/>
  <c r="AG44" i="32"/>
  <c r="AP44" i="32" s="1"/>
  <c r="AF44" i="32"/>
  <c r="AO44" i="32" s="1"/>
  <c r="AE44" i="32"/>
  <c r="W45" i="32"/>
  <c r="AE43" i="44"/>
  <c r="AF43" i="44"/>
  <c r="AO43" i="44" s="1"/>
  <c r="AG43" i="44"/>
  <c r="AP43" i="44" s="1"/>
  <c r="W44" i="44"/>
  <c r="AH37" i="11"/>
  <c r="AQ37" i="11" s="1"/>
  <c r="Y36" i="87"/>
  <c r="X36" i="87"/>
  <c r="AR32" i="50"/>
  <c r="AR35" i="18"/>
  <c r="AH37" i="43"/>
  <c r="AQ37" i="43" s="1"/>
  <c r="AH36" i="102"/>
  <c r="AQ36" i="102" s="1"/>
  <c r="Y41" i="92"/>
  <c r="X41" i="92"/>
  <c r="AI34" i="82"/>
  <c r="AN34" i="82"/>
  <c r="Y32" i="48"/>
  <c r="X32" i="48"/>
  <c r="AE44" i="52"/>
  <c r="AF44" i="52"/>
  <c r="AO44" i="52" s="1"/>
  <c r="AG44" i="52"/>
  <c r="AP44" i="52" s="1"/>
  <c r="W45" i="52"/>
  <c r="AR43" i="53"/>
  <c r="AH40" i="51"/>
  <c r="AQ40" i="51" s="1"/>
  <c r="AI37" i="103"/>
  <c r="AN37" i="103"/>
  <c r="AH45" i="86"/>
  <c r="AQ45" i="86" s="1"/>
  <c r="Y41" i="96"/>
  <c r="X41" i="96"/>
  <c r="Z41" i="96" s="1"/>
  <c r="AH36" i="18"/>
  <c r="AQ36" i="18" s="1"/>
  <c r="AH33" i="50"/>
  <c r="AQ33" i="50" s="1"/>
  <c r="Z45" i="86"/>
  <c r="AH45" i="93"/>
  <c r="AQ45" i="93" s="1"/>
  <c r="AI32" i="90"/>
  <c r="AN32" i="90"/>
  <c r="Y35" i="55"/>
  <c r="X35" i="55"/>
  <c r="AH36" i="83"/>
  <c r="AQ36" i="83" s="1"/>
  <c r="Z37" i="11"/>
  <c r="AH37" i="91"/>
  <c r="AQ37" i="91" s="1"/>
  <c r="AR43" i="32"/>
  <c r="AF39" i="45"/>
  <c r="AO39" i="45" s="1"/>
  <c r="AE39" i="45"/>
  <c r="W40" i="45"/>
  <c r="AG39" i="45"/>
  <c r="AP39" i="45" s="1"/>
  <c r="AR40" i="88"/>
  <c r="Y37" i="41"/>
  <c r="X37" i="41"/>
  <c r="Z37" i="43"/>
  <c r="W34" i="98"/>
  <c r="AF33" i="98"/>
  <c r="AO33" i="98" s="1"/>
  <c r="AG33" i="98"/>
  <c r="AP33" i="98" s="1"/>
  <c r="AE33" i="98"/>
  <c r="Z36" i="102"/>
  <c r="AI41" i="13"/>
  <c r="AN41" i="13"/>
  <c r="AI40" i="92"/>
  <c r="AN40" i="92"/>
  <c r="Y35" i="82"/>
  <c r="X35" i="82"/>
  <c r="AI32" i="94"/>
  <c r="AN32" i="94"/>
  <c r="Y38" i="103"/>
  <c r="X38" i="103"/>
  <c r="AH46" i="97"/>
  <c r="AQ46" i="97" s="1"/>
  <c r="AH44" i="53"/>
  <c r="AQ44" i="53" s="1"/>
  <c r="Z40" i="51"/>
  <c r="Y33" i="90"/>
  <c r="X33" i="90"/>
  <c r="Z44" i="53"/>
  <c r="AR36" i="43"/>
  <c r="Z36" i="18"/>
  <c r="AR32" i="35"/>
  <c r="Z33" i="50"/>
  <c r="Z33" i="42"/>
  <c r="AR45" i="97"/>
  <c r="AI40" i="96"/>
  <c r="AN40" i="96"/>
  <c r="Y36" i="49"/>
  <c r="X36" i="49"/>
  <c r="AH38" i="16"/>
  <c r="AQ38" i="16" s="1"/>
  <c r="AH37" i="95"/>
  <c r="AQ37" i="95" s="1"/>
  <c r="Z36" i="83"/>
  <c r="Z37" i="91"/>
  <c r="AH39" i="100"/>
  <c r="AQ39" i="100" s="1"/>
  <c r="AR39" i="51"/>
  <c r="AH45" i="89"/>
  <c r="AQ45" i="89" s="1"/>
  <c r="AI43" i="15"/>
  <c r="AN43" i="15"/>
  <c r="W44" i="46"/>
  <c r="AF43" i="46"/>
  <c r="AO43" i="46" s="1"/>
  <c r="AG43" i="46"/>
  <c r="AP43" i="46" s="1"/>
  <c r="AE43" i="46"/>
  <c r="AH44" i="105"/>
  <c r="AQ44" i="105" s="1"/>
  <c r="Z33" i="90" l="1"/>
  <c r="Z32" i="85"/>
  <c r="AI31" i="48"/>
  <c r="AF38" i="16"/>
  <c r="AO38" i="16" s="1"/>
  <c r="Z36" i="87"/>
  <c r="AF36" i="87" s="1"/>
  <c r="AO36" i="87" s="1"/>
  <c r="AN31" i="48"/>
  <c r="Z33" i="94"/>
  <c r="W39" i="16"/>
  <c r="AG38" i="16"/>
  <c r="AP38" i="16" s="1"/>
  <c r="Z44" i="15"/>
  <c r="W45" i="15" s="1"/>
  <c r="AE41" i="96"/>
  <c r="AF41" i="96"/>
  <c r="AO41" i="96" s="1"/>
  <c r="W42" i="96"/>
  <c r="AG41" i="96"/>
  <c r="AP41" i="96" s="1"/>
  <c r="AE44" i="15"/>
  <c r="AG44" i="15"/>
  <c r="AP44" i="15" s="1"/>
  <c r="AF44" i="15"/>
  <c r="AO44" i="15" s="1"/>
  <c r="W37" i="87"/>
  <c r="AF33" i="94"/>
  <c r="AO33" i="94" s="1"/>
  <c r="AE33" i="94"/>
  <c r="W34" i="94"/>
  <c r="AG33" i="94"/>
  <c r="AP33" i="94" s="1"/>
  <c r="AF33" i="90"/>
  <c r="AO33" i="90" s="1"/>
  <c r="AE33" i="90"/>
  <c r="W34" i="90"/>
  <c r="AG33" i="90"/>
  <c r="AP33" i="90" s="1"/>
  <c r="W34" i="50"/>
  <c r="AE33" i="50"/>
  <c r="AF33" i="50"/>
  <c r="AO33" i="50" s="1"/>
  <c r="AG33" i="50"/>
  <c r="AP33" i="50" s="1"/>
  <c r="AE44" i="53"/>
  <c r="W45" i="53"/>
  <c r="AF44" i="53"/>
  <c r="AO44" i="53" s="1"/>
  <c r="AG44" i="53"/>
  <c r="AP44" i="53" s="1"/>
  <c r="AR32" i="90"/>
  <c r="AE45" i="86"/>
  <c r="AF45" i="86"/>
  <c r="AO45" i="86" s="1"/>
  <c r="W46" i="86"/>
  <c r="AG45" i="86"/>
  <c r="AP45" i="86" s="1"/>
  <c r="AE40" i="20"/>
  <c r="AF40" i="20"/>
  <c r="AO40" i="20" s="1"/>
  <c r="AG40" i="20"/>
  <c r="AP40" i="20" s="1"/>
  <c r="W41" i="20"/>
  <c r="Y41" i="84"/>
  <c r="X41" i="84"/>
  <c r="AR36" i="41"/>
  <c r="AH32" i="85"/>
  <c r="AQ32" i="85" s="1"/>
  <c r="Y47" i="47"/>
  <c r="X47" i="47"/>
  <c r="Z47" i="47" s="1"/>
  <c r="AR31" i="85"/>
  <c r="AR31" i="48"/>
  <c r="Y34" i="35"/>
  <c r="X34" i="35"/>
  <c r="AI36" i="99"/>
  <c r="AN36" i="99"/>
  <c r="AI37" i="95"/>
  <c r="AN37" i="95"/>
  <c r="Y44" i="46"/>
  <c r="X44" i="46"/>
  <c r="AH33" i="90"/>
  <c r="AQ33" i="90" s="1"/>
  <c r="AR32" i="94"/>
  <c r="AR41" i="13"/>
  <c r="X34" i="98"/>
  <c r="Y34" i="98"/>
  <c r="AR34" i="82"/>
  <c r="AH36" i="87"/>
  <c r="AQ36" i="87" s="1"/>
  <c r="AI43" i="44"/>
  <c r="AN43" i="44"/>
  <c r="AH44" i="15"/>
  <c r="AQ44" i="15" s="1"/>
  <c r="AR35" i="87"/>
  <c r="W33" i="85"/>
  <c r="AE32" i="85"/>
  <c r="AG32" i="85"/>
  <c r="AP32" i="85" s="1"/>
  <c r="AF32" i="85"/>
  <c r="AO32" i="85" s="1"/>
  <c r="AH34" i="10"/>
  <c r="AQ34" i="10" s="1"/>
  <c r="Y47" i="101"/>
  <c r="X47" i="101"/>
  <c r="AI46" i="97"/>
  <c r="AN46" i="97"/>
  <c r="AI44" i="105"/>
  <c r="AN44" i="105"/>
  <c r="AR40" i="96"/>
  <c r="Z35" i="82"/>
  <c r="AH35" i="82"/>
  <c r="AQ35" i="82" s="1"/>
  <c r="AG36" i="102"/>
  <c r="AP36" i="102" s="1"/>
  <c r="W37" i="102"/>
  <c r="AF36" i="102"/>
  <c r="AO36" i="102" s="1"/>
  <c r="AE36" i="102"/>
  <c r="AF37" i="43"/>
  <c r="AO37" i="43" s="1"/>
  <c r="AE37" i="43"/>
  <c r="W38" i="43"/>
  <c r="AG37" i="43"/>
  <c r="AP37" i="43" s="1"/>
  <c r="AG37" i="11"/>
  <c r="AP37" i="11" s="1"/>
  <c r="AF37" i="11"/>
  <c r="AO37" i="11" s="1"/>
  <c r="W38" i="11"/>
  <c r="AE37" i="11"/>
  <c r="AH35" i="55"/>
  <c r="AQ35" i="55" s="1"/>
  <c r="AR37" i="103"/>
  <c r="AI44" i="52"/>
  <c r="AN44" i="52"/>
  <c r="AH41" i="92"/>
  <c r="AQ41" i="92" s="1"/>
  <c r="AF41" i="88"/>
  <c r="AO41" i="88" s="1"/>
  <c r="AG41" i="88"/>
  <c r="AP41" i="88" s="1"/>
  <c r="AE41" i="88"/>
  <c r="W42" i="88"/>
  <c r="AR35" i="49"/>
  <c r="Z34" i="10"/>
  <c r="AI46" i="101"/>
  <c r="AN46" i="101"/>
  <c r="AI38" i="16"/>
  <c r="AN38" i="16"/>
  <c r="Y47" i="97"/>
  <c r="X47" i="97"/>
  <c r="AI45" i="89"/>
  <c r="AN45" i="89"/>
  <c r="AE36" i="18"/>
  <c r="W37" i="18"/>
  <c r="AG36" i="18"/>
  <c r="AP36" i="18" s="1"/>
  <c r="AF36" i="18"/>
  <c r="AO36" i="18" s="1"/>
  <c r="AH38" i="103"/>
  <c r="AQ38" i="103" s="1"/>
  <c r="AH37" i="41"/>
  <c r="AQ37" i="41" s="1"/>
  <c r="Z35" i="55"/>
  <c r="AH32" i="48"/>
  <c r="AQ32" i="48" s="1"/>
  <c r="Z41" i="92"/>
  <c r="Y45" i="32"/>
  <c r="X45" i="32"/>
  <c r="Z45" i="32" s="1"/>
  <c r="Y41" i="104"/>
  <c r="Z41" i="104" s="1"/>
  <c r="X41" i="104"/>
  <c r="AH41" i="54"/>
  <c r="AQ41" i="54" s="1"/>
  <c r="AH42" i="13"/>
  <c r="AQ42" i="13" s="1"/>
  <c r="AI33" i="35"/>
  <c r="AN33" i="35"/>
  <c r="Y40" i="100"/>
  <c r="X40" i="100"/>
  <c r="Y46" i="89"/>
  <c r="Z46" i="89" s="1"/>
  <c r="X46" i="89"/>
  <c r="AR43" i="15"/>
  <c r="AI43" i="46"/>
  <c r="AN43" i="46"/>
  <c r="W38" i="91"/>
  <c r="AG37" i="91"/>
  <c r="AP37" i="91" s="1"/>
  <c r="AF37" i="91"/>
  <c r="AO37" i="91" s="1"/>
  <c r="AE37" i="91"/>
  <c r="AH36" i="49"/>
  <c r="AQ36" i="49" s="1"/>
  <c r="W41" i="51"/>
  <c r="AF40" i="51"/>
  <c r="AO40" i="51" s="1"/>
  <c r="AE40" i="51"/>
  <c r="AG40" i="51"/>
  <c r="AP40" i="51" s="1"/>
  <c r="Z38" i="103"/>
  <c r="AI33" i="98"/>
  <c r="AN33" i="98"/>
  <c r="Z37" i="41"/>
  <c r="Y40" i="45"/>
  <c r="X40" i="45"/>
  <c r="Z32" i="48"/>
  <c r="Y44" i="44"/>
  <c r="X44" i="44"/>
  <c r="AI44" i="32"/>
  <c r="AN44" i="32"/>
  <c r="AI40" i="84"/>
  <c r="AN40" i="84"/>
  <c r="AI40" i="104"/>
  <c r="AN40" i="104"/>
  <c r="Z41" i="54"/>
  <c r="AR33" i="10"/>
  <c r="Z42" i="13"/>
  <c r="AR34" i="55"/>
  <c r="AH33" i="94"/>
  <c r="AQ33" i="94" s="1"/>
  <c r="AI45" i="93"/>
  <c r="AN45" i="93"/>
  <c r="Y39" i="16"/>
  <c r="X39" i="16"/>
  <c r="AI39" i="100"/>
  <c r="AN39" i="100"/>
  <c r="AF36" i="83"/>
  <c r="AO36" i="83" s="1"/>
  <c r="AE36" i="83"/>
  <c r="AG36" i="83"/>
  <c r="AP36" i="83" s="1"/>
  <c r="W37" i="83"/>
  <c r="Z36" i="49"/>
  <c r="AE33" i="42"/>
  <c r="AF33" i="42"/>
  <c r="AO33" i="42" s="1"/>
  <c r="W34" i="42"/>
  <c r="AG33" i="42"/>
  <c r="AP33" i="42" s="1"/>
  <c r="AR40" i="92"/>
  <c r="AI39" i="45"/>
  <c r="AN39" i="45"/>
  <c r="AH41" i="96"/>
  <c r="AQ41" i="96" s="1"/>
  <c r="Y45" i="52"/>
  <c r="X45" i="52"/>
  <c r="AH40" i="20"/>
  <c r="AQ40" i="20" s="1"/>
  <c r="AR40" i="54"/>
  <c r="AI46" i="47"/>
  <c r="AN46" i="47"/>
  <c r="AR39" i="20"/>
  <c r="Y46" i="93"/>
  <c r="X46" i="93"/>
  <c r="Y45" i="105"/>
  <c r="X45" i="105"/>
  <c r="Y37" i="99"/>
  <c r="X37" i="99"/>
  <c r="Y38" i="95"/>
  <c r="X38" i="95"/>
  <c r="AE36" i="87" l="1"/>
  <c r="Z44" i="44"/>
  <c r="Z39" i="16"/>
  <c r="Z34" i="35"/>
  <c r="AG34" i="35" s="1"/>
  <c r="AP34" i="35" s="1"/>
  <c r="AG36" i="87"/>
  <c r="AP36" i="87" s="1"/>
  <c r="Z45" i="105"/>
  <c r="AE45" i="105" s="1"/>
  <c r="Z45" i="52"/>
  <c r="W46" i="52" s="1"/>
  <c r="AG45" i="52"/>
  <c r="AP45" i="52" s="1"/>
  <c r="AF45" i="52"/>
  <c r="AO45" i="52" s="1"/>
  <c r="AE34" i="35"/>
  <c r="W35" i="35"/>
  <c r="AF34" i="35"/>
  <c r="AO34" i="35" s="1"/>
  <c r="AF46" i="89"/>
  <c r="AO46" i="89" s="1"/>
  <c r="AE46" i="89"/>
  <c r="W47" i="89"/>
  <c r="AG46" i="89"/>
  <c r="AP46" i="89" s="1"/>
  <c r="AG45" i="105"/>
  <c r="AP45" i="105" s="1"/>
  <c r="W46" i="105"/>
  <c r="AE44" i="44"/>
  <c r="W45" i="44"/>
  <c r="AF44" i="44"/>
  <c r="AO44" i="44" s="1"/>
  <c r="AG44" i="44"/>
  <c r="AP44" i="44" s="1"/>
  <c r="AF41" i="104"/>
  <c r="AO41" i="104" s="1"/>
  <c r="AE41" i="104"/>
  <c r="W42" i="104"/>
  <c r="AG41" i="104"/>
  <c r="AP41" i="104" s="1"/>
  <c r="Y37" i="83"/>
  <c r="X37" i="83"/>
  <c r="AH39" i="16"/>
  <c r="AQ39" i="16" s="1"/>
  <c r="W43" i="13"/>
  <c r="AF42" i="13"/>
  <c r="AO42" i="13" s="1"/>
  <c r="AE42" i="13"/>
  <c r="AG42" i="13"/>
  <c r="AP42" i="13" s="1"/>
  <c r="Y37" i="18"/>
  <c r="X37" i="18"/>
  <c r="AH47" i="101"/>
  <c r="AQ47" i="101" s="1"/>
  <c r="Y33" i="85"/>
  <c r="X33" i="85"/>
  <c r="AH34" i="98"/>
  <c r="AQ34" i="98" s="1"/>
  <c r="AH47" i="47"/>
  <c r="AQ47" i="47" s="1"/>
  <c r="Y34" i="94"/>
  <c r="X34" i="94"/>
  <c r="Z34" i="94" s="1"/>
  <c r="AI36" i="87"/>
  <c r="AN36" i="87"/>
  <c r="Y45" i="15"/>
  <c r="X45" i="15"/>
  <c r="AR40" i="84"/>
  <c r="AE32" i="48"/>
  <c r="W33" i="48"/>
  <c r="AG32" i="48"/>
  <c r="AP32" i="48" s="1"/>
  <c r="AF32" i="48"/>
  <c r="AO32" i="48" s="1"/>
  <c r="AR33" i="98"/>
  <c r="Y41" i="51"/>
  <c r="X41" i="51"/>
  <c r="Z41" i="51" s="1"/>
  <c r="AR43" i="46"/>
  <c r="AH40" i="100"/>
  <c r="AQ40" i="100" s="1"/>
  <c r="AH45" i="32"/>
  <c r="AQ45" i="32" s="1"/>
  <c r="AI36" i="18"/>
  <c r="AN36" i="18"/>
  <c r="AR44" i="52"/>
  <c r="Z47" i="101"/>
  <c r="AE47" i="47"/>
  <c r="AG47" i="47"/>
  <c r="AP47" i="47" s="1"/>
  <c r="W48" i="47"/>
  <c r="AF47" i="47"/>
  <c r="AO47" i="47" s="1"/>
  <c r="Y34" i="90"/>
  <c r="X34" i="90"/>
  <c r="Z34" i="90" s="1"/>
  <c r="AI33" i="94"/>
  <c r="AN33" i="94"/>
  <c r="AI37" i="91"/>
  <c r="AN37" i="91"/>
  <c r="Z40" i="100"/>
  <c r="AE45" i="32"/>
  <c r="AF45" i="32"/>
  <c r="AO45" i="32" s="1"/>
  <c r="W46" i="32"/>
  <c r="AG45" i="32"/>
  <c r="AP45" i="32" s="1"/>
  <c r="AR38" i="16"/>
  <c r="AI36" i="102"/>
  <c r="AN36" i="102"/>
  <c r="AR37" i="95"/>
  <c r="Y41" i="20"/>
  <c r="Z41" i="20" s="1"/>
  <c r="X41" i="20"/>
  <c r="Y46" i="86"/>
  <c r="X46" i="86"/>
  <c r="AI33" i="90"/>
  <c r="AN33" i="90"/>
  <c r="AH45" i="52"/>
  <c r="AQ45" i="52" s="1"/>
  <c r="AH38" i="95"/>
  <c r="AQ38" i="95" s="1"/>
  <c r="AH45" i="105"/>
  <c r="AQ45" i="105" s="1"/>
  <c r="Z38" i="95"/>
  <c r="AE39" i="16"/>
  <c r="AN39" i="16" s="1"/>
  <c r="AG39" i="16"/>
  <c r="AP39" i="16" s="1"/>
  <c r="W40" i="16"/>
  <c r="AF39" i="16"/>
  <c r="AR39" i="45"/>
  <c r="AI36" i="83"/>
  <c r="AN36" i="83"/>
  <c r="AI33" i="42"/>
  <c r="AR33" i="42" s="1"/>
  <c r="AN33" i="42"/>
  <c r="W42" i="54"/>
  <c r="AE41" i="54"/>
  <c r="AG41" i="54"/>
  <c r="AP41" i="54" s="1"/>
  <c r="AF41" i="54"/>
  <c r="AO41" i="54" s="1"/>
  <c r="AR45" i="89"/>
  <c r="Y42" i="88"/>
  <c r="X42" i="88"/>
  <c r="AR44" i="105"/>
  <c r="AR43" i="44"/>
  <c r="AI33" i="50"/>
  <c r="AN33" i="50"/>
  <c r="Y42" i="96"/>
  <c r="X42" i="96"/>
  <c r="Z42" i="96" s="1"/>
  <c r="Y34" i="42"/>
  <c r="X34" i="42"/>
  <c r="Z34" i="42" s="1"/>
  <c r="AH40" i="45"/>
  <c r="AQ40" i="45" s="1"/>
  <c r="AF38" i="103"/>
  <c r="AO38" i="103" s="1"/>
  <c r="W39" i="103"/>
  <c r="AG38" i="103"/>
  <c r="AP38" i="103" s="1"/>
  <c r="AE38" i="103"/>
  <c r="AH37" i="99"/>
  <c r="AQ37" i="99" s="1"/>
  <c r="AH46" i="93"/>
  <c r="AQ46" i="93" s="1"/>
  <c r="AR46" i="47"/>
  <c r="AR44" i="32"/>
  <c r="Z40" i="45"/>
  <c r="Z37" i="99"/>
  <c r="Z46" i="93"/>
  <c r="AE36" i="49"/>
  <c r="AF36" i="49"/>
  <c r="AO36" i="49" s="1"/>
  <c r="W37" i="49"/>
  <c r="AG36" i="49"/>
  <c r="AP36" i="49" s="1"/>
  <c r="AR45" i="93"/>
  <c r="AH44" i="44"/>
  <c r="AQ44" i="44" s="1"/>
  <c r="AH46" i="89"/>
  <c r="AQ46" i="89" s="1"/>
  <c r="AH41" i="104"/>
  <c r="AQ41" i="104" s="1"/>
  <c r="AG41" i="92"/>
  <c r="AP41" i="92" s="1"/>
  <c r="W42" i="92"/>
  <c r="AE41" i="92"/>
  <c r="AF41" i="92"/>
  <c r="AO41" i="92" s="1"/>
  <c r="AF35" i="55"/>
  <c r="AO35" i="55" s="1"/>
  <c r="AG35" i="55"/>
  <c r="AP35" i="55" s="1"/>
  <c r="AE35" i="55"/>
  <c r="W36" i="55"/>
  <c r="AH47" i="97"/>
  <c r="AQ47" i="97" s="1"/>
  <c r="AR46" i="101"/>
  <c r="AI41" i="88"/>
  <c r="AN41" i="88"/>
  <c r="AI37" i="11"/>
  <c r="AN37" i="11"/>
  <c r="Y38" i="43"/>
  <c r="X38" i="43"/>
  <c r="X37" i="102"/>
  <c r="Y37" i="102"/>
  <c r="AH44" i="46"/>
  <c r="AQ44" i="46" s="1"/>
  <c r="AR36" i="99"/>
  <c r="AH41" i="84"/>
  <c r="AQ41" i="84" s="1"/>
  <c r="AI45" i="86"/>
  <c r="AN45" i="86"/>
  <c r="Y45" i="53"/>
  <c r="X45" i="53"/>
  <c r="Y34" i="50"/>
  <c r="X34" i="50"/>
  <c r="Z34" i="50" s="1"/>
  <c r="AR39" i="100"/>
  <c r="AR40" i="104"/>
  <c r="AG37" i="41"/>
  <c r="AP37" i="41" s="1"/>
  <c r="AE37" i="41"/>
  <c r="W38" i="41"/>
  <c r="AF37" i="41"/>
  <c r="AO37" i="41" s="1"/>
  <c r="AI40" i="51"/>
  <c r="AN40" i="51"/>
  <c r="Y38" i="91"/>
  <c r="X38" i="91"/>
  <c r="AR33" i="35"/>
  <c r="Z47" i="97"/>
  <c r="AE34" i="10"/>
  <c r="AF34" i="10"/>
  <c r="AO34" i="10" s="1"/>
  <c r="W35" i="10"/>
  <c r="AG34" i="10"/>
  <c r="AP34" i="10" s="1"/>
  <c r="X38" i="11"/>
  <c r="Y38" i="11"/>
  <c r="Z38" i="11" s="1"/>
  <c r="AI37" i="43"/>
  <c r="AN37" i="43"/>
  <c r="AE35" i="82"/>
  <c r="W36" i="82"/>
  <c r="AG35" i="82"/>
  <c r="AP35" i="82" s="1"/>
  <c r="AF35" i="82"/>
  <c r="AO35" i="82" s="1"/>
  <c r="AR46" i="97"/>
  <c r="AI32" i="85"/>
  <c r="AN32" i="85"/>
  <c r="Z34" i="98"/>
  <c r="Z44" i="46"/>
  <c r="AH34" i="35"/>
  <c r="AQ34" i="35" s="1"/>
  <c r="Z41" i="84"/>
  <c r="AI40" i="20"/>
  <c r="AN40" i="20"/>
  <c r="AI44" i="53"/>
  <c r="AN44" i="53"/>
  <c r="Y37" i="87"/>
  <c r="X37" i="87"/>
  <c r="AI44" i="15"/>
  <c r="AN44" i="15"/>
  <c r="AI41" i="96"/>
  <c r="AN41" i="96"/>
  <c r="Z42" i="88" l="1"/>
  <c r="AF45" i="105"/>
  <c r="AO45" i="105" s="1"/>
  <c r="Z38" i="91"/>
  <c r="AG38" i="91" s="1"/>
  <c r="AP38" i="91" s="1"/>
  <c r="Z45" i="15"/>
  <c r="AE45" i="52"/>
  <c r="W35" i="94"/>
  <c r="AE34" i="94"/>
  <c r="AG34" i="94"/>
  <c r="AP34" i="94" s="1"/>
  <c r="AF34" i="94"/>
  <c r="AO34" i="94" s="1"/>
  <c r="AE34" i="50"/>
  <c r="AF34" i="50"/>
  <c r="AO34" i="50" s="1"/>
  <c r="W35" i="50"/>
  <c r="AG34" i="50"/>
  <c r="AP34" i="50" s="1"/>
  <c r="AF38" i="91"/>
  <c r="AO38" i="91" s="1"/>
  <c r="AE38" i="91"/>
  <c r="W39" i="91"/>
  <c r="AF34" i="90"/>
  <c r="AO34" i="90" s="1"/>
  <c r="AE34" i="90"/>
  <c r="W35" i="90"/>
  <c r="AG34" i="90"/>
  <c r="AP34" i="90" s="1"/>
  <c r="Y35" i="10"/>
  <c r="X35" i="10"/>
  <c r="AR44" i="53"/>
  <c r="AR32" i="85"/>
  <c r="Y36" i="82"/>
  <c r="X36" i="82"/>
  <c r="Z36" i="82" s="1"/>
  <c r="AH38" i="11"/>
  <c r="AQ38" i="11" s="1"/>
  <c r="W48" i="97"/>
  <c r="AE47" i="97"/>
  <c r="AF47" i="97"/>
  <c r="AO47" i="97" s="1"/>
  <c r="AG47" i="97"/>
  <c r="AP47" i="97" s="1"/>
  <c r="AR45" i="86"/>
  <c r="Y36" i="55"/>
  <c r="X36" i="55"/>
  <c r="AI41" i="92"/>
  <c r="AN41" i="92"/>
  <c r="AI36" i="49"/>
  <c r="AN36" i="49"/>
  <c r="AI41" i="54"/>
  <c r="AN41" i="54"/>
  <c r="AR33" i="90"/>
  <c r="AG40" i="100"/>
  <c r="AP40" i="100" s="1"/>
  <c r="W41" i="100"/>
  <c r="AE40" i="100"/>
  <c r="AF40" i="100"/>
  <c r="AO40" i="100" s="1"/>
  <c r="AI47" i="47"/>
  <c r="AN47" i="47"/>
  <c r="AH41" i="51"/>
  <c r="AQ41" i="51" s="1"/>
  <c r="AH45" i="15"/>
  <c r="AQ45" i="15" s="1"/>
  <c r="AH33" i="85"/>
  <c r="AQ33" i="85" s="1"/>
  <c r="AI46" i="89"/>
  <c r="AN46" i="89"/>
  <c r="AI34" i="35"/>
  <c r="AN34" i="35"/>
  <c r="AR40" i="51"/>
  <c r="Z37" i="102"/>
  <c r="AR37" i="11"/>
  <c r="AI35" i="55"/>
  <c r="AN35" i="55"/>
  <c r="Y42" i="92"/>
  <c r="Z42" i="92" s="1"/>
  <c r="X42" i="92"/>
  <c r="W47" i="93"/>
  <c r="AG46" i="93"/>
  <c r="AP46" i="93" s="1"/>
  <c r="AF46" i="93"/>
  <c r="AO46" i="93" s="1"/>
  <c r="AE46" i="93"/>
  <c r="AI38" i="103"/>
  <c r="AN38" i="103"/>
  <c r="AH42" i="96"/>
  <c r="AQ42" i="96" s="1"/>
  <c r="Y42" i="54"/>
  <c r="X42" i="54"/>
  <c r="AE38" i="95"/>
  <c r="AG38" i="95"/>
  <c r="AP38" i="95" s="1"/>
  <c r="W39" i="95"/>
  <c r="AF38" i="95"/>
  <c r="AO38" i="95" s="1"/>
  <c r="AH46" i="86"/>
  <c r="AQ46" i="86" s="1"/>
  <c r="AG47" i="101"/>
  <c r="AP47" i="101" s="1"/>
  <c r="AF47" i="101"/>
  <c r="AO47" i="101" s="1"/>
  <c r="AE47" i="101"/>
  <c r="W48" i="101"/>
  <c r="AE41" i="51"/>
  <c r="W42" i="51"/>
  <c r="AF41" i="51"/>
  <c r="AO41" i="51" s="1"/>
  <c r="AG41" i="51"/>
  <c r="AP41" i="51" s="1"/>
  <c r="AG45" i="15"/>
  <c r="AP45" i="15" s="1"/>
  <c r="AE45" i="15"/>
  <c r="AN45" i="15" s="1"/>
  <c r="W46" i="15"/>
  <c r="AF45" i="15"/>
  <c r="Z33" i="85"/>
  <c r="AI42" i="13"/>
  <c r="AN42" i="13"/>
  <c r="AI45" i="105"/>
  <c r="AN45" i="105"/>
  <c r="AR40" i="20"/>
  <c r="AH37" i="102"/>
  <c r="AQ37" i="102" s="1"/>
  <c r="AG37" i="99"/>
  <c r="AP37" i="99" s="1"/>
  <c r="AF37" i="99"/>
  <c r="AO37" i="99" s="1"/>
  <c r="W38" i="99"/>
  <c r="AE37" i="99"/>
  <c r="AF42" i="96"/>
  <c r="AO42" i="96" s="1"/>
  <c r="AE42" i="96"/>
  <c r="W43" i="96"/>
  <c r="AG42" i="96"/>
  <c r="AP42" i="96" s="1"/>
  <c r="Z46" i="86"/>
  <c r="AR37" i="91"/>
  <c r="Y33" i="48"/>
  <c r="X33" i="48"/>
  <c r="Z33" i="48" s="1"/>
  <c r="AH37" i="18"/>
  <c r="AQ37" i="18" s="1"/>
  <c r="Y42" i="104"/>
  <c r="X42" i="104"/>
  <c r="Y45" i="44"/>
  <c r="X45" i="44"/>
  <c r="AI35" i="82"/>
  <c r="AN35" i="82"/>
  <c r="AH37" i="87"/>
  <c r="AQ37" i="87" s="1"/>
  <c r="Z37" i="87"/>
  <c r="AH38" i="43"/>
  <c r="AQ38" i="43" s="1"/>
  <c r="AR41" i="88"/>
  <c r="W41" i="45"/>
  <c r="AE40" i="45"/>
  <c r="AG40" i="45"/>
  <c r="AP40" i="45" s="1"/>
  <c r="AF40" i="45"/>
  <c r="AO40" i="45" s="1"/>
  <c r="Y39" i="103"/>
  <c r="X39" i="103"/>
  <c r="Z39" i="103" s="1"/>
  <c r="AI39" i="16"/>
  <c r="AO39" i="16"/>
  <c r="X46" i="32"/>
  <c r="Y46" i="32"/>
  <c r="Z46" i="32" s="1"/>
  <c r="AI32" i="48"/>
  <c r="AN32" i="48"/>
  <c r="Z37" i="18"/>
  <c r="Y43" i="13"/>
  <c r="X43" i="13"/>
  <c r="AH37" i="83"/>
  <c r="AQ37" i="83" s="1"/>
  <c r="AI41" i="104"/>
  <c r="AN41" i="104"/>
  <c r="AI44" i="44"/>
  <c r="AN44" i="44"/>
  <c r="AI45" i="52"/>
  <c r="AN45" i="52"/>
  <c r="AR44" i="15"/>
  <c r="AG38" i="11"/>
  <c r="AP38" i="11" s="1"/>
  <c r="AF38" i="11"/>
  <c r="AO38" i="11" s="1"/>
  <c r="AE38" i="11"/>
  <c r="W39" i="11"/>
  <c r="Y38" i="41"/>
  <c r="X38" i="41"/>
  <c r="Z38" i="43"/>
  <c r="Y37" i="49"/>
  <c r="Z37" i="49" s="1"/>
  <c r="X37" i="49"/>
  <c r="AH34" i="42"/>
  <c r="AQ34" i="42" s="1"/>
  <c r="AH42" i="88"/>
  <c r="AQ42" i="88" s="1"/>
  <c r="Y40" i="16"/>
  <c r="X40" i="16"/>
  <c r="AH41" i="20"/>
  <c r="AQ41" i="20" s="1"/>
  <c r="AR36" i="102"/>
  <c r="AR33" i="94"/>
  <c r="Y48" i="47"/>
  <c r="X48" i="47"/>
  <c r="AR36" i="87"/>
  <c r="Z37" i="83"/>
  <c r="Y46" i="52"/>
  <c r="X46" i="52"/>
  <c r="AH45" i="53"/>
  <c r="AQ45" i="53" s="1"/>
  <c r="W42" i="84"/>
  <c r="AF41" i="84"/>
  <c r="AO41" i="84" s="1"/>
  <c r="AG41" i="84"/>
  <c r="AP41" i="84" s="1"/>
  <c r="AE41" i="84"/>
  <c r="AG44" i="46"/>
  <c r="AP44" i="46" s="1"/>
  <c r="AE44" i="46"/>
  <c r="W45" i="46"/>
  <c r="AF44" i="46"/>
  <c r="AO44" i="46" s="1"/>
  <c r="AR37" i="43"/>
  <c r="AH38" i="91"/>
  <c r="AQ38" i="91" s="1"/>
  <c r="Z45" i="53"/>
  <c r="W35" i="98"/>
  <c r="AG34" i="98"/>
  <c r="AP34" i="98" s="1"/>
  <c r="AE34" i="98"/>
  <c r="AF34" i="98"/>
  <c r="AO34" i="98" s="1"/>
  <c r="AR41" i="96"/>
  <c r="AI34" i="10"/>
  <c r="AN34" i="10"/>
  <c r="AI37" i="41"/>
  <c r="AR37" i="41" s="1"/>
  <c r="AN37" i="41"/>
  <c r="AH34" i="50"/>
  <c r="AQ34" i="50" s="1"/>
  <c r="W35" i="42"/>
  <c r="AF34" i="42"/>
  <c r="AO34" i="42" s="1"/>
  <c r="AE34" i="42"/>
  <c r="AG34" i="42"/>
  <c r="AP34" i="42" s="1"/>
  <c r="AR33" i="50"/>
  <c r="W43" i="88"/>
  <c r="AE42" i="88"/>
  <c r="AG42" i="88"/>
  <c r="AP42" i="88" s="1"/>
  <c r="AF42" i="88"/>
  <c r="AO42" i="88" s="1"/>
  <c r="AR36" i="83"/>
  <c r="AE41" i="20"/>
  <c r="W42" i="20"/>
  <c r="AF41" i="20"/>
  <c r="AO41" i="20" s="1"/>
  <c r="AG41" i="20"/>
  <c r="AP41" i="20" s="1"/>
  <c r="AI45" i="32"/>
  <c r="AN45" i="32"/>
  <c r="AH34" i="90"/>
  <c r="AQ34" i="90" s="1"/>
  <c r="AR36" i="18"/>
  <c r="AH34" i="94"/>
  <c r="AQ34" i="94" s="1"/>
  <c r="X46" i="105"/>
  <c r="Y46" i="105"/>
  <c r="Z46" i="105"/>
  <c r="Y47" i="89"/>
  <c r="X47" i="89"/>
  <c r="Y35" i="35"/>
  <c r="X35" i="35"/>
  <c r="Z35" i="35" s="1"/>
  <c r="Z47" i="89" l="1"/>
  <c r="Z45" i="44"/>
  <c r="Z40" i="16"/>
  <c r="W41" i="16" s="1"/>
  <c r="Z48" i="47"/>
  <c r="AE48" i="47" s="1"/>
  <c r="Z38" i="41"/>
  <c r="W39" i="41" s="1"/>
  <c r="Z46" i="52"/>
  <c r="W47" i="52" s="1"/>
  <c r="AE35" i="35"/>
  <c r="AF35" i="35"/>
  <c r="AO35" i="35" s="1"/>
  <c r="AG35" i="35"/>
  <c r="AP35" i="35" s="1"/>
  <c r="W36" i="35"/>
  <c r="W49" i="47"/>
  <c r="AG48" i="47"/>
  <c r="AP48" i="47" s="1"/>
  <c r="AE45" i="44"/>
  <c r="AF45" i="44"/>
  <c r="AO45" i="44" s="1"/>
  <c r="W46" i="44"/>
  <c r="AG45" i="44"/>
  <c r="AP45" i="44" s="1"/>
  <c r="AE46" i="52"/>
  <c r="AF46" i="52"/>
  <c r="AO46" i="52" s="1"/>
  <c r="AF42" i="92"/>
  <c r="AO42" i="92" s="1"/>
  <c r="AE42" i="92"/>
  <c r="AG42" i="92"/>
  <c r="AP42" i="92" s="1"/>
  <c r="W43" i="92"/>
  <c r="W47" i="32"/>
  <c r="AE46" i="32"/>
  <c r="AF46" i="32"/>
  <c r="AO46" i="32" s="1"/>
  <c r="AG46" i="32"/>
  <c r="AP46" i="32" s="1"/>
  <c r="AG40" i="16"/>
  <c r="AP40" i="16" s="1"/>
  <c r="AF40" i="16"/>
  <c r="AO40" i="16" s="1"/>
  <c r="AE40" i="16"/>
  <c r="AG33" i="48"/>
  <c r="AP33" i="48" s="1"/>
  <c r="W34" i="48"/>
  <c r="AE33" i="48"/>
  <c r="AF33" i="48"/>
  <c r="AO33" i="48" s="1"/>
  <c r="AI41" i="84"/>
  <c r="AN41" i="84"/>
  <c r="AH47" i="89"/>
  <c r="AQ47" i="89" s="1"/>
  <c r="AI41" i="20"/>
  <c r="AN41" i="20"/>
  <c r="AI42" i="88"/>
  <c r="AN42" i="88"/>
  <c r="AI34" i="42"/>
  <c r="AN34" i="42"/>
  <c r="Y35" i="98"/>
  <c r="X35" i="98"/>
  <c r="Z35" i="98" s="1"/>
  <c r="AI44" i="46"/>
  <c r="AN44" i="46"/>
  <c r="Y42" i="84"/>
  <c r="X42" i="84"/>
  <c r="AH46" i="52"/>
  <c r="AQ46" i="52" s="1"/>
  <c r="AH48" i="47"/>
  <c r="AQ48" i="47" s="1"/>
  <c r="AH40" i="16"/>
  <c r="AQ40" i="16" s="1"/>
  <c r="AR44" i="44"/>
  <c r="AR39" i="16"/>
  <c r="AH45" i="44"/>
  <c r="AQ45" i="44" s="1"/>
  <c r="Y38" i="99"/>
  <c r="X38" i="99"/>
  <c r="AI41" i="51"/>
  <c r="AN41" i="51"/>
  <c r="Y47" i="93"/>
  <c r="X47" i="93"/>
  <c r="AR34" i="35"/>
  <c r="AR36" i="49"/>
  <c r="Y48" i="97"/>
  <c r="X48" i="97"/>
  <c r="AH36" i="82"/>
  <c r="AQ36" i="82" s="1"/>
  <c r="Y35" i="90"/>
  <c r="X35" i="90"/>
  <c r="AI34" i="50"/>
  <c r="AN34" i="50"/>
  <c r="AR45" i="32"/>
  <c r="Y43" i="88"/>
  <c r="X43" i="88"/>
  <c r="Z43" i="88" s="1"/>
  <c r="W46" i="53"/>
  <c r="AF45" i="53"/>
  <c r="AO45" i="53" s="1"/>
  <c r="AG45" i="53"/>
  <c r="AP45" i="53" s="1"/>
  <c r="AE45" i="53"/>
  <c r="AH37" i="49"/>
  <c r="AQ37" i="49" s="1"/>
  <c r="AR32" i="48"/>
  <c r="AH39" i="103"/>
  <c r="AQ39" i="103" s="1"/>
  <c r="AI40" i="45"/>
  <c r="AN40" i="45"/>
  <c r="Y43" i="96"/>
  <c r="X43" i="96"/>
  <c r="AR42" i="13"/>
  <c r="Y39" i="95"/>
  <c r="X39" i="95"/>
  <c r="AR38" i="103"/>
  <c r="AH42" i="92"/>
  <c r="AQ42" i="92" s="1"/>
  <c r="AR47" i="47"/>
  <c r="AE36" i="82"/>
  <c r="W37" i="82"/>
  <c r="AG36" i="82"/>
  <c r="AP36" i="82" s="1"/>
  <c r="AF36" i="82"/>
  <c r="AO36" i="82" s="1"/>
  <c r="AH35" i="10"/>
  <c r="AQ35" i="10" s="1"/>
  <c r="AI34" i="90"/>
  <c r="AN34" i="90"/>
  <c r="AG37" i="49"/>
  <c r="AP37" i="49" s="1"/>
  <c r="W38" i="49"/>
  <c r="AE37" i="49"/>
  <c r="AF37" i="49"/>
  <c r="AO37" i="49" s="1"/>
  <c r="AR41" i="104"/>
  <c r="AH43" i="13"/>
  <c r="AQ43" i="13" s="1"/>
  <c r="AE39" i="103"/>
  <c r="W40" i="103"/>
  <c r="AF39" i="103"/>
  <c r="AO39" i="103" s="1"/>
  <c r="AG39" i="103"/>
  <c r="AP39" i="103" s="1"/>
  <c r="Y41" i="45"/>
  <c r="X41" i="45"/>
  <c r="AI42" i="96"/>
  <c r="AN42" i="96"/>
  <c r="AE33" i="85"/>
  <c r="W34" i="85"/>
  <c r="AG33" i="85"/>
  <c r="AP33" i="85" s="1"/>
  <c r="AF33" i="85"/>
  <c r="AO33" i="85" s="1"/>
  <c r="Y48" i="101"/>
  <c r="X48" i="101"/>
  <c r="AF37" i="102"/>
  <c r="AO37" i="102" s="1"/>
  <c r="W38" i="102"/>
  <c r="AE37" i="102"/>
  <c r="AG37" i="102"/>
  <c r="AP37" i="102" s="1"/>
  <c r="AR46" i="89"/>
  <c r="AR41" i="92"/>
  <c r="Z35" i="10"/>
  <c r="Y39" i="11"/>
  <c r="X39" i="11"/>
  <c r="Z43" i="13"/>
  <c r="AH42" i="104"/>
  <c r="AQ42" i="104" s="1"/>
  <c r="AI47" i="101"/>
  <c r="AN47" i="101"/>
  <c r="AI38" i="95"/>
  <c r="AN38" i="95"/>
  <c r="AI46" i="93"/>
  <c r="AN46" i="93"/>
  <c r="AH36" i="55"/>
  <c r="AQ36" i="55" s="1"/>
  <c r="W48" i="89"/>
  <c r="AE47" i="89"/>
  <c r="AG47" i="89"/>
  <c r="AP47" i="89" s="1"/>
  <c r="AF47" i="89"/>
  <c r="AO47" i="89" s="1"/>
  <c r="Y35" i="42"/>
  <c r="X35" i="42"/>
  <c r="AF37" i="83"/>
  <c r="AO37" i="83" s="1"/>
  <c r="AG37" i="83"/>
  <c r="AP37" i="83" s="1"/>
  <c r="AE37" i="83"/>
  <c r="W38" i="83"/>
  <c r="AI34" i="98"/>
  <c r="AN34" i="98"/>
  <c r="AF38" i="43"/>
  <c r="AO38" i="43" s="1"/>
  <c r="W39" i="43"/>
  <c r="AE38" i="43"/>
  <c r="AG38" i="43"/>
  <c r="AP38" i="43" s="1"/>
  <c r="AI38" i="11"/>
  <c r="AR38" i="11" s="1"/>
  <c r="AN38" i="11"/>
  <c r="AR45" i="52"/>
  <c r="AH46" i="32"/>
  <c r="AQ46" i="32" s="1"/>
  <c r="AF37" i="87"/>
  <c r="AO37" i="87" s="1"/>
  <c r="AE37" i="87"/>
  <c r="AG37" i="87"/>
  <c r="AP37" i="87" s="1"/>
  <c r="W38" i="87"/>
  <c r="Z42" i="104"/>
  <c r="AF46" i="86"/>
  <c r="AO46" i="86" s="1"/>
  <c r="AG46" i="86"/>
  <c r="AP46" i="86" s="1"/>
  <c r="W47" i="86"/>
  <c r="AE46" i="86"/>
  <c r="AI45" i="15"/>
  <c r="AO45" i="15"/>
  <c r="AH42" i="54"/>
  <c r="AQ42" i="54" s="1"/>
  <c r="AI40" i="100"/>
  <c r="AN40" i="100"/>
  <c r="AR41" i="54"/>
  <c r="Z36" i="55"/>
  <c r="Y39" i="91"/>
  <c r="X39" i="91"/>
  <c r="Y35" i="50"/>
  <c r="X35" i="50"/>
  <c r="Z35" i="50" s="1"/>
  <c r="AI34" i="94"/>
  <c r="AN34" i="94"/>
  <c r="AH35" i="35"/>
  <c r="AQ35" i="35" s="1"/>
  <c r="AG46" i="105"/>
  <c r="AP46" i="105" s="1"/>
  <c r="AF46" i="105"/>
  <c r="AO46" i="105" s="1"/>
  <c r="AE46" i="105"/>
  <c r="W47" i="105"/>
  <c r="AH46" i="105"/>
  <c r="AQ46" i="105" s="1"/>
  <c r="Y42" i="20"/>
  <c r="X42" i="20"/>
  <c r="AR34" i="10"/>
  <c r="Y45" i="46"/>
  <c r="X45" i="46"/>
  <c r="Z45" i="46" s="1"/>
  <c r="AH38" i="41"/>
  <c r="AQ38" i="41" s="1"/>
  <c r="AF37" i="18"/>
  <c r="AO37" i="18" s="1"/>
  <c r="AG37" i="18"/>
  <c r="AP37" i="18" s="1"/>
  <c r="AE37" i="18"/>
  <c r="W38" i="18"/>
  <c r="AR35" i="82"/>
  <c r="AH33" i="48"/>
  <c r="AQ33" i="48" s="1"/>
  <c r="AI37" i="99"/>
  <c r="AN37" i="99"/>
  <c r="AR45" i="105"/>
  <c r="Y46" i="15"/>
  <c r="X46" i="15"/>
  <c r="Y42" i="51"/>
  <c r="X42" i="51"/>
  <c r="Z42" i="54"/>
  <c r="AR35" i="55"/>
  <c r="Y41" i="100"/>
  <c r="X41" i="100"/>
  <c r="AI47" i="97"/>
  <c r="AN47" i="97"/>
  <c r="AI38" i="91"/>
  <c r="AN38" i="91"/>
  <c r="Y35" i="94"/>
  <c r="X35" i="94"/>
  <c r="Z48" i="101" l="1"/>
  <c r="Z42" i="84"/>
  <c r="AG46" i="52"/>
  <c r="AP46" i="52" s="1"/>
  <c r="AF38" i="41"/>
  <c r="AO38" i="41" s="1"/>
  <c r="Z42" i="20"/>
  <c r="AE42" i="20" s="1"/>
  <c r="AG38" i="41"/>
  <c r="AP38" i="41" s="1"/>
  <c r="AF48" i="47"/>
  <c r="AO48" i="47" s="1"/>
  <c r="Z35" i="94"/>
  <c r="AF35" i="94" s="1"/>
  <c r="AO35" i="94" s="1"/>
  <c r="AE38" i="41"/>
  <c r="Z39" i="11"/>
  <c r="W40" i="11" s="1"/>
  <c r="W36" i="94"/>
  <c r="AE35" i="94"/>
  <c r="AG35" i="94"/>
  <c r="AP35" i="94" s="1"/>
  <c r="AE35" i="98"/>
  <c r="AG35" i="98"/>
  <c r="AP35" i="98" s="1"/>
  <c r="W36" i="98"/>
  <c r="AF35" i="98"/>
  <c r="AO35" i="98" s="1"/>
  <c r="AG35" i="50"/>
  <c r="AP35" i="50" s="1"/>
  <c r="AF35" i="50"/>
  <c r="AO35" i="50" s="1"/>
  <c r="AE35" i="50"/>
  <c r="W36" i="50"/>
  <c r="AG42" i="84"/>
  <c r="AP42" i="84" s="1"/>
  <c r="AF42" i="84"/>
  <c r="AO42" i="84" s="1"/>
  <c r="AE42" i="84"/>
  <c r="W43" i="84"/>
  <c r="AE48" i="101"/>
  <c r="W49" i="101"/>
  <c r="AG48" i="101"/>
  <c r="AP48" i="101" s="1"/>
  <c r="AF48" i="101"/>
  <c r="AO48" i="101" s="1"/>
  <c r="AG39" i="11"/>
  <c r="AP39" i="11" s="1"/>
  <c r="AE39" i="11"/>
  <c r="AG42" i="20"/>
  <c r="AP42" i="20" s="1"/>
  <c r="AF42" i="20"/>
  <c r="AO42" i="20" s="1"/>
  <c r="W43" i="20"/>
  <c r="AE45" i="46"/>
  <c r="W46" i="46"/>
  <c r="AG45" i="46"/>
  <c r="AP45" i="46" s="1"/>
  <c r="AF45" i="46"/>
  <c r="AO45" i="46" s="1"/>
  <c r="AH41" i="100"/>
  <c r="AQ41" i="100" s="1"/>
  <c r="AH42" i="51"/>
  <c r="AQ42" i="51" s="1"/>
  <c r="Y38" i="18"/>
  <c r="X38" i="18"/>
  <c r="Z41" i="100"/>
  <c r="Z42" i="51"/>
  <c r="AH39" i="91"/>
  <c r="AQ39" i="91" s="1"/>
  <c r="AI37" i="87"/>
  <c r="AN37" i="87"/>
  <c r="AH42" i="20"/>
  <c r="AQ42" i="20" s="1"/>
  <c r="Z39" i="91"/>
  <c r="AR40" i="100"/>
  <c r="AI38" i="43"/>
  <c r="AN38" i="43"/>
  <c r="Y38" i="83"/>
  <c r="X38" i="83"/>
  <c r="AR46" i="93"/>
  <c r="AH48" i="101"/>
  <c r="AQ48" i="101" s="1"/>
  <c r="Y34" i="85"/>
  <c r="Z34" i="85" s="1"/>
  <c r="X34" i="85"/>
  <c r="AR40" i="45"/>
  <c r="AH43" i="88"/>
  <c r="AQ43" i="88" s="1"/>
  <c r="AR34" i="50"/>
  <c r="AH42" i="84"/>
  <c r="AQ42" i="84" s="1"/>
  <c r="Y34" i="48"/>
  <c r="Z34" i="48" s="1"/>
  <c r="X34" i="48"/>
  <c r="Y39" i="41"/>
  <c r="X39" i="41"/>
  <c r="Y49" i="47"/>
  <c r="X49" i="47"/>
  <c r="AR37" i="99"/>
  <c r="AH45" i="46"/>
  <c r="AQ45" i="46" s="1"/>
  <c r="AR34" i="94"/>
  <c r="AR45" i="15"/>
  <c r="AF42" i="104"/>
  <c r="AO42" i="104" s="1"/>
  <c r="AE42" i="104"/>
  <c r="W43" i="104"/>
  <c r="AG42" i="104"/>
  <c r="AP42" i="104" s="1"/>
  <c r="Y39" i="43"/>
  <c r="X39" i="43"/>
  <c r="AI37" i="83"/>
  <c r="AR37" i="83" s="1"/>
  <c r="AN37" i="83"/>
  <c r="AI33" i="85"/>
  <c r="AN33" i="85"/>
  <c r="AR34" i="90"/>
  <c r="W44" i="88"/>
  <c r="AF43" i="88"/>
  <c r="AO43" i="88" s="1"/>
  <c r="AG43" i="88"/>
  <c r="AP43" i="88" s="1"/>
  <c r="AE43" i="88"/>
  <c r="AH35" i="90"/>
  <c r="AQ35" i="90" s="1"/>
  <c r="AR41" i="20"/>
  <c r="Y43" i="92"/>
  <c r="X43" i="92"/>
  <c r="Y47" i="52"/>
  <c r="X47" i="52"/>
  <c r="AI45" i="44"/>
  <c r="AN45" i="44"/>
  <c r="AR38" i="95"/>
  <c r="W36" i="10"/>
  <c r="AE35" i="10"/>
  <c r="AF35" i="10"/>
  <c r="AO35" i="10" s="1"/>
  <c r="AG35" i="10"/>
  <c r="AP35" i="10" s="1"/>
  <c r="AH43" i="96"/>
  <c r="AQ43" i="96" s="1"/>
  <c r="AI45" i="53"/>
  <c r="AN45" i="53"/>
  <c r="Z35" i="90"/>
  <c r="AR41" i="51"/>
  <c r="AR41" i="84"/>
  <c r="Y36" i="35"/>
  <c r="Z36" i="35" s="1"/>
  <c r="X36" i="35"/>
  <c r="AI46" i="86"/>
  <c r="AN46" i="86"/>
  <c r="Y38" i="87"/>
  <c r="X38" i="87"/>
  <c r="AI37" i="102"/>
  <c r="AN37" i="102"/>
  <c r="AR42" i="96"/>
  <c r="AI37" i="49"/>
  <c r="AN37" i="49"/>
  <c r="AH39" i="95"/>
  <c r="AQ39" i="95" s="1"/>
  <c r="Z43" i="96"/>
  <c r="AH48" i="97"/>
  <c r="AQ48" i="97" s="1"/>
  <c r="AH38" i="99"/>
  <c r="AQ38" i="99" s="1"/>
  <c r="AR34" i="42"/>
  <c r="AI40" i="16"/>
  <c r="AN40" i="16"/>
  <c r="AI42" i="92"/>
  <c r="AN42" i="92"/>
  <c r="AI46" i="52"/>
  <c r="AN46" i="52"/>
  <c r="AR38" i="91"/>
  <c r="AH46" i="15"/>
  <c r="AQ46" i="15" s="1"/>
  <c r="Z46" i="15"/>
  <c r="AH35" i="50"/>
  <c r="AQ35" i="50" s="1"/>
  <c r="W37" i="55"/>
  <c r="AF36" i="55"/>
  <c r="AO36" i="55" s="1"/>
  <c r="AE36" i="55"/>
  <c r="AG36" i="55"/>
  <c r="AP36" i="55" s="1"/>
  <c r="Y47" i="105"/>
  <c r="X47" i="105"/>
  <c r="AI46" i="105"/>
  <c r="AN46" i="105"/>
  <c r="Y47" i="86"/>
  <c r="X47" i="86"/>
  <c r="AR34" i="98"/>
  <c r="AH35" i="42"/>
  <c r="AQ35" i="42" s="1"/>
  <c r="AI47" i="89"/>
  <c r="AN47" i="89"/>
  <c r="AR47" i="101"/>
  <c r="W44" i="13"/>
  <c r="AG43" i="13"/>
  <c r="AP43" i="13" s="1"/>
  <c r="AF43" i="13"/>
  <c r="AO43" i="13" s="1"/>
  <c r="AE43" i="13"/>
  <c r="Y38" i="102"/>
  <c r="X38" i="102"/>
  <c r="AH41" i="45"/>
  <c r="AQ41" i="45" s="1"/>
  <c r="Y40" i="103"/>
  <c r="X40" i="103"/>
  <c r="Y38" i="49"/>
  <c r="X38" i="49"/>
  <c r="Y37" i="82"/>
  <c r="X37" i="82"/>
  <c r="Z39" i="95"/>
  <c r="Z48" i="97"/>
  <c r="AH47" i="93"/>
  <c r="AQ47" i="93" s="1"/>
  <c r="Z38" i="99"/>
  <c r="AR44" i="46"/>
  <c r="Y41" i="16"/>
  <c r="X41" i="16"/>
  <c r="AI46" i="32"/>
  <c r="AN46" i="32"/>
  <c r="AH35" i="94"/>
  <c r="AQ35" i="94" s="1"/>
  <c r="AR47" i="97"/>
  <c r="AE42" i="54"/>
  <c r="AF42" i="54"/>
  <c r="AO42" i="54" s="1"/>
  <c r="AG42" i="54"/>
  <c r="AP42" i="54" s="1"/>
  <c r="W43" i="54"/>
  <c r="AI37" i="18"/>
  <c r="AN37" i="18"/>
  <c r="Z35" i="42"/>
  <c r="Y48" i="89"/>
  <c r="X48" i="89"/>
  <c r="AH39" i="11"/>
  <c r="AQ39" i="11" s="1"/>
  <c r="Z41" i="45"/>
  <c r="AI39" i="103"/>
  <c r="AN39" i="103"/>
  <c r="AI36" i="82"/>
  <c r="AN36" i="82"/>
  <c r="Y46" i="53"/>
  <c r="X46" i="53"/>
  <c r="Z47" i="93"/>
  <c r="AH35" i="98"/>
  <c r="AQ35" i="98" s="1"/>
  <c r="AR42" i="88"/>
  <c r="AI33" i="48"/>
  <c r="AN33" i="48"/>
  <c r="Y47" i="32"/>
  <c r="X47" i="32"/>
  <c r="AI38" i="41"/>
  <c r="AN38" i="41"/>
  <c r="Y46" i="44"/>
  <c r="X46" i="44"/>
  <c r="AI48" i="47"/>
  <c r="AN48" i="47"/>
  <c r="AI35" i="35"/>
  <c r="AN35" i="35"/>
  <c r="Z46" i="53" l="1"/>
  <c r="Z38" i="49"/>
  <c r="Z49" i="47"/>
  <c r="Z43" i="92"/>
  <c r="Z48" i="89"/>
  <c r="AF39" i="11"/>
  <c r="AO39" i="11" s="1"/>
  <c r="Z47" i="32"/>
  <c r="Z46" i="44"/>
  <c r="W47" i="44" s="1"/>
  <c r="Z39" i="43"/>
  <c r="Z47" i="86"/>
  <c r="AF47" i="86" s="1"/>
  <c r="AO47" i="86" s="1"/>
  <c r="AE46" i="44"/>
  <c r="AG46" i="44"/>
  <c r="AP46" i="44" s="1"/>
  <c r="AF46" i="44"/>
  <c r="AO46" i="44" s="1"/>
  <c r="AF46" i="53"/>
  <c r="AO46" i="53" s="1"/>
  <c r="W47" i="53"/>
  <c r="AG46" i="53"/>
  <c r="AP46" i="53" s="1"/>
  <c r="AE46" i="53"/>
  <c r="AF34" i="85"/>
  <c r="AO34" i="85" s="1"/>
  <c r="W35" i="85"/>
  <c r="AE34" i="85"/>
  <c r="AG34" i="85"/>
  <c r="AP34" i="85" s="1"/>
  <c r="AG38" i="49"/>
  <c r="AP38" i="49" s="1"/>
  <c r="W39" i="49"/>
  <c r="AE38" i="49"/>
  <c r="AF38" i="49"/>
  <c r="AO38" i="49" s="1"/>
  <c r="W49" i="89"/>
  <c r="AF48" i="89"/>
  <c r="AO48" i="89" s="1"/>
  <c r="AE48" i="89"/>
  <c r="AN48" i="89" s="1"/>
  <c r="AG48" i="89"/>
  <c r="W48" i="32"/>
  <c r="AE47" i="32"/>
  <c r="AN47" i="32" s="1"/>
  <c r="AF47" i="32"/>
  <c r="AG47" i="32"/>
  <c r="AP47" i="32" s="1"/>
  <c r="W48" i="86"/>
  <c r="AG47" i="86"/>
  <c r="AP47" i="86" s="1"/>
  <c r="W40" i="43"/>
  <c r="AE39" i="43"/>
  <c r="AG39" i="43"/>
  <c r="AP39" i="43" s="1"/>
  <c r="AF39" i="43"/>
  <c r="AO39" i="43" s="1"/>
  <c r="Y43" i="54"/>
  <c r="Z43" i="54" s="1"/>
  <c r="X43" i="54"/>
  <c r="AR46" i="32"/>
  <c r="AG38" i="99"/>
  <c r="AP38" i="99" s="1"/>
  <c r="AF38" i="99"/>
  <c r="AO38" i="99" s="1"/>
  <c r="AE38" i="99"/>
  <c r="W39" i="99"/>
  <c r="W49" i="97"/>
  <c r="AE48" i="97"/>
  <c r="AF48" i="97"/>
  <c r="AO48" i="97" s="1"/>
  <c r="AG48" i="97"/>
  <c r="AP48" i="97" s="1"/>
  <c r="AR40" i="16"/>
  <c r="AR37" i="102"/>
  <c r="AH36" i="35"/>
  <c r="AQ36" i="35" s="1"/>
  <c r="AI35" i="10"/>
  <c r="AN35" i="10"/>
  <c r="Z47" i="52"/>
  <c r="AH47" i="52"/>
  <c r="AQ47" i="52" s="1"/>
  <c r="AH49" i="47"/>
  <c r="AQ49" i="47" s="1"/>
  <c r="AH34" i="48"/>
  <c r="AQ34" i="48" s="1"/>
  <c r="AE41" i="100"/>
  <c r="W42" i="100"/>
  <c r="AF41" i="100"/>
  <c r="AO41" i="100" s="1"/>
  <c r="AG41" i="100"/>
  <c r="AP41" i="100" s="1"/>
  <c r="AI45" i="46"/>
  <c r="AN45" i="46"/>
  <c r="AI42" i="84"/>
  <c r="AN42" i="84"/>
  <c r="AI35" i="98"/>
  <c r="AN35" i="98"/>
  <c r="AH41" i="16"/>
  <c r="AQ41" i="16" s="1"/>
  <c r="W40" i="95"/>
  <c r="AF39" i="95"/>
  <c r="AO39" i="95" s="1"/>
  <c r="AG39" i="95"/>
  <c r="AP39" i="95" s="1"/>
  <c r="AE39" i="95"/>
  <c r="W44" i="96"/>
  <c r="AG43" i="96"/>
  <c r="AP43" i="96" s="1"/>
  <c r="AF43" i="96"/>
  <c r="AO43" i="96" s="1"/>
  <c r="AE43" i="96"/>
  <c r="AH38" i="87"/>
  <c r="AQ38" i="87" s="1"/>
  <c r="W37" i="35"/>
  <c r="AG36" i="35"/>
  <c r="AP36" i="35" s="1"/>
  <c r="AF36" i="35"/>
  <c r="AE36" i="35"/>
  <c r="AN36" i="35" s="1"/>
  <c r="W36" i="90"/>
  <c r="AG35" i="90"/>
  <c r="AP35" i="90" s="1"/>
  <c r="AF35" i="90"/>
  <c r="AO35" i="90" s="1"/>
  <c r="AE35" i="90"/>
  <c r="Y36" i="10"/>
  <c r="Z36" i="10" s="1"/>
  <c r="X36" i="10"/>
  <c r="AI43" i="88"/>
  <c r="AN43" i="88"/>
  <c r="W50" i="47"/>
  <c r="AG49" i="47"/>
  <c r="AP49" i="47" s="1"/>
  <c r="AE49" i="47"/>
  <c r="AF49" i="47"/>
  <c r="AO49" i="47" s="1"/>
  <c r="AG34" i="48"/>
  <c r="AP34" i="48" s="1"/>
  <c r="W35" i="48"/>
  <c r="AF34" i="48"/>
  <c r="AO34" i="48" s="1"/>
  <c r="AE34" i="48"/>
  <c r="AR38" i="43"/>
  <c r="AH38" i="18"/>
  <c r="AQ38" i="18" s="1"/>
  <c r="AI39" i="11"/>
  <c r="AN39" i="11"/>
  <c r="Z41" i="16"/>
  <c r="AH37" i="82"/>
  <c r="AQ37" i="82" s="1"/>
  <c r="AH40" i="103"/>
  <c r="AQ40" i="103" s="1"/>
  <c r="AI43" i="13"/>
  <c r="AN43" i="13"/>
  <c r="AR46" i="52"/>
  <c r="AR37" i="49"/>
  <c r="Z38" i="87"/>
  <c r="AH43" i="92"/>
  <c r="AQ43" i="92" s="1"/>
  <c r="AR33" i="85"/>
  <c r="Z38" i="18"/>
  <c r="Y43" i="20"/>
  <c r="X43" i="20"/>
  <c r="Y49" i="101"/>
  <c r="X49" i="101"/>
  <c r="AR35" i="35"/>
  <c r="AI42" i="54"/>
  <c r="AN42" i="54"/>
  <c r="Z37" i="82"/>
  <c r="Z40" i="103"/>
  <c r="AR47" i="89"/>
  <c r="AR46" i="105"/>
  <c r="AI36" i="55"/>
  <c r="AN36" i="55"/>
  <c r="AR45" i="53"/>
  <c r="AF43" i="92"/>
  <c r="AO43" i="92" s="1"/>
  <c r="AE43" i="92"/>
  <c r="AG43" i="92"/>
  <c r="AP43" i="92" s="1"/>
  <c r="W44" i="92"/>
  <c r="AH39" i="41"/>
  <c r="AQ39" i="41" s="1"/>
  <c r="AH38" i="83"/>
  <c r="AQ38" i="83" s="1"/>
  <c r="AI42" i="20"/>
  <c r="AN42" i="20"/>
  <c r="AI48" i="101"/>
  <c r="AN48" i="101"/>
  <c r="AR33" i="48"/>
  <c r="AR38" i="41"/>
  <c r="AR36" i="82"/>
  <c r="AH46" i="44"/>
  <c r="AQ46" i="44" s="1"/>
  <c r="AH46" i="53"/>
  <c r="AQ46" i="53" s="1"/>
  <c r="AR39" i="103"/>
  <c r="AR37" i="18"/>
  <c r="AH38" i="102"/>
  <c r="AQ38" i="102" s="1"/>
  <c r="AH47" i="105"/>
  <c r="AQ47" i="105" s="1"/>
  <c r="AR42" i="92"/>
  <c r="Y44" i="88"/>
  <c r="X44" i="88"/>
  <c r="Y43" i="104"/>
  <c r="X43" i="104"/>
  <c r="Z43" i="104" s="1"/>
  <c r="Z39" i="41"/>
  <c r="Z38" i="83"/>
  <c r="AF39" i="91"/>
  <c r="AO39" i="91" s="1"/>
  <c r="AE39" i="91"/>
  <c r="W40" i="91"/>
  <c r="AG39" i="91"/>
  <c r="AP39" i="91" s="1"/>
  <c r="Y40" i="11"/>
  <c r="X40" i="11"/>
  <c r="Y36" i="50"/>
  <c r="X36" i="50"/>
  <c r="Y36" i="98"/>
  <c r="X36" i="98"/>
  <c r="AI35" i="94"/>
  <c r="AN35" i="94"/>
  <c r="AE35" i="42"/>
  <c r="AF35" i="42"/>
  <c r="AO35" i="42" s="1"/>
  <c r="AG35" i="42"/>
  <c r="AP35" i="42" s="1"/>
  <c r="W36" i="42"/>
  <c r="AR48" i="47"/>
  <c r="AH47" i="32"/>
  <c r="AQ47" i="32" s="1"/>
  <c r="W48" i="93"/>
  <c r="AG47" i="93"/>
  <c r="AP47" i="93" s="1"/>
  <c r="AE47" i="93"/>
  <c r="AF47" i="93"/>
  <c r="AO47" i="93" s="1"/>
  <c r="AE41" i="45"/>
  <c r="W42" i="45"/>
  <c r="AF41" i="45"/>
  <c r="AO41" i="45" s="1"/>
  <c r="AG41" i="45"/>
  <c r="AP41" i="45" s="1"/>
  <c r="AH48" i="89"/>
  <c r="AQ48" i="89" s="1"/>
  <c r="AH38" i="49"/>
  <c r="AQ38" i="49" s="1"/>
  <c r="Z38" i="102"/>
  <c r="Y44" i="13"/>
  <c r="X44" i="13"/>
  <c r="AH47" i="86"/>
  <c r="AQ47" i="86" s="1"/>
  <c r="Z47" i="105"/>
  <c r="Y37" i="55"/>
  <c r="X37" i="55"/>
  <c r="W47" i="15"/>
  <c r="AE46" i="15"/>
  <c r="AG46" i="15"/>
  <c r="AP46" i="15" s="1"/>
  <c r="AF46" i="15"/>
  <c r="AO46" i="15" s="1"/>
  <c r="AR46" i="86"/>
  <c r="AR45" i="44"/>
  <c r="AH39" i="43"/>
  <c r="AQ39" i="43" s="1"/>
  <c r="AI42" i="104"/>
  <c r="AN42" i="104"/>
  <c r="AH34" i="85"/>
  <c r="AQ34" i="85" s="1"/>
  <c r="AR37" i="87"/>
  <c r="AG42" i="51"/>
  <c r="AP42" i="51" s="1"/>
  <c r="W43" i="51"/>
  <c r="AF42" i="51"/>
  <c r="AO42" i="51" s="1"/>
  <c r="AE42" i="51"/>
  <c r="Y46" i="46"/>
  <c r="X46" i="46"/>
  <c r="Y43" i="84"/>
  <c r="X43" i="84"/>
  <c r="AI35" i="50"/>
  <c r="AN35" i="50"/>
  <c r="Y36" i="94"/>
  <c r="X36" i="94"/>
  <c r="Z36" i="94" s="1"/>
  <c r="Z37" i="55" l="1"/>
  <c r="Z44" i="13"/>
  <c r="AE47" i="86"/>
  <c r="Z44" i="88"/>
  <c r="AF44" i="88" s="1"/>
  <c r="AO44" i="88" s="1"/>
  <c r="AE43" i="54"/>
  <c r="W44" i="54"/>
  <c r="AG43" i="54"/>
  <c r="AP43" i="54" s="1"/>
  <c r="AF43" i="54"/>
  <c r="AO43" i="54" s="1"/>
  <c r="W45" i="88"/>
  <c r="AG44" i="88"/>
  <c r="AP44" i="88" s="1"/>
  <c r="AE44" i="88"/>
  <c r="AE37" i="55"/>
  <c r="W38" i="55"/>
  <c r="AF37" i="55"/>
  <c r="AO37" i="55" s="1"/>
  <c r="AG37" i="55"/>
  <c r="AP37" i="55" s="1"/>
  <c r="AE36" i="10"/>
  <c r="W37" i="10"/>
  <c r="AG36" i="10"/>
  <c r="AP36" i="10" s="1"/>
  <c r="AF36" i="10"/>
  <c r="AO36" i="10" s="1"/>
  <c r="AH46" i="46"/>
  <c r="AQ46" i="46" s="1"/>
  <c r="AF38" i="83"/>
  <c r="AO38" i="83" s="1"/>
  <c r="AG38" i="83"/>
  <c r="AP38" i="83" s="1"/>
  <c r="AE38" i="83"/>
  <c r="W39" i="83"/>
  <c r="AH36" i="10"/>
  <c r="AQ36" i="10" s="1"/>
  <c r="Y37" i="35"/>
  <c r="X37" i="35"/>
  <c r="AI39" i="95"/>
  <c r="AN39" i="95"/>
  <c r="AR42" i="84"/>
  <c r="Y42" i="100"/>
  <c r="X42" i="100"/>
  <c r="AI38" i="99"/>
  <c r="AN38" i="99"/>
  <c r="Y40" i="43"/>
  <c r="X40" i="43"/>
  <c r="AI48" i="89"/>
  <c r="AP48" i="89"/>
  <c r="AI38" i="49"/>
  <c r="AN38" i="49"/>
  <c r="Y35" i="85"/>
  <c r="X35" i="85"/>
  <c r="Y42" i="45"/>
  <c r="X42" i="45"/>
  <c r="Z42" i="45" s="1"/>
  <c r="Y48" i="93"/>
  <c r="X48" i="93"/>
  <c r="AI35" i="42"/>
  <c r="AN35" i="42"/>
  <c r="AH36" i="50"/>
  <c r="AQ36" i="50" s="1"/>
  <c r="AE39" i="41"/>
  <c r="AF39" i="41"/>
  <c r="AO39" i="41" s="1"/>
  <c r="W40" i="41"/>
  <c r="AG39" i="41"/>
  <c r="AP39" i="41" s="1"/>
  <c r="AR42" i="20"/>
  <c r="Y44" i="92"/>
  <c r="X44" i="92"/>
  <c r="AE40" i="103"/>
  <c r="W41" i="103"/>
  <c r="AF40" i="103"/>
  <c r="AO40" i="103" s="1"/>
  <c r="AG40" i="103"/>
  <c r="AP40" i="103" s="1"/>
  <c r="AH49" i="101"/>
  <c r="AQ49" i="101" s="1"/>
  <c r="AF38" i="18"/>
  <c r="AO38" i="18" s="1"/>
  <c r="AG38" i="18"/>
  <c r="AP38" i="18" s="1"/>
  <c r="AE38" i="18"/>
  <c r="W39" i="18"/>
  <c r="AI34" i="48"/>
  <c r="AN34" i="48"/>
  <c r="AI49" i="47"/>
  <c r="AN49" i="47"/>
  <c r="Y36" i="90"/>
  <c r="X36" i="90"/>
  <c r="AI43" i="96"/>
  <c r="AN43" i="96"/>
  <c r="AI41" i="100"/>
  <c r="AN41" i="100"/>
  <c r="AR35" i="10"/>
  <c r="Y39" i="49"/>
  <c r="X39" i="49"/>
  <c r="AR35" i="50"/>
  <c r="AH43" i="84"/>
  <c r="AQ43" i="84" s="1"/>
  <c r="AH36" i="94"/>
  <c r="AQ36" i="94" s="1"/>
  <c r="Z43" i="84"/>
  <c r="AI42" i="51"/>
  <c r="AN42" i="51"/>
  <c r="AR42" i="104"/>
  <c r="AE47" i="105"/>
  <c r="W48" i="105"/>
  <c r="AF47" i="105"/>
  <c r="AO47" i="105" s="1"/>
  <c r="AG47" i="105"/>
  <c r="AP47" i="105" s="1"/>
  <c r="AH44" i="13"/>
  <c r="AQ44" i="13" s="1"/>
  <c r="AI41" i="45"/>
  <c r="AN41" i="45"/>
  <c r="Z36" i="50"/>
  <c r="AH43" i="104"/>
  <c r="AQ43" i="104" s="1"/>
  <c r="AR36" i="55"/>
  <c r="AF37" i="82"/>
  <c r="AO37" i="82" s="1"/>
  <c r="W38" i="82"/>
  <c r="AG37" i="82"/>
  <c r="AP37" i="82" s="1"/>
  <c r="AE37" i="82"/>
  <c r="Z49" i="101"/>
  <c r="AE41" i="16"/>
  <c r="W42" i="16"/>
  <c r="AF41" i="16"/>
  <c r="AO41" i="16" s="1"/>
  <c r="AG41" i="16"/>
  <c r="AP41" i="16" s="1"/>
  <c r="AR45" i="46"/>
  <c r="AI48" i="97"/>
  <c r="AN48" i="97"/>
  <c r="AI47" i="32"/>
  <c r="AO47" i="32"/>
  <c r="AI46" i="15"/>
  <c r="AN46" i="15"/>
  <c r="AE44" i="13"/>
  <c r="AF44" i="13"/>
  <c r="AO44" i="13" s="1"/>
  <c r="W45" i="13"/>
  <c r="AG44" i="13"/>
  <c r="AP44" i="13" s="1"/>
  <c r="AR35" i="94"/>
  <c r="Y40" i="91"/>
  <c r="X40" i="91"/>
  <c r="W44" i="104"/>
  <c r="AE43" i="104"/>
  <c r="AF43" i="104"/>
  <c r="AO43" i="104" s="1"/>
  <c r="AG43" i="104"/>
  <c r="AP43" i="104" s="1"/>
  <c r="AI43" i="92"/>
  <c r="AN43" i="92"/>
  <c r="AG38" i="87"/>
  <c r="AP38" i="87" s="1"/>
  <c r="W39" i="87"/>
  <c r="AE38" i="87"/>
  <c r="AF38" i="87"/>
  <c r="AO38" i="87" s="1"/>
  <c r="AR43" i="13"/>
  <c r="Y35" i="48"/>
  <c r="X35" i="48"/>
  <c r="Y50" i="47"/>
  <c r="X50" i="47"/>
  <c r="Y40" i="95"/>
  <c r="X40" i="95"/>
  <c r="Y49" i="97"/>
  <c r="Z49" i="97" s="1"/>
  <c r="X49" i="97"/>
  <c r="AI47" i="86"/>
  <c r="AN47" i="86"/>
  <c r="Y49" i="89"/>
  <c r="X49" i="89"/>
  <c r="Z49" i="89" s="1"/>
  <c r="AI46" i="53"/>
  <c r="AN46" i="53"/>
  <c r="Y47" i="44"/>
  <c r="X47" i="44"/>
  <c r="W37" i="94"/>
  <c r="AE36" i="94"/>
  <c r="AG36" i="94"/>
  <c r="AP36" i="94" s="1"/>
  <c r="AF36" i="94"/>
  <c r="AO36" i="94" s="1"/>
  <c r="Y43" i="51"/>
  <c r="X43" i="51"/>
  <c r="Y47" i="15"/>
  <c r="X47" i="15"/>
  <c r="Y36" i="42"/>
  <c r="Z36" i="42" s="1"/>
  <c r="X36" i="42"/>
  <c r="AH36" i="98"/>
  <c r="AQ36" i="98" s="1"/>
  <c r="AH40" i="11"/>
  <c r="AQ40" i="11" s="1"/>
  <c r="AI39" i="91"/>
  <c r="AN39" i="91"/>
  <c r="AR42" i="54"/>
  <c r="AH43" i="20"/>
  <c r="AQ43" i="20" s="1"/>
  <c r="AR39" i="11"/>
  <c r="AI35" i="90"/>
  <c r="AN35" i="90"/>
  <c r="AI36" i="35"/>
  <c r="AO36" i="35"/>
  <c r="Y44" i="96"/>
  <c r="X44" i="96"/>
  <c r="AR35" i="98"/>
  <c r="Y48" i="32"/>
  <c r="X48" i="32"/>
  <c r="Z46" i="46"/>
  <c r="AH37" i="55"/>
  <c r="AQ37" i="55" s="1"/>
  <c r="W39" i="102"/>
  <c r="AF38" i="102"/>
  <c r="AO38" i="102" s="1"/>
  <c r="AE38" i="102"/>
  <c r="AG38" i="102"/>
  <c r="AP38" i="102" s="1"/>
  <c r="AI47" i="93"/>
  <c r="AN47" i="93"/>
  <c r="Z36" i="98"/>
  <c r="Z40" i="11"/>
  <c r="AH44" i="88"/>
  <c r="AQ44" i="88" s="1"/>
  <c r="AR48" i="101"/>
  <c r="Z43" i="20"/>
  <c r="AR43" i="88"/>
  <c r="W48" i="52"/>
  <c r="AE47" i="52"/>
  <c r="AG47" i="52"/>
  <c r="AP47" i="52" s="1"/>
  <c r="AF47" i="52"/>
  <c r="AO47" i="52" s="1"/>
  <c r="Y39" i="99"/>
  <c r="Z39" i="99" s="1"/>
  <c r="X39" i="99"/>
  <c r="AH43" i="54"/>
  <c r="AQ43" i="54" s="1"/>
  <c r="AI39" i="43"/>
  <c r="AN39" i="43"/>
  <c r="Y48" i="86"/>
  <c r="X48" i="86"/>
  <c r="Z48" i="86" s="1"/>
  <c r="AI34" i="85"/>
  <c r="AN34" i="85"/>
  <c r="Y47" i="53"/>
  <c r="X47" i="53"/>
  <c r="AI46" i="44"/>
  <c r="AN46" i="44"/>
  <c r="Z44" i="96" l="1"/>
  <c r="Z43" i="51"/>
  <c r="Z50" i="47"/>
  <c r="AG50" i="47" s="1"/>
  <c r="AP50" i="47" s="1"/>
  <c r="Z36" i="90"/>
  <c r="AF36" i="90" s="1"/>
  <c r="AO36" i="90" s="1"/>
  <c r="W51" i="47"/>
  <c r="AF50" i="47"/>
  <c r="AO50" i="47" s="1"/>
  <c r="AE36" i="42"/>
  <c r="W37" i="42"/>
  <c r="AG36" i="42"/>
  <c r="AP36" i="42" s="1"/>
  <c r="AF36" i="42"/>
  <c r="AO36" i="42" s="1"/>
  <c r="AF43" i="51"/>
  <c r="AO43" i="51" s="1"/>
  <c r="AG43" i="51"/>
  <c r="AP43" i="51" s="1"/>
  <c r="AE43" i="51"/>
  <c r="W44" i="51"/>
  <c r="W49" i="86"/>
  <c r="AG48" i="86"/>
  <c r="AP48" i="86" s="1"/>
  <c r="AF48" i="86"/>
  <c r="AO48" i="86" s="1"/>
  <c r="AE48" i="86"/>
  <c r="AF49" i="97"/>
  <c r="AO49" i="97" s="1"/>
  <c r="AE49" i="97"/>
  <c r="AG49" i="97"/>
  <c r="AP49" i="97" s="1"/>
  <c r="W50" i="97"/>
  <c r="W37" i="90"/>
  <c r="AE44" i="96"/>
  <c r="W45" i="96"/>
  <c r="AG44" i="96"/>
  <c r="AP44" i="96" s="1"/>
  <c r="AF44" i="96"/>
  <c r="AO44" i="96" s="1"/>
  <c r="AG39" i="99"/>
  <c r="AP39" i="99" s="1"/>
  <c r="AF39" i="99"/>
  <c r="AO39" i="99" s="1"/>
  <c r="AE39" i="99"/>
  <c r="W40" i="99"/>
  <c r="AH47" i="53"/>
  <c r="AQ47" i="53" s="1"/>
  <c r="AE43" i="20"/>
  <c r="AG43" i="20"/>
  <c r="AP43" i="20" s="1"/>
  <c r="AF43" i="20"/>
  <c r="AO43" i="20" s="1"/>
  <c r="W44" i="20"/>
  <c r="AR47" i="86"/>
  <c r="Y39" i="87"/>
  <c r="X39" i="87"/>
  <c r="AI44" i="13"/>
  <c r="AN44" i="13"/>
  <c r="AR48" i="97"/>
  <c r="Y42" i="16"/>
  <c r="X42" i="16"/>
  <c r="Y38" i="82"/>
  <c r="X38" i="82"/>
  <c r="Z38" i="82" s="1"/>
  <c r="AH36" i="90"/>
  <c r="AQ36" i="90" s="1"/>
  <c r="AR34" i="48"/>
  <c r="AH42" i="45"/>
  <c r="AQ42" i="45" s="1"/>
  <c r="Y38" i="55"/>
  <c r="X38" i="55"/>
  <c r="AH47" i="44"/>
  <c r="AQ47" i="44" s="1"/>
  <c r="AR39" i="43"/>
  <c r="AH39" i="99"/>
  <c r="AQ39" i="99" s="1"/>
  <c r="AI47" i="52"/>
  <c r="AN47" i="52"/>
  <c r="AF40" i="11"/>
  <c r="AO40" i="11" s="1"/>
  <c r="AE40" i="11"/>
  <c r="AG40" i="11"/>
  <c r="AP40" i="11" s="1"/>
  <c r="W41" i="11"/>
  <c r="AI38" i="102"/>
  <c r="AN38" i="102"/>
  <c r="AR36" i="35"/>
  <c r="AH36" i="42"/>
  <c r="AQ36" i="42" s="1"/>
  <c r="AH43" i="51"/>
  <c r="AQ43" i="51" s="1"/>
  <c r="AI36" i="94"/>
  <c r="AN36" i="94"/>
  <c r="AR46" i="53"/>
  <c r="AH49" i="97"/>
  <c r="AQ49" i="97" s="1"/>
  <c r="AH50" i="47"/>
  <c r="AQ50" i="47" s="1"/>
  <c r="AI43" i="104"/>
  <c r="AN43" i="104"/>
  <c r="AI41" i="16"/>
  <c r="AN41" i="16"/>
  <c r="AR42" i="51"/>
  <c r="AI39" i="41"/>
  <c r="AN39" i="41"/>
  <c r="W43" i="45"/>
  <c r="AE42" i="45"/>
  <c r="AG42" i="45"/>
  <c r="AP42" i="45" s="1"/>
  <c r="AF42" i="45"/>
  <c r="AO42" i="45" s="1"/>
  <c r="AR38" i="49"/>
  <c r="Y39" i="83"/>
  <c r="X39" i="83"/>
  <c r="Y37" i="10"/>
  <c r="X37" i="10"/>
  <c r="AI37" i="55"/>
  <c r="AN37" i="55"/>
  <c r="AF46" i="46"/>
  <c r="AO46" i="46" s="1"/>
  <c r="AE46" i="46"/>
  <c r="AN46" i="46" s="1"/>
  <c r="AG46" i="46"/>
  <c r="W47" i="46"/>
  <c r="AR35" i="90"/>
  <c r="AR34" i="85"/>
  <c r="Y48" i="52"/>
  <c r="Z48" i="52"/>
  <c r="X48" i="52"/>
  <c r="W37" i="98"/>
  <c r="AE36" i="98"/>
  <c r="AG36" i="98"/>
  <c r="AP36" i="98" s="1"/>
  <c r="AF36" i="98"/>
  <c r="AO36" i="98" s="1"/>
  <c r="AR39" i="91"/>
  <c r="Y37" i="94"/>
  <c r="X37" i="94"/>
  <c r="AH49" i="89"/>
  <c r="AQ49" i="89" s="1"/>
  <c r="Y44" i="104"/>
  <c r="X44" i="104"/>
  <c r="Z44" i="104" s="1"/>
  <c r="AR46" i="15"/>
  <c r="AE49" i="101"/>
  <c r="AG49" i="101"/>
  <c r="AP49" i="101" s="1"/>
  <c r="AF49" i="101"/>
  <c r="AO49" i="101" s="1"/>
  <c r="W50" i="101"/>
  <c r="Y48" i="105"/>
  <c r="X48" i="105"/>
  <c r="W44" i="84"/>
  <c r="AE43" i="84"/>
  <c r="AF43" i="84"/>
  <c r="AO43" i="84" s="1"/>
  <c r="AG43" i="84"/>
  <c r="AP43" i="84" s="1"/>
  <c r="Y39" i="18"/>
  <c r="Z39" i="18" s="1"/>
  <c r="X39" i="18"/>
  <c r="Y41" i="103"/>
  <c r="X41" i="103"/>
  <c r="AR35" i="42"/>
  <c r="AR38" i="99"/>
  <c r="AI38" i="83"/>
  <c r="AN38" i="83"/>
  <c r="AI36" i="10"/>
  <c r="AN36" i="10"/>
  <c r="AF49" i="89"/>
  <c r="AO49" i="89" s="1"/>
  <c r="AE49" i="89"/>
  <c r="W50" i="89"/>
  <c r="AG49" i="89"/>
  <c r="AP49" i="89" s="1"/>
  <c r="AR43" i="92"/>
  <c r="AH40" i="91"/>
  <c r="AQ40" i="91" s="1"/>
  <c r="AE36" i="50"/>
  <c r="AF36" i="50"/>
  <c r="AO36" i="50" s="1"/>
  <c r="AG36" i="50"/>
  <c r="AP36" i="50" s="1"/>
  <c r="W37" i="50"/>
  <c r="AI47" i="105"/>
  <c r="AN47" i="105"/>
  <c r="AH39" i="49"/>
  <c r="AQ39" i="49" s="1"/>
  <c r="AR41" i="100"/>
  <c r="AI38" i="18"/>
  <c r="AN38" i="18"/>
  <c r="AI40" i="103"/>
  <c r="AN40" i="103"/>
  <c r="AH48" i="93"/>
  <c r="AQ48" i="93" s="1"/>
  <c r="AH35" i="85"/>
  <c r="AQ35" i="85" s="1"/>
  <c r="AR48" i="89"/>
  <c r="AH42" i="100"/>
  <c r="AQ42" i="100" s="1"/>
  <c r="AR39" i="95"/>
  <c r="AI44" i="88"/>
  <c r="AN44" i="88"/>
  <c r="AR47" i="93"/>
  <c r="AH48" i="32"/>
  <c r="AQ48" i="32" s="1"/>
  <c r="AH47" i="15"/>
  <c r="AQ47" i="15" s="1"/>
  <c r="Z47" i="44"/>
  <c r="AH40" i="95"/>
  <c r="AQ40" i="95" s="1"/>
  <c r="AH35" i="48"/>
  <c r="AQ35" i="48" s="1"/>
  <c r="Z40" i="91"/>
  <c r="Y45" i="13"/>
  <c r="X45" i="13"/>
  <c r="Z45" i="13" s="1"/>
  <c r="AR47" i="32"/>
  <c r="AI37" i="82"/>
  <c r="AN37" i="82"/>
  <c r="Z39" i="49"/>
  <c r="AR49" i="47"/>
  <c r="AH44" i="92"/>
  <c r="AQ44" i="92" s="1"/>
  <c r="Z48" i="93"/>
  <c r="Z35" i="85"/>
  <c r="AH40" i="43"/>
  <c r="AQ40" i="43" s="1"/>
  <c r="Z42" i="100"/>
  <c r="AH37" i="35"/>
  <c r="AQ37" i="35" s="1"/>
  <c r="Y44" i="54"/>
  <c r="X44" i="54"/>
  <c r="AR46" i="44"/>
  <c r="AH48" i="86"/>
  <c r="AQ48" i="86" s="1"/>
  <c r="Y39" i="102"/>
  <c r="X39" i="102"/>
  <c r="AH44" i="96"/>
  <c r="AQ44" i="96" s="1"/>
  <c r="Z47" i="53"/>
  <c r="Z48" i="32"/>
  <c r="Z47" i="15"/>
  <c r="Z40" i="95"/>
  <c r="Z35" i="48"/>
  <c r="AI38" i="87"/>
  <c r="AN38" i="87"/>
  <c r="AR41" i="45"/>
  <c r="AR43" i="96"/>
  <c r="Z44" i="92"/>
  <c r="Y40" i="41"/>
  <c r="X40" i="41"/>
  <c r="Z40" i="43"/>
  <c r="Z37" i="35"/>
  <c r="Y45" i="88"/>
  <c r="X45" i="88"/>
  <c r="AI43" i="54"/>
  <c r="AN43" i="54"/>
  <c r="Z48" i="105" l="1"/>
  <c r="Z39" i="102"/>
  <c r="AE36" i="90"/>
  <c r="AE50" i="47"/>
  <c r="AG36" i="90"/>
  <c r="AP36" i="90" s="1"/>
  <c r="Z39" i="87"/>
  <c r="AF39" i="87" s="1"/>
  <c r="AO39" i="87" s="1"/>
  <c r="Z39" i="83"/>
  <c r="AG39" i="102"/>
  <c r="AP39" i="102" s="1"/>
  <c r="AF39" i="102"/>
  <c r="AO39" i="102" s="1"/>
  <c r="W40" i="102"/>
  <c r="AE39" i="102"/>
  <c r="W40" i="83"/>
  <c r="AG39" i="83"/>
  <c r="AP39" i="83" s="1"/>
  <c r="AF39" i="83"/>
  <c r="AO39" i="83" s="1"/>
  <c r="AE39" i="83"/>
  <c r="AG35" i="48"/>
  <c r="AP35" i="48" s="1"/>
  <c r="AE35" i="48"/>
  <c r="W36" i="48"/>
  <c r="AF35" i="48"/>
  <c r="AO35" i="48" s="1"/>
  <c r="AF44" i="92"/>
  <c r="AO44" i="92" s="1"/>
  <c r="W45" i="92"/>
  <c r="AG44" i="92"/>
  <c r="AP44" i="92" s="1"/>
  <c r="AE44" i="92"/>
  <c r="AR38" i="87"/>
  <c r="W49" i="93"/>
  <c r="AF48" i="93"/>
  <c r="AO48" i="93" s="1"/>
  <c r="AE48" i="93"/>
  <c r="AG48" i="93"/>
  <c r="AP48" i="93" s="1"/>
  <c r="AI36" i="50"/>
  <c r="AN36" i="50"/>
  <c r="AH39" i="18"/>
  <c r="AQ39" i="18" s="1"/>
  <c r="AI43" i="84"/>
  <c r="AN43" i="84"/>
  <c r="Y50" i="101"/>
  <c r="X50" i="101"/>
  <c r="AH44" i="104"/>
  <c r="AQ44" i="104" s="1"/>
  <c r="AH48" i="52"/>
  <c r="AQ48" i="52" s="1"/>
  <c r="AR36" i="94"/>
  <c r="AI40" i="11"/>
  <c r="AN40" i="11"/>
  <c r="Y50" i="97"/>
  <c r="X50" i="97"/>
  <c r="AI36" i="42"/>
  <c r="AR36" i="42" s="1"/>
  <c r="AN36" i="42"/>
  <c r="AH45" i="13"/>
  <c r="AQ45" i="13" s="1"/>
  <c r="AR47" i="105"/>
  <c r="W40" i="18"/>
  <c r="AF39" i="18"/>
  <c r="AO39" i="18" s="1"/>
  <c r="AG39" i="18"/>
  <c r="AP39" i="18" s="1"/>
  <c r="AE39" i="18"/>
  <c r="Y44" i="84"/>
  <c r="X44" i="84"/>
  <c r="AF44" i="104"/>
  <c r="AO44" i="104" s="1"/>
  <c r="AG44" i="104"/>
  <c r="AP44" i="104" s="1"/>
  <c r="AE44" i="104"/>
  <c r="W45" i="104"/>
  <c r="AE48" i="52"/>
  <c r="W49" i="52"/>
  <c r="AG48" i="52"/>
  <c r="AP48" i="52" s="1"/>
  <c r="AF48" i="52"/>
  <c r="AO48" i="52" s="1"/>
  <c r="AR37" i="55"/>
  <c r="AI42" i="45"/>
  <c r="AN42" i="45"/>
  <c r="AH38" i="82"/>
  <c r="AQ38" i="82" s="1"/>
  <c r="X37" i="90"/>
  <c r="Y37" i="90"/>
  <c r="AF39" i="49"/>
  <c r="AO39" i="49" s="1"/>
  <c r="AG39" i="49"/>
  <c r="AP39" i="49" s="1"/>
  <c r="AE39" i="49"/>
  <c r="W40" i="49"/>
  <c r="AE45" i="13"/>
  <c r="AF45" i="13"/>
  <c r="AO45" i="13" s="1"/>
  <c r="W46" i="13"/>
  <c r="AG45" i="13"/>
  <c r="AP45" i="13" s="1"/>
  <c r="AR40" i="103"/>
  <c r="AR36" i="10"/>
  <c r="AH48" i="105"/>
  <c r="AQ48" i="105" s="1"/>
  <c r="AH37" i="94"/>
  <c r="AQ37" i="94" s="1"/>
  <c r="Y47" i="46"/>
  <c r="X47" i="46"/>
  <c r="Z47" i="46" s="1"/>
  <c r="AH37" i="10"/>
  <c r="AQ37" i="10" s="1"/>
  <c r="Y43" i="45"/>
  <c r="X43" i="45"/>
  <c r="AR41" i="16"/>
  <c r="AR38" i="102"/>
  <c r="AE38" i="82"/>
  <c r="W39" i="82"/>
  <c r="AG38" i="82"/>
  <c r="AP38" i="82" s="1"/>
  <c r="AF38" i="82"/>
  <c r="AO38" i="82" s="1"/>
  <c r="AI43" i="20"/>
  <c r="AN43" i="20"/>
  <c r="AI49" i="97"/>
  <c r="AN49" i="97"/>
  <c r="Y49" i="86"/>
  <c r="X49" i="86"/>
  <c r="AI50" i="47"/>
  <c r="AN50" i="47"/>
  <c r="AF40" i="43"/>
  <c r="AO40" i="43" s="1"/>
  <c r="AG40" i="43"/>
  <c r="AP40" i="43" s="1"/>
  <c r="AE40" i="43"/>
  <c r="W41" i="43"/>
  <c r="W41" i="95"/>
  <c r="AF40" i="95"/>
  <c r="AO40" i="95" s="1"/>
  <c r="AG40" i="95"/>
  <c r="AP40" i="95" s="1"/>
  <c r="AE40" i="95"/>
  <c r="AH44" i="54"/>
  <c r="AQ44" i="54" s="1"/>
  <c r="W48" i="44"/>
  <c r="AE47" i="44"/>
  <c r="AF47" i="44"/>
  <c r="AO47" i="44" s="1"/>
  <c r="AG47" i="44"/>
  <c r="AP47" i="44" s="1"/>
  <c r="Y37" i="50"/>
  <c r="X37" i="50"/>
  <c r="AH41" i="103"/>
  <c r="AQ41" i="103" s="1"/>
  <c r="W49" i="105"/>
  <c r="AG48" i="105"/>
  <c r="AP48" i="105" s="1"/>
  <c r="AF48" i="105"/>
  <c r="AO48" i="105" s="1"/>
  <c r="AE48" i="105"/>
  <c r="AI49" i="101"/>
  <c r="AN49" i="101"/>
  <c r="Z37" i="94"/>
  <c r="AI46" i="46"/>
  <c r="AR46" i="46" s="1"/>
  <c r="AP46" i="46"/>
  <c r="Z37" i="10"/>
  <c r="AR47" i="52"/>
  <c r="Y40" i="99"/>
  <c r="X40" i="99"/>
  <c r="AI36" i="90"/>
  <c r="AN36" i="90"/>
  <c r="AG37" i="35"/>
  <c r="AP37" i="35" s="1"/>
  <c r="W38" i="35"/>
  <c r="AE37" i="35"/>
  <c r="AF37" i="35"/>
  <c r="AO37" i="35" s="1"/>
  <c r="AH45" i="88"/>
  <c r="AQ45" i="88" s="1"/>
  <c r="AG48" i="32"/>
  <c r="AP48" i="32" s="1"/>
  <c r="W49" i="32"/>
  <c r="AF48" i="32"/>
  <c r="AO48" i="32" s="1"/>
  <c r="AE48" i="32"/>
  <c r="AR37" i="82"/>
  <c r="AE40" i="91"/>
  <c r="W41" i="91"/>
  <c r="AG40" i="91"/>
  <c r="AP40" i="91" s="1"/>
  <c r="AF40" i="91"/>
  <c r="AO40" i="91" s="1"/>
  <c r="AR38" i="18"/>
  <c r="Y50" i="89"/>
  <c r="X50" i="89"/>
  <c r="AR38" i="83"/>
  <c r="Z41" i="103"/>
  <c r="AI36" i="98"/>
  <c r="AN36" i="98"/>
  <c r="AR39" i="41"/>
  <c r="AR43" i="104"/>
  <c r="Y41" i="11"/>
  <c r="X41" i="11"/>
  <c r="AH38" i="55"/>
  <c r="AQ38" i="55" s="1"/>
  <c r="AH42" i="16"/>
  <c r="AQ42" i="16" s="1"/>
  <c r="AR44" i="13"/>
  <c r="AI39" i="99"/>
  <c r="AN39" i="99"/>
  <c r="Y45" i="96"/>
  <c r="X45" i="96"/>
  <c r="Y44" i="51"/>
  <c r="X44" i="51"/>
  <c r="Z44" i="51" s="1"/>
  <c r="AR43" i="54"/>
  <c r="AH40" i="41"/>
  <c r="AQ40" i="41" s="1"/>
  <c r="W48" i="15"/>
  <c r="AG47" i="15"/>
  <c r="AP47" i="15" s="1"/>
  <c r="AE47" i="15"/>
  <c r="AF47" i="15"/>
  <c r="AO47" i="15" s="1"/>
  <c r="Z40" i="41"/>
  <c r="Z44" i="54"/>
  <c r="Z45" i="88"/>
  <c r="AF47" i="53"/>
  <c r="AO47" i="53" s="1"/>
  <c r="W48" i="53"/>
  <c r="AG47" i="53"/>
  <c r="AP47" i="53" s="1"/>
  <c r="AE47" i="53"/>
  <c r="AH39" i="102"/>
  <c r="AQ39" i="102" s="1"/>
  <c r="AE42" i="100"/>
  <c r="W43" i="100"/>
  <c r="AG42" i="100"/>
  <c r="AP42" i="100" s="1"/>
  <c r="AF42" i="100"/>
  <c r="AO42" i="100" s="1"/>
  <c r="W36" i="85"/>
  <c r="AE35" i="85"/>
  <c r="AG35" i="85"/>
  <c r="AP35" i="85" s="1"/>
  <c r="AF35" i="85"/>
  <c r="AO35" i="85" s="1"/>
  <c r="AR44" i="88"/>
  <c r="AI49" i="89"/>
  <c r="AN49" i="89"/>
  <c r="Y37" i="98"/>
  <c r="X37" i="98"/>
  <c r="AH39" i="83"/>
  <c r="AQ39" i="83" s="1"/>
  <c r="Z38" i="55"/>
  <c r="Z42" i="16"/>
  <c r="AH39" i="87"/>
  <c r="AQ39" i="87" s="1"/>
  <c r="Y44" i="20"/>
  <c r="X44" i="20"/>
  <c r="AI44" i="96"/>
  <c r="AN44" i="96"/>
  <c r="AI48" i="86"/>
  <c r="AN48" i="86"/>
  <c r="AI43" i="51"/>
  <c r="AN43" i="51"/>
  <c r="Y37" i="42"/>
  <c r="X37" i="42"/>
  <c r="Y51" i="47"/>
  <c r="X51" i="47"/>
  <c r="W40" i="87" l="1"/>
  <c r="AG39" i="87"/>
  <c r="AP39" i="87" s="1"/>
  <c r="Z40" i="99"/>
  <c r="Z37" i="90"/>
  <c r="AE39" i="87"/>
  <c r="Z44" i="84"/>
  <c r="Z50" i="97"/>
  <c r="Z49" i="86"/>
  <c r="AF49" i="86" s="1"/>
  <c r="AO49" i="86" s="1"/>
  <c r="W51" i="97"/>
  <c r="AF50" i="97"/>
  <c r="AO50" i="97" s="1"/>
  <c r="AG50" i="97"/>
  <c r="AP50" i="97" s="1"/>
  <c r="AE50" i="97"/>
  <c r="W50" i="86"/>
  <c r="AG49" i="86"/>
  <c r="AP49" i="86" s="1"/>
  <c r="AF47" i="46"/>
  <c r="AO47" i="46" s="1"/>
  <c r="AG47" i="46"/>
  <c r="AP47" i="46" s="1"/>
  <c r="W48" i="46"/>
  <c r="AE47" i="46"/>
  <c r="AE38" i="55"/>
  <c r="AF38" i="55"/>
  <c r="AO38" i="55" s="1"/>
  <c r="W39" i="55"/>
  <c r="AG38" i="55"/>
  <c r="AP38" i="55" s="1"/>
  <c r="AH37" i="98"/>
  <c r="AQ37" i="98" s="1"/>
  <c r="AH44" i="51"/>
  <c r="AQ44" i="51" s="1"/>
  <c r="AR36" i="90"/>
  <c r="AG37" i="10"/>
  <c r="AP37" i="10" s="1"/>
  <c r="AF37" i="10"/>
  <c r="AO37" i="10" s="1"/>
  <c r="W38" i="10"/>
  <c r="AE37" i="10"/>
  <c r="AI40" i="95"/>
  <c r="AN40" i="95"/>
  <c r="AI40" i="43"/>
  <c r="AN40" i="43"/>
  <c r="Y46" i="13"/>
  <c r="X46" i="13"/>
  <c r="AI48" i="52"/>
  <c r="AN48" i="52"/>
  <c r="AH44" i="84"/>
  <c r="AQ44" i="84" s="1"/>
  <c r="AI48" i="93"/>
  <c r="AN48" i="93"/>
  <c r="AI44" i="92"/>
  <c r="AN44" i="92"/>
  <c r="Y36" i="48"/>
  <c r="X36" i="48"/>
  <c r="Z36" i="48" s="1"/>
  <c r="Y48" i="53"/>
  <c r="X48" i="53"/>
  <c r="W45" i="51"/>
  <c r="AE44" i="51"/>
  <c r="AN44" i="51" s="1"/>
  <c r="AF44" i="51"/>
  <c r="AO44" i="51" s="1"/>
  <c r="AG44" i="51"/>
  <c r="AR39" i="99"/>
  <c r="AH40" i="99"/>
  <c r="AQ40" i="99" s="1"/>
  <c r="AI48" i="105"/>
  <c r="AN48" i="105"/>
  <c r="AF44" i="84"/>
  <c r="AO44" i="84" s="1"/>
  <c r="AG44" i="84"/>
  <c r="AP44" i="84" s="1"/>
  <c r="AE44" i="84"/>
  <c r="W45" i="84"/>
  <c r="Y40" i="18"/>
  <c r="X40" i="18"/>
  <c r="AI35" i="48"/>
  <c r="AN35" i="48"/>
  <c r="Y40" i="83"/>
  <c r="X40" i="83"/>
  <c r="AH41" i="11"/>
  <c r="AQ41" i="11" s="1"/>
  <c r="AH50" i="89"/>
  <c r="AQ50" i="89" s="1"/>
  <c r="AI37" i="35"/>
  <c r="AN37" i="35"/>
  <c r="W41" i="99"/>
  <c r="AG40" i="99"/>
  <c r="AP40" i="99" s="1"/>
  <c r="AF40" i="99"/>
  <c r="AO40" i="99" s="1"/>
  <c r="AE40" i="99"/>
  <c r="AI45" i="13"/>
  <c r="AN45" i="13"/>
  <c r="AF37" i="90"/>
  <c r="AO37" i="90" s="1"/>
  <c r="AE37" i="90"/>
  <c r="W38" i="90"/>
  <c r="AG37" i="90"/>
  <c r="AP37" i="90" s="1"/>
  <c r="Y45" i="104"/>
  <c r="X45" i="104"/>
  <c r="Z45" i="104" s="1"/>
  <c r="AR43" i="84"/>
  <c r="Y49" i="93"/>
  <c r="X49" i="93"/>
  <c r="Y45" i="92"/>
  <c r="X45" i="92"/>
  <c r="Y40" i="87"/>
  <c r="X40" i="87"/>
  <c r="AR44" i="96"/>
  <c r="AH45" i="96"/>
  <c r="AQ45" i="96" s="1"/>
  <c r="Z41" i="11"/>
  <c r="Z50" i="89"/>
  <c r="AI48" i="32"/>
  <c r="AN48" i="32"/>
  <c r="Y38" i="35"/>
  <c r="X38" i="35"/>
  <c r="AG37" i="94"/>
  <c r="AP37" i="94" s="1"/>
  <c r="AE37" i="94"/>
  <c r="W38" i="94"/>
  <c r="AF37" i="94"/>
  <c r="AO37" i="94" s="1"/>
  <c r="Y41" i="95"/>
  <c r="X41" i="95"/>
  <c r="AR49" i="97"/>
  <c r="Y39" i="82"/>
  <c r="X39" i="82"/>
  <c r="AH43" i="45"/>
  <c r="AQ43" i="45" s="1"/>
  <c r="AI44" i="104"/>
  <c r="AN44" i="104"/>
  <c r="AR40" i="11"/>
  <c r="AR36" i="50"/>
  <c r="AI39" i="102"/>
  <c r="AN39" i="102"/>
  <c r="AR48" i="86"/>
  <c r="Z37" i="98"/>
  <c r="AI47" i="15"/>
  <c r="AN47" i="15"/>
  <c r="AH51" i="47"/>
  <c r="AQ51" i="47" s="1"/>
  <c r="AH44" i="20"/>
  <c r="AQ44" i="20" s="1"/>
  <c r="Y43" i="100"/>
  <c r="X43" i="100"/>
  <c r="AE45" i="88"/>
  <c r="W46" i="88"/>
  <c r="AG45" i="88"/>
  <c r="AP45" i="88" s="1"/>
  <c r="AF45" i="88"/>
  <c r="AO45" i="88" s="1"/>
  <c r="Z51" i="47"/>
  <c r="AR43" i="51"/>
  <c r="Z44" i="20"/>
  <c r="AR49" i="89"/>
  <c r="AI35" i="85"/>
  <c r="AN35" i="85"/>
  <c r="AI42" i="100"/>
  <c r="AN42" i="100"/>
  <c r="AG44" i="54"/>
  <c r="AP44" i="54" s="1"/>
  <c r="W45" i="54"/>
  <c r="AE44" i="54"/>
  <c r="AF44" i="54"/>
  <c r="AO44" i="54" s="1"/>
  <c r="Y48" i="15"/>
  <c r="X48" i="15"/>
  <c r="Z45" i="96"/>
  <c r="AR36" i="98"/>
  <c r="Y41" i="91"/>
  <c r="X41" i="91"/>
  <c r="Y49" i="105"/>
  <c r="X49" i="105"/>
  <c r="AH37" i="50"/>
  <c r="AQ37" i="50" s="1"/>
  <c r="AI47" i="44"/>
  <c r="AN47" i="44"/>
  <c r="AR50" i="47"/>
  <c r="AI38" i="82"/>
  <c r="AN38" i="82"/>
  <c r="Z43" i="45"/>
  <c r="Y40" i="49"/>
  <c r="X40" i="49"/>
  <c r="AH37" i="90"/>
  <c r="AQ37" i="90" s="1"/>
  <c r="AI39" i="18"/>
  <c r="AN39" i="18"/>
  <c r="AH50" i="101"/>
  <c r="AQ50" i="101" s="1"/>
  <c r="AI39" i="83"/>
  <c r="AN39" i="83"/>
  <c r="Y40" i="102"/>
  <c r="X40" i="102"/>
  <c r="Z40" i="102" s="1"/>
  <c r="AI39" i="87"/>
  <c r="AN39" i="87"/>
  <c r="AH37" i="42"/>
  <c r="AQ37" i="42" s="1"/>
  <c r="Z37" i="42"/>
  <c r="AF42" i="16"/>
  <c r="AO42" i="16" s="1"/>
  <c r="W43" i="16"/>
  <c r="AE42" i="16"/>
  <c r="AN42" i="16" s="1"/>
  <c r="AG42" i="16"/>
  <c r="Y36" i="85"/>
  <c r="X36" i="85"/>
  <c r="AI47" i="53"/>
  <c r="AN47" i="53"/>
  <c r="W41" i="41"/>
  <c r="AF40" i="41"/>
  <c r="AO40" i="41" s="1"/>
  <c r="AG40" i="41"/>
  <c r="AP40" i="41" s="1"/>
  <c r="AE40" i="41"/>
  <c r="AE41" i="103"/>
  <c r="AF41" i="103"/>
  <c r="AO41" i="103" s="1"/>
  <c r="AG41" i="103"/>
  <c r="AP41" i="103" s="1"/>
  <c r="W42" i="103"/>
  <c r="AI40" i="91"/>
  <c r="AR40" i="91" s="1"/>
  <c r="AN40" i="91"/>
  <c r="Y49" i="32"/>
  <c r="X49" i="32"/>
  <c r="AR49" i="101"/>
  <c r="Z37" i="50"/>
  <c r="Y48" i="44"/>
  <c r="X48" i="44"/>
  <c r="Y41" i="43"/>
  <c r="X41" i="43"/>
  <c r="Z41" i="43" s="1"/>
  <c r="AH49" i="86"/>
  <c r="AQ49" i="86" s="1"/>
  <c r="AR43" i="20"/>
  <c r="AH47" i="46"/>
  <c r="AQ47" i="46" s="1"/>
  <c r="AI39" i="49"/>
  <c r="AN39" i="49"/>
  <c r="AR42" i="45"/>
  <c r="Y49" i="52"/>
  <c r="X49" i="52"/>
  <c r="AH50" i="97"/>
  <c r="AQ50" i="97" s="1"/>
  <c r="Z50" i="101"/>
  <c r="Z46" i="13" l="1"/>
  <c r="Z48" i="53"/>
  <c r="AE48" i="53" s="1"/>
  <c r="Z40" i="18"/>
  <c r="AE49" i="86"/>
  <c r="Z38" i="35"/>
  <c r="AE38" i="35" s="1"/>
  <c r="AF48" i="53"/>
  <c r="AO48" i="53" s="1"/>
  <c r="AG48" i="53"/>
  <c r="AP48" i="53" s="1"/>
  <c r="W49" i="53"/>
  <c r="AE46" i="13"/>
  <c r="W47" i="13"/>
  <c r="AG46" i="13"/>
  <c r="AP46" i="13" s="1"/>
  <c r="AF46" i="13"/>
  <c r="AO46" i="13" s="1"/>
  <c r="W39" i="35"/>
  <c r="AF38" i="35"/>
  <c r="AO38" i="35" s="1"/>
  <c r="AG38" i="35"/>
  <c r="AP38" i="35" s="1"/>
  <c r="AI40" i="41"/>
  <c r="AR40" i="41" s="1"/>
  <c r="AN40" i="41"/>
  <c r="AH36" i="85"/>
  <c r="AQ36" i="85" s="1"/>
  <c r="Y43" i="16"/>
  <c r="X43" i="16"/>
  <c r="W44" i="45"/>
  <c r="AE43" i="45"/>
  <c r="AG43" i="45"/>
  <c r="AP43" i="45" s="1"/>
  <c r="AF43" i="45"/>
  <c r="AO43" i="45" s="1"/>
  <c r="AR47" i="44"/>
  <c r="AH49" i="105"/>
  <c r="AQ49" i="105" s="1"/>
  <c r="AR42" i="100"/>
  <c r="Y46" i="88"/>
  <c r="X46" i="88"/>
  <c r="AH40" i="87"/>
  <c r="AQ40" i="87" s="1"/>
  <c r="AH49" i="93"/>
  <c r="AQ49" i="93" s="1"/>
  <c r="AG45" i="104"/>
  <c r="AP45" i="104" s="1"/>
  <c r="AE45" i="104"/>
  <c r="W46" i="104"/>
  <c r="AF45" i="104"/>
  <c r="AO45" i="104" s="1"/>
  <c r="AR35" i="48"/>
  <c r="AI44" i="84"/>
  <c r="AN44" i="84"/>
  <c r="AR44" i="92"/>
  <c r="AI37" i="10"/>
  <c r="AR37" i="10" s="1"/>
  <c r="AN37" i="10"/>
  <c r="Y39" i="55"/>
  <c r="X39" i="55"/>
  <c r="AH48" i="44"/>
  <c r="AQ48" i="44" s="1"/>
  <c r="AH49" i="32"/>
  <c r="AQ49" i="32" s="1"/>
  <c r="Y42" i="103"/>
  <c r="X42" i="103"/>
  <c r="Z36" i="85"/>
  <c r="Z49" i="105"/>
  <c r="AI45" i="88"/>
  <c r="AN45" i="88"/>
  <c r="Y38" i="94"/>
  <c r="X38" i="94"/>
  <c r="Z40" i="87"/>
  <c r="Z49" i="93"/>
  <c r="Y41" i="99"/>
  <c r="X41" i="99"/>
  <c r="AH40" i="18"/>
  <c r="AQ40" i="18" s="1"/>
  <c r="AI44" i="51"/>
  <c r="AP44" i="51"/>
  <c r="Y38" i="10"/>
  <c r="Z38" i="10" s="1"/>
  <c r="X38" i="10"/>
  <c r="W42" i="43"/>
  <c r="AF41" i="43"/>
  <c r="AO41" i="43" s="1"/>
  <c r="AG41" i="43"/>
  <c r="AP41" i="43" s="1"/>
  <c r="AE41" i="43"/>
  <c r="Z48" i="44"/>
  <c r="Z49" i="32"/>
  <c r="AE37" i="42"/>
  <c r="AF37" i="42"/>
  <c r="AO37" i="42" s="1"/>
  <c r="W38" i="42"/>
  <c r="AG37" i="42"/>
  <c r="AP37" i="42" s="1"/>
  <c r="AR39" i="83"/>
  <c r="AR38" i="82"/>
  <c r="AF45" i="96"/>
  <c r="AO45" i="96" s="1"/>
  <c r="AE45" i="96"/>
  <c r="W46" i="96"/>
  <c r="AG45" i="96"/>
  <c r="AP45" i="96" s="1"/>
  <c r="AI44" i="54"/>
  <c r="AN44" i="54"/>
  <c r="AR35" i="85"/>
  <c r="AF51" i="47"/>
  <c r="AO51" i="47" s="1"/>
  <c r="AG51" i="47"/>
  <c r="AP51" i="47" s="1"/>
  <c r="W52" i="47"/>
  <c r="AE51" i="47"/>
  <c r="AH43" i="100"/>
  <c r="AQ43" i="100" s="1"/>
  <c r="AH41" i="95"/>
  <c r="AQ41" i="95" s="1"/>
  <c r="AI37" i="94"/>
  <c r="AN37" i="94"/>
  <c r="AR48" i="32"/>
  <c r="AR45" i="13"/>
  <c r="AH40" i="83"/>
  <c r="AQ40" i="83" s="1"/>
  <c r="W41" i="18"/>
  <c r="AE40" i="18"/>
  <c r="AG40" i="18"/>
  <c r="AP40" i="18" s="1"/>
  <c r="AF40" i="18"/>
  <c r="AO40" i="18" s="1"/>
  <c r="AH36" i="48"/>
  <c r="AQ36" i="48" s="1"/>
  <c r="AR48" i="93"/>
  <c r="AR40" i="43"/>
  <c r="AI38" i="55"/>
  <c r="AN38" i="55"/>
  <c r="AI50" i="97"/>
  <c r="AN50" i="97"/>
  <c r="AE50" i="101"/>
  <c r="W51" i="101"/>
  <c r="AG50" i="101"/>
  <c r="AP50" i="101" s="1"/>
  <c r="AF50" i="101"/>
  <c r="AO50" i="101" s="1"/>
  <c r="AH49" i="52"/>
  <c r="AQ49" i="52" s="1"/>
  <c r="AR39" i="49"/>
  <c r="Y41" i="41"/>
  <c r="X41" i="41"/>
  <c r="AR39" i="87"/>
  <c r="AR39" i="18"/>
  <c r="AH40" i="49"/>
  <c r="AQ40" i="49" s="1"/>
  <c r="AH41" i="91"/>
  <c r="AQ41" i="91" s="1"/>
  <c r="AH48" i="15"/>
  <c r="AQ48" i="15" s="1"/>
  <c r="Y45" i="54"/>
  <c r="X45" i="54"/>
  <c r="Z43" i="100"/>
  <c r="AR39" i="102"/>
  <c r="AR44" i="104"/>
  <c r="AH39" i="82"/>
  <c r="AQ39" i="82" s="1"/>
  <c r="Z41" i="95"/>
  <c r="AF50" i="89"/>
  <c r="AO50" i="89" s="1"/>
  <c r="AE50" i="89"/>
  <c r="AG50" i="89"/>
  <c r="AP50" i="89" s="1"/>
  <c r="W51" i="89"/>
  <c r="AH45" i="92"/>
  <c r="AQ45" i="92" s="1"/>
  <c r="AR37" i="35"/>
  <c r="Z40" i="83"/>
  <c r="W37" i="48"/>
  <c r="AE36" i="48"/>
  <c r="AG36" i="48"/>
  <c r="AP36" i="48" s="1"/>
  <c r="AF36" i="48"/>
  <c r="AO36" i="48" s="1"/>
  <c r="AR48" i="52"/>
  <c r="Z49" i="52"/>
  <c r="AH41" i="43"/>
  <c r="AQ41" i="43" s="1"/>
  <c r="AE37" i="50"/>
  <c r="AG37" i="50"/>
  <c r="AP37" i="50" s="1"/>
  <c r="AF37" i="50"/>
  <c r="AO37" i="50" s="1"/>
  <c r="W38" i="50"/>
  <c r="AI41" i="103"/>
  <c r="AN41" i="103"/>
  <c r="AI42" i="16"/>
  <c r="AP42" i="16"/>
  <c r="AH40" i="102"/>
  <c r="AQ40" i="102" s="1"/>
  <c r="Z40" i="49"/>
  <c r="Z41" i="91"/>
  <c r="Z48" i="15"/>
  <c r="AR47" i="15"/>
  <c r="Z39" i="82"/>
  <c r="AH38" i="35"/>
  <c r="AQ38" i="35" s="1"/>
  <c r="AF41" i="11"/>
  <c r="AO41" i="11" s="1"/>
  <c r="AE41" i="11"/>
  <c r="AG41" i="11"/>
  <c r="AP41" i="11" s="1"/>
  <c r="W42" i="11"/>
  <c r="Z45" i="92"/>
  <c r="Y38" i="90"/>
  <c r="X38" i="90"/>
  <c r="Z38" i="90" s="1"/>
  <c r="AI40" i="99"/>
  <c r="AN40" i="99"/>
  <c r="AR48" i="105"/>
  <c r="Y45" i="51"/>
  <c r="X45" i="51"/>
  <c r="AH46" i="13"/>
  <c r="AQ46" i="13" s="1"/>
  <c r="AR40" i="95"/>
  <c r="AI47" i="46"/>
  <c r="AN47" i="46"/>
  <c r="Y50" i="86"/>
  <c r="X50" i="86"/>
  <c r="AR47" i="53"/>
  <c r="AG40" i="102"/>
  <c r="AP40" i="102" s="1"/>
  <c r="AF40" i="102"/>
  <c r="AO40" i="102" s="1"/>
  <c r="AE40" i="102"/>
  <c r="W41" i="102"/>
  <c r="AE44" i="20"/>
  <c r="W45" i="20"/>
  <c r="AF44" i="20"/>
  <c r="AO44" i="20" s="1"/>
  <c r="AG44" i="20"/>
  <c r="AP44" i="20" s="1"/>
  <c r="AF37" i="98"/>
  <c r="AO37" i="98" s="1"/>
  <c r="AE37" i="98"/>
  <c r="W38" i="98"/>
  <c r="AG37" i="98"/>
  <c r="AP37" i="98" s="1"/>
  <c r="AH45" i="104"/>
  <c r="AQ45" i="104" s="1"/>
  <c r="AI37" i="90"/>
  <c r="AN37" i="90"/>
  <c r="Y45" i="84"/>
  <c r="X45" i="84"/>
  <c r="AH48" i="53"/>
  <c r="AQ48" i="53" s="1"/>
  <c r="Y48" i="46"/>
  <c r="X48" i="46"/>
  <c r="AI49" i="86"/>
  <c r="AN49" i="86"/>
  <c r="Y51" i="97"/>
  <c r="X51" i="97"/>
  <c r="Z45" i="84" l="1"/>
  <c r="Z48" i="46"/>
  <c r="Z38" i="94"/>
  <c r="Z43" i="16"/>
  <c r="AE43" i="16" s="1"/>
  <c r="Z46" i="88"/>
  <c r="W47" i="88" s="1"/>
  <c r="Z41" i="41"/>
  <c r="AE41" i="41" s="1"/>
  <c r="AE38" i="10"/>
  <c r="AG38" i="10"/>
  <c r="AP38" i="10" s="1"/>
  <c r="AF38" i="10"/>
  <c r="AO38" i="10" s="1"/>
  <c r="W39" i="10"/>
  <c r="AF43" i="16"/>
  <c r="AO43" i="16" s="1"/>
  <c r="W44" i="16"/>
  <c r="AG43" i="16"/>
  <c r="AP43" i="16" s="1"/>
  <c r="AG45" i="84"/>
  <c r="AP45" i="84" s="1"/>
  <c r="AF45" i="84"/>
  <c r="AO45" i="84" s="1"/>
  <c r="W46" i="84"/>
  <c r="AE45" i="84"/>
  <c r="AF48" i="46"/>
  <c r="AO48" i="46" s="1"/>
  <c r="AG48" i="46"/>
  <c r="AP48" i="46" s="1"/>
  <c r="AE48" i="46"/>
  <c r="W49" i="46"/>
  <c r="AF46" i="88"/>
  <c r="AO46" i="88" s="1"/>
  <c r="AE46" i="88"/>
  <c r="AG46" i="88"/>
  <c r="AP46" i="88" s="1"/>
  <c r="AI37" i="98"/>
  <c r="AN37" i="98"/>
  <c r="AI44" i="20"/>
  <c r="AN44" i="20"/>
  <c r="AR41" i="103"/>
  <c r="Y37" i="48"/>
  <c r="X37" i="48"/>
  <c r="AI50" i="89"/>
  <c r="AN50" i="89"/>
  <c r="AG43" i="100"/>
  <c r="AP43" i="100" s="1"/>
  <c r="AE43" i="100"/>
  <c r="AF43" i="100"/>
  <c r="AO43" i="100" s="1"/>
  <c r="W44" i="100"/>
  <c r="Y51" i="101"/>
  <c r="X51" i="101"/>
  <c r="AI40" i="18"/>
  <c r="AN40" i="18"/>
  <c r="AR37" i="94"/>
  <c r="AI51" i="47"/>
  <c r="AN51" i="47"/>
  <c r="W50" i="93"/>
  <c r="AG49" i="93"/>
  <c r="AP49" i="93" s="1"/>
  <c r="AE49" i="93"/>
  <c r="AF49" i="93"/>
  <c r="AO49" i="93" s="1"/>
  <c r="AR45" i="88"/>
  <c r="AR44" i="84"/>
  <c r="AI45" i="104"/>
  <c r="AN45" i="104"/>
  <c r="AH46" i="88"/>
  <c r="AQ46" i="88" s="1"/>
  <c r="Y39" i="35"/>
  <c r="X39" i="35"/>
  <c r="AI46" i="13"/>
  <c r="AN46" i="13"/>
  <c r="AR40" i="99"/>
  <c r="AE48" i="15"/>
  <c r="AG48" i="15"/>
  <c r="AP48" i="15" s="1"/>
  <c r="AF48" i="15"/>
  <c r="AO48" i="15" s="1"/>
  <c r="W49" i="15"/>
  <c r="AG40" i="83"/>
  <c r="AP40" i="83" s="1"/>
  <c r="W41" i="83"/>
  <c r="AF40" i="83"/>
  <c r="AO40" i="83" s="1"/>
  <c r="AE40" i="83"/>
  <c r="AH45" i="54"/>
  <c r="AQ45" i="54" s="1"/>
  <c r="AI50" i="101"/>
  <c r="AN50" i="101"/>
  <c r="Y41" i="18"/>
  <c r="X41" i="18"/>
  <c r="Y52" i="47"/>
  <c r="X52" i="47"/>
  <c r="AR44" i="54"/>
  <c r="Y38" i="42"/>
  <c r="X38" i="42"/>
  <c r="AI41" i="43"/>
  <c r="AN41" i="43"/>
  <c r="W41" i="87"/>
  <c r="AE40" i="87"/>
  <c r="AF40" i="87"/>
  <c r="AO40" i="87" s="1"/>
  <c r="AG40" i="87"/>
  <c r="AP40" i="87" s="1"/>
  <c r="AF49" i="105"/>
  <c r="AO49" i="105" s="1"/>
  <c r="AE49" i="105"/>
  <c r="AG49" i="105"/>
  <c r="AP49" i="105" s="1"/>
  <c r="W50" i="105"/>
  <c r="AI38" i="35"/>
  <c r="AN38" i="35"/>
  <c r="AH45" i="51"/>
  <c r="AQ45" i="51" s="1"/>
  <c r="Y41" i="102"/>
  <c r="X41" i="102"/>
  <c r="Z50" i="86"/>
  <c r="AH50" i="86"/>
  <c r="AQ50" i="86" s="1"/>
  <c r="Z45" i="51"/>
  <c r="AH38" i="90"/>
  <c r="AQ38" i="90" s="1"/>
  <c r="AF41" i="91"/>
  <c r="AO41" i="91" s="1"/>
  <c r="AG41" i="91"/>
  <c r="AP41" i="91" s="1"/>
  <c r="W42" i="91"/>
  <c r="AE41" i="91"/>
  <c r="Y38" i="50"/>
  <c r="X38" i="50"/>
  <c r="AE41" i="95"/>
  <c r="AF41" i="95"/>
  <c r="AO41" i="95" s="1"/>
  <c r="AG41" i="95"/>
  <c r="AP41" i="95" s="1"/>
  <c r="W42" i="95"/>
  <c r="Z45" i="54"/>
  <c r="AH38" i="94"/>
  <c r="AQ38" i="94" s="1"/>
  <c r="AG36" i="85"/>
  <c r="AP36" i="85" s="1"/>
  <c r="W37" i="85"/>
  <c r="AE36" i="85"/>
  <c r="AF36" i="85"/>
  <c r="AO36" i="85" s="1"/>
  <c r="Y49" i="53"/>
  <c r="X49" i="53"/>
  <c r="AI40" i="102"/>
  <c r="AN40" i="102"/>
  <c r="AF38" i="90"/>
  <c r="AO38" i="90" s="1"/>
  <c r="AG38" i="90"/>
  <c r="AP38" i="90" s="1"/>
  <c r="W39" i="90"/>
  <c r="AE38" i="90"/>
  <c r="AI41" i="11"/>
  <c r="AN41" i="11"/>
  <c r="W41" i="49"/>
  <c r="AG40" i="49"/>
  <c r="AP40" i="49" s="1"/>
  <c r="AE40" i="49"/>
  <c r="AF40" i="49"/>
  <c r="AO40" i="49" s="1"/>
  <c r="AR50" i="97"/>
  <c r="AI37" i="42"/>
  <c r="AN37" i="42"/>
  <c r="AR44" i="51"/>
  <c r="AH41" i="99"/>
  <c r="AQ41" i="99" s="1"/>
  <c r="AF38" i="94"/>
  <c r="AO38" i="94" s="1"/>
  <c r="W39" i="94"/>
  <c r="AE38" i="94"/>
  <c r="AG38" i="94"/>
  <c r="AP38" i="94" s="1"/>
  <c r="AH42" i="103"/>
  <c r="AQ42" i="103" s="1"/>
  <c r="AI43" i="45"/>
  <c r="AN43" i="45"/>
  <c r="AH51" i="97"/>
  <c r="AQ51" i="97" s="1"/>
  <c r="AG39" i="82"/>
  <c r="AP39" i="82" s="1"/>
  <c r="AE39" i="82"/>
  <c r="W40" i="82"/>
  <c r="AF39" i="82"/>
  <c r="AO39" i="82" s="1"/>
  <c r="AR42" i="16"/>
  <c r="Y51" i="89"/>
  <c r="X51" i="89"/>
  <c r="Y46" i="96"/>
  <c r="X46" i="96"/>
  <c r="AG49" i="32"/>
  <c r="AP49" i="32" s="1"/>
  <c r="W50" i="32"/>
  <c r="AE49" i="32"/>
  <c r="AF49" i="32"/>
  <c r="AO49" i="32" s="1"/>
  <c r="Y42" i="43"/>
  <c r="X42" i="43"/>
  <c r="Z41" i="99"/>
  <c r="Z42" i="103"/>
  <c r="AH39" i="55"/>
  <c r="AQ39" i="55" s="1"/>
  <c r="Y44" i="45"/>
  <c r="X44" i="45"/>
  <c r="AI48" i="53"/>
  <c r="AN48" i="53"/>
  <c r="Y42" i="11"/>
  <c r="X42" i="11"/>
  <c r="AR49" i="86"/>
  <c r="AH48" i="46"/>
  <c r="AQ48" i="46" s="1"/>
  <c r="AR37" i="90"/>
  <c r="Z51" i="97"/>
  <c r="AH45" i="84"/>
  <c r="AQ45" i="84" s="1"/>
  <c r="Y38" i="98"/>
  <c r="X38" i="98"/>
  <c r="Y45" i="20"/>
  <c r="X45" i="20"/>
  <c r="AR47" i="46"/>
  <c r="AE45" i="92"/>
  <c r="AN45" i="92" s="1"/>
  <c r="W46" i="92"/>
  <c r="AG45" i="92"/>
  <c r="AF45" i="92"/>
  <c r="AO45" i="92" s="1"/>
  <c r="AI37" i="50"/>
  <c r="AN37" i="50"/>
  <c r="W50" i="52"/>
  <c r="AF49" i="52"/>
  <c r="AO49" i="52" s="1"/>
  <c r="AG49" i="52"/>
  <c r="AE49" i="52"/>
  <c r="AN49" i="52" s="1"/>
  <c r="AI36" i="48"/>
  <c r="AN36" i="48"/>
  <c r="AH41" i="41"/>
  <c r="AQ41" i="41" s="1"/>
  <c r="AR38" i="55"/>
  <c r="AI45" i="96"/>
  <c r="AN45" i="96"/>
  <c r="AE48" i="44"/>
  <c r="AN48" i="44" s="1"/>
  <c r="AG48" i="44"/>
  <c r="AF48" i="44"/>
  <c r="AO48" i="44" s="1"/>
  <c r="W49" i="44"/>
  <c r="AH38" i="10"/>
  <c r="AQ38" i="10" s="1"/>
  <c r="Z39" i="55"/>
  <c r="Y46" i="104"/>
  <c r="X46" i="104"/>
  <c r="AH43" i="16"/>
  <c r="AQ43" i="16" s="1"/>
  <c r="X47" i="13"/>
  <c r="Y47" i="13"/>
  <c r="AG41" i="41" l="1"/>
  <c r="AP41" i="41" s="1"/>
  <c r="Z45" i="20"/>
  <c r="AF41" i="41"/>
  <c r="AO41" i="41" s="1"/>
  <c r="W42" i="41"/>
  <c r="Z51" i="101"/>
  <c r="AF51" i="101" s="1"/>
  <c r="AO51" i="101" s="1"/>
  <c r="Z47" i="13"/>
  <c r="AF47" i="13" s="1"/>
  <c r="AO47" i="13" s="1"/>
  <c r="Z44" i="45"/>
  <c r="Z46" i="96"/>
  <c r="AE46" i="96" s="1"/>
  <c r="AG47" i="13"/>
  <c r="W47" i="96"/>
  <c r="AF46" i="96"/>
  <c r="AO46" i="96" s="1"/>
  <c r="AG46" i="96"/>
  <c r="AP46" i="96" s="1"/>
  <c r="AG51" i="101"/>
  <c r="AP51" i="101" s="1"/>
  <c r="AE51" i="101"/>
  <c r="W52" i="101"/>
  <c r="AF45" i="20"/>
  <c r="AO45" i="20" s="1"/>
  <c r="W46" i="20"/>
  <c r="AE45" i="20"/>
  <c r="AG45" i="20"/>
  <c r="AP45" i="20" s="1"/>
  <c r="W45" i="45"/>
  <c r="AE44" i="45"/>
  <c r="AF44" i="45"/>
  <c r="AO44" i="45" s="1"/>
  <c r="AG44" i="45"/>
  <c r="AP44" i="45" s="1"/>
  <c r="Y49" i="44"/>
  <c r="X49" i="44"/>
  <c r="AI45" i="92"/>
  <c r="AP45" i="92"/>
  <c r="AH44" i="45"/>
  <c r="AQ44" i="45" s="1"/>
  <c r="AH46" i="96"/>
  <c r="AQ46" i="96" s="1"/>
  <c r="AR40" i="102"/>
  <c r="AI36" i="85"/>
  <c r="AN36" i="85"/>
  <c r="AI41" i="91"/>
  <c r="AN41" i="91"/>
  <c r="AR51" i="47"/>
  <c r="Y49" i="46"/>
  <c r="X49" i="46"/>
  <c r="Y46" i="84"/>
  <c r="X46" i="84"/>
  <c r="AI38" i="10"/>
  <c r="AN38" i="10"/>
  <c r="Y50" i="52"/>
  <c r="X50" i="52"/>
  <c r="Y46" i="92"/>
  <c r="X46" i="92"/>
  <c r="AR43" i="45"/>
  <c r="AI40" i="49"/>
  <c r="AN40" i="49"/>
  <c r="AI38" i="90"/>
  <c r="AN38" i="90"/>
  <c r="AH49" i="53"/>
  <c r="AQ49" i="53" s="1"/>
  <c r="Y37" i="85"/>
  <c r="X37" i="85"/>
  <c r="AI41" i="95"/>
  <c r="AN41" i="95"/>
  <c r="Y42" i="91"/>
  <c r="X42" i="91"/>
  <c r="AR38" i="35"/>
  <c r="AR41" i="43"/>
  <c r="AH52" i="47"/>
  <c r="AQ52" i="47" s="1"/>
  <c r="AR45" i="104"/>
  <c r="AI48" i="46"/>
  <c r="AN48" i="46"/>
  <c r="AI43" i="16"/>
  <c r="AN43" i="16"/>
  <c r="AH47" i="13"/>
  <c r="AQ47" i="13" s="1"/>
  <c r="AH46" i="104"/>
  <c r="AQ46" i="104" s="1"/>
  <c r="AR36" i="48"/>
  <c r="AH38" i="98"/>
  <c r="AQ38" i="98" s="1"/>
  <c r="Z42" i="11"/>
  <c r="AH42" i="11"/>
  <c r="AQ42" i="11" s="1"/>
  <c r="W43" i="103"/>
  <c r="AE42" i="103"/>
  <c r="AG42" i="103"/>
  <c r="AP42" i="103" s="1"/>
  <c r="AF42" i="103"/>
  <c r="AO42" i="103" s="1"/>
  <c r="AR37" i="42"/>
  <c r="Y39" i="90"/>
  <c r="X39" i="90"/>
  <c r="Z49" i="53"/>
  <c r="AE45" i="54"/>
  <c r="AF45" i="54"/>
  <c r="AO45" i="54" s="1"/>
  <c r="AG45" i="54"/>
  <c r="AP45" i="54" s="1"/>
  <c r="W46" i="54"/>
  <c r="AH38" i="50"/>
  <c r="AQ38" i="50" s="1"/>
  <c r="AH38" i="42"/>
  <c r="AQ38" i="42" s="1"/>
  <c r="Z52" i="47"/>
  <c r="AR50" i="101"/>
  <c r="Y49" i="15"/>
  <c r="X49" i="15"/>
  <c r="Z49" i="15" s="1"/>
  <c r="AI49" i="93"/>
  <c r="AN49" i="93"/>
  <c r="AR50" i="89"/>
  <c r="AI46" i="88"/>
  <c r="AN46" i="88"/>
  <c r="AI41" i="41"/>
  <c r="AN41" i="41"/>
  <c r="AR37" i="50"/>
  <c r="Z38" i="98"/>
  <c r="AF41" i="99"/>
  <c r="AO41" i="99" s="1"/>
  <c r="AE41" i="99"/>
  <c r="AG41" i="99"/>
  <c r="AP41" i="99" s="1"/>
  <c r="W42" i="99"/>
  <c r="AI49" i="32"/>
  <c r="AN49" i="32"/>
  <c r="AH51" i="89"/>
  <c r="AQ51" i="89" s="1"/>
  <c r="AI38" i="94"/>
  <c r="AN38" i="94"/>
  <c r="Y41" i="49"/>
  <c r="X41" i="49"/>
  <c r="Z38" i="50"/>
  <c r="AE45" i="51"/>
  <c r="AF45" i="51"/>
  <c r="AO45" i="51" s="1"/>
  <c r="AG45" i="51"/>
  <c r="AP45" i="51" s="1"/>
  <c r="W46" i="51"/>
  <c r="W51" i="86"/>
  <c r="AF50" i="86"/>
  <c r="AO50" i="86" s="1"/>
  <c r="AG50" i="86"/>
  <c r="AP50" i="86" s="1"/>
  <c r="AE50" i="86"/>
  <c r="Y50" i="105"/>
  <c r="X50" i="105"/>
  <c r="Z38" i="42"/>
  <c r="AI40" i="83"/>
  <c r="AN40" i="83"/>
  <c r="AR46" i="13"/>
  <c r="Y44" i="100"/>
  <c r="X44" i="100"/>
  <c r="AH37" i="48"/>
  <c r="AQ37" i="48" s="1"/>
  <c r="AR44" i="20"/>
  <c r="Y39" i="10"/>
  <c r="X39" i="10"/>
  <c r="AE51" i="97"/>
  <c r="AF51" i="97"/>
  <c r="AO51" i="97" s="1"/>
  <c r="W52" i="97"/>
  <c r="AG51" i="97"/>
  <c r="AP51" i="97" s="1"/>
  <c r="AH42" i="43"/>
  <c r="AQ42" i="43" s="1"/>
  <c r="Y50" i="32"/>
  <c r="X50" i="32"/>
  <c r="Z51" i="89"/>
  <c r="Y40" i="82"/>
  <c r="X40" i="82"/>
  <c r="Z40" i="82" s="1"/>
  <c r="Y39" i="94"/>
  <c r="X39" i="94"/>
  <c r="Y42" i="95"/>
  <c r="X42" i="95"/>
  <c r="Z42" i="95" s="1"/>
  <c r="AH41" i="102"/>
  <c r="AQ41" i="102" s="1"/>
  <c r="AI40" i="87"/>
  <c r="AN40" i="87"/>
  <c r="AH41" i="18"/>
  <c r="AQ41" i="18" s="1"/>
  <c r="AH39" i="35"/>
  <c r="AQ39" i="35" s="1"/>
  <c r="Y50" i="93"/>
  <c r="X50" i="93"/>
  <c r="AR40" i="18"/>
  <c r="Z37" i="48"/>
  <c r="Y47" i="88"/>
  <c r="X47" i="88"/>
  <c r="AI48" i="44"/>
  <c r="AP48" i="44"/>
  <c r="Z46" i="104"/>
  <c r="W40" i="55"/>
  <c r="AF39" i="55"/>
  <c r="AO39" i="55" s="1"/>
  <c r="AE39" i="55"/>
  <c r="AG39" i="55"/>
  <c r="AP39" i="55" s="1"/>
  <c r="AR45" i="96"/>
  <c r="AI49" i="52"/>
  <c r="AP49" i="52"/>
  <c r="AH45" i="20"/>
  <c r="AQ45" i="20" s="1"/>
  <c r="AR48" i="53"/>
  <c r="Z42" i="43"/>
  <c r="AI39" i="82"/>
  <c r="AN39" i="82"/>
  <c r="AR41" i="11"/>
  <c r="Z41" i="102"/>
  <c r="AI49" i="105"/>
  <c r="AN49" i="105"/>
  <c r="Y41" i="87"/>
  <c r="X41" i="87"/>
  <c r="Z41" i="18"/>
  <c r="Y41" i="83"/>
  <c r="X41" i="83"/>
  <c r="AI48" i="15"/>
  <c r="AN48" i="15"/>
  <c r="Z39" i="35"/>
  <c r="AH51" i="101"/>
  <c r="AQ51" i="101" s="1"/>
  <c r="AI43" i="100"/>
  <c r="AN43" i="100"/>
  <c r="AR37" i="98"/>
  <c r="AI45" i="84"/>
  <c r="AN45" i="84"/>
  <c r="Y44" i="16"/>
  <c r="X44" i="16"/>
  <c r="Y42" i="41"/>
  <c r="X42" i="41"/>
  <c r="W48" i="13" l="1"/>
  <c r="AE47" i="13"/>
  <c r="AN47" i="13" s="1"/>
  <c r="Z41" i="83"/>
  <c r="Z50" i="105"/>
  <c r="Z39" i="10"/>
  <c r="AF39" i="10" s="1"/>
  <c r="AO39" i="10" s="1"/>
  <c r="Z46" i="84"/>
  <c r="AF46" i="84" s="1"/>
  <c r="AO46" i="84" s="1"/>
  <c r="Z50" i="52"/>
  <c r="AF50" i="52" s="1"/>
  <c r="AO50" i="52" s="1"/>
  <c r="AG46" i="84"/>
  <c r="AP46" i="84" s="1"/>
  <c r="AE50" i="52"/>
  <c r="AG50" i="52"/>
  <c r="AP50" i="52" s="1"/>
  <c r="W51" i="52"/>
  <c r="AF50" i="105"/>
  <c r="AO50" i="105" s="1"/>
  <c r="AE50" i="105"/>
  <c r="W51" i="105"/>
  <c r="AG50" i="105"/>
  <c r="AP50" i="105" s="1"/>
  <c r="AG49" i="15"/>
  <c r="AP49" i="15" s="1"/>
  <c r="AF49" i="15"/>
  <c r="AO49" i="15" s="1"/>
  <c r="AE49" i="15"/>
  <c r="W50" i="15"/>
  <c r="AG39" i="10"/>
  <c r="AP39" i="10" s="1"/>
  <c r="W40" i="10"/>
  <c r="AH44" i="16"/>
  <c r="AQ44" i="16" s="1"/>
  <c r="AF41" i="83"/>
  <c r="AO41" i="83" s="1"/>
  <c r="AG41" i="83"/>
  <c r="AP41" i="83" s="1"/>
  <c r="AE41" i="83"/>
  <c r="W42" i="83"/>
  <c r="AR39" i="82"/>
  <c r="AG40" i="82"/>
  <c r="AP40" i="82" s="1"/>
  <c r="AF40" i="82"/>
  <c r="AO40" i="82" s="1"/>
  <c r="AE40" i="82"/>
  <c r="W41" i="82"/>
  <c r="AE42" i="43"/>
  <c r="AF42" i="43"/>
  <c r="AO42" i="43" s="1"/>
  <c r="AG42" i="43"/>
  <c r="AP42" i="43" s="1"/>
  <c r="W43" i="43"/>
  <c r="W40" i="35"/>
  <c r="AF39" i="35"/>
  <c r="AO39" i="35" s="1"/>
  <c r="AG39" i="35"/>
  <c r="AP39" i="35" s="1"/>
  <c r="AE39" i="35"/>
  <c r="AH42" i="41"/>
  <c r="AQ42" i="41" s="1"/>
  <c r="AH41" i="83"/>
  <c r="AQ41" i="83" s="1"/>
  <c r="Y40" i="55"/>
  <c r="X40" i="55"/>
  <c r="AR40" i="87"/>
  <c r="AH42" i="95"/>
  <c r="AQ42" i="95" s="1"/>
  <c r="AH40" i="82"/>
  <c r="AQ40" i="82" s="1"/>
  <c r="Y51" i="86"/>
  <c r="X51" i="86"/>
  <c r="AG38" i="50"/>
  <c r="AP38" i="50" s="1"/>
  <c r="AE38" i="50"/>
  <c r="AF38" i="50"/>
  <c r="AO38" i="50" s="1"/>
  <c r="W39" i="50"/>
  <c r="AR49" i="32"/>
  <c r="AE38" i="98"/>
  <c r="AN38" i="98" s="1"/>
  <c r="AG38" i="98"/>
  <c r="AF38" i="98"/>
  <c r="AO38" i="98" s="1"/>
  <c r="W39" i="98"/>
  <c r="AR46" i="88"/>
  <c r="Y43" i="103"/>
  <c r="X43" i="103"/>
  <c r="Z43" i="103" s="1"/>
  <c r="W43" i="11"/>
  <c r="AG42" i="11"/>
  <c r="AP42" i="11" s="1"/>
  <c r="AF42" i="11"/>
  <c r="AO42" i="11" s="1"/>
  <c r="AE42" i="11"/>
  <c r="AH46" i="84"/>
  <c r="AQ46" i="84" s="1"/>
  <c r="AI45" i="20"/>
  <c r="AN45" i="20"/>
  <c r="AI46" i="96"/>
  <c r="AN46" i="96"/>
  <c r="AH41" i="49"/>
  <c r="AQ41" i="49" s="1"/>
  <c r="AI45" i="54"/>
  <c r="AN45" i="54"/>
  <c r="AR43" i="16"/>
  <c r="AR41" i="95"/>
  <c r="AR40" i="49"/>
  <c r="AH50" i="52"/>
  <c r="AQ50" i="52" s="1"/>
  <c r="AR45" i="92"/>
  <c r="Y46" i="20"/>
  <c r="X46" i="20"/>
  <c r="W38" i="48"/>
  <c r="AG37" i="48"/>
  <c r="AP37" i="48" s="1"/>
  <c r="AE37" i="48"/>
  <c r="AF37" i="48"/>
  <c r="AO37" i="48" s="1"/>
  <c r="Y52" i="97"/>
  <c r="X52" i="97"/>
  <c r="Y46" i="51"/>
  <c r="X46" i="51"/>
  <c r="Z46" i="51" s="1"/>
  <c r="Z41" i="49"/>
  <c r="Y42" i="99"/>
  <c r="X42" i="99"/>
  <c r="W50" i="53"/>
  <c r="AF49" i="53"/>
  <c r="AO49" i="53" s="1"/>
  <c r="AG49" i="53"/>
  <c r="AP49" i="53" s="1"/>
  <c r="AE49" i="53"/>
  <c r="AH37" i="85"/>
  <c r="AQ37" i="85" s="1"/>
  <c r="AH49" i="44"/>
  <c r="AQ49" i="44" s="1"/>
  <c r="AI44" i="45"/>
  <c r="AN44" i="45"/>
  <c r="AI47" i="13"/>
  <c r="AP47" i="13"/>
  <c r="AH39" i="94"/>
  <c r="AQ39" i="94" s="1"/>
  <c r="AF51" i="89"/>
  <c r="AO51" i="89" s="1"/>
  <c r="AG51" i="89"/>
  <c r="AP51" i="89" s="1"/>
  <c r="AE51" i="89"/>
  <c r="W52" i="89"/>
  <c r="AH44" i="100"/>
  <c r="AQ44" i="100" s="1"/>
  <c r="AR40" i="83"/>
  <c r="AI50" i="86"/>
  <c r="AN50" i="86"/>
  <c r="AH39" i="90"/>
  <c r="AQ39" i="90" s="1"/>
  <c r="AR48" i="46"/>
  <c r="AH42" i="91"/>
  <c r="AQ42" i="91" s="1"/>
  <c r="Z37" i="85"/>
  <c r="AH49" i="46"/>
  <c r="AQ49" i="46" s="1"/>
  <c r="AR41" i="91"/>
  <c r="Z49" i="44"/>
  <c r="Y45" i="45"/>
  <c r="X45" i="45"/>
  <c r="Z45" i="45" s="1"/>
  <c r="W42" i="102"/>
  <c r="AE41" i="102"/>
  <c r="AF41" i="102"/>
  <c r="AO41" i="102" s="1"/>
  <c r="AG41" i="102"/>
  <c r="AP41" i="102" s="1"/>
  <c r="AH41" i="87"/>
  <c r="AQ41" i="87" s="1"/>
  <c r="AI39" i="55"/>
  <c r="AR39" i="55" s="1"/>
  <c r="AN39" i="55"/>
  <c r="AH47" i="88"/>
  <c r="AQ47" i="88" s="1"/>
  <c r="AH50" i="93"/>
  <c r="AQ50" i="93" s="1"/>
  <c r="Z39" i="94"/>
  <c r="AH50" i="32"/>
  <c r="AQ50" i="32" s="1"/>
  <c r="AI51" i="97"/>
  <c r="AN51" i="97"/>
  <c r="Z44" i="100"/>
  <c r="AG38" i="42"/>
  <c r="AP38" i="42" s="1"/>
  <c r="AF38" i="42"/>
  <c r="AO38" i="42" s="1"/>
  <c r="W39" i="42"/>
  <c r="AE38" i="42"/>
  <c r="AI41" i="99"/>
  <c r="AN41" i="99"/>
  <c r="AR41" i="41"/>
  <c r="AR49" i="93"/>
  <c r="AE52" i="47"/>
  <c r="AG52" i="47"/>
  <c r="AP52" i="47" s="1"/>
  <c r="AF52" i="47"/>
  <c r="AO52" i="47" s="1"/>
  <c r="W53" i="47"/>
  <c r="Y46" i="54"/>
  <c r="X46" i="54"/>
  <c r="Z39" i="90"/>
  <c r="Z42" i="91"/>
  <c r="AH46" i="92"/>
  <c r="AQ46" i="92" s="1"/>
  <c r="Z49" i="46"/>
  <c r="Y52" i="101"/>
  <c r="X52" i="101"/>
  <c r="Y48" i="13"/>
  <c r="X48" i="13"/>
  <c r="AF46" i="104"/>
  <c r="AO46" i="104" s="1"/>
  <c r="AG46" i="104"/>
  <c r="AP46" i="104" s="1"/>
  <c r="AE46" i="104"/>
  <c r="W47" i="104"/>
  <c r="AE42" i="95"/>
  <c r="W43" i="95"/>
  <c r="AG42" i="95"/>
  <c r="AP42" i="95" s="1"/>
  <c r="AF42" i="95"/>
  <c r="AO42" i="95" s="1"/>
  <c r="Z44" i="16"/>
  <c r="AR49" i="105"/>
  <c r="AR43" i="100"/>
  <c r="AG41" i="18"/>
  <c r="AP41" i="18" s="1"/>
  <c r="AF41" i="18"/>
  <c r="AO41" i="18" s="1"/>
  <c r="W42" i="18"/>
  <c r="AE41" i="18"/>
  <c r="AR48" i="44"/>
  <c r="Z42" i="41"/>
  <c r="AR45" i="84"/>
  <c r="AR48" i="15"/>
  <c r="Z41" i="87"/>
  <c r="AR49" i="52"/>
  <c r="Z47" i="88"/>
  <c r="Z50" i="93"/>
  <c r="Z50" i="32"/>
  <c r="AH39" i="10"/>
  <c r="AQ39" i="10" s="1"/>
  <c r="AH50" i="105"/>
  <c r="AQ50" i="105" s="1"/>
  <c r="AI45" i="51"/>
  <c r="AN45" i="51"/>
  <c r="AR38" i="94"/>
  <c r="AH49" i="15"/>
  <c r="AQ49" i="15" s="1"/>
  <c r="AI42" i="103"/>
  <c r="AN42" i="103"/>
  <c r="AR38" i="90"/>
  <c r="Z46" i="92"/>
  <c r="AR38" i="10"/>
  <c r="AR36" i="85"/>
  <c r="AI51" i="101"/>
  <c r="AN51" i="101"/>
  <c r="Y47" i="96"/>
  <c r="X47" i="96"/>
  <c r="AE46" i="84" l="1"/>
  <c r="W47" i="84"/>
  <c r="AE39" i="10"/>
  <c r="Z48" i="13"/>
  <c r="AF48" i="13" s="1"/>
  <c r="Z52" i="97"/>
  <c r="AF52" i="97" s="1"/>
  <c r="AO52" i="97" s="1"/>
  <c r="W49" i="13"/>
  <c r="AE48" i="13"/>
  <c r="AN48" i="13" s="1"/>
  <c r="AG48" i="13"/>
  <c r="AP48" i="13" s="1"/>
  <c r="AE45" i="45"/>
  <c r="AF45" i="45"/>
  <c r="AO45" i="45" s="1"/>
  <c r="AG45" i="45"/>
  <c r="AP45" i="45" s="1"/>
  <c r="W46" i="45"/>
  <c r="AE46" i="51"/>
  <c r="AF46" i="51"/>
  <c r="AO46" i="51" s="1"/>
  <c r="AG46" i="51"/>
  <c r="AP46" i="51" s="1"/>
  <c r="W47" i="51"/>
  <c r="AE47" i="88"/>
  <c r="AG47" i="88"/>
  <c r="AP47" i="88" s="1"/>
  <c r="AF47" i="88"/>
  <c r="AO47" i="88" s="1"/>
  <c r="W48" i="88"/>
  <c r="AI41" i="18"/>
  <c r="AN41" i="18"/>
  <c r="Y43" i="95"/>
  <c r="X43" i="95"/>
  <c r="Z43" i="95" s="1"/>
  <c r="AI38" i="42"/>
  <c r="AN38" i="42"/>
  <c r="AR51" i="97"/>
  <c r="W40" i="94"/>
  <c r="AF39" i="94"/>
  <c r="AO39" i="94" s="1"/>
  <c r="AG39" i="94"/>
  <c r="AP39" i="94" s="1"/>
  <c r="AE39" i="94"/>
  <c r="AR50" i="86"/>
  <c r="Y50" i="53"/>
  <c r="X50" i="53"/>
  <c r="AR45" i="20"/>
  <c r="AE43" i="103"/>
  <c r="AG43" i="103"/>
  <c r="AP43" i="103" s="1"/>
  <c r="W44" i="103"/>
  <c r="AF43" i="103"/>
  <c r="AO43" i="103" s="1"/>
  <c r="Y39" i="50"/>
  <c r="X39" i="50"/>
  <c r="Y40" i="35"/>
  <c r="X40" i="35"/>
  <c r="AI39" i="10"/>
  <c r="AN39" i="10"/>
  <c r="AI49" i="15"/>
  <c r="AN49" i="15"/>
  <c r="AI50" i="105"/>
  <c r="AN50" i="105"/>
  <c r="AR51" i="101"/>
  <c r="X42" i="18"/>
  <c r="Y42" i="18"/>
  <c r="AI42" i="95"/>
  <c r="AN42" i="95"/>
  <c r="AH48" i="13"/>
  <c r="AQ48" i="13" s="1"/>
  <c r="AF49" i="46"/>
  <c r="AO49" i="46" s="1"/>
  <c r="AE49" i="46"/>
  <c r="W50" i="46"/>
  <c r="AG49" i="46"/>
  <c r="AP49" i="46" s="1"/>
  <c r="AE42" i="91"/>
  <c r="W43" i="91"/>
  <c r="AG42" i="91"/>
  <c r="AP42" i="91" s="1"/>
  <c r="AF42" i="91"/>
  <c r="AO42" i="91" s="1"/>
  <c r="Y53" i="47"/>
  <c r="X53" i="47"/>
  <c r="Z53" i="47" s="1"/>
  <c r="Y39" i="42"/>
  <c r="X39" i="42"/>
  <c r="Z39" i="42" s="1"/>
  <c r="AR47" i="13"/>
  <c r="AH42" i="99"/>
  <c r="AQ42" i="99" s="1"/>
  <c r="AI37" i="48"/>
  <c r="AN37" i="48"/>
  <c r="AI42" i="11"/>
  <c r="AN42" i="11"/>
  <c r="AI38" i="98"/>
  <c r="AP38" i="98"/>
  <c r="AH40" i="55"/>
  <c r="AQ40" i="55" s="1"/>
  <c r="Y41" i="82"/>
  <c r="X41" i="82"/>
  <c r="Z41" i="82" s="1"/>
  <c r="AF42" i="41"/>
  <c r="AO42" i="41" s="1"/>
  <c r="AE42" i="41"/>
  <c r="W43" i="41"/>
  <c r="AG42" i="41"/>
  <c r="AP42" i="41" s="1"/>
  <c r="AE44" i="16"/>
  <c r="AF44" i="16"/>
  <c r="AO44" i="16" s="1"/>
  <c r="AG44" i="16"/>
  <c r="AP44" i="16" s="1"/>
  <c r="W45" i="16"/>
  <c r="AE39" i="90"/>
  <c r="AG39" i="90"/>
  <c r="AP39" i="90" s="1"/>
  <c r="AF39" i="90"/>
  <c r="AO39" i="90" s="1"/>
  <c r="W40" i="90"/>
  <c r="AE49" i="44"/>
  <c r="AF49" i="44"/>
  <c r="AO49" i="44" s="1"/>
  <c r="AG49" i="44"/>
  <c r="AP49" i="44" s="1"/>
  <c r="W50" i="44"/>
  <c r="Z42" i="99"/>
  <c r="AH52" i="97"/>
  <c r="AQ52" i="97" s="1"/>
  <c r="AI38" i="50"/>
  <c r="AN38" i="50"/>
  <c r="Z40" i="55"/>
  <c r="Y43" i="43"/>
  <c r="X43" i="43"/>
  <c r="AI40" i="82"/>
  <c r="AN40" i="82"/>
  <c r="Y42" i="83"/>
  <c r="X42" i="83"/>
  <c r="Y40" i="10"/>
  <c r="X40" i="10"/>
  <c r="W42" i="87"/>
  <c r="AG41" i="87"/>
  <c r="AP41" i="87" s="1"/>
  <c r="AF41" i="87"/>
  <c r="AO41" i="87" s="1"/>
  <c r="AE41" i="87"/>
  <c r="Y47" i="104"/>
  <c r="X47" i="104"/>
  <c r="Z47" i="104" s="1"/>
  <c r="AH46" i="54"/>
  <c r="AQ46" i="54" s="1"/>
  <c r="AI41" i="102"/>
  <c r="AN41" i="102"/>
  <c r="Y52" i="89"/>
  <c r="X52" i="89"/>
  <c r="Z52" i="89" s="1"/>
  <c r="AR44" i="45"/>
  <c r="AI49" i="53"/>
  <c r="AN49" i="53"/>
  <c r="Y38" i="48"/>
  <c r="X38" i="48"/>
  <c r="AR45" i="54"/>
  <c r="AI39" i="35"/>
  <c r="AN39" i="35"/>
  <c r="AI41" i="83"/>
  <c r="AN41" i="83"/>
  <c r="Y51" i="52"/>
  <c r="X51" i="52"/>
  <c r="AI46" i="84"/>
  <c r="AN46" i="84"/>
  <c r="Z47" i="96"/>
  <c r="AH47" i="96"/>
  <c r="AR42" i="103"/>
  <c r="W47" i="92"/>
  <c r="AG46" i="92"/>
  <c r="AP46" i="92" s="1"/>
  <c r="AF46" i="92"/>
  <c r="AO46" i="92" s="1"/>
  <c r="AE46" i="92"/>
  <c r="AF50" i="32"/>
  <c r="AO50" i="32" s="1"/>
  <c r="AE50" i="32"/>
  <c r="AG50" i="32"/>
  <c r="AP50" i="32" s="1"/>
  <c r="W51" i="32"/>
  <c r="AI46" i="104"/>
  <c r="AN46" i="104"/>
  <c r="AH52" i="101"/>
  <c r="AQ52" i="101" s="1"/>
  <c r="Z46" i="54"/>
  <c r="AI52" i="47"/>
  <c r="AN52" i="47"/>
  <c r="AR41" i="99"/>
  <c r="W45" i="100"/>
  <c r="AF44" i="100"/>
  <c r="AO44" i="100" s="1"/>
  <c r="AE44" i="100"/>
  <c r="AG44" i="100"/>
  <c r="AP44" i="100" s="1"/>
  <c r="Y42" i="102"/>
  <c r="X42" i="102"/>
  <c r="Z42" i="102" s="1"/>
  <c r="AG37" i="85"/>
  <c r="AP37" i="85" s="1"/>
  <c r="AE37" i="85"/>
  <c r="AN37" i="85" s="1"/>
  <c r="AF37" i="85"/>
  <c r="W38" i="85"/>
  <c r="AI51" i="89"/>
  <c r="AN51" i="89"/>
  <c r="AG41" i="49"/>
  <c r="AP41" i="49" s="1"/>
  <c r="AE41" i="49"/>
  <c r="W42" i="49"/>
  <c r="AF41" i="49"/>
  <c r="AO41" i="49" s="1"/>
  <c r="AH46" i="20"/>
  <c r="AQ46" i="20" s="1"/>
  <c r="AR46" i="96"/>
  <c r="Y43" i="11"/>
  <c r="X43" i="11"/>
  <c r="AH51" i="86"/>
  <c r="AQ51" i="86" s="1"/>
  <c r="Y47" i="84"/>
  <c r="X47" i="84"/>
  <c r="AR45" i="51"/>
  <c r="AF50" i="93"/>
  <c r="AO50" i="93" s="1"/>
  <c r="AG50" i="93"/>
  <c r="AP50" i="93" s="1"/>
  <c r="AE50" i="93"/>
  <c r="W51" i="93"/>
  <c r="Z52" i="101"/>
  <c r="AH45" i="45"/>
  <c r="AQ45" i="45" s="1"/>
  <c r="AH46" i="51"/>
  <c r="AQ46" i="51" s="1"/>
  <c r="Z46" i="20"/>
  <c r="AH43" i="103"/>
  <c r="AQ43" i="103" s="1"/>
  <c r="Y39" i="98"/>
  <c r="X39" i="98"/>
  <c r="Z51" i="86"/>
  <c r="AI42" i="43"/>
  <c r="AN42" i="43"/>
  <c r="Y50" i="15"/>
  <c r="X50" i="15"/>
  <c r="Y51" i="105"/>
  <c r="X51" i="105"/>
  <c r="AI50" i="52"/>
  <c r="AN50" i="52"/>
  <c r="W53" i="97" l="1"/>
  <c r="AE52" i="97"/>
  <c r="AG52" i="97"/>
  <c r="AP52" i="97" s="1"/>
  <c r="Z40" i="10"/>
  <c r="AF40" i="10" s="1"/>
  <c r="AO40" i="10" s="1"/>
  <c r="Z39" i="50"/>
  <c r="AG39" i="50" s="1"/>
  <c r="AP39" i="50" s="1"/>
  <c r="W40" i="42"/>
  <c r="AF39" i="42"/>
  <c r="AO39" i="42" s="1"/>
  <c r="AG39" i="42"/>
  <c r="AP39" i="42" s="1"/>
  <c r="AE39" i="42"/>
  <c r="AG40" i="10"/>
  <c r="AP40" i="10" s="1"/>
  <c r="AE40" i="10"/>
  <c r="W41" i="10"/>
  <c r="AH51" i="105"/>
  <c r="AQ51" i="105" s="1"/>
  <c r="AH51" i="52"/>
  <c r="AQ51" i="52" s="1"/>
  <c r="AR39" i="35"/>
  <c r="AI41" i="87"/>
  <c r="AN41" i="87"/>
  <c r="AH43" i="43"/>
  <c r="AQ43" i="43" s="1"/>
  <c r="Y40" i="90"/>
  <c r="X40" i="90"/>
  <c r="AI42" i="41"/>
  <c r="AR42" i="41" s="1"/>
  <c r="AN42" i="41"/>
  <c r="Y50" i="46"/>
  <c r="X50" i="46"/>
  <c r="AH42" i="18"/>
  <c r="AQ42" i="18" s="1"/>
  <c r="AR49" i="15"/>
  <c r="AH39" i="50"/>
  <c r="AQ39" i="50" s="1"/>
  <c r="AH43" i="95"/>
  <c r="AQ43" i="95" s="1"/>
  <c r="X48" i="88"/>
  <c r="Y48" i="88"/>
  <c r="Z48" i="88"/>
  <c r="Y49" i="13"/>
  <c r="X49" i="13"/>
  <c r="AR50" i="52"/>
  <c r="AH47" i="84"/>
  <c r="AQ47" i="84" s="1"/>
  <c r="Z51" i="105"/>
  <c r="AF51" i="86"/>
  <c r="AO51" i="86" s="1"/>
  <c r="AE51" i="86"/>
  <c r="AG51" i="86"/>
  <c r="AP51" i="86" s="1"/>
  <c r="W52" i="86"/>
  <c r="AH39" i="98"/>
  <c r="AQ39" i="98" s="1"/>
  <c r="Z50" i="15"/>
  <c r="AH50" i="15"/>
  <c r="AQ50" i="15" s="1"/>
  <c r="Z39" i="98"/>
  <c r="W53" i="101"/>
  <c r="AG52" i="101"/>
  <c r="AP52" i="101" s="1"/>
  <c r="AE52" i="101"/>
  <c r="AF52" i="101"/>
  <c r="AO52" i="101" s="1"/>
  <c r="AI44" i="100"/>
  <c r="AN44" i="100"/>
  <c r="AR52" i="47"/>
  <c r="AI50" i="32"/>
  <c r="AN50" i="32"/>
  <c r="Y47" i="92"/>
  <c r="X47" i="92"/>
  <c r="Z51" i="52"/>
  <c r="AR49" i="53"/>
  <c r="AH42" i="83"/>
  <c r="AQ42" i="83" s="1"/>
  <c r="Z43" i="43"/>
  <c r="Y50" i="44"/>
  <c r="X50" i="44"/>
  <c r="AR42" i="11"/>
  <c r="AI49" i="46"/>
  <c r="AN49" i="46"/>
  <c r="AI43" i="103"/>
  <c r="AN43" i="103"/>
  <c r="Y40" i="94"/>
  <c r="X40" i="94"/>
  <c r="AE43" i="95"/>
  <c r="AG43" i="95"/>
  <c r="AP43" i="95" s="1"/>
  <c r="W44" i="95"/>
  <c r="AF43" i="95"/>
  <c r="AO43" i="95" s="1"/>
  <c r="AI45" i="45"/>
  <c r="AN45" i="45"/>
  <c r="AE46" i="20"/>
  <c r="AF46" i="20"/>
  <c r="AO46" i="20" s="1"/>
  <c r="W47" i="20"/>
  <c r="AG46" i="20"/>
  <c r="AP46" i="20" s="1"/>
  <c r="AR51" i="89"/>
  <c r="AH42" i="102"/>
  <c r="AQ42" i="102" s="1"/>
  <c r="W47" i="54"/>
  <c r="AF46" i="54"/>
  <c r="AO46" i="54" s="1"/>
  <c r="AE46" i="54"/>
  <c r="AG46" i="54"/>
  <c r="AP46" i="54" s="1"/>
  <c r="AQ47" i="96"/>
  <c r="AR41" i="102"/>
  <c r="AH47" i="104"/>
  <c r="AQ47" i="104" s="1"/>
  <c r="Z42" i="83"/>
  <c r="AI44" i="16"/>
  <c r="AN44" i="16"/>
  <c r="AH41" i="82"/>
  <c r="AQ41" i="82" s="1"/>
  <c r="AH53" i="47"/>
  <c r="AQ53" i="47" s="1"/>
  <c r="Y43" i="91"/>
  <c r="X43" i="91"/>
  <c r="AR39" i="10"/>
  <c r="AI46" i="51"/>
  <c r="AN46" i="51"/>
  <c r="AI52" i="97"/>
  <c r="AN52" i="97"/>
  <c r="W43" i="102"/>
  <c r="AE42" i="102"/>
  <c r="AF42" i="102"/>
  <c r="AO42" i="102" s="1"/>
  <c r="AG42" i="102"/>
  <c r="AP42" i="102" s="1"/>
  <c r="Y45" i="100"/>
  <c r="X45" i="100"/>
  <c r="AR46" i="104"/>
  <c r="AG47" i="96"/>
  <c r="AP47" i="96" s="1"/>
  <c r="AE47" i="96"/>
  <c r="AN47" i="96" s="1"/>
  <c r="W48" i="96"/>
  <c r="AF47" i="96"/>
  <c r="AO47" i="96" s="1"/>
  <c r="AH38" i="48"/>
  <c r="AQ38" i="48" s="1"/>
  <c r="W48" i="104"/>
  <c r="AF47" i="104"/>
  <c r="AO47" i="104" s="1"/>
  <c r="AE47" i="104"/>
  <c r="AG47" i="104"/>
  <c r="AP47" i="104" s="1"/>
  <c r="Y42" i="87"/>
  <c r="X42" i="87"/>
  <c r="Z42" i="87" s="1"/>
  <c r="AE40" i="55"/>
  <c r="AF40" i="55"/>
  <c r="AO40" i="55" s="1"/>
  <c r="W41" i="55"/>
  <c r="AG40" i="55"/>
  <c r="AP40" i="55" s="1"/>
  <c r="AI39" i="90"/>
  <c r="AN39" i="90"/>
  <c r="W42" i="82"/>
  <c r="AG41" i="82"/>
  <c r="AP41" i="82" s="1"/>
  <c r="AE41" i="82"/>
  <c r="AF41" i="82"/>
  <c r="AO41" i="82" s="1"/>
  <c r="AR37" i="48"/>
  <c r="AE53" i="47"/>
  <c r="W54" i="47"/>
  <c r="AG53" i="47"/>
  <c r="AP53" i="47" s="1"/>
  <c r="AF53" i="47"/>
  <c r="AO53" i="47" s="1"/>
  <c r="AI42" i="91"/>
  <c r="AN42" i="91"/>
  <c r="AR42" i="95"/>
  <c r="AH40" i="35"/>
  <c r="AQ40" i="35" s="1"/>
  <c r="AI47" i="88"/>
  <c r="AN47" i="88"/>
  <c r="AI48" i="13"/>
  <c r="AO48" i="13"/>
  <c r="Y51" i="93"/>
  <c r="X51" i="93"/>
  <c r="AR42" i="43"/>
  <c r="AI50" i="93"/>
  <c r="AN50" i="93"/>
  <c r="Z47" i="84"/>
  <c r="Y42" i="49"/>
  <c r="X42" i="49"/>
  <c r="Y38" i="85"/>
  <c r="X38" i="85"/>
  <c r="AI46" i="92"/>
  <c r="AN46" i="92"/>
  <c r="AR41" i="83"/>
  <c r="Z38" i="48"/>
  <c r="AH52" i="89"/>
  <c r="AQ52" i="89" s="1"/>
  <c r="AH40" i="10"/>
  <c r="AQ40" i="10" s="1"/>
  <c r="AI49" i="44"/>
  <c r="AN49" i="44"/>
  <c r="Z42" i="18"/>
  <c r="AR50" i="105"/>
  <c r="Z40" i="35"/>
  <c r="AH50" i="53"/>
  <c r="AQ50" i="53" s="1"/>
  <c r="AI39" i="94"/>
  <c r="AN39" i="94"/>
  <c r="AR41" i="18"/>
  <c r="Y46" i="45"/>
  <c r="X46" i="45"/>
  <c r="Z43" i="11"/>
  <c r="AH43" i="11"/>
  <c r="AQ43" i="11" s="1"/>
  <c r="AI41" i="49"/>
  <c r="AN41" i="49"/>
  <c r="AI37" i="85"/>
  <c r="AO37" i="85"/>
  <c r="Y51" i="32"/>
  <c r="X51" i="32"/>
  <c r="Z51" i="32" s="1"/>
  <c r="AR46" i="84"/>
  <c r="AF52" i="89"/>
  <c r="AO52" i="89" s="1"/>
  <c r="AE52" i="89"/>
  <c r="AG52" i="89"/>
  <c r="AP52" i="89" s="1"/>
  <c r="W53" i="89"/>
  <c r="AR40" i="82"/>
  <c r="AR38" i="50"/>
  <c r="AG42" i="99"/>
  <c r="AP42" i="99" s="1"/>
  <c r="W43" i="99"/>
  <c r="AE42" i="99"/>
  <c r="AF42" i="99"/>
  <c r="AO42" i="99" s="1"/>
  <c r="Y45" i="16"/>
  <c r="X45" i="16"/>
  <c r="Y43" i="41"/>
  <c r="X43" i="41"/>
  <c r="AR38" i="98"/>
  <c r="AH39" i="42"/>
  <c r="AQ39" i="42" s="1"/>
  <c r="Y44" i="103"/>
  <c r="X44" i="103"/>
  <c r="Z50" i="53"/>
  <c r="AR38" i="42"/>
  <c r="Y47" i="51"/>
  <c r="X47" i="51"/>
  <c r="Z47" i="51" s="1"/>
  <c r="Y53" i="97"/>
  <c r="X53" i="97"/>
  <c r="AE39" i="50" l="1"/>
  <c r="Z50" i="46"/>
  <c r="AF39" i="50"/>
  <c r="AO39" i="50" s="1"/>
  <c r="W40" i="50"/>
  <c r="Z53" i="97"/>
  <c r="AG53" i="97" s="1"/>
  <c r="AP53" i="97" s="1"/>
  <c r="Z44" i="103"/>
  <c r="AE44" i="103" s="1"/>
  <c r="Z45" i="16"/>
  <c r="Z40" i="90"/>
  <c r="Z43" i="91"/>
  <c r="Z40" i="94"/>
  <c r="AF40" i="94" s="1"/>
  <c r="AO40" i="94" s="1"/>
  <c r="Z51" i="93"/>
  <c r="AE51" i="93" s="1"/>
  <c r="AF44" i="103"/>
  <c r="AO44" i="103" s="1"/>
  <c r="AG44" i="103"/>
  <c r="AP44" i="103" s="1"/>
  <c r="AE50" i="46"/>
  <c r="AF50" i="46"/>
  <c r="AO50" i="46" s="1"/>
  <c r="W51" i="46"/>
  <c r="AG50" i="46"/>
  <c r="AP50" i="46" s="1"/>
  <c r="AF51" i="93"/>
  <c r="AO51" i="93" s="1"/>
  <c r="W52" i="93"/>
  <c r="AE53" i="97"/>
  <c r="W54" i="97"/>
  <c r="AE43" i="91"/>
  <c r="W44" i="91"/>
  <c r="AG43" i="91"/>
  <c r="AP43" i="91" s="1"/>
  <c r="AF43" i="91"/>
  <c r="AO43" i="91" s="1"/>
  <c r="W41" i="90"/>
  <c r="AE40" i="90"/>
  <c r="AF40" i="90"/>
  <c r="AO40" i="90" s="1"/>
  <c r="AG40" i="90"/>
  <c r="AP40" i="90" s="1"/>
  <c r="AG45" i="16"/>
  <c r="AP45" i="16" s="1"/>
  <c r="AE45" i="16"/>
  <c r="W46" i="16"/>
  <c r="AF45" i="16"/>
  <c r="AO45" i="16" s="1"/>
  <c r="AE47" i="51"/>
  <c r="W48" i="51"/>
  <c r="AF47" i="51"/>
  <c r="AO47" i="51" s="1"/>
  <c r="AG47" i="51"/>
  <c r="AP47" i="51" s="1"/>
  <c r="AG40" i="94"/>
  <c r="AP40" i="94" s="1"/>
  <c r="W41" i="94"/>
  <c r="AH42" i="49"/>
  <c r="AQ42" i="49" s="1"/>
  <c r="AR48" i="13"/>
  <c r="AH43" i="41"/>
  <c r="AQ43" i="41" s="1"/>
  <c r="AF50" i="53"/>
  <c r="AO50" i="53" s="1"/>
  <c r="W51" i="53"/>
  <c r="AE50" i="53"/>
  <c r="AG50" i="53"/>
  <c r="AP50" i="53" s="1"/>
  <c r="AI42" i="99"/>
  <c r="AN42" i="99"/>
  <c r="AR37" i="85"/>
  <c r="Y53" i="89"/>
  <c r="X53" i="89"/>
  <c r="AH51" i="32"/>
  <c r="AQ51" i="32" s="1"/>
  <c r="AR41" i="49"/>
  <c r="AF43" i="11"/>
  <c r="AO43" i="11" s="1"/>
  <c r="AG43" i="11"/>
  <c r="AP43" i="11" s="1"/>
  <c r="W44" i="11"/>
  <c r="AE43" i="11"/>
  <c r="AR49" i="44"/>
  <c r="AR50" i="93"/>
  <c r="AR42" i="91"/>
  <c r="Y42" i="82"/>
  <c r="X42" i="82"/>
  <c r="Z42" i="82" s="1"/>
  <c r="AH43" i="91"/>
  <c r="AQ43" i="91" s="1"/>
  <c r="AI47" i="96"/>
  <c r="AI43" i="95"/>
  <c r="AN43" i="95"/>
  <c r="AR44" i="100"/>
  <c r="AF39" i="98"/>
  <c r="AO39" i="98" s="1"/>
  <c r="W40" i="98"/>
  <c r="AE39" i="98"/>
  <c r="AG39" i="98"/>
  <c r="AP39" i="98" s="1"/>
  <c r="AE50" i="15"/>
  <c r="W51" i="15"/>
  <c r="AG50" i="15"/>
  <c r="AP50" i="15" s="1"/>
  <c r="AF50" i="15"/>
  <c r="AO50" i="15" s="1"/>
  <c r="AH48" i="88"/>
  <c r="AQ48" i="88" s="1"/>
  <c r="AH50" i="46"/>
  <c r="AQ50" i="46" s="1"/>
  <c r="Y40" i="42"/>
  <c r="X40" i="42"/>
  <c r="AH46" i="45"/>
  <c r="AQ46" i="45" s="1"/>
  <c r="AI40" i="55"/>
  <c r="AN40" i="55"/>
  <c r="AI47" i="104"/>
  <c r="AN47" i="104"/>
  <c r="AR52" i="97"/>
  <c r="AR45" i="45"/>
  <c r="AH40" i="94"/>
  <c r="AQ40" i="94" s="1"/>
  <c r="AR49" i="46"/>
  <c r="AF43" i="43"/>
  <c r="AO43" i="43" s="1"/>
  <c r="AG43" i="43"/>
  <c r="AP43" i="43" s="1"/>
  <c r="W44" i="43"/>
  <c r="AE43" i="43"/>
  <c r="Y52" i="86"/>
  <c r="X52" i="86"/>
  <c r="Z52" i="86" s="1"/>
  <c r="AH49" i="13"/>
  <c r="AQ49" i="13" s="1"/>
  <c r="AF40" i="35"/>
  <c r="AO40" i="35" s="1"/>
  <c r="AE40" i="35"/>
  <c r="AG40" i="35"/>
  <c r="AP40" i="35" s="1"/>
  <c r="W41" i="35"/>
  <c r="Z46" i="45"/>
  <c r="Z42" i="49"/>
  <c r="AR39" i="90"/>
  <c r="AH42" i="87"/>
  <c r="AQ42" i="87" s="1"/>
  <c r="AR44" i="16"/>
  <c r="AR50" i="32"/>
  <c r="Z49" i="13"/>
  <c r="AR41" i="87"/>
  <c r="AR46" i="92"/>
  <c r="AR46" i="51"/>
  <c r="W43" i="83"/>
  <c r="AF42" i="83"/>
  <c r="AO42" i="83" s="1"/>
  <c r="AE42" i="83"/>
  <c r="AG42" i="83"/>
  <c r="AP42" i="83" s="1"/>
  <c r="AI46" i="54"/>
  <c r="AN46" i="54"/>
  <c r="Y47" i="20"/>
  <c r="X47" i="20"/>
  <c r="AF51" i="52"/>
  <c r="AO51" i="52" s="1"/>
  <c r="AG51" i="52"/>
  <c r="AP51" i="52" s="1"/>
  <c r="AE51" i="52"/>
  <c r="W52" i="52"/>
  <c r="AI52" i="101"/>
  <c r="AN52" i="101"/>
  <c r="AI51" i="86"/>
  <c r="AN51" i="86"/>
  <c r="AI39" i="42"/>
  <c r="AN39" i="42"/>
  <c r="Y40" i="50"/>
  <c r="X40" i="50"/>
  <c r="Z40" i="50" s="1"/>
  <c r="W43" i="87"/>
  <c r="AG42" i="87"/>
  <c r="AP42" i="87" s="1"/>
  <c r="AF42" i="87"/>
  <c r="AO42" i="87" s="1"/>
  <c r="AE42" i="87"/>
  <c r="Y48" i="104"/>
  <c r="X48" i="104"/>
  <c r="AH47" i="51"/>
  <c r="AQ47" i="51" s="1"/>
  <c r="AH44" i="103"/>
  <c r="AQ44" i="103" s="1"/>
  <c r="AG42" i="18"/>
  <c r="AP42" i="18" s="1"/>
  <c r="AE42" i="18"/>
  <c r="W43" i="18"/>
  <c r="AF42" i="18"/>
  <c r="AO42" i="18" s="1"/>
  <c r="AH38" i="85"/>
  <c r="AQ38" i="85" s="1"/>
  <c r="W48" i="84"/>
  <c r="AG47" i="84"/>
  <c r="AP47" i="84" s="1"/>
  <c r="AF47" i="84"/>
  <c r="AO47" i="84" s="1"/>
  <c r="AE47" i="84"/>
  <c r="X54" i="47"/>
  <c r="Z54" i="47" s="1"/>
  <c r="Y54" i="47"/>
  <c r="AI41" i="82"/>
  <c r="AN41" i="82"/>
  <c r="AH45" i="100"/>
  <c r="AQ45" i="100" s="1"/>
  <c r="AI42" i="102"/>
  <c r="AN42" i="102"/>
  <c r="Y44" i="95"/>
  <c r="X44" i="95"/>
  <c r="AH50" i="44"/>
  <c r="AQ50" i="44" s="1"/>
  <c r="AH47" i="92"/>
  <c r="AQ47" i="92" s="1"/>
  <c r="W49" i="88"/>
  <c r="AF48" i="88"/>
  <c r="AO48" i="88" s="1"/>
  <c r="AE48" i="88"/>
  <c r="AG48" i="88"/>
  <c r="AP48" i="88" s="1"/>
  <c r="Y41" i="10"/>
  <c r="X41" i="10"/>
  <c r="AH53" i="97"/>
  <c r="AQ53" i="97" s="1"/>
  <c r="AF51" i="32"/>
  <c r="AO51" i="32" s="1"/>
  <c r="AE51" i="32"/>
  <c r="W52" i="32"/>
  <c r="AG51" i="32"/>
  <c r="AP51" i="32" s="1"/>
  <c r="AR39" i="94"/>
  <c r="AI52" i="89"/>
  <c r="AN52" i="89"/>
  <c r="Z43" i="41"/>
  <c r="AH51" i="93"/>
  <c r="AQ51" i="93" s="1"/>
  <c r="AR47" i="88"/>
  <c r="AH45" i="16"/>
  <c r="AQ45" i="16" s="1"/>
  <c r="Y43" i="99"/>
  <c r="X43" i="99"/>
  <c r="Z43" i="99" s="1"/>
  <c r="AE38" i="48"/>
  <c r="W39" i="48"/>
  <c r="AF38" i="48"/>
  <c r="AO38" i="48" s="1"/>
  <c r="AG38" i="48"/>
  <c r="AP38" i="48" s="1"/>
  <c r="Z38" i="85"/>
  <c r="AI53" i="47"/>
  <c r="AN53" i="47"/>
  <c r="Y41" i="55"/>
  <c r="X41" i="55"/>
  <c r="Y48" i="96"/>
  <c r="X48" i="96"/>
  <c r="Z48" i="96" s="1"/>
  <c r="Z45" i="100"/>
  <c r="Y43" i="102"/>
  <c r="X43" i="102"/>
  <c r="Z43" i="102" s="1"/>
  <c r="Y47" i="54"/>
  <c r="X47" i="54"/>
  <c r="Z47" i="54" s="1"/>
  <c r="AI46" i="20"/>
  <c r="AN46" i="20"/>
  <c r="AR43" i="103"/>
  <c r="Z50" i="44"/>
  <c r="Z47" i="92"/>
  <c r="Y53" i="101"/>
  <c r="X53" i="101"/>
  <c r="Z53" i="101" s="1"/>
  <c r="AG51" i="105"/>
  <c r="AP51" i="105" s="1"/>
  <c r="W52" i="105"/>
  <c r="AE51" i="105"/>
  <c r="AF51" i="105"/>
  <c r="AO51" i="105" s="1"/>
  <c r="AH40" i="90"/>
  <c r="AQ40" i="90" s="1"/>
  <c r="AI40" i="10"/>
  <c r="AN40" i="10"/>
  <c r="AI39" i="50"/>
  <c r="AN39" i="50"/>
  <c r="Z44" i="95" l="1"/>
  <c r="Z41" i="10"/>
  <c r="AF53" i="97"/>
  <c r="AO53" i="97" s="1"/>
  <c r="AG51" i="93"/>
  <c r="AP51" i="93" s="1"/>
  <c r="W45" i="103"/>
  <c r="AE40" i="94"/>
  <c r="Z48" i="104"/>
  <c r="AE47" i="54"/>
  <c r="AF47" i="54"/>
  <c r="AO47" i="54" s="1"/>
  <c r="AG47" i="54"/>
  <c r="AP47" i="54" s="1"/>
  <c r="W48" i="54"/>
  <c r="AE48" i="104"/>
  <c r="AG48" i="104"/>
  <c r="AP48" i="104" s="1"/>
  <c r="W49" i="104"/>
  <c r="AF48" i="104"/>
  <c r="AO48" i="104" s="1"/>
  <c r="AF54" i="47"/>
  <c r="AO54" i="47" s="1"/>
  <c r="AE54" i="47"/>
  <c r="AG54" i="47"/>
  <c r="AP54" i="47" s="1"/>
  <c r="W55" i="47"/>
  <c r="W44" i="99"/>
  <c r="AG43" i="99"/>
  <c r="AP43" i="99" s="1"/>
  <c r="AF43" i="99"/>
  <c r="AO43" i="99" s="1"/>
  <c r="AE43" i="99"/>
  <c r="AR46" i="20"/>
  <c r="AG43" i="41"/>
  <c r="AP43" i="41" s="1"/>
  <c r="W44" i="41"/>
  <c r="AE43" i="41"/>
  <c r="AF43" i="41"/>
  <c r="AO43" i="41" s="1"/>
  <c r="AH53" i="101"/>
  <c r="AQ53" i="101" s="1"/>
  <c r="AH43" i="102"/>
  <c r="AQ43" i="102" s="1"/>
  <c r="AE38" i="85"/>
  <c r="AF38" i="85"/>
  <c r="AO38" i="85" s="1"/>
  <c r="W39" i="85"/>
  <c r="AG38" i="85"/>
  <c r="AP38" i="85" s="1"/>
  <c r="AH43" i="99"/>
  <c r="AQ43" i="99" s="1"/>
  <c r="AH41" i="10"/>
  <c r="AQ41" i="10" s="1"/>
  <c r="AH44" i="95"/>
  <c r="AQ44" i="95" s="1"/>
  <c r="AH40" i="50"/>
  <c r="AQ40" i="50" s="1"/>
  <c r="AR51" i="86"/>
  <c r="AR46" i="54"/>
  <c r="W50" i="13"/>
  <c r="AF49" i="13"/>
  <c r="AO49" i="13" s="1"/>
  <c r="AG49" i="13"/>
  <c r="AP49" i="13" s="1"/>
  <c r="AE49" i="13"/>
  <c r="AE42" i="49"/>
  <c r="W43" i="49"/>
  <c r="AF42" i="49"/>
  <c r="AO42" i="49" s="1"/>
  <c r="AG42" i="49"/>
  <c r="AP42" i="49" s="1"/>
  <c r="AH52" i="86"/>
  <c r="AQ52" i="86" s="1"/>
  <c r="Y40" i="98"/>
  <c r="X40" i="98"/>
  <c r="AR47" i="96"/>
  <c r="AH42" i="82"/>
  <c r="AQ42" i="82" s="1"/>
  <c r="AI50" i="53"/>
  <c r="AN50" i="53"/>
  <c r="AI47" i="51"/>
  <c r="AN47" i="51"/>
  <c r="AI51" i="93"/>
  <c r="AN51" i="93"/>
  <c r="AI50" i="46"/>
  <c r="AN50" i="46"/>
  <c r="AF41" i="10"/>
  <c r="AO41" i="10" s="1"/>
  <c r="W42" i="10"/>
  <c r="AG41" i="10"/>
  <c r="AP41" i="10" s="1"/>
  <c r="AE41" i="10"/>
  <c r="Y49" i="88"/>
  <c r="X49" i="88"/>
  <c r="AF44" i="95"/>
  <c r="AO44" i="95" s="1"/>
  <c r="W45" i="95"/>
  <c r="AG44" i="95"/>
  <c r="AP44" i="95" s="1"/>
  <c r="AE44" i="95"/>
  <c r="Y48" i="84"/>
  <c r="X48" i="84"/>
  <c r="Z48" i="84" s="1"/>
  <c r="AF40" i="50"/>
  <c r="AO40" i="50" s="1"/>
  <c r="AG40" i="50"/>
  <c r="AP40" i="50" s="1"/>
  <c r="W41" i="50"/>
  <c r="AE40" i="50"/>
  <c r="AE46" i="45"/>
  <c r="AF46" i="45"/>
  <c r="AO46" i="45" s="1"/>
  <c r="W47" i="45"/>
  <c r="AG46" i="45"/>
  <c r="AP46" i="45" s="1"/>
  <c r="AF52" i="86"/>
  <c r="AO52" i="86" s="1"/>
  <c r="AE52" i="86"/>
  <c r="AG52" i="86"/>
  <c r="AP52" i="86" s="1"/>
  <c r="W53" i="86"/>
  <c r="Y51" i="15"/>
  <c r="X51" i="15"/>
  <c r="Z51" i="15" s="1"/>
  <c r="AF42" i="82"/>
  <c r="AO42" i="82" s="1"/>
  <c r="AE42" i="82"/>
  <c r="AG42" i="82"/>
  <c r="AP42" i="82" s="1"/>
  <c r="W43" i="82"/>
  <c r="Y51" i="53"/>
  <c r="X51" i="53"/>
  <c r="AI40" i="94"/>
  <c r="AN40" i="94"/>
  <c r="Y54" i="97"/>
  <c r="X54" i="97"/>
  <c r="AH54" i="47"/>
  <c r="AQ54" i="47" s="1"/>
  <c r="AI42" i="87"/>
  <c r="AN42" i="87"/>
  <c r="AR52" i="101"/>
  <c r="AH47" i="20"/>
  <c r="AQ47" i="20" s="1"/>
  <c r="AR47" i="104"/>
  <c r="AI50" i="15"/>
  <c r="AN50" i="15"/>
  <c r="Y44" i="91"/>
  <c r="X44" i="91"/>
  <c r="AI53" i="97"/>
  <c r="AN53" i="97"/>
  <c r="AG53" i="101"/>
  <c r="AP53" i="101" s="1"/>
  <c r="AF53" i="101"/>
  <c r="AO53" i="101" s="1"/>
  <c r="AE53" i="101"/>
  <c r="W54" i="101"/>
  <c r="AH41" i="55"/>
  <c r="AQ41" i="55" s="1"/>
  <c r="Y43" i="18"/>
  <c r="X43" i="18"/>
  <c r="Z47" i="20"/>
  <c r="AI42" i="83"/>
  <c r="AR42" i="83" s="1"/>
  <c r="AN42" i="83"/>
  <c r="X41" i="35"/>
  <c r="Y41" i="35"/>
  <c r="AH53" i="89"/>
  <c r="AQ53" i="89" s="1"/>
  <c r="AR42" i="99"/>
  <c r="Y46" i="16"/>
  <c r="Z46" i="16" s="1"/>
  <c r="X46" i="16"/>
  <c r="AI40" i="90"/>
  <c r="AN40" i="90"/>
  <c r="AI43" i="91"/>
  <c r="AN43" i="91"/>
  <c r="Y45" i="103"/>
  <c r="Z45" i="103" s="1"/>
  <c r="X45" i="103"/>
  <c r="AR40" i="10"/>
  <c r="AE43" i="102"/>
  <c r="AF43" i="102"/>
  <c r="AO43" i="102" s="1"/>
  <c r="AG43" i="102"/>
  <c r="AP43" i="102" s="1"/>
  <c r="W44" i="102"/>
  <c r="Z41" i="55"/>
  <c r="AF47" i="92"/>
  <c r="AO47" i="92" s="1"/>
  <c r="AE47" i="92"/>
  <c r="AG47" i="92"/>
  <c r="AP47" i="92" s="1"/>
  <c r="W48" i="92"/>
  <c r="AF45" i="100"/>
  <c r="AO45" i="100" s="1"/>
  <c r="AG45" i="100"/>
  <c r="AP45" i="100" s="1"/>
  <c r="W46" i="100"/>
  <c r="AE45" i="100"/>
  <c r="Y52" i="105"/>
  <c r="X52" i="105"/>
  <c r="AF50" i="44"/>
  <c r="AO50" i="44" s="1"/>
  <c r="AG50" i="44"/>
  <c r="AP50" i="44" s="1"/>
  <c r="AE50" i="44"/>
  <c r="W51" i="44"/>
  <c r="AH48" i="96"/>
  <c r="AQ48" i="96" s="1"/>
  <c r="Y39" i="48"/>
  <c r="X39" i="48"/>
  <c r="Y52" i="32"/>
  <c r="X52" i="32"/>
  <c r="AR42" i="102"/>
  <c r="AI47" i="84"/>
  <c r="AN47" i="84"/>
  <c r="AI42" i="18"/>
  <c r="AN42" i="18"/>
  <c r="AH48" i="104"/>
  <c r="AQ48" i="104" s="1"/>
  <c r="AR39" i="42"/>
  <c r="Y52" i="52"/>
  <c r="X52" i="52"/>
  <c r="AI43" i="43"/>
  <c r="AN43" i="43"/>
  <c r="AR40" i="55"/>
  <c r="AH40" i="42"/>
  <c r="AQ40" i="42" s="1"/>
  <c r="AI43" i="11"/>
  <c r="AN43" i="11"/>
  <c r="Z53" i="89"/>
  <c r="Y41" i="94"/>
  <c r="X41" i="94"/>
  <c r="AI45" i="16"/>
  <c r="AN45" i="16"/>
  <c r="Y41" i="90"/>
  <c r="X41" i="90"/>
  <c r="Y52" i="93"/>
  <c r="X52" i="93"/>
  <c r="Y51" i="46"/>
  <c r="X51" i="46"/>
  <c r="AI44" i="103"/>
  <c r="AN44" i="103"/>
  <c r="AI51" i="105"/>
  <c r="AN51" i="105"/>
  <c r="AH47" i="54"/>
  <c r="AQ47" i="54" s="1"/>
  <c r="AR39" i="50"/>
  <c r="AG48" i="96"/>
  <c r="AP48" i="96" s="1"/>
  <c r="AF48" i="96"/>
  <c r="AO48" i="96" s="1"/>
  <c r="AE48" i="96"/>
  <c r="W49" i="96"/>
  <c r="AR53" i="47"/>
  <c r="AI38" i="48"/>
  <c r="AN38" i="48"/>
  <c r="AR52" i="89"/>
  <c r="AI51" i="32"/>
  <c r="AN51" i="32"/>
  <c r="AI48" i="88"/>
  <c r="AN48" i="88"/>
  <c r="AR41" i="82"/>
  <c r="Y43" i="87"/>
  <c r="X43" i="87"/>
  <c r="AI51" i="52"/>
  <c r="AN51" i="52"/>
  <c r="Y43" i="83"/>
  <c r="X43" i="83"/>
  <c r="Z43" i="83" s="1"/>
  <c r="AI40" i="35"/>
  <c r="AN40" i="35"/>
  <c r="Y44" i="43"/>
  <c r="X44" i="43"/>
  <c r="Z40" i="42"/>
  <c r="AI39" i="98"/>
  <c r="AN39" i="98"/>
  <c r="AR43" i="95"/>
  <c r="Y44" i="11"/>
  <c r="X44" i="11"/>
  <c r="Y48" i="51"/>
  <c r="X48" i="51"/>
  <c r="Z44" i="91" l="1"/>
  <c r="Z44" i="11"/>
  <c r="Z44" i="43"/>
  <c r="AE44" i="43" s="1"/>
  <c r="Z49" i="88"/>
  <c r="Z51" i="46"/>
  <c r="AF51" i="46" s="1"/>
  <c r="Z54" i="97"/>
  <c r="AF54" i="97" s="1"/>
  <c r="AO54" i="97" s="1"/>
  <c r="Z43" i="87"/>
  <c r="W44" i="87" s="1"/>
  <c r="Z41" i="90"/>
  <c r="AG41" i="90" s="1"/>
  <c r="AP41" i="90" s="1"/>
  <c r="AF41" i="90"/>
  <c r="AO41" i="90" s="1"/>
  <c r="W42" i="90"/>
  <c r="AE44" i="11"/>
  <c r="W45" i="11"/>
  <c r="AF44" i="11"/>
  <c r="AO44" i="11" s="1"/>
  <c r="AG44" i="11"/>
  <c r="AP44" i="11" s="1"/>
  <c r="AE54" i="97"/>
  <c r="W55" i="97"/>
  <c r="AG54" i="97"/>
  <c r="AP54" i="97" s="1"/>
  <c r="AF44" i="43"/>
  <c r="AO44" i="43" s="1"/>
  <c r="W45" i="43"/>
  <c r="AG51" i="46"/>
  <c r="AP51" i="46" s="1"/>
  <c r="W52" i="46"/>
  <c r="AE51" i="46"/>
  <c r="AN51" i="46" s="1"/>
  <c r="AG43" i="87"/>
  <c r="AP43" i="87" s="1"/>
  <c r="AF43" i="87"/>
  <c r="AO43" i="87" s="1"/>
  <c r="AE43" i="87"/>
  <c r="W46" i="103"/>
  <c r="AG45" i="103"/>
  <c r="AP45" i="103" s="1"/>
  <c r="AF45" i="103"/>
  <c r="AO45" i="103" s="1"/>
  <c r="AE45" i="103"/>
  <c r="AE46" i="16"/>
  <c r="AF46" i="16"/>
  <c r="AO46" i="16" s="1"/>
  <c r="AG46" i="16"/>
  <c r="AP46" i="16" s="1"/>
  <c r="W47" i="16"/>
  <c r="AG43" i="83"/>
  <c r="AP43" i="83" s="1"/>
  <c r="W44" i="83"/>
  <c r="AF43" i="83"/>
  <c r="AO43" i="83" s="1"/>
  <c r="AE43" i="83"/>
  <c r="AR51" i="32"/>
  <c r="AR43" i="43"/>
  <c r="AR42" i="18"/>
  <c r="AI45" i="100"/>
  <c r="AN45" i="100"/>
  <c r="AH46" i="16"/>
  <c r="AQ46" i="16" s="1"/>
  <c r="AH41" i="35"/>
  <c r="AQ41" i="35" s="1"/>
  <c r="AR53" i="97"/>
  <c r="W52" i="15"/>
  <c r="AG51" i="15"/>
  <c r="AP51" i="15" s="1"/>
  <c r="AF51" i="15"/>
  <c r="AO51" i="15" s="1"/>
  <c r="AE51" i="15"/>
  <c r="AF48" i="84"/>
  <c r="AO48" i="84" s="1"/>
  <c r="W49" i="84"/>
  <c r="AE48" i="84"/>
  <c r="AG48" i="84"/>
  <c r="AP48" i="84" s="1"/>
  <c r="AR51" i="93"/>
  <c r="AH40" i="98"/>
  <c r="AQ40" i="98" s="1"/>
  <c r="AI42" i="49"/>
  <c r="AN42" i="49"/>
  <c r="Y44" i="41"/>
  <c r="X44" i="41"/>
  <c r="AI54" i="47"/>
  <c r="AN54" i="47"/>
  <c r="AI48" i="104"/>
  <c r="AN48" i="104"/>
  <c r="AF53" i="89"/>
  <c r="AO53" i="89" s="1"/>
  <c r="AE53" i="89"/>
  <c r="AN53" i="89" s="1"/>
  <c r="W54" i="89"/>
  <c r="AG53" i="89"/>
  <c r="AH52" i="52"/>
  <c r="AQ52" i="52" s="1"/>
  <c r="AH39" i="48"/>
  <c r="AQ39" i="48" s="1"/>
  <c r="X46" i="100"/>
  <c r="Y46" i="100"/>
  <c r="Z46" i="100"/>
  <c r="AI47" i="92"/>
  <c r="AN47" i="92"/>
  <c r="Y54" i="101"/>
  <c r="Z54" i="101" s="1"/>
  <c r="X54" i="101"/>
  <c r="AH44" i="91"/>
  <c r="AQ44" i="91" s="1"/>
  <c r="Y43" i="82"/>
  <c r="X43" i="82"/>
  <c r="AI40" i="50"/>
  <c r="AN40" i="50"/>
  <c r="AH49" i="88"/>
  <c r="AQ49" i="88" s="1"/>
  <c r="Y42" i="10"/>
  <c r="X42" i="10"/>
  <c r="Z40" i="98"/>
  <c r="AH44" i="43"/>
  <c r="AQ44" i="43" s="1"/>
  <c r="AH48" i="51"/>
  <c r="AQ48" i="51" s="1"/>
  <c r="Z48" i="51"/>
  <c r="Y49" i="96"/>
  <c r="X49" i="96"/>
  <c r="AR51" i="105"/>
  <c r="AH52" i="93"/>
  <c r="AQ52" i="93" s="1"/>
  <c r="Z52" i="52"/>
  <c r="AR47" i="84"/>
  <c r="Z39" i="48"/>
  <c r="AH52" i="105"/>
  <c r="AQ52" i="105" s="1"/>
  <c r="AI43" i="102"/>
  <c r="AN43" i="102"/>
  <c r="AI53" i="101"/>
  <c r="AN53" i="101"/>
  <c r="W45" i="91"/>
  <c r="AG44" i="91"/>
  <c r="AP44" i="91" s="1"/>
  <c r="AF44" i="91"/>
  <c r="AO44" i="91" s="1"/>
  <c r="AE44" i="91"/>
  <c r="AR40" i="94"/>
  <c r="Y41" i="50"/>
  <c r="X41" i="50"/>
  <c r="AE49" i="88"/>
  <c r="AG49" i="88"/>
  <c r="AP49" i="88" s="1"/>
  <c r="W50" i="88"/>
  <c r="AF49" i="88"/>
  <c r="AO49" i="88" s="1"/>
  <c r="AR47" i="51"/>
  <c r="AI49" i="13"/>
  <c r="AN49" i="13"/>
  <c r="Y39" i="85"/>
  <c r="X39" i="85"/>
  <c r="Y44" i="99"/>
  <c r="Z44" i="99" s="1"/>
  <c r="X44" i="99"/>
  <c r="Y48" i="54"/>
  <c r="X48" i="54"/>
  <c r="AR51" i="52"/>
  <c r="AI48" i="96"/>
  <c r="AN48" i="96"/>
  <c r="Z52" i="93"/>
  <c r="AR45" i="16"/>
  <c r="AR43" i="11"/>
  <c r="Z52" i="105"/>
  <c r="W42" i="55"/>
  <c r="AE41" i="55"/>
  <c r="AF41" i="55"/>
  <c r="AO41" i="55" s="1"/>
  <c r="AG41" i="55"/>
  <c r="AP41" i="55" s="1"/>
  <c r="AR43" i="91"/>
  <c r="AG47" i="20"/>
  <c r="AP47" i="20" s="1"/>
  <c r="W48" i="20"/>
  <c r="AF47" i="20"/>
  <c r="AO47" i="20" s="1"/>
  <c r="AE47" i="20"/>
  <c r="AH51" i="53"/>
  <c r="AQ51" i="53" s="1"/>
  <c r="AI42" i="82"/>
  <c r="AN42" i="82"/>
  <c r="Y53" i="86"/>
  <c r="X53" i="86"/>
  <c r="Y47" i="45"/>
  <c r="X47" i="45"/>
  <c r="AI44" i="95"/>
  <c r="AN44" i="95"/>
  <c r="AH44" i="11"/>
  <c r="AQ44" i="11" s="1"/>
  <c r="AR39" i="98"/>
  <c r="AR40" i="35"/>
  <c r="AH43" i="87"/>
  <c r="AQ43" i="87" s="1"/>
  <c r="AR48" i="88"/>
  <c r="AR38" i="48"/>
  <c r="AR44" i="103"/>
  <c r="AH41" i="94"/>
  <c r="AQ41" i="94" s="1"/>
  <c r="Y51" i="44"/>
  <c r="X51" i="44"/>
  <c r="Z41" i="35"/>
  <c r="AH43" i="18"/>
  <c r="AQ43" i="18" s="1"/>
  <c r="AR42" i="87"/>
  <c r="AH54" i="97"/>
  <c r="AQ54" i="97" s="1"/>
  <c r="Z51" i="53"/>
  <c r="AR50" i="46"/>
  <c r="AR50" i="53"/>
  <c r="AI38" i="85"/>
  <c r="AN38" i="85"/>
  <c r="Y55" i="47"/>
  <c r="X55" i="47"/>
  <c r="Y49" i="104"/>
  <c r="X49" i="104"/>
  <c r="AE40" i="42"/>
  <c r="AF40" i="42"/>
  <c r="AO40" i="42" s="1"/>
  <c r="AG40" i="42"/>
  <c r="AP40" i="42" s="1"/>
  <c r="W41" i="42"/>
  <c r="AH43" i="83"/>
  <c r="AQ43" i="83" s="1"/>
  <c r="AH51" i="46"/>
  <c r="AQ51" i="46" s="1"/>
  <c r="AH41" i="90"/>
  <c r="AQ41" i="90" s="1"/>
  <c r="Z41" i="94"/>
  <c r="Z52" i="32"/>
  <c r="AH52" i="32"/>
  <c r="AQ52" i="32" s="1"/>
  <c r="AI50" i="44"/>
  <c r="AN50" i="44"/>
  <c r="Y48" i="92"/>
  <c r="X48" i="92"/>
  <c r="Z48" i="92" s="1"/>
  <c r="Y44" i="102"/>
  <c r="X44" i="102"/>
  <c r="AH45" i="103"/>
  <c r="AQ45" i="103" s="1"/>
  <c r="AR40" i="90"/>
  <c r="Z43" i="18"/>
  <c r="AR50" i="15"/>
  <c r="AH51" i="15"/>
  <c r="AQ51" i="15" s="1"/>
  <c r="AI52" i="86"/>
  <c r="AN52" i="86"/>
  <c r="AI46" i="45"/>
  <c r="AN46" i="45"/>
  <c r="AH48" i="84"/>
  <c r="AQ48" i="84" s="1"/>
  <c r="Y45" i="95"/>
  <c r="X45" i="95"/>
  <c r="AI41" i="10"/>
  <c r="AN41" i="10"/>
  <c r="Y43" i="49"/>
  <c r="X43" i="49"/>
  <c r="Y50" i="13"/>
  <c r="X50" i="13"/>
  <c r="AI43" i="41"/>
  <c r="AN43" i="41"/>
  <c r="AI43" i="99"/>
  <c r="AN43" i="99"/>
  <c r="AI47" i="54"/>
  <c r="AN47" i="54"/>
  <c r="Z42" i="10" l="1"/>
  <c r="AG44" i="43"/>
  <c r="AP44" i="43" s="1"/>
  <c r="Z45" i="95"/>
  <c r="AE41" i="90"/>
  <c r="Z53" i="86"/>
  <c r="AF53" i="86" s="1"/>
  <c r="AO53" i="86" s="1"/>
  <c r="Z49" i="104"/>
  <c r="W50" i="104" s="1"/>
  <c r="Z55" i="47"/>
  <c r="AF55" i="47" s="1"/>
  <c r="AO55" i="47" s="1"/>
  <c r="AF42" i="10"/>
  <c r="AO42" i="10" s="1"/>
  <c r="AG42" i="10"/>
  <c r="AP42" i="10" s="1"/>
  <c r="AE42" i="10"/>
  <c r="W43" i="10"/>
  <c r="AE55" i="47"/>
  <c r="AG55" i="47"/>
  <c r="AP55" i="47" s="1"/>
  <c r="W56" i="47"/>
  <c r="W45" i="99"/>
  <c r="AE44" i="99"/>
  <c r="AF44" i="99"/>
  <c r="AO44" i="99" s="1"/>
  <c r="AG44" i="99"/>
  <c r="AP44" i="99" s="1"/>
  <c r="W55" i="101"/>
  <c r="AE54" i="101"/>
  <c r="AG54" i="101"/>
  <c r="AP54" i="101" s="1"/>
  <c r="AF54" i="101"/>
  <c r="AO54" i="101" s="1"/>
  <c r="AE49" i="104"/>
  <c r="AG49" i="104"/>
  <c r="AP49" i="104" s="1"/>
  <c r="AG53" i="86"/>
  <c r="AP53" i="86" s="1"/>
  <c r="AE53" i="86"/>
  <c r="W54" i="86"/>
  <c r="AR43" i="41"/>
  <c r="AH44" i="102"/>
  <c r="AQ44" i="102" s="1"/>
  <c r="AH50" i="13"/>
  <c r="AQ50" i="13" s="1"/>
  <c r="Z44" i="102"/>
  <c r="AR50" i="44"/>
  <c r="AR47" i="54"/>
  <c r="AH45" i="95"/>
  <c r="AQ45" i="95" s="1"/>
  <c r="AH48" i="92"/>
  <c r="AQ48" i="92" s="1"/>
  <c r="AI47" i="20"/>
  <c r="AN47" i="20"/>
  <c r="AR48" i="96"/>
  <c r="AH44" i="99"/>
  <c r="AQ44" i="99" s="1"/>
  <c r="Y50" i="88"/>
  <c r="X50" i="88"/>
  <c r="Y45" i="91"/>
  <c r="X45" i="91"/>
  <c r="W49" i="51"/>
  <c r="AG48" i="51"/>
  <c r="AP48" i="51" s="1"/>
  <c r="AF48" i="51"/>
  <c r="AO48" i="51" s="1"/>
  <c r="AE48" i="51"/>
  <c r="AH42" i="10"/>
  <c r="AQ42" i="10" s="1"/>
  <c r="AH54" i="101"/>
  <c r="AQ54" i="101" s="1"/>
  <c r="AR48" i="104"/>
  <c r="Y49" i="84"/>
  <c r="X49" i="84"/>
  <c r="Y52" i="15"/>
  <c r="X52" i="15"/>
  <c r="Y44" i="83"/>
  <c r="Z44" i="83" s="1"/>
  <c r="X44" i="83"/>
  <c r="AI46" i="16"/>
  <c r="AN46" i="16"/>
  <c r="AI51" i="46"/>
  <c r="AR51" i="46" s="1"/>
  <c r="AO51" i="46"/>
  <c r="AI54" i="97"/>
  <c r="AN54" i="97"/>
  <c r="AI44" i="11"/>
  <c r="AN44" i="11"/>
  <c r="AG48" i="92"/>
  <c r="AP48" i="92" s="1"/>
  <c r="AF48" i="92"/>
  <c r="AO48" i="92" s="1"/>
  <c r="AE48" i="92"/>
  <c r="W49" i="92"/>
  <c r="AI40" i="42"/>
  <c r="AN40" i="42"/>
  <c r="AH53" i="86"/>
  <c r="AQ53" i="86" s="1"/>
  <c r="AR49" i="13"/>
  <c r="AE52" i="52"/>
  <c r="W53" i="52"/>
  <c r="AF52" i="52"/>
  <c r="AO52" i="52" s="1"/>
  <c r="AG52" i="52"/>
  <c r="AP52" i="52" s="1"/>
  <c r="AH46" i="100"/>
  <c r="AQ46" i="100" s="1"/>
  <c r="AI53" i="89"/>
  <c r="AP53" i="89"/>
  <c r="AR42" i="49"/>
  <c r="AI43" i="87"/>
  <c r="AN43" i="87"/>
  <c r="AI44" i="43"/>
  <c r="AN44" i="43"/>
  <c r="AR43" i="99"/>
  <c r="AH49" i="104"/>
  <c r="AQ49" i="104" s="1"/>
  <c r="AE51" i="53"/>
  <c r="W52" i="53"/>
  <c r="AG51" i="53"/>
  <c r="AP51" i="53" s="1"/>
  <c r="AF51" i="53"/>
  <c r="AO51" i="53" s="1"/>
  <c r="Y48" i="20"/>
  <c r="X48" i="20"/>
  <c r="AI49" i="88"/>
  <c r="AN49" i="88"/>
  <c r="AR53" i="101"/>
  <c r="X54" i="89"/>
  <c r="Y54" i="89"/>
  <c r="Z54" i="89" s="1"/>
  <c r="AR54" i="47"/>
  <c r="AR45" i="100"/>
  <c r="AI45" i="103"/>
  <c r="AN45" i="103"/>
  <c r="Y52" i="46"/>
  <c r="X52" i="46"/>
  <c r="Z52" i="46" s="1"/>
  <c r="AI41" i="90"/>
  <c r="AN41" i="90"/>
  <c r="AH43" i="49"/>
  <c r="AQ43" i="49" s="1"/>
  <c r="AF43" i="18"/>
  <c r="AO43" i="18" s="1"/>
  <c r="AG43" i="18"/>
  <c r="AP43" i="18" s="1"/>
  <c r="AE43" i="18"/>
  <c r="W44" i="18"/>
  <c r="AR46" i="45"/>
  <c r="AR38" i="85"/>
  <c r="AG41" i="35"/>
  <c r="AP41" i="35" s="1"/>
  <c r="AF41" i="35"/>
  <c r="AO41" i="35" s="1"/>
  <c r="AE41" i="35"/>
  <c r="W42" i="35"/>
  <c r="AR44" i="95"/>
  <c r="AI41" i="55"/>
  <c r="AN41" i="55"/>
  <c r="AH48" i="54"/>
  <c r="AQ48" i="54" s="1"/>
  <c r="AH39" i="85"/>
  <c r="AQ39" i="85" s="1"/>
  <c r="AH41" i="50"/>
  <c r="AQ41" i="50" s="1"/>
  <c r="AI44" i="91"/>
  <c r="AN44" i="91"/>
  <c r="AH49" i="96"/>
  <c r="AQ49" i="96" s="1"/>
  <c r="AR40" i="50"/>
  <c r="AH44" i="41"/>
  <c r="AQ44" i="41" s="1"/>
  <c r="AI51" i="15"/>
  <c r="AN51" i="15"/>
  <c r="Y47" i="16"/>
  <c r="X47" i="16"/>
  <c r="AG45" i="95"/>
  <c r="AP45" i="95" s="1"/>
  <c r="AE45" i="95"/>
  <c r="AN45" i="95" s="1"/>
  <c r="W46" i="95"/>
  <c r="AF45" i="95"/>
  <c r="Y41" i="42"/>
  <c r="X41" i="42"/>
  <c r="AH51" i="44"/>
  <c r="AQ51" i="44" s="1"/>
  <c r="AH47" i="45"/>
  <c r="AQ47" i="45" s="1"/>
  <c r="Y42" i="55"/>
  <c r="X42" i="55"/>
  <c r="W53" i="93"/>
  <c r="AG52" i="93"/>
  <c r="AP52" i="93" s="1"/>
  <c r="AF52" i="93"/>
  <c r="AO52" i="93" s="1"/>
  <c r="AE52" i="93"/>
  <c r="Z48" i="54"/>
  <c r="Z39" i="85"/>
  <c r="Z41" i="50"/>
  <c r="AR43" i="102"/>
  <c r="W40" i="48"/>
  <c r="AG39" i="48"/>
  <c r="AP39" i="48" s="1"/>
  <c r="AF39" i="48"/>
  <c r="AO39" i="48" s="1"/>
  <c r="AE39" i="48"/>
  <c r="Z49" i="96"/>
  <c r="AH43" i="82"/>
  <c r="AQ43" i="82" s="1"/>
  <c r="AR47" i="92"/>
  <c r="Z44" i="41"/>
  <c r="AI43" i="83"/>
  <c r="AN43" i="83"/>
  <c r="Y44" i="87"/>
  <c r="X44" i="87"/>
  <c r="Y42" i="90"/>
  <c r="X42" i="90"/>
  <c r="Z43" i="49"/>
  <c r="AE52" i="32"/>
  <c r="AG52" i="32"/>
  <c r="AP52" i="32" s="1"/>
  <c r="W53" i="32"/>
  <c r="AF52" i="32"/>
  <c r="AO52" i="32" s="1"/>
  <c r="Z50" i="13"/>
  <c r="AR41" i="10"/>
  <c r="AR52" i="86"/>
  <c r="AG41" i="94"/>
  <c r="AP41" i="94" s="1"/>
  <c r="AE41" i="94"/>
  <c r="W42" i="94"/>
  <c r="AF41" i="94"/>
  <c r="AO41" i="94" s="1"/>
  <c r="AH55" i="47"/>
  <c r="AQ55" i="47" s="1"/>
  <c r="Z51" i="44"/>
  <c r="Z47" i="45"/>
  <c r="AR42" i="82"/>
  <c r="AE52" i="105"/>
  <c r="W53" i="105"/>
  <c r="AG52" i="105"/>
  <c r="AP52" i="105" s="1"/>
  <c r="AF52" i="105"/>
  <c r="AO52" i="105" s="1"/>
  <c r="AE40" i="98"/>
  <c r="W41" i="98"/>
  <c r="AF40" i="98"/>
  <c r="AO40" i="98" s="1"/>
  <c r="AG40" i="98"/>
  <c r="AP40" i="98" s="1"/>
  <c r="Z43" i="82"/>
  <c r="AG46" i="100"/>
  <c r="AP46" i="100" s="1"/>
  <c r="AF46" i="100"/>
  <c r="AO46" i="100" s="1"/>
  <c r="W47" i="100"/>
  <c r="AE46" i="100"/>
  <c r="AI48" i="84"/>
  <c r="AN48" i="84"/>
  <c r="Y46" i="103"/>
  <c r="X46" i="103"/>
  <c r="Y45" i="43"/>
  <c r="X45" i="43"/>
  <c r="Y55" i="97"/>
  <c r="X55" i="97"/>
  <c r="Y45" i="11"/>
  <c r="X45" i="11"/>
  <c r="AF49" i="104" l="1"/>
  <c r="AO49" i="104" s="1"/>
  <c r="Z52" i="15"/>
  <c r="Z49" i="84"/>
  <c r="W50" i="84" s="1"/>
  <c r="Z47" i="16"/>
  <c r="Z41" i="42"/>
  <c r="W42" i="42" s="1"/>
  <c r="Z44" i="87"/>
  <c r="AF44" i="87" s="1"/>
  <c r="AO44" i="87" s="1"/>
  <c r="AF49" i="84"/>
  <c r="AO49" i="84" s="1"/>
  <c r="AE49" i="84"/>
  <c r="AF52" i="46"/>
  <c r="AO52" i="46" s="1"/>
  <c r="AE52" i="46"/>
  <c r="AG52" i="46"/>
  <c r="AP52" i="46" s="1"/>
  <c r="W53" i="46"/>
  <c r="AE44" i="83"/>
  <c r="AF44" i="83"/>
  <c r="AO44" i="83" s="1"/>
  <c r="AG44" i="83"/>
  <c r="AP44" i="83" s="1"/>
  <c r="W45" i="83"/>
  <c r="W53" i="15"/>
  <c r="AG52" i="15"/>
  <c r="AP52" i="15" s="1"/>
  <c r="AF52" i="15"/>
  <c r="AO52" i="15" s="1"/>
  <c r="AE52" i="15"/>
  <c r="AF54" i="89"/>
  <c r="AO54" i="89" s="1"/>
  <c r="W55" i="89"/>
  <c r="AG54" i="89"/>
  <c r="AP54" i="89" s="1"/>
  <c r="AE54" i="89"/>
  <c r="AE44" i="87"/>
  <c r="W45" i="87"/>
  <c r="AG44" i="87"/>
  <c r="AP44" i="87" s="1"/>
  <c r="AF41" i="42"/>
  <c r="AO41" i="42" s="1"/>
  <c r="AE47" i="16"/>
  <c r="W48" i="16"/>
  <c r="AF47" i="16"/>
  <c r="AO47" i="16" s="1"/>
  <c r="AG47" i="16"/>
  <c r="AP47" i="16" s="1"/>
  <c r="AH45" i="43"/>
  <c r="AQ45" i="43" s="1"/>
  <c r="AI41" i="94"/>
  <c r="AN41" i="94"/>
  <c r="AH47" i="16"/>
  <c r="AQ47" i="16" s="1"/>
  <c r="AR44" i="91"/>
  <c r="Y44" i="18"/>
  <c r="X44" i="18"/>
  <c r="AH45" i="91"/>
  <c r="AQ45" i="91" s="1"/>
  <c r="AI44" i="99"/>
  <c r="AN44" i="99"/>
  <c r="Z45" i="43"/>
  <c r="AG43" i="82"/>
  <c r="AP43" i="82" s="1"/>
  <c r="AE43" i="82"/>
  <c r="AF43" i="82"/>
  <c r="AO43" i="82" s="1"/>
  <c r="W44" i="82"/>
  <c r="AH42" i="90"/>
  <c r="AQ42" i="90" s="1"/>
  <c r="AI43" i="18"/>
  <c r="AN43" i="18"/>
  <c r="AR44" i="43"/>
  <c r="AR53" i="89"/>
  <c r="AH52" i="15"/>
  <c r="AQ52" i="15" s="1"/>
  <c r="Z45" i="91"/>
  <c r="Y54" i="86"/>
  <c r="X54" i="86"/>
  <c r="Y50" i="104"/>
  <c r="X50" i="104"/>
  <c r="AI54" i="101"/>
  <c r="AN54" i="101"/>
  <c r="Y45" i="99"/>
  <c r="X45" i="99"/>
  <c r="W42" i="50"/>
  <c r="AF41" i="50"/>
  <c r="AO41" i="50" s="1"/>
  <c r="AE41" i="50"/>
  <c r="AG41" i="50"/>
  <c r="AP41" i="50" s="1"/>
  <c r="AE39" i="85"/>
  <c r="W40" i="85"/>
  <c r="AF39" i="85"/>
  <c r="AO39" i="85" s="1"/>
  <c r="AG39" i="85"/>
  <c r="AP39" i="85" s="1"/>
  <c r="Y53" i="93"/>
  <c r="X53" i="93"/>
  <c r="AI45" i="95"/>
  <c r="AO45" i="95"/>
  <c r="AR49" i="88"/>
  <c r="AR40" i="42"/>
  <c r="AI48" i="51"/>
  <c r="AN48" i="51"/>
  <c r="AR47" i="20"/>
  <c r="AI53" i="86"/>
  <c r="AN53" i="86"/>
  <c r="Y55" i="101"/>
  <c r="X55" i="101"/>
  <c r="Y43" i="10"/>
  <c r="X43" i="10"/>
  <c r="AH45" i="11"/>
  <c r="AQ45" i="11" s="1"/>
  <c r="AI40" i="98"/>
  <c r="AN40" i="98"/>
  <c r="AE50" i="13"/>
  <c r="AF50" i="13"/>
  <c r="AO50" i="13" s="1"/>
  <c r="W51" i="13"/>
  <c r="AG50" i="13"/>
  <c r="AP50" i="13" s="1"/>
  <c r="Z45" i="11"/>
  <c r="AI39" i="48"/>
  <c r="AN39" i="48"/>
  <c r="AE48" i="54"/>
  <c r="AF48" i="54"/>
  <c r="AO48" i="54" s="1"/>
  <c r="AG48" i="54"/>
  <c r="AP48" i="54" s="1"/>
  <c r="W49" i="54"/>
  <c r="AH42" i="55"/>
  <c r="AQ42" i="55" s="1"/>
  <c r="Y46" i="95"/>
  <c r="X46" i="95"/>
  <c r="Z46" i="95" s="1"/>
  <c r="Y42" i="35"/>
  <c r="X42" i="35"/>
  <c r="AR45" i="103"/>
  <c r="AH48" i="20"/>
  <c r="AQ48" i="20" s="1"/>
  <c r="Y52" i="53"/>
  <c r="X52" i="53"/>
  <c r="AR43" i="87"/>
  <c r="AR44" i="11"/>
  <c r="AR46" i="16"/>
  <c r="AH50" i="88"/>
  <c r="AQ50" i="88" s="1"/>
  <c r="AI49" i="104"/>
  <c r="AN49" i="104"/>
  <c r="Y56" i="47"/>
  <c r="X56" i="47"/>
  <c r="AI42" i="10"/>
  <c r="AN42" i="10"/>
  <c r="AE47" i="45"/>
  <c r="W48" i="45"/>
  <c r="AG47" i="45"/>
  <c r="AP47" i="45" s="1"/>
  <c r="AF47" i="45"/>
  <c r="AO47" i="45" s="1"/>
  <c r="Z42" i="90"/>
  <c r="AR43" i="83"/>
  <c r="AH55" i="97"/>
  <c r="AQ55" i="97" s="1"/>
  <c r="AH46" i="103"/>
  <c r="AQ46" i="103" s="1"/>
  <c r="AI46" i="100"/>
  <c r="AN46" i="100"/>
  <c r="AG51" i="44"/>
  <c r="AP51" i="44" s="1"/>
  <c r="AE51" i="44"/>
  <c r="W52" i="44"/>
  <c r="AF51" i="44"/>
  <c r="AO51" i="44" s="1"/>
  <c r="Z55" i="97"/>
  <c r="Z46" i="103"/>
  <c r="Y47" i="100"/>
  <c r="X47" i="100"/>
  <c r="Y53" i="105"/>
  <c r="X53" i="105"/>
  <c r="AH44" i="87"/>
  <c r="AQ44" i="87" s="1"/>
  <c r="Y40" i="48"/>
  <c r="X40" i="48"/>
  <c r="Z42" i="55"/>
  <c r="AH41" i="42"/>
  <c r="AQ41" i="42" s="1"/>
  <c r="AR51" i="15"/>
  <c r="AI41" i="35"/>
  <c r="AN41" i="35"/>
  <c r="AR41" i="90"/>
  <c r="AH54" i="89"/>
  <c r="AQ54" i="89" s="1"/>
  <c r="Z48" i="20"/>
  <c r="AI51" i="53"/>
  <c r="AN51" i="53"/>
  <c r="Y53" i="52"/>
  <c r="X53" i="52"/>
  <c r="Y49" i="92"/>
  <c r="X49" i="92"/>
  <c r="AH44" i="83"/>
  <c r="AQ44" i="83" s="1"/>
  <c r="AH49" i="84"/>
  <c r="AQ49" i="84" s="1"/>
  <c r="Z50" i="88"/>
  <c r="AG43" i="49"/>
  <c r="AP43" i="49" s="1"/>
  <c r="AF43" i="49"/>
  <c r="AO43" i="49" s="1"/>
  <c r="AE43" i="49"/>
  <c r="W44" i="49"/>
  <c r="AR48" i="84"/>
  <c r="Y53" i="32"/>
  <c r="X53" i="32"/>
  <c r="AE44" i="41"/>
  <c r="W45" i="41"/>
  <c r="AG44" i="41"/>
  <c r="AP44" i="41" s="1"/>
  <c r="AF44" i="41"/>
  <c r="AO44" i="41" s="1"/>
  <c r="Y41" i="98"/>
  <c r="X41" i="98"/>
  <c r="AI52" i="105"/>
  <c r="AN52" i="105"/>
  <c r="Y42" i="94"/>
  <c r="X42" i="94"/>
  <c r="Z42" i="94" s="1"/>
  <c r="AI52" i="32"/>
  <c r="AN52" i="32"/>
  <c r="W50" i="96"/>
  <c r="AF49" i="96"/>
  <c r="AO49" i="96" s="1"/>
  <c r="AG49" i="96"/>
  <c r="AP49" i="96" s="1"/>
  <c r="AE49" i="96"/>
  <c r="AI52" i="93"/>
  <c r="AN52" i="93"/>
  <c r="AR41" i="55"/>
  <c r="AH52" i="46"/>
  <c r="AQ52" i="46" s="1"/>
  <c r="AI52" i="52"/>
  <c r="AN52" i="52"/>
  <c r="AI48" i="92"/>
  <c r="AN48" i="92"/>
  <c r="AR54" i="97"/>
  <c r="Y49" i="51"/>
  <c r="X49" i="51"/>
  <c r="Z49" i="51" s="1"/>
  <c r="W45" i="102"/>
  <c r="AG44" i="102"/>
  <c r="AP44" i="102" s="1"/>
  <c r="AF44" i="102"/>
  <c r="AO44" i="102" s="1"/>
  <c r="AE44" i="102"/>
  <c r="AI55" i="47"/>
  <c r="AN55" i="47"/>
  <c r="Z49" i="92" l="1"/>
  <c r="AE41" i="42"/>
  <c r="AG49" i="84"/>
  <c r="AP49" i="84" s="1"/>
  <c r="AG41" i="42"/>
  <c r="AP41" i="42" s="1"/>
  <c r="Z42" i="35"/>
  <c r="W43" i="35" s="1"/>
  <c r="Z43" i="10"/>
  <c r="AG43" i="10" s="1"/>
  <c r="AP43" i="10" s="1"/>
  <c r="Z53" i="93"/>
  <c r="Z41" i="98"/>
  <c r="W42" i="98" s="1"/>
  <c r="Z53" i="52"/>
  <c r="AE53" i="52" s="1"/>
  <c r="Z40" i="48"/>
  <c r="AE40" i="48" s="1"/>
  <c r="Z50" i="104"/>
  <c r="W51" i="104" s="1"/>
  <c r="AE49" i="51"/>
  <c r="AF49" i="51"/>
  <c r="AO49" i="51" s="1"/>
  <c r="W50" i="51"/>
  <c r="AG49" i="51"/>
  <c r="AP49" i="51" s="1"/>
  <c r="AF46" i="95"/>
  <c r="AO46" i="95" s="1"/>
  <c r="AG46" i="95"/>
  <c r="AP46" i="95" s="1"/>
  <c r="AE46" i="95"/>
  <c r="W47" i="95"/>
  <c r="AE43" i="10"/>
  <c r="AF43" i="10"/>
  <c r="AO43" i="10" s="1"/>
  <c r="AF53" i="93"/>
  <c r="AO53" i="93" s="1"/>
  <c r="AE53" i="93"/>
  <c r="W54" i="93"/>
  <c r="AG53" i="93"/>
  <c r="AP53" i="93" s="1"/>
  <c r="AF41" i="98"/>
  <c r="AO41" i="98" s="1"/>
  <c r="AF40" i="48"/>
  <c r="AO40" i="48" s="1"/>
  <c r="AF50" i="104"/>
  <c r="AO50" i="104" s="1"/>
  <c r="AE50" i="104"/>
  <c r="AG49" i="92"/>
  <c r="AP49" i="92" s="1"/>
  <c r="AF49" i="92"/>
  <c r="AO49" i="92" s="1"/>
  <c r="AE49" i="92"/>
  <c r="W50" i="92"/>
  <c r="AG42" i="94"/>
  <c r="AP42" i="94" s="1"/>
  <c r="W43" i="94"/>
  <c r="AF42" i="94"/>
  <c r="AO42" i="94" s="1"/>
  <c r="AE42" i="94"/>
  <c r="AE42" i="35"/>
  <c r="AF42" i="35"/>
  <c r="AO42" i="35" s="1"/>
  <c r="AR52" i="52"/>
  <c r="Y44" i="49"/>
  <c r="X44" i="49"/>
  <c r="AI51" i="44"/>
  <c r="AN51" i="44"/>
  <c r="AH56" i="47"/>
  <c r="AQ56" i="47" s="1"/>
  <c r="AH55" i="101"/>
  <c r="AQ55" i="101" s="1"/>
  <c r="AH54" i="86"/>
  <c r="AQ54" i="86" s="1"/>
  <c r="AI47" i="16"/>
  <c r="AN47" i="16"/>
  <c r="AI54" i="89"/>
  <c r="AN54" i="89"/>
  <c r="AR55" i="47"/>
  <c r="AH53" i="32"/>
  <c r="AQ53" i="32" s="1"/>
  <c r="Z53" i="32"/>
  <c r="AI43" i="49"/>
  <c r="AN43" i="49"/>
  <c r="AH53" i="105"/>
  <c r="AQ53" i="105" s="1"/>
  <c r="AG46" i="103"/>
  <c r="AP46" i="103" s="1"/>
  <c r="AF46" i="103"/>
  <c r="AO46" i="103" s="1"/>
  <c r="AE46" i="103"/>
  <c r="W47" i="103"/>
  <c r="Z56" i="47"/>
  <c r="AR39" i="48"/>
  <c r="AI50" i="13"/>
  <c r="AN50" i="13"/>
  <c r="Z55" i="101"/>
  <c r="AI41" i="50"/>
  <c r="AR41" i="50" s="1"/>
  <c r="AN41" i="50"/>
  <c r="Z54" i="86"/>
  <c r="W46" i="43"/>
  <c r="AF45" i="43"/>
  <c r="AO45" i="43" s="1"/>
  <c r="AG45" i="43"/>
  <c r="AP45" i="43" s="1"/>
  <c r="AE45" i="43"/>
  <c r="AI44" i="83"/>
  <c r="AN44" i="83"/>
  <c r="AI49" i="96"/>
  <c r="AN49" i="96"/>
  <c r="AH42" i="94"/>
  <c r="AQ42" i="94" s="1"/>
  <c r="AI44" i="41"/>
  <c r="AN44" i="41"/>
  <c r="AR41" i="35"/>
  <c r="Z53" i="105"/>
  <c r="W56" i="97"/>
  <c r="AG55" i="97"/>
  <c r="AP55" i="97" s="1"/>
  <c r="AE55" i="97"/>
  <c r="AF55" i="97"/>
  <c r="AO55" i="97" s="1"/>
  <c r="Y48" i="45"/>
  <c r="X48" i="45"/>
  <c r="AH42" i="35"/>
  <c r="AQ42" i="35" s="1"/>
  <c r="Y49" i="54"/>
  <c r="Z49" i="54" s="1"/>
  <c r="X49" i="54"/>
  <c r="AF45" i="11"/>
  <c r="AO45" i="11" s="1"/>
  <c r="AG45" i="11"/>
  <c r="AP45" i="11" s="1"/>
  <c r="AE45" i="11"/>
  <c r="W46" i="11"/>
  <c r="AR48" i="51"/>
  <c r="AR45" i="95"/>
  <c r="AR54" i="101"/>
  <c r="AR43" i="18"/>
  <c r="AR41" i="94"/>
  <c r="AI41" i="42"/>
  <c r="AN41" i="42"/>
  <c r="Y45" i="87"/>
  <c r="X45" i="87"/>
  <c r="Y55" i="89"/>
  <c r="X55" i="89"/>
  <c r="Y53" i="15"/>
  <c r="X53" i="15"/>
  <c r="AI49" i="84"/>
  <c r="AN49" i="84"/>
  <c r="AI44" i="102"/>
  <c r="AN44" i="102"/>
  <c r="AH53" i="52"/>
  <c r="AQ53" i="52" s="1"/>
  <c r="Y50" i="96"/>
  <c r="X50" i="96"/>
  <c r="Y45" i="102"/>
  <c r="X45" i="102"/>
  <c r="AR52" i="93"/>
  <c r="AR52" i="105"/>
  <c r="AH49" i="92"/>
  <c r="AQ49" i="92" s="1"/>
  <c r="AR46" i="100"/>
  <c r="AI47" i="45"/>
  <c r="AN47" i="45"/>
  <c r="AR40" i="98"/>
  <c r="AH43" i="10"/>
  <c r="AQ43" i="10" s="1"/>
  <c r="AH53" i="93"/>
  <c r="AQ53" i="93" s="1"/>
  <c r="Y40" i="85"/>
  <c r="X40" i="85"/>
  <c r="Y42" i="50"/>
  <c r="X42" i="50"/>
  <c r="AH50" i="104"/>
  <c r="AQ50" i="104" s="1"/>
  <c r="AE45" i="91"/>
  <c r="W46" i="91"/>
  <c r="AF45" i="91"/>
  <c r="AO45" i="91" s="1"/>
  <c r="AG45" i="91"/>
  <c r="AP45" i="91" s="1"/>
  <c r="X44" i="82"/>
  <c r="Y44" i="82"/>
  <c r="AR44" i="99"/>
  <c r="AH44" i="18"/>
  <c r="AQ44" i="18" s="1"/>
  <c r="Y42" i="42"/>
  <c r="X42" i="42"/>
  <c r="Z42" i="42" s="1"/>
  <c r="AI44" i="87"/>
  <c r="AN44" i="87"/>
  <c r="Y53" i="46"/>
  <c r="X53" i="46"/>
  <c r="AR52" i="32"/>
  <c r="AH41" i="98"/>
  <c r="AQ41" i="98" s="1"/>
  <c r="Y45" i="41"/>
  <c r="X45" i="41"/>
  <c r="W51" i="88"/>
  <c r="AG50" i="88"/>
  <c r="AP50" i="88" s="1"/>
  <c r="AE50" i="88"/>
  <c r="AF50" i="88"/>
  <c r="AO50" i="88" s="1"/>
  <c r="AR51" i="53"/>
  <c r="AF42" i="55"/>
  <c r="AO42" i="55" s="1"/>
  <c r="AG42" i="55"/>
  <c r="AP42" i="55" s="1"/>
  <c r="W43" i="55"/>
  <c r="AE42" i="55"/>
  <c r="AH47" i="100"/>
  <c r="AQ47" i="100" s="1"/>
  <c r="AG42" i="90"/>
  <c r="AP42" i="90" s="1"/>
  <c r="AF42" i="90"/>
  <c r="AO42" i="90" s="1"/>
  <c r="AE42" i="90"/>
  <c r="W43" i="90"/>
  <c r="AR49" i="104"/>
  <c r="AH52" i="53"/>
  <c r="AQ52" i="53" s="1"/>
  <c r="AR53" i="86"/>
  <c r="AI39" i="85"/>
  <c r="AN39" i="85"/>
  <c r="AH45" i="99"/>
  <c r="AQ45" i="99" s="1"/>
  <c r="Z44" i="18"/>
  <c r="Y45" i="83"/>
  <c r="X45" i="83"/>
  <c r="AH49" i="51"/>
  <c r="AQ49" i="51" s="1"/>
  <c r="AR48" i="92"/>
  <c r="AF48" i="20"/>
  <c r="AO48" i="20" s="1"/>
  <c r="AE48" i="20"/>
  <c r="W49" i="20"/>
  <c r="AG48" i="20"/>
  <c r="AP48" i="20" s="1"/>
  <c r="AH40" i="48"/>
  <c r="AQ40" i="48" s="1"/>
  <c r="Z47" i="100"/>
  <c r="Y52" i="44"/>
  <c r="X52" i="44"/>
  <c r="AR42" i="10"/>
  <c r="Z52" i="53"/>
  <c r="AH46" i="95"/>
  <c r="AQ46" i="95" s="1"/>
  <c r="AI48" i="54"/>
  <c r="AN48" i="54"/>
  <c r="X51" i="13"/>
  <c r="Y51" i="13"/>
  <c r="Z51" i="13" s="1"/>
  <c r="Z45" i="99"/>
  <c r="AI43" i="82"/>
  <c r="AN43" i="82"/>
  <c r="Y48" i="16"/>
  <c r="X48" i="16"/>
  <c r="Z48" i="16" s="1"/>
  <c r="AI52" i="15"/>
  <c r="AN52" i="15"/>
  <c r="AI52" i="46"/>
  <c r="AN52" i="46"/>
  <c r="Y50" i="84"/>
  <c r="X50" i="84"/>
  <c r="AG42" i="35" l="1"/>
  <c r="AP42" i="35" s="1"/>
  <c r="AG50" i="104"/>
  <c r="AP50" i="104" s="1"/>
  <c r="W44" i="10"/>
  <c r="W54" i="52"/>
  <c r="Z45" i="41"/>
  <c r="AF45" i="41" s="1"/>
  <c r="AO45" i="41" s="1"/>
  <c r="W41" i="48"/>
  <c r="Z45" i="83"/>
  <c r="AE45" i="83" s="1"/>
  <c r="Z44" i="82"/>
  <c r="AE44" i="82" s="1"/>
  <c r="AG53" i="52"/>
  <c r="AP53" i="52" s="1"/>
  <c r="AG40" i="48"/>
  <c r="AP40" i="48" s="1"/>
  <c r="Z48" i="45"/>
  <c r="AG48" i="45" s="1"/>
  <c r="AP48" i="45" s="1"/>
  <c r="AG41" i="98"/>
  <c r="AP41" i="98" s="1"/>
  <c r="AE41" i="98"/>
  <c r="AF53" i="52"/>
  <c r="AO53" i="52" s="1"/>
  <c r="AF49" i="54"/>
  <c r="AO49" i="54" s="1"/>
  <c r="AG49" i="54"/>
  <c r="AP49" i="54" s="1"/>
  <c r="W50" i="54"/>
  <c r="AE49" i="54"/>
  <c r="AE48" i="16"/>
  <c r="AF48" i="16"/>
  <c r="AO48" i="16" s="1"/>
  <c r="W49" i="16"/>
  <c r="AG48" i="16"/>
  <c r="AP48" i="16" s="1"/>
  <c r="AF45" i="83"/>
  <c r="AO45" i="83" s="1"/>
  <c r="W46" i="83"/>
  <c r="AG45" i="83"/>
  <c r="AP45" i="83" s="1"/>
  <c r="W45" i="82"/>
  <c r="AF44" i="82"/>
  <c r="AO44" i="82" s="1"/>
  <c r="AG44" i="82"/>
  <c r="AP44" i="82" s="1"/>
  <c r="Y49" i="20"/>
  <c r="X49" i="20"/>
  <c r="Y43" i="55"/>
  <c r="X43" i="55"/>
  <c r="AR44" i="87"/>
  <c r="AI45" i="91"/>
  <c r="AN45" i="91"/>
  <c r="AH42" i="50"/>
  <c r="AQ42" i="50" s="1"/>
  <c r="AR44" i="102"/>
  <c r="AH55" i="89"/>
  <c r="AQ55" i="89" s="1"/>
  <c r="AI55" i="97"/>
  <c r="AN55" i="97"/>
  <c r="AI45" i="43"/>
  <c r="AN45" i="43"/>
  <c r="W57" i="47"/>
  <c r="AF56" i="47"/>
  <c r="AO56" i="47" s="1"/>
  <c r="AE56" i="47"/>
  <c r="AG56" i="47"/>
  <c r="AP56" i="47" s="1"/>
  <c r="AR43" i="49"/>
  <c r="AR47" i="16"/>
  <c r="AH44" i="49"/>
  <c r="AQ44" i="49" s="1"/>
  <c r="Y54" i="93"/>
  <c r="X54" i="93"/>
  <c r="Z54" i="93" s="1"/>
  <c r="AI43" i="10"/>
  <c r="AN43" i="10"/>
  <c r="AI48" i="20"/>
  <c r="AN48" i="20"/>
  <c r="AF44" i="18"/>
  <c r="AO44" i="18" s="1"/>
  <c r="AG44" i="18"/>
  <c r="AP44" i="18" s="1"/>
  <c r="AE44" i="18"/>
  <c r="W45" i="18"/>
  <c r="Y43" i="90"/>
  <c r="X43" i="90"/>
  <c r="AI50" i="88"/>
  <c r="AN50" i="88"/>
  <c r="AH42" i="42"/>
  <c r="AQ42" i="42" s="1"/>
  <c r="AH44" i="82"/>
  <c r="AQ44" i="82" s="1"/>
  <c r="Z42" i="50"/>
  <c r="AR47" i="45"/>
  <c r="Z45" i="102"/>
  <c r="AH45" i="102"/>
  <c r="AQ45" i="102" s="1"/>
  <c r="Z55" i="89"/>
  <c r="AR41" i="42"/>
  <c r="Y46" i="11"/>
  <c r="X46" i="11"/>
  <c r="AH48" i="45"/>
  <c r="AQ48" i="45" s="1"/>
  <c r="AR44" i="41"/>
  <c r="W56" i="101"/>
  <c r="AG55" i="101"/>
  <c r="AP55" i="101" s="1"/>
  <c r="AE55" i="101"/>
  <c r="AF55" i="101"/>
  <c r="AO55" i="101" s="1"/>
  <c r="AE53" i="32"/>
  <c r="AG53" i="32"/>
  <c r="AP53" i="32" s="1"/>
  <c r="W54" i="32"/>
  <c r="AF53" i="32"/>
  <c r="AO53" i="32" s="1"/>
  <c r="Z44" i="49"/>
  <c r="Y43" i="94"/>
  <c r="X43" i="94"/>
  <c r="Z43" i="94" s="1"/>
  <c r="AN40" i="48"/>
  <c r="AI41" i="98"/>
  <c r="AN41" i="98"/>
  <c r="AI53" i="93"/>
  <c r="AN53" i="93"/>
  <c r="Y44" i="10"/>
  <c r="X44" i="10"/>
  <c r="Z44" i="10" s="1"/>
  <c r="AE45" i="99"/>
  <c r="W46" i="99"/>
  <c r="AG45" i="99"/>
  <c r="AP45" i="99" s="1"/>
  <c r="AF45" i="99"/>
  <c r="AO45" i="99" s="1"/>
  <c r="AF51" i="13"/>
  <c r="AO51" i="13" s="1"/>
  <c r="AE51" i="13"/>
  <c r="AG51" i="13"/>
  <c r="AP51" i="13" s="1"/>
  <c r="W52" i="13"/>
  <c r="AI42" i="90"/>
  <c r="AN42" i="90"/>
  <c r="AH53" i="46"/>
  <c r="AQ53" i="46" s="1"/>
  <c r="W43" i="42"/>
  <c r="AF42" i="42"/>
  <c r="AO42" i="42" s="1"/>
  <c r="AE42" i="42"/>
  <c r="AG42" i="42"/>
  <c r="AP42" i="42" s="1"/>
  <c r="AR49" i="84"/>
  <c r="AI45" i="11"/>
  <c r="AN45" i="11"/>
  <c r="Y56" i="97"/>
  <c r="X56" i="97"/>
  <c r="AR49" i="96"/>
  <c r="Y47" i="103"/>
  <c r="X47" i="103"/>
  <c r="Y43" i="35"/>
  <c r="X43" i="35"/>
  <c r="Y42" i="98"/>
  <c r="X42" i="98"/>
  <c r="AH50" i="84"/>
  <c r="AQ50" i="84" s="1"/>
  <c r="AR52" i="46"/>
  <c r="Y51" i="88"/>
  <c r="X51" i="88"/>
  <c r="Z53" i="46"/>
  <c r="AH40" i="85"/>
  <c r="AQ40" i="85" s="1"/>
  <c r="AH50" i="96"/>
  <c r="AQ50" i="96" s="1"/>
  <c r="AH53" i="15"/>
  <c r="AQ53" i="15" s="1"/>
  <c r="AH45" i="87"/>
  <c r="AQ45" i="87" s="1"/>
  <c r="W54" i="105"/>
  <c r="AG53" i="105"/>
  <c r="AP53" i="105" s="1"/>
  <c r="AF53" i="105"/>
  <c r="AO53" i="105" s="1"/>
  <c r="AE53" i="105"/>
  <c r="Y46" i="43"/>
  <c r="X46" i="43"/>
  <c r="Z46" i="43" s="1"/>
  <c r="AR50" i="13"/>
  <c r="AI46" i="103"/>
  <c r="AN46" i="103"/>
  <c r="AI42" i="35"/>
  <c r="AN42" i="35"/>
  <c r="Y50" i="92"/>
  <c r="X50" i="92"/>
  <c r="Y51" i="104"/>
  <c r="X51" i="104"/>
  <c r="Z51" i="104" s="1"/>
  <c r="Y41" i="48"/>
  <c r="X41" i="48"/>
  <c r="Y47" i="95"/>
  <c r="X47" i="95"/>
  <c r="Y50" i="51"/>
  <c r="X50" i="51"/>
  <c r="Z50" i="51" s="1"/>
  <c r="AR52" i="15"/>
  <c r="Z50" i="84"/>
  <c r="AH48" i="16"/>
  <c r="AQ48" i="16" s="1"/>
  <c r="AH52" i="44"/>
  <c r="AQ52" i="44" s="1"/>
  <c r="AH51" i="13"/>
  <c r="AQ51" i="13" s="1"/>
  <c r="Z52" i="44"/>
  <c r="AR39" i="85"/>
  <c r="AR43" i="82"/>
  <c r="AR48" i="54"/>
  <c r="AF52" i="53"/>
  <c r="AO52" i="53" s="1"/>
  <c r="W53" i="53"/>
  <c r="AG52" i="53"/>
  <c r="AP52" i="53" s="1"/>
  <c r="AE52" i="53"/>
  <c r="W48" i="100"/>
  <c r="AE47" i="100"/>
  <c r="AG47" i="100"/>
  <c r="AP47" i="100" s="1"/>
  <c r="AF47" i="100"/>
  <c r="AO47" i="100" s="1"/>
  <c r="AH45" i="83"/>
  <c r="AQ45" i="83" s="1"/>
  <c r="AH45" i="41"/>
  <c r="AQ45" i="41" s="1"/>
  <c r="Z40" i="85"/>
  <c r="Z50" i="96"/>
  <c r="Z53" i="15"/>
  <c r="Z45" i="87"/>
  <c r="AR44" i="83"/>
  <c r="AE54" i="86"/>
  <c r="AN54" i="86" s="1"/>
  <c r="AF54" i="86"/>
  <c r="AO54" i="86" s="1"/>
  <c r="W55" i="86"/>
  <c r="AG54" i="86"/>
  <c r="AR54" i="89"/>
  <c r="AI53" i="52"/>
  <c r="AN53" i="52"/>
  <c r="AI49" i="92"/>
  <c r="AN49" i="92"/>
  <c r="AI50" i="104"/>
  <c r="AN50" i="104"/>
  <c r="AI46" i="95"/>
  <c r="AN46" i="95"/>
  <c r="AI42" i="55"/>
  <c r="AN42" i="55"/>
  <c r="Y46" i="91"/>
  <c r="X46" i="91"/>
  <c r="AH49" i="54"/>
  <c r="AQ49" i="54" s="1"/>
  <c r="AR51" i="44"/>
  <c r="AI42" i="94"/>
  <c r="AN42" i="94"/>
  <c r="X54" i="52"/>
  <c r="Z54" i="52" s="1"/>
  <c r="Y54" i="52"/>
  <c r="AI49" i="51"/>
  <c r="AN49" i="51"/>
  <c r="Z47" i="95" l="1"/>
  <c r="W49" i="45"/>
  <c r="Z41" i="48"/>
  <c r="W42" i="48" s="1"/>
  <c r="W46" i="41"/>
  <c r="AF48" i="45"/>
  <c r="AO48" i="45" s="1"/>
  <c r="AE45" i="41"/>
  <c r="AE48" i="45"/>
  <c r="AG45" i="41"/>
  <c r="AP45" i="41" s="1"/>
  <c r="Z43" i="35"/>
  <c r="AG43" i="35" s="1"/>
  <c r="AP43" i="35" s="1"/>
  <c r="AI40" i="48"/>
  <c r="Z51" i="88"/>
  <c r="AF51" i="88" s="1"/>
  <c r="AO51" i="88" s="1"/>
  <c r="Z50" i="92"/>
  <c r="AG50" i="92" s="1"/>
  <c r="AP50" i="92" s="1"/>
  <c r="Z43" i="90"/>
  <c r="W44" i="90" s="1"/>
  <c r="AF43" i="94"/>
  <c r="AO43" i="94" s="1"/>
  <c r="AE43" i="94"/>
  <c r="AG43" i="94"/>
  <c r="AP43" i="94" s="1"/>
  <c r="W44" i="94"/>
  <c r="AF54" i="93"/>
  <c r="AO54" i="93" s="1"/>
  <c r="AG54" i="93"/>
  <c r="AE54" i="93"/>
  <c r="AN54" i="93" s="1"/>
  <c r="W55" i="93"/>
  <c r="AE43" i="90"/>
  <c r="AG41" i="48"/>
  <c r="AP41" i="48" s="1"/>
  <c r="AF41" i="48"/>
  <c r="AO41" i="48" s="1"/>
  <c r="AE50" i="51"/>
  <c r="AF50" i="51"/>
  <c r="AO50" i="51" s="1"/>
  <c r="AG50" i="51"/>
  <c r="AP50" i="51" s="1"/>
  <c r="W51" i="51"/>
  <c r="AE51" i="88"/>
  <c r="AG51" i="88"/>
  <c r="AP51" i="88" s="1"/>
  <c r="AE43" i="35"/>
  <c r="AF43" i="35"/>
  <c r="AO43" i="35" s="1"/>
  <c r="AE54" i="52"/>
  <c r="W55" i="52"/>
  <c r="AF54" i="52"/>
  <c r="AO54" i="52" s="1"/>
  <c r="AG54" i="52"/>
  <c r="AP54" i="52" s="1"/>
  <c r="AI52" i="53"/>
  <c r="AN52" i="53"/>
  <c r="AI53" i="105"/>
  <c r="AN53" i="105"/>
  <c r="AG53" i="46"/>
  <c r="AP53" i="46" s="1"/>
  <c r="AE53" i="46"/>
  <c r="AN53" i="46" s="1"/>
  <c r="AF53" i="46"/>
  <c r="W54" i="46"/>
  <c r="AI42" i="42"/>
  <c r="AN42" i="42"/>
  <c r="Y46" i="99"/>
  <c r="X46" i="99"/>
  <c r="AR53" i="93"/>
  <c r="Y56" i="101"/>
  <c r="X56" i="101"/>
  <c r="AH43" i="55"/>
  <c r="AQ43" i="55" s="1"/>
  <c r="AI45" i="83"/>
  <c r="AN45" i="83"/>
  <c r="AR49" i="92"/>
  <c r="AI54" i="86"/>
  <c r="AP54" i="86"/>
  <c r="AR49" i="51"/>
  <c r="AE53" i="15"/>
  <c r="W54" i="15"/>
  <c r="AG53" i="15"/>
  <c r="AP53" i="15" s="1"/>
  <c r="AF53" i="15"/>
  <c r="AO53" i="15" s="1"/>
  <c r="AH46" i="91"/>
  <c r="AQ46" i="91" s="1"/>
  <c r="AR46" i="95"/>
  <c r="AR53" i="52"/>
  <c r="AG50" i="96"/>
  <c r="AP50" i="96" s="1"/>
  <c r="AF50" i="96"/>
  <c r="AO50" i="96" s="1"/>
  <c r="W51" i="96"/>
  <c r="AE50" i="96"/>
  <c r="Z46" i="91"/>
  <c r="AE40" i="85"/>
  <c r="AG40" i="85"/>
  <c r="AP40" i="85" s="1"/>
  <c r="AF40" i="85"/>
  <c r="AO40" i="85" s="1"/>
  <c r="W41" i="85"/>
  <c r="AH51" i="88"/>
  <c r="AQ51" i="88" s="1"/>
  <c r="AH43" i="35"/>
  <c r="AQ43" i="35" s="1"/>
  <c r="AR45" i="11"/>
  <c r="AI51" i="13"/>
  <c r="AN51" i="13"/>
  <c r="AI45" i="99"/>
  <c r="AN45" i="99"/>
  <c r="AI53" i="32"/>
  <c r="AN53" i="32"/>
  <c r="AF55" i="89"/>
  <c r="AO55" i="89" s="1"/>
  <c r="AE55" i="89"/>
  <c r="W56" i="89"/>
  <c r="AG55" i="89"/>
  <c r="AP55" i="89" s="1"/>
  <c r="AF45" i="102"/>
  <c r="AO45" i="102" s="1"/>
  <c r="W46" i="102"/>
  <c r="AE45" i="102"/>
  <c r="AG45" i="102"/>
  <c r="AP45" i="102" s="1"/>
  <c r="AI56" i="47"/>
  <c r="AN56" i="47"/>
  <c r="AR55" i="97"/>
  <c r="Z43" i="55"/>
  <c r="AI48" i="45"/>
  <c r="AN48" i="45"/>
  <c r="Y46" i="83"/>
  <c r="X46" i="83"/>
  <c r="AI48" i="16"/>
  <c r="AN48" i="16"/>
  <c r="AR42" i="94"/>
  <c r="AR42" i="55"/>
  <c r="W46" i="87"/>
  <c r="AG45" i="87"/>
  <c r="AP45" i="87" s="1"/>
  <c r="AE45" i="87"/>
  <c r="AF45" i="87"/>
  <c r="AO45" i="87" s="1"/>
  <c r="Y55" i="86"/>
  <c r="Z55" i="86" s="1"/>
  <c r="X55" i="86"/>
  <c r="AH54" i="52"/>
  <c r="AQ54" i="52" s="1"/>
  <c r="AR50" i="104"/>
  <c r="Y53" i="53"/>
  <c r="X53" i="53"/>
  <c r="Z53" i="53" s="1"/>
  <c r="W51" i="84"/>
  <c r="AG50" i="84"/>
  <c r="AP50" i="84" s="1"/>
  <c r="AF50" i="84"/>
  <c r="AO50" i="84" s="1"/>
  <c r="AE50" i="84"/>
  <c r="AH47" i="95"/>
  <c r="AQ47" i="95" s="1"/>
  <c r="AH51" i="104"/>
  <c r="AQ51" i="104" s="1"/>
  <c r="AH46" i="43"/>
  <c r="AQ46" i="43" s="1"/>
  <c r="Y43" i="42"/>
  <c r="X43" i="42"/>
  <c r="AH44" i="10"/>
  <c r="AQ44" i="10" s="1"/>
  <c r="AR41" i="98"/>
  <c r="AE44" i="49"/>
  <c r="AF44" i="49"/>
  <c r="AO44" i="49" s="1"/>
  <c r="AG44" i="49"/>
  <c r="AP44" i="49" s="1"/>
  <c r="W45" i="49"/>
  <c r="AH46" i="11"/>
  <c r="AQ46" i="11" s="1"/>
  <c r="AR48" i="20"/>
  <c r="AI49" i="54"/>
  <c r="AN49" i="54"/>
  <c r="AI47" i="100"/>
  <c r="AN47" i="100"/>
  <c r="AG47" i="95"/>
  <c r="AP47" i="95" s="1"/>
  <c r="W48" i="95"/>
  <c r="AF47" i="95"/>
  <c r="AO47" i="95" s="1"/>
  <c r="AE47" i="95"/>
  <c r="AE51" i="104"/>
  <c r="AG51" i="104"/>
  <c r="AP51" i="104" s="1"/>
  <c r="W52" i="104"/>
  <c r="AF51" i="104"/>
  <c r="AO51" i="104" s="1"/>
  <c r="AR42" i="35"/>
  <c r="AE46" i="43"/>
  <c r="AG46" i="43"/>
  <c r="AP46" i="43" s="1"/>
  <c r="AF46" i="43"/>
  <c r="AO46" i="43" s="1"/>
  <c r="W47" i="43"/>
  <c r="Y54" i="105"/>
  <c r="X54" i="105"/>
  <c r="AH56" i="97"/>
  <c r="AQ56" i="97" s="1"/>
  <c r="AR42" i="90"/>
  <c r="AF44" i="10"/>
  <c r="AO44" i="10" s="1"/>
  <c r="AE44" i="10"/>
  <c r="W45" i="10"/>
  <c r="AG44" i="10"/>
  <c r="AP44" i="10" s="1"/>
  <c r="Z46" i="11"/>
  <c r="Y45" i="18"/>
  <c r="X45" i="18"/>
  <c r="Z45" i="18" s="1"/>
  <c r="Y57" i="47"/>
  <c r="X57" i="47"/>
  <c r="AR45" i="91"/>
  <c r="AH49" i="20"/>
  <c r="AQ49" i="20" s="1"/>
  <c r="Y45" i="82"/>
  <c r="X45" i="82"/>
  <c r="Z45" i="82" s="1"/>
  <c r="Y49" i="45"/>
  <c r="X49" i="45"/>
  <c r="Y46" i="41"/>
  <c r="X46" i="41"/>
  <c r="Y50" i="54"/>
  <c r="X50" i="54"/>
  <c r="Y48" i="100"/>
  <c r="X48" i="100"/>
  <c r="AF52" i="44"/>
  <c r="AO52" i="44" s="1"/>
  <c r="W53" i="44"/>
  <c r="AE52" i="44"/>
  <c r="AG52" i="44"/>
  <c r="AP52" i="44" s="1"/>
  <c r="AH47" i="103"/>
  <c r="AQ47" i="103" s="1"/>
  <c r="Z56" i="97"/>
  <c r="AR40" i="48"/>
  <c r="AI55" i="101"/>
  <c r="AN55" i="101"/>
  <c r="AF42" i="50"/>
  <c r="AO42" i="50" s="1"/>
  <c r="AG42" i="50"/>
  <c r="AP42" i="50" s="1"/>
  <c r="W43" i="50"/>
  <c r="AE42" i="50"/>
  <c r="AR50" i="88"/>
  <c r="AI44" i="18"/>
  <c r="AN44" i="18"/>
  <c r="AR43" i="10"/>
  <c r="Z49" i="20"/>
  <c r="AI44" i="82"/>
  <c r="AN44" i="82"/>
  <c r="AI45" i="41"/>
  <c r="AN45" i="41"/>
  <c r="AH50" i="51"/>
  <c r="AQ50" i="51" s="1"/>
  <c r="AH41" i="48"/>
  <c r="AQ41" i="48" s="1"/>
  <c r="AH50" i="92"/>
  <c r="AQ50" i="92" s="1"/>
  <c r="AR46" i="103"/>
  <c r="Z42" i="98"/>
  <c r="AH42" i="98"/>
  <c r="AQ42" i="98" s="1"/>
  <c r="Z47" i="103"/>
  <c r="Y52" i="13"/>
  <c r="X52" i="13"/>
  <c r="AH43" i="94"/>
  <c r="AQ43" i="94" s="1"/>
  <c r="Y54" i="32"/>
  <c r="X54" i="32"/>
  <c r="Z54" i="32" s="1"/>
  <c r="AH43" i="90"/>
  <c r="AQ43" i="90" s="1"/>
  <c r="AH54" i="93"/>
  <c r="AQ54" i="93" s="1"/>
  <c r="AR45" i="43"/>
  <c r="Y49" i="16"/>
  <c r="X49" i="16"/>
  <c r="Z48" i="100" l="1"/>
  <c r="AF50" i="92"/>
  <c r="AO50" i="92" s="1"/>
  <c r="W44" i="35"/>
  <c r="W52" i="88"/>
  <c r="AE41" i="48"/>
  <c r="Z46" i="41"/>
  <c r="AF46" i="41" s="1"/>
  <c r="AO46" i="41" s="1"/>
  <c r="AF43" i="90"/>
  <c r="AO43" i="90" s="1"/>
  <c r="Z43" i="42"/>
  <c r="AE43" i="42" s="1"/>
  <c r="AE50" i="92"/>
  <c r="AG43" i="90"/>
  <c r="AP43" i="90" s="1"/>
  <c r="W51" i="92"/>
  <c r="Z54" i="105"/>
  <c r="AF54" i="105" s="1"/>
  <c r="AO54" i="105" s="1"/>
  <c r="W46" i="82"/>
  <c r="AE45" i="82"/>
  <c r="AG45" i="82"/>
  <c r="AP45" i="82" s="1"/>
  <c r="AF45" i="82"/>
  <c r="AO45" i="82" s="1"/>
  <c r="AF54" i="32"/>
  <c r="AO54" i="32" s="1"/>
  <c r="AE54" i="32"/>
  <c r="AG54" i="32"/>
  <c r="AP54" i="32" s="1"/>
  <c r="W55" i="32"/>
  <c r="AG43" i="42"/>
  <c r="AP43" i="42" s="1"/>
  <c r="W44" i="42"/>
  <c r="AF43" i="42"/>
  <c r="AO43" i="42" s="1"/>
  <c r="W47" i="41"/>
  <c r="AG48" i="100"/>
  <c r="AP48" i="100" s="1"/>
  <c r="W49" i="100"/>
  <c r="AF48" i="100"/>
  <c r="AO48" i="100" s="1"/>
  <c r="AE48" i="100"/>
  <c r="AR44" i="18"/>
  <c r="W57" i="97"/>
  <c r="AE56" i="97"/>
  <c r="AG56" i="97"/>
  <c r="AP56" i="97" s="1"/>
  <c r="AF56" i="97"/>
  <c r="AO56" i="97" s="1"/>
  <c r="AH45" i="18"/>
  <c r="AQ45" i="18" s="1"/>
  <c r="Y45" i="10"/>
  <c r="X45" i="10"/>
  <c r="AI51" i="104"/>
  <c r="AN51" i="104"/>
  <c r="Y45" i="49"/>
  <c r="X45" i="49"/>
  <c r="AI50" i="84"/>
  <c r="AN50" i="84"/>
  <c r="AI53" i="15"/>
  <c r="AN53" i="15"/>
  <c r="AR53" i="105"/>
  <c r="Y55" i="52"/>
  <c r="X55" i="52"/>
  <c r="Z55" i="52" s="1"/>
  <c r="AI43" i="35"/>
  <c r="AN43" i="35"/>
  <c r="Y51" i="92"/>
  <c r="AR44" i="82"/>
  <c r="W46" i="18"/>
  <c r="AF45" i="18"/>
  <c r="AO45" i="18" s="1"/>
  <c r="AE45" i="18"/>
  <c r="AG45" i="18"/>
  <c r="AP45" i="18" s="1"/>
  <c r="AI44" i="10"/>
  <c r="AN44" i="10"/>
  <c r="AR47" i="100"/>
  <c r="AI45" i="87"/>
  <c r="AN45" i="87"/>
  <c r="AR56" i="47"/>
  <c r="AR53" i="32"/>
  <c r="Y41" i="85"/>
  <c r="X41" i="85"/>
  <c r="AI50" i="96"/>
  <c r="AN50" i="96"/>
  <c r="AH46" i="99"/>
  <c r="AQ46" i="99" s="1"/>
  <c r="Y54" i="46"/>
  <c r="X54" i="46"/>
  <c r="AI54" i="52"/>
  <c r="AN54" i="52"/>
  <c r="Y51" i="51"/>
  <c r="X51" i="51"/>
  <c r="AI41" i="48"/>
  <c r="AN41" i="48"/>
  <c r="Y44" i="90"/>
  <c r="X44" i="90"/>
  <c r="W50" i="20"/>
  <c r="AE49" i="20"/>
  <c r="AF49" i="20"/>
  <c r="AO49" i="20" s="1"/>
  <c r="AG49" i="20"/>
  <c r="AP49" i="20" s="1"/>
  <c r="AI52" i="44"/>
  <c r="AN52" i="44"/>
  <c r="AH50" i="54"/>
  <c r="AQ50" i="54" s="1"/>
  <c r="AH49" i="45"/>
  <c r="AQ49" i="45" s="1"/>
  <c r="Y47" i="43"/>
  <c r="X47" i="43"/>
  <c r="AI47" i="95"/>
  <c r="AN47" i="95"/>
  <c r="AH55" i="86"/>
  <c r="AQ55" i="86" s="1"/>
  <c r="AR48" i="45"/>
  <c r="Y51" i="96"/>
  <c r="X51" i="96"/>
  <c r="AR45" i="83"/>
  <c r="AH56" i="101"/>
  <c r="AQ56" i="101" s="1"/>
  <c r="Z46" i="99"/>
  <c r="AI53" i="46"/>
  <c r="AO53" i="46"/>
  <c r="AR52" i="53"/>
  <c r="Y42" i="48"/>
  <c r="X42" i="48"/>
  <c r="Y44" i="94"/>
  <c r="X44" i="94"/>
  <c r="AH52" i="13"/>
  <c r="AQ52" i="13" s="1"/>
  <c r="AH49" i="16"/>
  <c r="AQ49" i="16" s="1"/>
  <c r="Z49" i="16"/>
  <c r="AR55" i="101"/>
  <c r="X53" i="44"/>
  <c r="Y53" i="44"/>
  <c r="Z50" i="54"/>
  <c r="Z49" i="45"/>
  <c r="AH57" i="47"/>
  <c r="AQ57" i="47" s="1"/>
  <c r="AF46" i="11"/>
  <c r="AO46" i="11" s="1"/>
  <c r="AG46" i="11"/>
  <c r="AP46" i="11" s="1"/>
  <c r="AE46" i="11"/>
  <c r="W47" i="11"/>
  <c r="AR49" i="54"/>
  <c r="AI44" i="49"/>
  <c r="AN44" i="49"/>
  <c r="Y51" i="84"/>
  <c r="X51" i="84"/>
  <c r="Z51" i="84" s="1"/>
  <c r="W56" i="86"/>
  <c r="AF55" i="86"/>
  <c r="AO55" i="86" s="1"/>
  <c r="AE55" i="86"/>
  <c r="AG55" i="86"/>
  <c r="AP55" i="86" s="1"/>
  <c r="Y46" i="87"/>
  <c r="X46" i="87"/>
  <c r="AR48" i="16"/>
  <c r="AF43" i="55"/>
  <c r="AO43" i="55" s="1"/>
  <c r="AG43" i="55"/>
  <c r="AP43" i="55" s="1"/>
  <c r="W44" i="55"/>
  <c r="AE43" i="55"/>
  <c r="Y56" i="89"/>
  <c r="X56" i="89"/>
  <c r="Z56" i="89" s="1"/>
  <c r="AR45" i="99"/>
  <c r="Z56" i="101"/>
  <c r="Y44" i="35"/>
  <c r="X44" i="35"/>
  <c r="Z44" i="35" s="1"/>
  <c r="AI51" i="88"/>
  <c r="AN51" i="88"/>
  <c r="Y55" i="93"/>
  <c r="X55" i="93"/>
  <c r="Z55" i="93" s="1"/>
  <c r="AE47" i="103"/>
  <c r="AF47" i="103"/>
  <c r="AO47" i="103" s="1"/>
  <c r="W48" i="103"/>
  <c r="AG47" i="103"/>
  <c r="AP47" i="103" s="1"/>
  <c r="AF42" i="98"/>
  <c r="AO42" i="98" s="1"/>
  <c r="W43" i="98"/>
  <c r="AG42" i="98"/>
  <c r="AP42" i="98" s="1"/>
  <c r="AE42" i="98"/>
  <c r="AI42" i="50"/>
  <c r="AN42" i="50"/>
  <c r="Z57" i="47"/>
  <c r="AH54" i="105"/>
  <c r="AQ54" i="105" s="1"/>
  <c r="Y52" i="104"/>
  <c r="X52" i="104"/>
  <c r="Y48" i="95"/>
  <c r="X48" i="95"/>
  <c r="Z48" i="95" s="1"/>
  <c r="AH53" i="53"/>
  <c r="AQ53" i="53" s="1"/>
  <c r="AH46" i="83"/>
  <c r="AQ46" i="83" s="1"/>
  <c r="AI45" i="102"/>
  <c r="AN45" i="102"/>
  <c r="AI55" i="89"/>
  <c r="AN55" i="89"/>
  <c r="AI40" i="85"/>
  <c r="AN40" i="85"/>
  <c r="AR54" i="86"/>
  <c r="AI50" i="51"/>
  <c r="AN50" i="51"/>
  <c r="AI43" i="90"/>
  <c r="AN43" i="90"/>
  <c r="AI43" i="94"/>
  <c r="AN43" i="94"/>
  <c r="Z52" i="13"/>
  <c r="AH54" i="32"/>
  <c r="AQ54" i="32" s="1"/>
  <c r="AR45" i="41"/>
  <c r="Y43" i="50"/>
  <c r="X43" i="50"/>
  <c r="Z43" i="50" s="1"/>
  <c r="AH48" i="100"/>
  <c r="AQ48" i="100" s="1"/>
  <c r="AH46" i="41"/>
  <c r="AQ46" i="41" s="1"/>
  <c r="AH45" i="82"/>
  <c r="AQ45" i="82" s="1"/>
  <c r="AI46" i="43"/>
  <c r="AN46" i="43"/>
  <c r="AH43" i="42"/>
  <c r="AQ43" i="42" s="1"/>
  <c r="W54" i="53"/>
  <c r="AE53" i="53"/>
  <c r="AG53" i="53"/>
  <c r="AP53" i="53" s="1"/>
  <c r="AF53" i="53"/>
  <c r="AO53" i="53" s="1"/>
  <c r="Z46" i="83"/>
  <c r="Y46" i="102"/>
  <c r="X46" i="102"/>
  <c r="Z46" i="102" s="1"/>
  <c r="AR51" i="13"/>
  <c r="AG46" i="91"/>
  <c r="AP46" i="91" s="1"/>
  <c r="W47" i="91"/>
  <c r="AE46" i="91"/>
  <c r="AF46" i="91"/>
  <c r="AO46" i="91" s="1"/>
  <c r="Y54" i="15"/>
  <c r="X54" i="15"/>
  <c r="Z54" i="15" s="1"/>
  <c r="AR42" i="42"/>
  <c r="Y52" i="88"/>
  <c r="X52" i="88"/>
  <c r="AI50" i="92"/>
  <c r="AN50" i="92"/>
  <c r="AI54" i="93"/>
  <c r="AP54" i="93"/>
  <c r="AG46" i="41" l="1"/>
  <c r="AP46" i="41" s="1"/>
  <c r="AE46" i="41"/>
  <c r="AG54" i="105"/>
  <c r="AP54" i="105" s="1"/>
  <c r="Z42" i="48"/>
  <c r="AF42" i="48" s="1"/>
  <c r="AO42" i="48" s="1"/>
  <c r="Z44" i="90"/>
  <c r="AG44" i="90" s="1"/>
  <c r="AP44" i="90" s="1"/>
  <c r="W55" i="105"/>
  <c r="Y55" i="105" s="1"/>
  <c r="AE54" i="105"/>
  <c r="X51" i="92"/>
  <c r="Z51" i="92" s="1"/>
  <c r="Z45" i="49"/>
  <c r="AF45" i="49" s="1"/>
  <c r="AO45" i="49" s="1"/>
  <c r="AG55" i="93"/>
  <c r="AP55" i="93" s="1"/>
  <c r="W56" i="93"/>
  <c r="AF55" i="93"/>
  <c r="AO55" i="93" s="1"/>
  <c r="AE55" i="93"/>
  <c r="AE45" i="49"/>
  <c r="W46" i="49"/>
  <c r="AG54" i="15"/>
  <c r="AP54" i="15" s="1"/>
  <c r="W55" i="15"/>
  <c r="AF54" i="15"/>
  <c r="AO54" i="15" s="1"/>
  <c r="AE54" i="15"/>
  <c r="AG46" i="102"/>
  <c r="AP46" i="102" s="1"/>
  <c r="AF46" i="102"/>
  <c r="AO46" i="102" s="1"/>
  <c r="AE46" i="102"/>
  <c r="W47" i="102"/>
  <c r="AF48" i="95"/>
  <c r="AO48" i="95" s="1"/>
  <c r="AG48" i="95"/>
  <c r="AP48" i="95" s="1"/>
  <c r="AE48" i="95"/>
  <c r="W49" i="95"/>
  <c r="W43" i="48"/>
  <c r="AE42" i="48"/>
  <c r="AG42" i="48"/>
  <c r="AP42" i="48" s="1"/>
  <c r="AF44" i="90"/>
  <c r="AO44" i="90" s="1"/>
  <c r="AE44" i="90"/>
  <c r="W45" i="90"/>
  <c r="AH52" i="88"/>
  <c r="AQ52" i="88" s="1"/>
  <c r="AE46" i="83"/>
  <c r="AN46" i="83" s="1"/>
  <c r="AF46" i="83"/>
  <c r="AO46" i="83" s="1"/>
  <c r="W47" i="83"/>
  <c r="AG46" i="83"/>
  <c r="Z52" i="88"/>
  <c r="AI46" i="91"/>
  <c r="AN46" i="91"/>
  <c r="AI53" i="53"/>
  <c r="AN53" i="53"/>
  <c r="AH43" i="50"/>
  <c r="AQ43" i="50" s="1"/>
  <c r="AR43" i="94"/>
  <c r="AR45" i="102"/>
  <c r="AR42" i="50"/>
  <c r="Y47" i="11"/>
  <c r="X47" i="11"/>
  <c r="AH53" i="44"/>
  <c r="AQ53" i="44" s="1"/>
  <c r="AF46" i="99"/>
  <c r="AO46" i="99" s="1"/>
  <c r="AE46" i="99"/>
  <c r="W47" i="99"/>
  <c r="AG46" i="99"/>
  <c r="AP46" i="99" s="1"/>
  <c r="AH41" i="85"/>
  <c r="AQ41" i="85" s="1"/>
  <c r="AR44" i="10"/>
  <c r="AR43" i="35"/>
  <c r="Y44" i="42"/>
  <c r="X44" i="42"/>
  <c r="AI54" i="32"/>
  <c r="AN54" i="32"/>
  <c r="Y46" i="82"/>
  <c r="X46" i="82"/>
  <c r="W44" i="50"/>
  <c r="AG43" i="50"/>
  <c r="AP43" i="50" s="1"/>
  <c r="AF43" i="50"/>
  <c r="AO43" i="50" s="1"/>
  <c r="AE43" i="50"/>
  <c r="AF56" i="101"/>
  <c r="AO56" i="101" s="1"/>
  <c r="AE56" i="101"/>
  <c r="AG56" i="101"/>
  <c r="AP56" i="101" s="1"/>
  <c r="W57" i="101"/>
  <c r="AI55" i="86"/>
  <c r="AN55" i="86"/>
  <c r="AI46" i="11"/>
  <c r="AN46" i="11"/>
  <c r="AR47" i="95"/>
  <c r="AR54" i="52"/>
  <c r="Z41" i="85"/>
  <c r="AH55" i="52"/>
  <c r="AQ55" i="52" s="1"/>
  <c r="AR53" i="15"/>
  <c r="AI48" i="100"/>
  <c r="AN48" i="100"/>
  <c r="AI46" i="41"/>
  <c r="AN46" i="41"/>
  <c r="Y47" i="91"/>
  <c r="X47" i="91"/>
  <c r="Y54" i="53"/>
  <c r="X54" i="53"/>
  <c r="AR46" i="43"/>
  <c r="AR43" i="90"/>
  <c r="AR40" i="85"/>
  <c r="AH52" i="104"/>
  <c r="AQ52" i="104" s="1"/>
  <c r="AI42" i="98"/>
  <c r="AN42" i="98"/>
  <c r="Y48" i="103"/>
  <c r="X48" i="103"/>
  <c r="Z48" i="103" s="1"/>
  <c r="AI43" i="55"/>
  <c r="AN43" i="55"/>
  <c r="AH46" i="87"/>
  <c r="AQ46" i="87" s="1"/>
  <c r="AR44" i="49"/>
  <c r="AH44" i="94"/>
  <c r="AQ44" i="94" s="1"/>
  <c r="AH51" i="96"/>
  <c r="AQ51" i="96" s="1"/>
  <c r="AH47" i="43"/>
  <c r="AQ47" i="43" s="1"/>
  <c r="AI49" i="20"/>
  <c r="AN49" i="20"/>
  <c r="AR41" i="48"/>
  <c r="AH54" i="46"/>
  <c r="AQ54" i="46" s="1"/>
  <c r="AR45" i="87"/>
  <c r="AE55" i="52"/>
  <c r="AF55" i="52"/>
  <c r="AO55" i="52" s="1"/>
  <c r="AG55" i="52"/>
  <c r="AP55" i="52" s="1"/>
  <c r="W56" i="52"/>
  <c r="AR51" i="104"/>
  <c r="AI56" i="97"/>
  <c r="AN56" i="97"/>
  <c r="AI43" i="42"/>
  <c r="AN43" i="42"/>
  <c r="AH54" i="15"/>
  <c r="AQ54" i="15" s="1"/>
  <c r="Z52" i="104"/>
  <c r="AR51" i="88"/>
  <c r="Y44" i="55"/>
  <c r="X44" i="55"/>
  <c r="Z46" i="87"/>
  <c r="Y56" i="86"/>
  <c r="X56" i="86"/>
  <c r="AF49" i="45"/>
  <c r="AO49" i="45" s="1"/>
  <c r="AG49" i="45"/>
  <c r="AP49" i="45" s="1"/>
  <c r="AE49" i="45"/>
  <c r="W50" i="45"/>
  <c r="W50" i="16"/>
  <c r="AE49" i="16"/>
  <c r="AF49" i="16"/>
  <c r="AO49" i="16" s="1"/>
  <c r="AG49" i="16"/>
  <c r="AP49" i="16" s="1"/>
  <c r="Z44" i="94"/>
  <c r="Z51" i="96"/>
  <c r="Z47" i="43"/>
  <c r="Y50" i="20"/>
  <c r="X50" i="20"/>
  <c r="AH51" i="51"/>
  <c r="AQ51" i="51" s="1"/>
  <c r="Z54" i="46"/>
  <c r="AI45" i="18"/>
  <c r="AN45" i="18"/>
  <c r="AR50" i="84"/>
  <c r="AH45" i="10"/>
  <c r="AQ45" i="10" s="1"/>
  <c r="Y57" i="97"/>
  <c r="X57" i="97"/>
  <c r="Y49" i="100"/>
  <c r="X49" i="100"/>
  <c r="Y47" i="41"/>
  <c r="X47" i="41"/>
  <c r="AE52" i="13"/>
  <c r="W53" i="13"/>
  <c r="AG52" i="13"/>
  <c r="AP52" i="13" s="1"/>
  <c r="AF52" i="13"/>
  <c r="AO52" i="13" s="1"/>
  <c r="AR50" i="51"/>
  <c r="AR55" i="89"/>
  <c r="AE57" i="47"/>
  <c r="AF57" i="47"/>
  <c r="AO57" i="47" s="1"/>
  <c r="W58" i="47"/>
  <c r="AG57" i="47"/>
  <c r="AP57" i="47" s="1"/>
  <c r="X43" i="98"/>
  <c r="Y43" i="98"/>
  <c r="Z43" i="98" s="1"/>
  <c r="AI47" i="103"/>
  <c r="AN47" i="103"/>
  <c r="AH44" i="35"/>
  <c r="AQ44" i="35" s="1"/>
  <c r="AH56" i="89"/>
  <c r="AQ56" i="89" s="1"/>
  <c r="AH51" i="84"/>
  <c r="AQ51" i="84" s="1"/>
  <c r="AF50" i="54"/>
  <c r="AO50" i="54" s="1"/>
  <c r="W51" i="54"/>
  <c r="AG50" i="54"/>
  <c r="AP50" i="54" s="1"/>
  <c r="AE50" i="54"/>
  <c r="AR52" i="44"/>
  <c r="AH44" i="90"/>
  <c r="AQ44" i="90" s="1"/>
  <c r="Z51" i="51"/>
  <c r="AH51" i="92"/>
  <c r="AQ51" i="92" s="1"/>
  <c r="AH45" i="49"/>
  <c r="AQ45" i="49" s="1"/>
  <c r="Z45" i="10"/>
  <c r="Y55" i="32"/>
  <c r="X55" i="32"/>
  <c r="AR50" i="92"/>
  <c r="AR54" i="93"/>
  <c r="AH46" i="102"/>
  <c r="AQ46" i="102" s="1"/>
  <c r="AH48" i="95"/>
  <c r="AQ48" i="95" s="1"/>
  <c r="AH55" i="93"/>
  <c r="AQ55" i="93" s="1"/>
  <c r="AG44" i="35"/>
  <c r="AP44" i="35" s="1"/>
  <c r="AE44" i="35"/>
  <c r="W45" i="35"/>
  <c r="AF44" i="35"/>
  <c r="AO44" i="35" s="1"/>
  <c r="AF56" i="89"/>
  <c r="AO56" i="89" s="1"/>
  <c r="AE56" i="89"/>
  <c r="AG56" i="89"/>
  <c r="AP56" i="89" s="1"/>
  <c r="W57" i="89"/>
  <c r="W52" i="84"/>
  <c r="AG51" i="84"/>
  <c r="AP51" i="84" s="1"/>
  <c r="AE51" i="84"/>
  <c r="AF51" i="84"/>
  <c r="AO51" i="84" s="1"/>
  <c r="Z53" i="44"/>
  <c r="AH42" i="48"/>
  <c r="AQ42" i="48" s="1"/>
  <c r="AR53" i="46"/>
  <c r="AR50" i="96"/>
  <c r="Y46" i="18"/>
  <c r="X46" i="18"/>
  <c r="Z46" i="18" s="1"/>
  <c r="AI45" i="82"/>
  <c r="AR45" i="82" s="1"/>
  <c r="AN45" i="82"/>
  <c r="AG45" i="49" l="1"/>
  <c r="AP45" i="49" s="1"/>
  <c r="AI54" i="105"/>
  <c r="AF51" i="92"/>
  <c r="AO51" i="92" s="1"/>
  <c r="AE51" i="92"/>
  <c r="W52" i="92"/>
  <c r="AG51" i="92"/>
  <c r="AP51" i="92" s="1"/>
  <c r="AN54" i="105"/>
  <c r="X55" i="105"/>
  <c r="Z55" i="105" s="1"/>
  <c r="Z44" i="55"/>
  <c r="AF44" i="55" s="1"/>
  <c r="AO44" i="55" s="1"/>
  <c r="AG44" i="55"/>
  <c r="AP44" i="55" s="1"/>
  <c r="Y52" i="84"/>
  <c r="X52" i="84"/>
  <c r="AH46" i="18"/>
  <c r="AQ46" i="18" s="1"/>
  <c r="AF53" i="44"/>
  <c r="AO53" i="44" s="1"/>
  <c r="W54" i="44"/>
  <c r="AG53" i="44"/>
  <c r="AP53" i="44" s="1"/>
  <c r="AE53" i="44"/>
  <c r="AR54" i="105"/>
  <c r="AI50" i="54"/>
  <c r="AN50" i="54"/>
  <c r="AI52" i="13"/>
  <c r="AN52" i="13"/>
  <c r="AH44" i="55"/>
  <c r="AQ44" i="55" s="1"/>
  <c r="AR43" i="42"/>
  <c r="Y56" i="52"/>
  <c r="X56" i="52"/>
  <c r="AR42" i="98"/>
  <c r="AH54" i="53"/>
  <c r="AQ54" i="53" s="1"/>
  <c r="AH46" i="82"/>
  <c r="AQ46" i="82" s="1"/>
  <c r="Y47" i="99"/>
  <c r="X47" i="99"/>
  <c r="Z47" i="99" s="1"/>
  <c r="Y49" i="95"/>
  <c r="X49" i="95"/>
  <c r="AI46" i="102"/>
  <c r="AN46" i="102"/>
  <c r="Y55" i="15"/>
  <c r="X55" i="15"/>
  <c r="AH55" i="32"/>
  <c r="AQ55" i="32" s="1"/>
  <c r="Y58" i="47"/>
  <c r="X58" i="47"/>
  <c r="AH55" i="105"/>
  <c r="AQ55" i="105" s="1"/>
  <c r="AH49" i="100"/>
  <c r="AQ49" i="100" s="1"/>
  <c r="W48" i="43"/>
  <c r="AE47" i="43"/>
  <c r="AF47" i="43"/>
  <c r="AO47" i="43" s="1"/>
  <c r="AG47" i="43"/>
  <c r="AP47" i="43" s="1"/>
  <c r="AI49" i="16"/>
  <c r="AN49" i="16"/>
  <c r="Y52" i="92"/>
  <c r="X52" i="92"/>
  <c r="Z52" i="92" s="1"/>
  <c r="AR49" i="20"/>
  <c r="AR43" i="55"/>
  <c r="Z54" i="53"/>
  <c r="AR46" i="41"/>
  <c r="AR55" i="86"/>
  <c r="Z46" i="82"/>
  <c r="AI46" i="99"/>
  <c r="AN46" i="99"/>
  <c r="AR46" i="91"/>
  <c r="AI48" i="95"/>
  <c r="AN48" i="95"/>
  <c r="W47" i="18"/>
  <c r="AF46" i="18"/>
  <c r="AO46" i="18" s="1"/>
  <c r="AG46" i="18"/>
  <c r="AP46" i="18" s="1"/>
  <c r="AE46" i="18"/>
  <c r="Z55" i="32"/>
  <c r="Y51" i="54"/>
  <c r="X51" i="54"/>
  <c r="AR47" i="103"/>
  <c r="Z49" i="100"/>
  <c r="AE51" i="96"/>
  <c r="W52" i="96"/>
  <c r="AG51" i="96"/>
  <c r="AP51" i="96" s="1"/>
  <c r="AF51" i="96"/>
  <c r="AO51" i="96" s="1"/>
  <c r="Y50" i="16"/>
  <c r="X50" i="16"/>
  <c r="AH56" i="86"/>
  <c r="AQ56" i="86" s="1"/>
  <c r="AR56" i="97"/>
  <c r="AH48" i="103"/>
  <c r="AQ48" i="103" s="1"/>
  <c r="AI43" i="50"/>
  <c r="AN43" i="50"/>
  <c r="AH47" i="11"/>
  <c r="AQ47" i="11" s="1"/>
  <c r="AE52" i="88"/>
  <c r="AG52" i="88"/>
  <c r="AP52" i="88" s="1"/>
  <c r="AF52" i="88"/>
  <c r="AO52" i="88" s="1"/>
  <c r="W53" i="88"/>
  <c r="Y45" i="90"/>
  <c r="X45" i="90"/>
  <c r="AI55" i="93"/>
  <c r="AN55" i="93"/>
  <c r="AE51" i="51"/>
  <c r="AF51" i="51"/>
  <c r="AO51" i="51" s="1"/>
  <c r="AG51" i="51"/>
  <c r="AP51" i="51" s="1"/>
  <c r="W52" i="51"/>
  <c r="AF43" i="98"/>
  <c r="AO43" i="98" s="1"/>
  <c r="W44" i="98"/>
  <c r="AG43" i="98"/>
  <c r="AP43" i="98" s="1"/>
  <c r="AE43" i="98"/>
  <c r="AI57" i="47"/>
  <c r="AN57" i="47"/>
  <c r="AR45" i="18"/>
  <c r="AG44" i="94"/>
  <c r="AP44" i="94" s="1"/>
  <c r="AE44" i="94"/>
  <c r="W45" i="94"/>
  <c r="AF44" i="94"/>
  <c r="AO44" i="94" s="1"/>
  <c r="Z56" i="86"/>
  <c r="AI55" i="52"/>
  <c r="AN55" i="52"/>
  <c r="W49" i="103"/>
  <c r="AG48" i="103"/>
  <c r="AP48" i="103" s="1"/>
  <c r="AE48" i="103"/>
  <c r="AF48" i="103"/>
  <c r="AO48" i="103" s="1"/>
  <c r="AH47" i="91"/>
  <c r="AQ47" i="91" s="1"/>
  <c r="AR48" i="100"/>
  <c r="Y57" i="101"/>
  <c r="X57" i="101"/>
  <c r="Z47" i="11"/>
  <c r="AI44" i="90"/>
  <c r="AN44" i="90"/>
  <c r="AI42" i="48"/>
  <c r="AN42" i="48"/>
  <c r="Y46" i="49"/>
  <c r="X46" i="49"/>
  <c r="Y57" i="89"/>
  <c r="X57" i="89"/>
  <c r="Y45" i="35"/>
  <c r="X45" i="35"/>
  <c r="AI44" i="35"/>
  <c r="AN44" i="35"/>
  <c r="AE45" i="10"/>
  <c r="W46" i="10"/>
  <c r="AG45" i="10"/>
  <c r="AP45" i="10" s="1"/>
  <c r="AF45" i="10"/>
  <c r="AO45" i="10" s="1"/>
  <c r="AH43" i="98"/>
  <c r="AQ43" i="98" s="1"/>
  <c r="AH47" i="41"/>
  <c r="AQ47" i="41" s="1"/>
  <c r="AH57" i="97"/>
  <c r="AQ57" i="97" s="1"/>
  <c r="W55" i="46"/>
  <c r="AE54" i="46"/>
  <c r="AF54" i="46"/>
  <c r="AO54" i="46" s="1"/>
  <c r="AG54" i="46"/>
  <c r="AP54" i="46" s="1"/>
  <c r="AH50" i="20"/>
  <c r="AQ50" i="20" s="1"/>
  <c r="Y50" i="45"/>
  <c r="X50" i="45"/>
  <c r="Z47" i="91"/>
  <c r="AR54" i="32"/>
  <c r="AI46" i="83"/>
  <c r="AP46" i="83"/>
  <c r="Y43" i="48"/>
  <c r="X43" i="48"/>
  <c r="AI54" i="15"/>
  <c r="AN54" i="15"/>
  <c r="AI45" i="49"/>
  <c r="AN45" i="49"/>
  <c r="Y56" i="93"/>
  <c r="X56" i="93"/>
  <c r="AI51" i="84"/>
  <c r="AN51" i="84"/>
  <c r="AI56" i="89"/>
  <c r="AN56" i="89"/>
  <c r="Y53" i="13"/>
  <c r="X53" i="13"/>
  <c r="Z47" i="41"/>
  <c r="Z57" i="97"/>
  <c r="Z50" i="20"/>
  <c r="AI49" i="45"/>
  <c r="AN49" i="45"/>
  <c r="AE46" i="87"/>
  <c r="W47" i="87"/>
  <c r="AG46" i="87"/>
  <c r="AP46" i="87" s="1"/>
  <c r="AF46" i="87"/>
  <c r="AO46" i="87" s="1"/>
  <c r="AG52" i="104"/>
  <c r="AP52" i="104" s="1"/>
  <c r="AE52" i="104"/>
  <c r="W53" i="104"/>
  <c r="AF52" i="104"/>
  <c r="AO52" i="104" s="1"/>
  <c r="AI51" i="92"/>
  <c r="AN51" i="92"/>
  <c r="W42" i="85"/>
  <c r="AF41" i="85"/>
  <c r="AO41" i="85" s="1"/>
  <c r="AG41" i="85"/>
  <c r="AP41" i="85" s="1"/>
  <c r="AE41" i="85"/>
  <c r="AR46" i="11"/>
  <c r="AI56" i="101"/>
  <c r="AN56" i="101"/>
  <c r="Y44" i="50"/>
  <c r="X44" i="50"/>
  <c r="Z44" i="42"/>
  <c r="AH44" i="42"/>
  <c r="AQ44" i="42" s="1"/>
  <c r="AR53" i="53"/>
  <c r="Y47" i="83"/>
  <c r="X47" i="83"/>
  <c r="Y47" i="102"/>
  <c r="X47" i="102"/>
  <c r="W45" i="55" l="1"/>
  <c r="AE44" i="55"/>
  <c r="Z53" i="13"/>
  <c r="Z56" i="93"/>
  <c r="AG56" i="93" s="1"/>
  <c r="AP56" i="93" s="1"/>
  <c r="Z50" i="45"/>
  <c r="Z46" i="49"/>
  <c r="AF46" i="49" s="1"/>
  <c r="AO46" i="49" s="1"/>
  <c r="Z45" i="35"/>
  <c r="Z57" i="89"/>
  <c r="AG57" i="89" s="1"/>
  <c r="AP57" i="89" s="1"/>
  <c r="AE57" i="89"/>
  <c r="AF57" i="89"/>
  <c r="AO57" i="89" s="1"/>
  <c r="W47" i="49"/>
  <c r="AE46" i="49"/>
  <c r="W53" i="92"/>
  <c r="AF52" i="92"/>
  <c r="AO52" i="92" s="1"/>
  <c r="AE52" i="92"/>
  <c r="AG52" i="92"/>
  <c r="AP52" i="92" s="1"/>
  <c r="AE56" i="93"/>
  <c r="W57" i="93"/>
  <c r="W46" i="35"/>
  <c r="AE45" i="35"/>
  <c r="AG45" i="35"/>
  <c r="AP45" i="35" s="1"/>
  <c r="AF45" i="35"/>
  <c r="AO45" i="35" s="1"/>
  <c r="AF47" i="99"/>
  <c r="AO47" i="99" s="1"/>
  <c r="W48" i="99"/>
  <c r="AG47" i="99"/>
  <c r="AP47" i="99" s="1"/>
  <c r="AE47" i="99"/>
  <c r="AR42" i="48"/>
  <c r="Y49" i="103"/>
  <c r="Z49" i="103"/>
  <c r="X49" i="103"/>
  <c r="Y45" i="94"/>
  <c r="X45" i="94"/>
  <c r="AR57" i="47"/>
  <c r="AR55" i="93"/>
  <c r="AG49" i="100"/>
  <c r="AP49" i="100" s="1"/>
  <c r="AF49" i="100"/>
  <c r="AO49" i="100" s="1"/>
  <c r="AE49" i="100"/>
  <c r="W50" i="100"/>
  <c r="Y47" i="18"/>
  <c r="X47" i="18"/>
  <c r="AR46" i="99"/>
  <c r="AE54" i="53"/>
  <c r="AF54" i="53"/>
  <c r="AO54" i="53" s="1"/>
  <c r="AG54" i="53"/>
  <c r="AP54" i="53" s="1"/>
  <c r="W55" i="53"/>
  <c r="AH44" i="50"/>
  <c r="AQ44" i="50" s="1"/>
  <c r="AR54" i="15"/>
  <c r="Z44" i="50"/>
  <c r="AR49" i="45"/>
  <c r="AH43" i="48"/>
  <c r="AQ43" i="48" s="1"/>
  <c r="AR44" i="35"/>
  <c r="AI44" i="94"/>
  <c r="AN44" i="94"/>
  <c r="Y52" i="51"/>
  <c r="X52" i="51"/>
  <c r="AH45" i="90"/>
  <c r="AQ45" i="90" s="1"/>
  <c r="AF55" i="105"/>
  <c r="AO55" i="105" s="1"/>
  <c r="W56" i="105"/>
  <c r="AE55" i="105"/>
  <c r="AG55" i="105"/>
  <c r="AP55" i="105" s="1"/>
  <c r="AG55" i="32"/>
  <c r="AP55" i="32" s="1"/>
  <c r="AE55" i="32"/>
  <c r="AF55" i="32"/>
  <c r="AO55" i="32" s="1"/>
  <c r="W56" i="32"/>
  <c r="AG46" i="82"/>
  <c r="AP46" i="82" s="1"/>
  <c r="W47" i="82"/>
  <c r="AF46" i="82"/>
  <c r="AO46" i="82" s="1"/>
  <c r="AE46" i="82"/>
  <c r="AI47" i="43"/>
  <c r="AN47" i="43"/>
  <c r="AH58" i="47"/>
  <c r="AQ58" i="47" s="1"/>
  <c r="AR46" i="102"/>
  <c r="AR52" i="13"/>
  <c r="AI53" i="44"/>
  <c r="AN53" i="44"/>
  <c r="AH47" i="102"/>
  <c r="AQ47" i="102" s="1"/>
  <c r="Z47" i="102"/>
  <c r="AG53" i="13"/>
  <c r="AP53" i="13" s="1"/>
  <c r="W54" i="13"/>
  <c r="AE53" i="13"/>
  <c r="AF53" i="13"/>
  <c r="AO53" i="13" s="1"/>
  <c r="AH47" i="83"/>
  <c r="AQ47" i="83" s="1"/>
  <c r="AR51" i="92"/>
  <c r="Z47" i="83"/>
  <c r="AI41" i="85"/>
  <c r="AN41" i="85"/>
  <c r="W51" i="20"/>
  <c r="AF50" i="20"/>
  <c r="AO50" i="20" s="1"/>
  <c r="AG50" i="20"/>
  <c r="AP50" i="20" s="1"/>
  <c r="AE50" i="20"/>
  <c r="Z43" i="48"/>
  <c r="AG47" i="91"/>
  <c r="AP47" i="91" s="1"/>
  <c r="W48" i="91"/>
  <c r="AE47" i="91"/>
  <c r="AF47" i="91"/>
  <c r="AO47" i="91" s="1"/>
  <c r="AI54" i="46"/>
  <c r="AN54" i="46"/>
  <c r="AH45" i="35"/>
  <c r="AQ45" i="35" s="1"/>
  <c r="AH46" i="49"/>
  <c r="AQ46" i="49" s="1"/>
  <c r="AR44" i="90"/>
  <c r="AR55" i="52"/>
  <c r="AI43" i="98"/>
  <c r="AN43" i="98"/>
  <c r="Z45" i="90"/>
  <c r="AI52" i="88"/>
  <c r="AN52" i="88"/>
  <c r="AR48" i="95"/>
  <c r="Y48" i="43"/>
  <c r="X48" i="43"/>
  <c r="Z58" i="47"/>
  <c r="AH49" i="95"/>
  <c r="AQ49" i="95" s="1"/>
  <c r="AH56" i="52"/>
  <c r="AQ56" i="52" s="1"/>
  <c r="AH56" i="93"/>
  <c r="AQ56" i="93" s="1"/>
  <c r="AE57" i="97"/>
  <c r="AG57" i="97"/>
  <c r="AP57" i="97" s="1"/>
  <c r="W58" i="97"/>
  <c r="AF57" i="97"/>
  <c r="AO57" i="97" s="1"/>
  <c r="AR56" i="89"/>
  <c r="AH50" i="45"/>
  <c r="AQ50" i="45" s="1"/>
  <c r="Y55" i="46"/>
  <c r="X55" i="46"/>
  <c r="W48" i="11"/>
  <c r="AF47" i="11"/>
  <c r="AO47" i="11" s="1"/>
  <c r="AG47" i="11"/>
  <c r="AP47" i="11" s="1"/>
  <c r="AE47" i="11"/>
  <c r="W57" i="86"/>
  <c r="AG56" i="86"/>
  <c r="AP56" i="86" s="1"/>
  <c r="AE56" i="86"/>
  <c r="AF56" i="86"/>
  <c r="AO56" i="86" s="1"/>
  <c r="AR43" i="50"/>
  <c r="AI46" i="18"/>
  <c r="AN46" i="18"/>
  <c r="AR49" i="16"/>
  <c r="AH55" i="15"/>
  <c r="AQ55" i="15" s="1"/>
  <c r="Z49" i="95"/>
  <c r="Z56" i="52"/>
  <c r="AR50" i="54"/>
  <c r="X54" i="44"/>
  <c r="Y54" i="44"/>
  <c r="Z54" i="44" s="1"/>
  <c r="Y45" i="55"/>
  <c r="X45" i="55"/>
  <c r="AR56" i="101"/>
  <c r="Y53" i="104"/>
  <c r="Z53" i="104" s="1"/>
  <c r="X53" i="104"/>
  <c r="Y47" i="87"/>
  <c r="X47" i="87"/>
  <c r="AG47" i="41"/>
  <c r="AP47" i="41" s="1"/>
  <c r="AE47" i="41"/>
  <c r="W48" i="41"/>
  <c r="AF47" i="41"/>
  <c r="AO47" i="41" s="1"/>
  <c r="AR45" i="49"/>
  <c r="W51" i="45"/>
  <c r="AG50" i="45"/>
  <c r="AP50" i="45" s="1"/>
  <c r="AE50" i="45"/>
  <c r="AF50" i="45"/>
  <c r="AO50" i="45" s="1"/>
  <c r="Y46" i="10"/>
  <c r="X46" i="10"/>
  <c r="AH57" i="101"/>
  <c r="AQ57" i="101" s="1"/>
  <c r="AI48" i="103"/>
  <c r="AN48" i="103"/>
  <c r="Y44" i="98"/>
  <c r="X44" i="98"/>
  <c r="AI51" i="51"/>
  <c r="AN51" i="51"/>
  <c r="AH50" i="16"/>
  <c r="AQ50" i="16" s="1"/>
  <c r="Y52" i="96"/>
  <c r="X52" i="96"/>
  <c r="AH51" i="54"/>
  <c r="AQ51" i="54" s="1"/>
  <c r="Z55" i="15"/>
  <c r="AH52" i="84"/>
  <c r="AQ52" i="84" s="1"/>
  <c r="AI44" i="55"/>
  <c r="AN44" i="55"/>
  <c r="AF44" i="42"/>
  <c r="AO44" i="42" s="1"/>
  <c r="W45" i="42"/>
  <c r="AG44" i="42"/>
  <c r="AP44" i="42" s="1"/>
  <c r="AE44" i="42"/>
  <c r="Y42" i="85"/>
  <c r="X42" i="85"/>
  <c r="AI52" i="104"/>
  <c r="AN52" i="104"/>
  <c r="AI46" i="87"/>
  <c r="AN46" i="87"/>
  <c r="AH53" i="13"/>
  <c r="AQ53" i="13" s="1"/>
  <c r="AR51" i="84"/>
  <c r="AR46" i="83"/>
  <c r="AI45" i="10"/>
  <c r="AN45" i="10"/>
  <c r="AH57" i="89"/>
  <c r="AQ57" i="89" s="1"/>
  <c r="Z57" i="101"/>
  <c r="Y53" i="88"/>
  <c r="X53" i="88"/>
  <c r="Z50" i="16"/>
  <c r="AI51" i="96"/>
  <c r="AN51" i="96"/>
  <c r="Z51" i="54"/>
  <c r="AH52" i="92"/>
  <c r="AQ52" i="92" s="1"/>
  <c r="AH47" i="99"/>
  <c r="AQ47" i="99" s="1"/>
  <c r="Z52" i="84"/>
  <c r="AF56" i="93" l="1"/>
  <c r="AO56" i="93" s="1"/>
  <c r="AG46" i="49"/>
  <c r="AP46" i="49" s="1"/>
  <c r="W58" i="89"/>
  <c r="Z46" i="10"/>
  <c r="AG46" i="10" s="1"/>
  <c r="AP46" i="10" s="1"/>
  <c r="Z48" i="43"/>
  <c r="AE48" i="43" s="1"/>
  <c r="Z52" i="51"/>
  <c r="AF52" i="51" s="1"/>
  <c r="AO52" i="51" s="1"/>
  <c r="W53" i="51"/>
  <c r="AE52" i="51"/>
  <c r="W54" i="104"/>
  <c r="AF53" i="104"/>
  <c r="AO53" i="104" s="1"/>
  <c r="AE53" i="104"/>
  <c r="AG53" i="104"/>
  <c r="AP53" i="104" s="1"/>
  <c r="AH53" i="88"/>
  <c r="AQ53" i="88" s="1"/>
  <c r="AR51" i="51"/>
  <c r="W55" i="44"/>
  <c r="AF54" i="44"/>
  <c r="AO54" i="44" s="1"/>
  <c r="AG54" i="44"/>
  <c r="AP54" i="44" s="1"/>
  <c r="AE54" i="44"/>
  <c r="AR41" i="85"/>
  <c r="Y54" i="13"/>
  <c r="X54" i="13"/>
  <c r="Y47" i="82"/>
  <c r="X47" i="82"/>
  <c r="AI56" i="93"/>
  <c r="AR56" i="93" s="1"/>
  <c r="AN56" i="93"/>
  <c r="Y47" i="49"/>
  <c r="X47" i="49"/>
  <c r="Y45" i="42"/>
  <c r="X45" i="42"/>
  <c r="Z44" i="98"/>
  <c r="AH44" i="98"/>
  <c r="AQ44" i="98" s="1"/>
  <c r="AH47" i="87"/>
  <c r="AQ47" i="87" s="1"/>
  <c r="AH54" i="44"/>
  <c r="AQ54" i="44" s="1"/>
  <c r="AI56" i="86"/>
  <c r="AN56" i="86"/>
  <c r="AR43" i="98"/>
  <c r="AI50" i="20"/>
  <c r="AN50" i="20"/>
  <c r="AF47" i="83"/>
  <c r="AO47" i="83" s="1"/>
  <c r="AG47" i="83"/>
  <c r="AP47" i="83" s="1"/>
  <c r="W48" i="83"/>
  <c r="AE47" i="83"/>
  <c r="AG44" i="50"/>
  <c r="AP44" i="50" s="1"/>
  <c r="AE44" i="50"/>
  <c r="W45" i="50"/>
  <c r="AF44" i="50"/>
  <c r="AO44" i="50" s="1"/>
  <c r="AI54" i="53"/>
  <c r="AN54" i="53"/>
  <c r="AH49" i="103"/>
  <c r="AQ49" i="103" s="1"/>
  <c r="AI47" i="99"/>
  <c r="AN47" i="99"/>
  <c r="Y53" i="92"/>
  <c r="X53" i="92"/>
  <c r="AH42" i="85"/>
  <c r="AQ42" i="85" s="1"/>
  <c r="Z42" i="85"/>
  <c r="Z47" i="87"/>
  <c r="AR46" i="18"/>
  <c r="Y48" i="11"/>
  <c r="X48" i="11"/>
  <c r="AI47" i="91"/>
  <c r="AN47" i="91"/>
  <c r="W48" i="102"/>
  <c r="AF47" i="102"/>
  <c r="AO47" i="102" s="1"/>
  <c r="AG47" i="102"/>
  <c r="AP47" i="102" s="1"/>
  <c r="AE47" i="102"/>
  <c r="AR47" i="43"/>
  <c r="Y50" i="100"/>
  <c r="X50" i="100"/>
  <c r="AF49" i="103"/>
  <c r="AO49" i="103" s="1"/>
  <c r="AE49" i="103"/>
  <c r="W50" i="103"/>
  <c r="AG49" i="103"/>
  <c r="AP49" i="103" s="1"/>
  <c r="AI45" i="35"/>
  <c r="AN45" i="35"/>
  <c r="Z53" i="88"/>
  <c r="AG51" i="54"/>
  <c r="AP51" i="54" s="1"/>
  <c r="W52" i="54"/>
  <c r="AE51" i="54"/>
  <c r="AF51" i="54"/>
  <c r="AO51" i="54" s="1"/>
  <c r="AI50" i="45"/>
  <c r="AN50" i="45"/>
  <c r="Y57" i="86"/>
  <c r="X57" i="86"/>
  <c r="AH55" i="46"/>
  <c r="AQ55" i="46" s="1"/>
  <c r="Y58" i="97"/>
  <c r="X58" i="97"/>
  <c r="Z58" i="97" s="1"/>
  <c r="W59" i="47"/>
  <c r="AF58" i="47"/>
  <c r="AO58" i="47" s="1"/>
  <c r="AG58" i="47"/>
  <c r="AP58" i="47" s="1"/>
  <c r="AE58" i="47"/>
  <c r="Y48" i="91"/>
  <c r="X48" i="91"/>
  <c r="Z48" i="91" s="1"/>
  <c r="AR53" i="44"/>
  <c r="Y56" i="32"/>
  <c r="X56" i="32"/>
  <c r="AI55" i="105"/>
  <c r="AN55" i="105"/>
  <c r="AR44" i="94"/>
  <c r="AI49" i="100"/>
  <c r="AN49" i="100"/>
  <c r="Y48" i="99"/>
  <c r="X48" i="99"/>
  <c r="Y46" i="35"/>
  <c r="X46" i="35"/>
  <c r="W58" i="101"/>
  <c r="AF57" i="101"/>
  <c r="AO57" i="101" s="1"/>
  <c r="AE57" i="101"/>
  <c r="AG57" i="101"/>
  <c r="AP57" i="101" s="1"/>
  <c r="AR44" i="55"/>
  <c r="W56" i="15"/>
  <c r="AG55" i="15"/>
  <c r="AP55" i="15" s="1"/>
  <c r="AF55" i="15"/>
  <c r="AO55" i="15" s="1"/>
  <c r="AE55" i="15"/>
  <c r="AH52" i="96"/>
  <c r="AQ52" i="96" s="1"/>
  <c r="AH45" i="55"/>
  <c r="AQ45" i="55" s="1"/>
  <c r="AR51" i="96"/>
  <c r="AR45" i="10"/>
  <c r="AI44" i="42"/>
  <c r="AN44" i="42"/>
  <c r="Z52" i="96"/>
  <c r="AR48" i="103"/>
  <c r="AH46" i="10"/>
  <c r="AQ46" i="10" s="1"/>
  <c r="Y48" i="41"/>
  <c r="X48" i="41"/>
  <c r="AH53" i="104"/>
  <c r="AQ53" i="104" s="1"/>
  <c r="Z45" i="55"/>
  <c r="AF56" i="52"/>
  <c r="AO56" i="52" s="1"/>
  <c r="AG56" i="52"/>
  <c r="AP56" i="52" s="1"/>
  <c r="AE56" i="52"/>
  <c r="W57" i="52"/>
  <c r="Z55" i="46"/>
  <c r="AH48" i="43"/>
  <c r="AQ48" i="43" s="1"/>
  <c r="AR52" i="88"/>
  <c r="Y51" i="20"/>
  <c r="Z51" i="20" s="1"/>
  <c r="X51" i="20"/>
  <c r="AI46" i="82"/>
  <c r="AN46" i="82"/>
  <c r="Y56" i="105"/>
  <c r="X56" i="105"/>
  <c r="Y55" i="53"/>
  <c r="X55" i="53"/>
  <c r="AH47" i="18"/>
  <c r="AQ47" i="18" s="1"/>
  <c r="AH45" i="94"/>
  <c r="AQ45" i="94" s="1"/>
  <c r="AI57" i="89"/>
  <c r="AN57" i="89"/>
  <c r="AG52" i="84"/>
  <c r="AP52" i="84" s="1"/>
  <c r="W53" i="84"/>
  <c r="AE52" i="84"/>
  <c r="AN52" i="84" s="1"/>
  <c r="AF52" i="84"/>
  <c r="AR46" i="87"/>
  <c r="AF50" i="16"/>
  <c r="AO50" i="16" s="1"/>
  <c r="AE50" i="16"/>
  <c r="AG50" i="16"/>
  <c r="AP50" i="16" s="1"/>
  <c r="W51" i="16"/>
  <c r="AR52" i="104"/>
  <c r="Y51" i="45"/>
  <c r="X51" i="45"/>
  <c r="Z51" i="45" s="1"/>
  <c r="AI47" i="41"/>
  <c r="AN47" i="41"/>
  <c r="AF49" i="95"/>
  <c r="AO49" i="95" s="1"/>
  <c r="W50" i="95"/>
  <c r="AE49" i="95"/>
  <c r="AG49" i="95"/>
  <c r="AP49" i="95" s="1"/>
  <c r="AI47" i="11"/>
  <c r="AN47" i="11"/>
  <c r="AI57" i="97"/>
  <c r="AN57" i="97"/>
  <c r="W46" i="90"/>
  <c r="AG45" i="90"/>
  <c r="AP45" i="90" s="1"/>
  <c r="AF45" i="90"/>
  <c r="AO45" i="90" s="1"/>
  <c r="AE45" i="90"/>
  <c r="AR54" i="46"/>
  <c r="AE43" i="48"/>
  <c r="AF43" i="48"/>
  <c r="AO43" i="48" s="1"/>
  <c r="AG43" i="48"/>
  <c r="AP43" i="48" s="1"/>
  <c r="W44" i="48"/>
  <c r="AI53" i="13"/>
  <c r="AN53" i="13"/>
  <c r="AI55" i="32"/>
  <c r="AN55" i="32"/>
  <c r="AH52" i="51"/>
  <c r="AQ52" i="51" s="1"/>
  <c r="Z47" i="18"/>
  <c r="Z45" i="94"/>
  <c r="Y57" i="93"/>
  <c r="X57" i="93"/>
  <c r="AI52" i="92"/>
  <c r="AN52" i="92"/>
  <c r="AI46" i="49"/>
  <c r="AN46" i="49"/>
  <c r="Y58" i="89"/>
  <c r="X58" i="89"/>
  <c r="Z45" i="42" l="1"/>
  <c r="AG52" i="51"/>
  <c r="AP52" i="51" s="1"/>
  <c r="W49" i="43"/>
  <c r="AF46" i="10"/>
  <c r="AO46" i="10" s="1"/>
  <c r="AG48" i="43"/>
  <c r="AP48" i="43" s="1"/>
  <c r="W47" i="10"/>
  <c r="AF48" i="43"/>
  <c r="AO48" i="43" s="1"/>
  <c r="AE46" i="10"/>
  <c r="Z54" i="13"/>
  <c r="AG54" i="13" s="1"/>
  <c r="AP54" i="13" s="1"/>
  <c r="Z57" i="93"/>
  <c r="AF57" i="93" s="1"/>
  <c r="AO57" i="93" s="1"/>
  <c r="Z58" i="89"/>
  <c r="W59" i="89" s="1"/>
  <c r="Z55" i="53"/>
  <c r="AF55" i="53" s="1"/>
  <c r="AO55" i="53" s="1"/>
  <c r="AF54" i="13"/>
  <c r="AO54" i="13" s="1"/>
  <c r="W55" i="13"/>
  <c r="AG58" i="89"/>
  <c r="AP58" i="89" s="1"/>
  <c r="W46" i="42"/>
  <c r="AE45" i="42"/>
  <c r="AF45" i="42"/>
  <c r="AO45" i="42" s="1"/>
  <c r="AG45" i="42"/>
  <c r="AP45" i="42" s="1"/>
  <c r="AE57" i="93"/>
  <c r="W56" i="53"/>
  <c r="AE55" i="53"/>
  <c r="AG55" i="53"/>
  <c r="AP55" i="53" s="1"/>
  <c r="W52" i="20"/>
  <c r="AG51" i="20"/>
  <c r="AP51" i="20" s="1"/>
  <c r="AF51" i="20"/>
  <c r="AO51" i="20" s="1"/>
  <c r="AE51" i="20"/>
  <c r="Y44" i="48"/>
  <c r="X44" i="48"/>
  <c r="AI50" i="16"/>
  <c r="AN50" i="16"/>
  <c r="W48" i="18"/>
  <c r="AE47" i="18"/>
  <c r="AF47" i="18"/>
  <c r="AO47" i="18" s="1"/>
  <c r="AG47" i="18"/>
  <c r="AP47" i="18" s="1"/>
  <c r="AI45" i="90"/>
  <c r="AN45" i="90"/>
  <c r="Y53" i="84"/>
  <c r="X53" i="84"/>
  <c r="AR53" i="13"/>
  <c r="Y46" i="90"/>
  <c r="Z46" i="90" s="1"/>
  <c r="X46" i="90"/>
  <c r="AH51" i="45"/>
  <c r="AQ51" i="45" s="1"/>
  <c r="Y51" i="16"/>
  <c r="X51" i="16"/>
  <c r="AR57" i="89"/>
  <c r="AH51" i="20"/>
  <c r="AQ51" i="20" s="1"/>
  <c r="Y57" i="52"/>
  <c r="X57" i="52"/>
  <c r="Y58" i="101"/>
  <c r="X58" i="101"/>
  <c r="Z58" i="101" s="1"/>
  <c r="AR55" i="105"/>
  <c r="AH48" i="91"/>
  <c r="AQ48" i="91" s="1"/>
  <c r="Y52" i="54"/>
  <c r="X52" i="54"/>
  <c r="Y45" i="50"/>
  <c r="X45" i="50"/>
  <c r="AH45" i="42"/>
  <c r="AQ45" i="42" s="1"/>
  <c r="AI53" i="104"/>
  <c r="AN53" i="104"/>
  <c r="AG51" i="45"/>
  <c r="AP51" i="45" s="1"/>
  <c r="W52" i="45"/>
  <c r="AE51" i="45"/>
  <c r="AF51" i="45"/>
  <c r="AO51" i="45" s="1"/>
  <c r="AI52" i="84"/>
  <c r="AO52" i="84"/>
  <c r="AI56" i="52"/>
  <c r="AN56" i="52"/>
  <c r="AH46" i="35"/>
  <c r="AQ46" i="35" s="1"/>
  <c r="AH56" i="32"/>
  <c r="AQ56" i="32" s="1"/>
  <c r="AF48" i="91"/>
  <c r="AO48" i="91" s="1"/>
  <c r="AG48" i="91"/>
  <c r="AP48" i="91" s="1"/>
  <c r="W49" i="91"/>
  <c r="AE48" i="91"/>
  <c r="Y59" i="47"/>
  <c r="Z59" i="47" s="1"/>
  <c r="X59" i="47"/>
  <c r="Y50" i="103"/>
  <c r="X50" i="103"/>
  <c r="Y48" i="102"/>
  <c r="X48" i="102"/>
  <c r="Z48" i="102" s="1"/>
  <c r="AI44" i="50"/>
  <c r="AN44" i="50"/>
  <c r="AR56" i="86"/>
  <c r="AI48" i="43"/>
  <c r="AN48" i="43"/>
  <c r="AR46" i="49"/>
  <c r="Y50" i="95"/>
  <c r="X50" i="95"/>
  <c r="Z56" i="105"/>
  <c r="AH56" i="105"/>
  <c r="AQ56" i="105" s="1"/>
  <c r="AG52" i="96"/>
  <c r="AP52" i="96" s="1"/>
  <c r="AF52" i="96"/>
  <c r="AO52" i="96" s="1"/>
  <c r="AE52" i="96"/>
  <c r="W53" i="96"/>
  <c r="AI55" i="15"/>
  <c r="AN55" i="15"/>
  <c r="Z46" i="35"/>
  <c r="AR49" i="100"/>
  <c r="Z56" i="32"/>
  <c r="AH58" i="97"/>
  <c r="AQ58" i="97" s="1"/>
  <c r="AR50" i="45"/>
  <c r="W54" i="88"/>
  <c r="AG53" i="88"/>
  <c r="AP53" i="88" s="1"/>
  <c r="AE53" i="88"/>
  <c r="AF53" i="88"/>
  <c r="AO53" i="88" s="1"/>
  <c r="AI49" i="103"/>
  <c r="AN49" i="103"/>
  <c r="AR47" i="99"/>
  <c r="AH47" i="82"/>
  <c r="AQ47" i="82" s="1"/>
  <c r="Y55" i="44"/>
  <c r="X55" i="44"/>
  <c r="Y54" i="104"/>
  <c r="X54" i="104"/>
  <c r="Z54" i="104" s="1"/>
  <c r="W46" i="94"/>
  <c r="AG45" i="94"/>
  <c r="AP45" i="94" s="1"/>
  <c r="AF45" i="94"/>
  <c r="AO45" i="94" s="1"/>
  <c r="AE45" i="94"/>
  <c r="AG58" i="97"/>
  <c r="AP58" i="97" s="1"/>
  <c r="AF58" i="97"/>
  <c r="AO58" i="97" s="1"/>
  <c r="W59" i="97"/>
  <c r="AE58" i="97"/>
  <c r="AR47" i="91"/>
  <c r="W48" i="87"/>
  <c r="AG47" i="87"/>
  <c r="AP47" i="87" s="1"/>
  <c r="AF47" i="87"/>
  <c r="AO47" i="87" s="1"/>
  <c r="AE47" i="87"/>
  <c r="AR54" i="53"/>
  <c r="AR50" i="20"/>
  <c r="AH47" i="49"/>
  <c r="AQ47" i="49" s="1"/>
  <c r="Z47" i="82"/>
  <c r="AI52" i="51"/>
  <c r="AN52" i="51"/>
  <c r="AI49" i="95"/>
  <c r="AN49" i="95"/>
  <c r="AR57" i="97"/>
  <c r="AH58" i="89"/>
  <c r="AQ58" i="89" s="1"/>
  <c r="AR52" i="92"/>
  <c r="AR55" i="32"/>
  <c r="AR47" i="11"/>
  <c r="AG55" i="46"/>
  <c r="AP55" i="46" s="1"/>
  <c r="W56" i="46"/>
  <c r="AE55" i="46"/>
  <c r="AF55" i="46"/>
  <c r="AO55" i="46" s="1"/>
  <c r="AF45" i="55"/>
  <c r="AO45" i="55" s="1"/>
  <c r="AG45" i="55"/>
  <c r="AP45" i="55" s="1"/>
  <c r="W46" i="55"/>
  <c r="AE45" i="55"/>
  <c r="AH48" i="41"/>
  <c r="AQ48" i="41" s="1"/>
  <c r="AR44" i="42"/>
  <c r="AI57" i="101"/>
  <c r="AN57" i="101"/>
  <c r="AH48" i="99"/>
  <c r="AQ48" i="99" s="1"/>
  <c r="AI58" i="47"/>
  <c r="AN58" i="47"/>
  <c r="AH57" i="86"/>
  <c r="AQ57" i="86" s="1"/>
  <c r="AR45" i="35"/>
  <c r="AH50" i="100"/>
  <c r="AQ50" i="100" s="1"/>
  <c r="AI47" i="102"/>
  <c r="AN47" i="102"/>
  <c r="AH48" i="11"/>
  <c r="AQ48" i="11" s="1"/>
  <c r="AE42" i="85"/>
  <c r="W43" i="85"/>
  <c r="AG42" i="85"/>
  <c r="AP42" i="85" s="1"/>
  <c r="AF42" i="85"/>
  <c r="AO42" i="85" s="1"/>
  <c r="AH53" i="92"/>
  <c r="AQ53" i="92" s="1"/>
  <c r="AI47" i="83"/>
  <c r="AN47" i="83"/>
  <c r="Z47" i="49"/>
  <c r="Y49" i="43"/>
  <c r="X49" i="43"/>
  <c r="Z49" i="43" s="1"/>
  <c r="Y53" i="51"/>
  <c r="X53" i="51"/>
  <c r="Y47" i="10"/>
  <c r="X47" i="10"/>
  <c r="Z47" i="10" s="1"/>
  <c r="AH57" i="93"/>
  <c r="AQ57" i="93" s="1"/>
  <c r="AI43" i="48"/>
  <c r="AN43" i="48"/>
  <c r="AR47" i="41"/>
  <c r="AH55" i="53"/>
  <c r="AQ55" i="53" s="1"/>
  <c r="AR46" i="82"/>
  <c r="Z48" i="41"/>
  <c r="Y56" i="15"/>
  <c r="X56" i="15"/>
  <c r="Z48" i="99"/>
  <c r="Z57" i="86"/>
  <c r="AI51" i="54"/>
  <c r="AN51" i="54"/>
  <c r="Z50" i="100"/>
  <c r="Z48" i="11"/>
  <c r="Z53" i="92"/>
  <c r="X48" i="83"/>
  <c r="Y48" i="83"/>
  <c r="Z48" i="83" s="1"/>
  <c r="AF44" i="98"/>
  <c r="AO44" i="98" s="1"/>
  <c r="AE44" i="98"/>
  <c r="AN44" i="98" s="1"/>
  <c r="W45" i="98"/>
  <c r="AG44" i="98"/>
  <c r="AH54" i="13"/>
  <c r="AQ54" i="13" s="1"/>
  <c r="AI54" i="44"/>
  <c r="AN54" i="44"/>
  <c r="AI46" i="10"/>
  <c r="AN46" i="10"/>
  <c r="AE58" i="89" l="1"/>
  <c r="AG57" i="93"/>
  <c r="AP57" i="93" s="1"/>
  <c r="AF58" i="89"/>
  <c r="AO58" i="89" s="1"/>
  <c r="AE54" i="13"/>
  <c r="Z53" i="51"/>
  <c r="W58" i="93"/>
  <c r="Z45" i="50"/>
  <c r="Z50" i="103"/>
  <c r="Z57" i="52"/>
  <c r="AF57" i="52" s="1"/>
  <c r="AO57" i="52" s="1"/>
  <c r="AE45" i="50"/>
  <c r="AG45" i="50"/>
  <c r="AP45" i="50" s="1"/>
  <c r="W46" i="50"/>
  <c r="AF45" i="50"/>
  <c r="AO45" i="50" s="1"/>
  <c r="W51" i="103"/>
  <c r="AG50" i="103"/>
  <c r="AP50" i="103" s="1"/>
  <c r="AE50" i="103"/>
  <c r="AF50" i="103"/>
  <c r="AO50" i="103" s="1"/>
  <c r="AG46" i="90"/>
  <c r="AP46" i="90" s="1"/>
  <c r="AF46" i="90"/>
  <c r="AO46" i="90" s="1"/>
  <c r="W47" i="90"/>
  <c r="AE46" i="90"/>
  <c r="AE48" i="83"/>
  <c r="AF48" i="83"/>
  <c r="AO48" i="83" s="1"/>
  <c r="AG48" i="83"/>
  <c r="AP48" i="83" s="1"/>
  <c r="W49" i="83"/>
  <c r="W58" i="52"/>
  <c r="AG57" i="52"/>
  <c r="AP57" i="52" s="1"/>
  <c r="AE57" i="52"/>
  <c r="Y45" i="98"/>
  <c r="X45" i="98"/>
  <c r="W49" i="11"/>
  <c r="AG48" i="11"/>
  <c r="AP48" i="11" s="1"/>
  <c r="AE48" i="11"/>
  <c r="AF48" i="11"/>
  <c r="AO48" i="11" s="1"/>
  <c r="AR46" i="10"/>
  <c r="AR51" i="54"/>
  <c r="AI44" i="98"/>
  <c r="AP44" i="98"/>
  <c r="AH48" i="83"/>
  <c r="AQ48" i="83" s="1"/>
  <c r="AF57" i="86"/>
  <c r="AO57" i="86" s="1"/>
  <c r="AG57" i="86"/>
  <c r="AP57" i="86" s="1"/>
  <c r="AE57" i="86"/>
  <c r="W58" i="86"/>
  <c r="Y43" i="85"/>
  <c r="X43" i="85"/>
  <c r="Y48" i="87"/>
  <c r="X48" i="87"/>
  <c r="Y46" i="94"/>
  <c r="X46" i="94"/>
  <c r="AI53" i="88"/>
  <c r="AN53" i="88"/>
  <c r="AI52" i="96"/>
  <c r="AN52" i="96"/>
  <c r="AI48" i="91"/>
  <c r="AN48" i="91"/>
  <c r="AR53" i="104"/>
  <c r="AH45" i="50"/>
  <c r="AQ45" i="50" s="1"/>
  <c r="Y48" i="18"/>
  <c r="X48" i="18"/>
  <c r="AI45" i="42"/>
  <c r="AN45" i="42"/>
  <c r="AE53" i="92"/>
  <c r="W54" i="92"/>
  <c r="AG53" i="92"/>
  <c r="AP53" i="92" s="1"/>
  <c r="AF53" i="92"/>
  <c r="AO53" i="92" s="1"/>
  <c r="AE48" i="99"/>
  <c r="W49" i="99"/>
  <c r="AG48" i="99"/>
  <c r="AP48" i="99" s="1"/>
  <c r="AF48" i="99"/>
  <c r="AO48" i="99" s="1"/>
  <c r="AH53" i="51"/>
  <c r="AQ53" i="51" s="1"/>
  <c r="AG47" i="49"/>
  <c r="AP47" i="49" s="1"/>
  <c r="AE47" i="49"/>
  <c r="AF47" i="49"/>
  <c r="AO47" i="49" s="1"/>
  <c r="W48" i="49"/>
  <c r="AI42" i="85"/>
  <c r="AN42" i="85"/>
  <c r="AR49" i="95"/>
  <c r="AH54" i="104"/>
  <c r="AQ54" i="104" s="1"/>
  <c r="W47" i="35"/>
  <c r="AE46" i="35"/>
  <c r="AF46" i="35"/>
  <c r="AO46" i="35" s="1"/>
  <c r="AG46" i="35"/>
  <c r="AP46" i="35" s="1"/>
  <c r="AR44" i="50"/>
  <c r="Y49" i="91"/>
  <c r="X49" i="91"/>
  <c r="AH58" i="101"/>
  <c r="AQ58" i="101" s="1"/>
  <c r="AR45" i="90"/>
  <c r="AI51" i="20"/>
  <c r="AN51" i="20"/>
  <c r="Y46" i="42"/>
  <c r="X46" i="42"/>
  <c r="AE53" i="51"/>
  <c r="AN53" i="51" s="1"/>
  <c r="AG53" i="51"/>
  <c r="AP53" i="51" s="1"/>
  <c r="W54" i="51"/>
  <c r="AF53" i="51"/>
  <c r="AR47" i="102"/>
  <c r="AI45" i="55"/>
  <c r="AN45" i="55"/>
  <c r="AI55" i="46"/>
  <c r="AN55" i="46"/>
  <c r="AF54" i="104"/>
  <c r="AO54" i="104" s="1"/>
  <c r="AE54" i="104"/>
  <c r="AG54" i="104"/>
  <c r="AP54" i="104" s="1"/>
  <c r="W55" i="104"/>
  <c r="Y54" i="88"/>
  <c r="X54" i="88"/>
  <c r="W57" i="105"/>
  <c r="AE56" i="105"/>
  <c r="AG56" i="105"/>
  <c r="AP56" i="105" s="1"/>
  <c r="AF56" i="105"/>
  <c r="AO56" i="105" s="1"/>
  <c r="AH48" i="102"/>
  <c r="AQ48" i="102" s="1"/>
  <c r="AH59" i="47"/>
  <c r="AQ59" i="47" s="1"/>
  <c r="AI51" i="45"/>
  <c r="AN51" i="45"/>
  <c r="AG58" i="101"/>
  <c r="AP58" i="101" s="1"/>
  <c r="AF58" i="101"/>
  <c r="AO58" i="101" s="1"/>
  <c r="W59" i="101"/>
  <c r="AE58" i="101"/>
  <c r="AH51" i="16"/>
  <c r="AQ51" i="16" s="1"/>
  <c r="AR50" i="16"/>
  <c r="AI55" i="53"/>
  <c r="AN55" i="53"/>
  <c r="Y58" i="93"/>
  <c r="X58" i="93"/>
  <c r="Y55" i="13"/>
  <c r="X55" i="13"/>
  <c r="AH56" i="15"/>
  <c r="AQ56" i="15" s="1"/>
  <c r="Z56" i="15"/>
  <c r="AR47" i="83"/>
  <c r="Y46" i="55"/>
  <c r="X46" i="55"/>
  <c r="Y56" i="46"/>
  <c r="X56" i="46"/>
  <c r="AR52" i="51"/>
  <c r="AI47" i="87"/>
  <c r="AN47" i="87"/>
  <c r="AI45" i="94"/>
  <c r="AN45" i="94"/>
  <c r="AR49" i="103"/>
  <c r="AR55" i="15"/>
  <c r="AH50" i="95"/>
  <c r="AQ50" i="95" s="1"/>
  <c r="AR48" i="43"/>
  <c r="AF48" i="102"/>
  <c r="AO48" i="102" s="1"/>
  <c r="AE48" i="102"/>
  <c r="W49" i="102"/>
  <c r="AG48" i="102"/>
  <c r="AP48" i="102" s="1"/>
  <c r="AG59" i="47"/>
  <c r="AP59" i="47" s="1"/>
  <c r="AE59" i="47"/>
  <c r="AF59" i="47"/>
  <c r="AO59" i="47" s="1"/>
  <c r="W60" i="47"/>
  <c r="AR56" i="52"/>
  <c r="Y52" i="45"/>
  <c r="X52" i="45"/>
  <c r="AH52" i="54"/>
  <c r="AQ52" i="54" s="1"/>
  <c r="Z51" i="16"/>
  <c r="AH53" i="84"/>
  <c r="AQ53" i="84" s="1"/>
  <c r="AH44" i="48"/>
  <c r="AQ44" i="48" s="1"/>
  <c r="Y56" i="53"/>
  <c r="X56" i="53"/>
  <c r="W51" i="100"/>
  <c r="AG50" i="100"/>
  <c r="AP50" i="100" s="1"/>
  <c r="AF50" i="100"/>
  <c r="AO50" i="100" s="1"/>
  <c r="AE50" i="100"/>
  <c r="AR43" i="48"/>
  <c r="AH47" i="10"/>
  <c r="AQ47" i="10" s="1"/>
  <c r="AH49" i="43"/>
  <c r="AQ49" i="43" s="1"/>
  <c r="AR58" i="47"/>
  <c r="AF47" i="82"/>
  <c r="AO47" i="82" s="1"/>
  <c r="AG47" i="82"/>
  <c r="AP47" i="82" s="1"/>
  <c r="W48" i="82"/>
  <c r="AE47" i="82"/>
  <c r="AI58" i="97"/>
  <c r="AN58" i="97"/>
  <c r="AH55" i="44"/>
  <c r="AQ55" i="44" s="1"/>
  <c r="AF56" i="32"/>
  <c r="AO56" i="32" s="1"/>
  <c r="W57" i="32"/>
  <c r="AG56" i="32"/>
  <c r="AP56" i="32" s="1"/>
  <c r="AE56" i="32"/>
  <c r="Z50" i="95"/>
  <c r="Z52" i="54"/>
  <c r="AH57" i="52"/>
  <c r="AQ57" i="52" s="1"/>
  <c r="AH46" i="90"/>
  <c r="AQ46" i="90" s="1"/>
  <c r="Z53" i="84"/>
  <c r="Z44" i="48"/>
  <c r="Y52" i="20"/>
  <c r="Z52" i="20" s="1"/>
  <c r="X52" i="20"/>
  <c r="Y59" i="89"/>
  <c r="X59" i="89"/>
  <c r="AI54" i="13"/>
  <c r="AN54" i="13"/>
  <c r="AR54" i="44"/>
  <c r="W49" i="41"/>
  <c r="AG48" i="41"/>
  <c r="AP48" i="41" s="1"/>
  <c r="AF48" i="41"/>
  <c r="AO48" i="41" s="1"/>
  <c r="AE48" i="41"/>
  <c r="AE47" i="10"/>
  <c r="AG47" i="10"/>
  <c r="AP47" i="10" s="1"/>
  <c r="AF47" i="10"/>
  <c r="AO47" i="10" s="1"/>
  <c r="W48" i="10"/>
  <c r="AF49" i="43"/>
  <c r="AO49" i="43" s="1"/>
  <c r="AG49" i="43"/>
  <c r="AP49" i="43" s="1"/>
  <c r="AE49" i="43"/>
  <c r="W50" i="43"/>
  <c r="AR57" i="101"/>
  <c r="Y59" i="97"/>
  <c r="X59" i="97"/>
  <c r="Z55" i="44"/>
  <c r="Y53" i="96"/>
  <c r="X53" i="96"/>
  <c r="AH50" i="103"/>
  <c r="AQ50" i="103" s="1"/>
  <c r="AR52" i="84"/>
  <c r="AI47" i="18"/>
  <c r="AN47" i="18"/>
  <c r="AI57" i="93"/>
  <c r="AN57" i="93"/>
  <c r="AI58" i="89"/>
  <c r="AN58" i="89"/>
  <c r="Z48" i="87" l="1"/>
  <c r="Z58" i="93"/>
  <c r="Z52" i="45"/>
  <c r="AF52" i="45" s="1"/>
  <c r="AO52" i="45" s="1"/>
  <c r="Z46" i="42"/>
  <c r="Z49" i="91"/>
  <c r="W50" i="91" s="1"/>
  <c r="AE52" i="45"/>
  <c r="AF46" i="42"/>
  <c r="AO46" i="42" s="1"/>
  <c r="W47" i="42"/>
  <c r="AG46" i="42"/>
  <c r="AP46" i="42" s="1"/>
  <c r="AE46" i="42"/>
  <c r="AG48" i="87"/>
  <c r="AP48" i="87" s="1"/>
  <c r="W49" i="87"/>
  <c r="AF48" i="87"/>
  <c r="AO48" i="87" s="1"/>
  <c r="AE48" i="87"/>
  <c r="AE52" i="20"/>
  <c r="AG52" i="20"/>
  <c r="AP52" i="20" s="1"/>
  <c r="AF52" i="20"/>
  <c r="AO52" i="20" s="1"/>
  <c r="W53" i="20"/>
  <c r="AF49" i="91"/>
  <c r="AO49" i="91" s="1"/>
  <c r="AE49" i="91"/>
  <c r="AG49" i="91"/>
  <c r="AP49" i="91" s="1"/>
  <c r="W59" i="93"/>
  <c r="AG58" i="93"/>
  <c r="AP58" i="93" s="1"/>
  <c r="AF58" i="93"/>
  <c r="AO58" i="93" s="1"/>
  <c r="AE58" i="93"/>
  <c r="AR57" i="93"/>
  <c r="AI48" i="41"/>
  <c r="AN48" i="41"/>
  <c r="Y48" i="82"/>
  <c r="X48" i="82"/>
  <c r="AI50" i="100"/>
  <c r="AN50" i="100"/>
  <c r="AI48" i="102"/>
  <c r="AN48" i="102"/>
  <c r="AH58" i="93"/>
  <c r="AQ58" i="93" s="1"/>
  <c r="AR51" i="45"/>
  <c r="Y54" i="92"/>
  <c r="X54" i="92"/>
  <c r="Y58" i="86"/>
  <c r="Z58" i="86" s="1"/>
  <c r="X58" i="86"/>
  <c r="AI57" i="52"/>
  <c r="AN57" i="52"/>
  <c r="Y51" i="103"/>
  <c r="X51" i="103"/>
  <c r="Y57" i="32"/>
  <c r="X57" i="32"/>
  <c r="AI59" i="47"/>
  <c r="AN59" i="47"/>
  <c r="AH56" i="46"/>
  <c r="AQ56" i="46" s="1"/>
  <c r="AI58" i="101"/>
  <c r="AN58" i="101"/>
  <c r="AR55" i="46"/>
  <c r="AI53" i="51"/>
  <c r="AO53" i="51"/>
  <c r="AI46" i="35"/>
  <c r="AN46" i="35"/>
  <c r="Y48" i="49"/>
  <c r="X48" i="49"/>
  <c r="Z48" i="49" s="1"/>
  <c r="Y49" i="99"/>
  <c r="X49" i="99"/>
  <c r="AI53" i="92"/>
  <c r="AN53" i="92"/>
  <c r="AR53" i="88"/>
  <c r="AI57" i="86"/>
  <c r="AN57" i="86"/>
  <c r="Y49" i="11"/>
  <c r="Z49" i="11"/>
  <c r="X49" i="11"/>
  <c r="AR47" i="18"/>
  <c r="AH59" i="97"/>
  <c r="AQ59" i="97" s="1"/>
  <c r="X50" i="43"/>
  <c r="Y50" i="43"/>
  <c r="Z50" i="43"/>
  <c r="AH59" i="89"/>
  <c r="AQ59" i="89" s="1"/>
  <c r="AE44" i="48"/>
  <c r="AG44" i="48"/>
  <c r="AP44" i="48" s="1"/>
  <c r="W45" i="48"/>
  <c r="AF44" i="48"/>
  <c r="AO44" i="48" s="1"/>
  <c r="W53" i="54"/>
  <c r="AE52" i="54"/>
  <c r="AG52" i="54"/>
  <c r="AP52" i="54" s="1"/>
  <c r="AF52" i="54"/>
  <c r="AO52" i="54" s="1"/>
  <c r="AR45" i="94"/>
  <c r="Z56" i="46"/>
  <c r="Y59" i="101"/>
  <c r="X59" i="101"/>
  <c r="AI56" i="105"/>
  <c r="AN56" i="105"/>
  <c r="Y55" i="104"/>
  <c r="X55" i="104"/>
  <c r="Y54" i="51"/>
  <c r="Z54" i="51" s="1"/>
  <c r="X54" i="51"/>
  <c r="Y47" i="35"/>
  <c r="X47" i="35"/>
  <c r="AI48" i="99"/>
  <c r="AN48" i="99"/>
  <c r="AH46" i="94"/>
  <c r="AQ46" i="94" s="1"/>
  <c r="AH43" i="85"/>
  <c r="AQ43" i="85" s="1"/>
  <c r="AH45" i="98"/>
  <c r="AQ45" i="98" s="1"/>
  <c r="Y58" i="52"/>
  <c r="X58" i="52"/>
  <c r="AI48" i="83"/>
  <c r="AN48" i="83"/>
  <c r="Y48" i="10"/>
  <c r="X48" i="10"/>
  <c r="Z59" i="97"/>
  <c r="AI49" i="43"/>
  <c r="AN49" i="43"/>
  <c r="Y49" i="41"/>
  <c r="X49" i="41"/>
  <c r="Z59" i="89"/>
  <c r="W54" i="84"/>
  <c r="AG53" i="84"/>
  <c r="AP53" i="84" s="1"/>
  <c r="AF53" i="84"/>
  <c r="AO53" i="84" s="1"/>
  <c r="AE53" i="84"/>
  <c r="AF50" i="95"/>
  <c r="AO50" i="95" s="1"/>
  <c r="AE50" i="95"/>
  <c r="W51" i="95"/>
  <c r="AG50" i="95"/>
  <c r="AP50" i="95" s="1"/>
  <c r="AR58" i="97"/>
  <c r="Y51" i="100"/>
  <c r="X51" i="100"/>
  <c r="AG56" i="15"/>
  <c r="AP56" i="15" s="1"/>
  <c r="AE56" i="15"/>
  <c r="AF56" i="15"/>
  <c r="AO56" i="15" s="1"/>
  <c r="W57" i="15"/>
  <c r="AH55" i="13"/>
  <c r="AQ55" i="13" s="1"/>
  <c r="Y57" i="105"/>
  <c r="X57" i="105"/>
  <c r="AR45" i="55"/>
  <c r="AR51" i="20"/>
  <c r="AI47" i="49"/>
  <c r="AR47" i="49" s="1"/>
  <c r="AN47" i="49"/>
  <c r="AR45" i="42"/>
  <c r="AR48" i="91"/>
  <c r="Z46" i="94"/>
  <c r="Z43" i="85"/>
  <c r="Z45" i="98"/>
  <c r="Y46" i="50"/>
  <c r="X46" i="50"/>
  <c r="AF55" i="44"/>
  <c r="AO55" i="44" s="1"/>
  <c r="AG55" i="44"/>
  <c r="AP55" i="44" s="1"/>
  <c r="AE55" i="44"/>
  <c r="W56" i="44"/>
  <c r="AI47" i="10"/>
  <c r="AN47" i="10"/>
  <c r="AH56" i="53"/>
  <c r="AQ56" i="53" s="1"/>
  <c r="AR47" i="87"/>
  <c r="AH46" i="55"/>
  <c r="AQ46" i="55" s="1"/>
  <c r="Z55" i="13"/>
  <c r="AR55" i="53"/>
  <c r="AH54" i="88"/>
  <c r="AQ54" i="88" s="1"/>
  <c r="AI54" i="104"/>
  <c r="AN54" i="104"/>
  <c r="AH48" i="18"/>
  <c r="AQ48" i="18" s="1"/>
  <c r="AR44" i="98"/>
  <c r="AI46" i="90"/>
  <c r="AN46" i="90"/>
  <c r="AI50" i="103"/>
  <c r="AN50" i="103"/>
  <c r="AR54" i="13"/>
  <c r="AR58" i="89"/>
  <c r="AH53" i="96"/>
  <c r="AQ53" i="96" s="1"/>
  <c r="Z53" i="96"/>
  <c r="AH52" i="20"/>
  <c r="AQ52" i="20" s="1"/>
  <c r="AI56" i="32"/>
  <c r="AN56" i="32"/>
  <c r="AI47" i="82"/>
  <c r="AN47" i="82"/>
  <c r="Z56" i="53"/>
  <c r="AE51" i="16"/>
  <c r="AG51" i="16"/>
  <c r="AP51" i="16" s="1"/>
  <c r="AF51" i="16"/>
  <c r="AO51" i="16" s="1"/>
  <c r="W52" i="16"/>
  <c r="AH52" i="45"/>
  <c r="AQ52" i="45" s="1"/>
  <c r="Y60" i="47"/>
  <c r="X60" i="47"/>
  <c r="Y49" i="102"/>
  <c r="X49" i="102"/>
  <c r="Z46" i="55"/>
  <c r="Z54" i="88"/>
  <c r="AH46" i="42"/>
  <c r="AQ46" i="42" s="1"/>
  <c r="AH49" i="91"/>
  <c r="AQ49" i="91" s="1"/>
  <c r="AR42" i="85"/>
  <c r="Z48" i="18"/>
  <c r="AR52" i="96"/>
  <c r="AH48" i="87"/>
  <c r="AQ48" i="87" s="1"/>
  <c r="AI48" i="11"/>
  <c r="AN48" i="11"/>
  <c r="Y49" i="83"/>
  <c r="X49" i="83"/>
  <c r="Y47" i="90"/>
  <c r="X47" i="90"/>
  <c r="AI45" i="50"/>
  <c r="AN45" i="50"/>
  <c r="Z57" i="32" l="1"/>
  <c r="Z51" i="100"/>
  <c r="AG52" i="45"/>
  <c r="AP52" i="45" s="1"/>
  <c r="Z58" i="52"/>
  <c r="W53" i="45"/>
  <c r="Z51" i="103"/>
  <c r="AF51" i="103" s="1"/>
  <c r="AO51" i="103" s="1"/>
  <c r="Z48" i="82"/>
  <c r="AG48" i="82" s="1"/>
  <c r="AP48" i="82" s="1"/>
  <c r="W52" i="103"/>
  <c r="AG51" i="103"/>
  <c r="AP51" i="103" s="1"/>
  <c r="AE48" i="82"/>
  <c r="W49" i="82"/>
  <c r="AF48" i="82"/>
  <c r="AO48" i="82" s="1"/>
  <c r="AE54" i="51"/>
  <c r="W55" i="51"/>
  <c r="AF54" i="51"/>
  <c r="AO54" i="51" s="1"/>
  <c r="AG54" i="51"/>
  <c r="AP54" i="51" s="1"/>
  <c r="AE58" i="86"/>
  <c r="W59" i="86"/>
  <c r="AF58" i="86"/>
  <c r="AO58" i="86" s="1"/>
  <c r="AG58" i="86"/>
  <c r="AP58" i="86" s="1"/>
  <c r="AE51" i="100"/>
  <c r="AF51" i="100"/>
  <c r="AO51" i="100" s="1"/>
  <c r="AG51" i="100"/>
  <c r="AP51" i="100" s="1"/>
  <c r="W52" i="100"/>
  <c r="AH49" i="83"/>
  <c r="AQ49" i="83" s="1"/>
  <c r="AH60" i="47"/>
  <c r="AQ60" i="47" s="1"/>
  <c r="AI51" i="16"/>
  <c r="AN51" i="16"/>
  <c r="AR46" i="90"/>
  <c r="Y51" i="95"/>
  <c r="X51" i="95"/>
  <c r="W57" i="46"/>
  <c r="AG56" i="46"/>
  <c r="AP56" i="46" s="1"/>
  <c r="AE56" i="46"/>
  <c r="AF56" i="46"/>
  <c r="AO56" i="46" s="1"/>
  <c r="AI52" i="54"/>
  <c r="AN52" i="54"/>
  <c r="AI44" i="48"/>
  <c r="AN44" i="48"/>
  <c r="AG50" i="43"/>
  <c r="AP50" i="43" s="1"/>
  <c r="W51" i="43"/>
  <c r="AE50" i="43"/>
  <c r="AF50" i="43"/>
  <c r="AO50" i="43" s="1"/>
  <c r="AR53" i="92"/>
  <c r="AH58" i="86"/>
  <c r="AQ58" i="86" s="1"/>
  <c r="Y49" i="87"/>
  <c r="X49" i="87"/>
  <c r="AH47" i="90"/>
  <c r="AQ47" i="90" s="1"/>
  <c r="Z47" i="90"/>
  <c r="AE48" i="18"/>
  <c r="W49" i="18"/>
  <c r="AF48" i="18"/>
  <c r="AO48" i="18" s="1"/>
  <c r="AG48" i="18"/>
  <c r="AP48" i="18" s="1"/>
  <c r="Z49" i="83"/>
  <c r="W55" i="88"/>
  <c r="AE54" i="88"/>
  <c r="AF54" i="88"/>
  <c r="AO54" i="88" s="1"/>
  <c r="AG54" i="88"/>
  <c r="AP54" i="88" s="1"/>
  <c r="Z60" i="47"/>
  <c r="AF56" i="53"/>
  <c r="AO56" i="53" s="1"/>
  <c r="AE56" i="53"/>
  <c r="AN56" i="53" s="1"/>
  <c r="AG56" i="53"/>
  <c r="W57" i="53"/>
  <c r="AR47" i="10"/>
  <c r="Z46" i="50"/>
  <c r="AH46" i="50"/>
  <c r="AQ46" i="50" s="1"/>
  <c r="X57" i="15"/>
  <c r="Y57" i="15"/>
  <c r="AI50" i="95"/>
  <c r="AN50" i="95"/>
  <c r="Y54" i="84"/>
  <c r="X54" i="84"/>
  <c r="AR49" i="43"/>
  <c r="AR48" i="83"/>
  <c r="AH54" i="51"/>
  <c r="AQ54" i="51" s="1"/>
  <c r="Y53" i="54"/>
  <c r="X53" i="54"/>
  <c r="AH49" i="99"/>
  <c r="AQ49" i="99" s="1"/>
  <c r="AH51" i="103"/>
  <c r="AQ51" i="103" s="1"/>
  <c r="AI58" i="93"/>
  <c r="AN58" i="93"/>
  <c r="AI49" i="91"/>
  <c r="AN49" i="91"/>
  <c r="AR45" i="50"/>
  <c r="W47" i="55"/>
  <c r="AE46" i="55"/>
  <c r="AF46" i="55"/>
  <c r="AO46" i="55" s="1"/>
  <c r="AG46" i="55"/>
  <c r="AP46" i="55" s="1"/>
  <c r="AF59" i="89"/>
  <c r="AO59" i="89" s="1"/>
  <c r="AE59" i="89"/>
  <c r="AN59" i="89" s="1"/>
  <c r="W60" i="89"/>
  <c r="AG59" i="89"/>
  <c r="AG59" i="97"/>
  <c r="AP59" i="97" s="1"/>
  <c r="AF59" i="97"/>
  <c r="AO59" i="97" s="1"/>
  <c r="AE59" i="97"/>
  <c r="W60" i="97"/>
  <c r="AH58" i="52"/>
  <c r="AQ58" i="52" s="1"/>
  <c r="AR56" i="105"/>
  <c r="AH50" i="43"/>
  <c r="AQ50" i="43" s="1"/>
  <c r="AR57" i="86"/>
  <c r="Z49" i="99"/>
  <c r="AR46" i="35"/>
  <c r="AR58" i="101"/>
  <c r="AR48" i="102"/>
  <c r="AI52" i="20"/>
  <c r="AN52" i="20"/>
  <c r="AH49" i="102"/>
  <c r="AQ49" i="102" s="1"/>
  <c r="Y52" i="16"/>
  <c r="X52" i="16"/>
  <c r="AR47" i="82"/>
  <c r="AR54" i="104"/>
  <c r="X56" i="44"/>
  <c r="Y56" i="44"/>
  <c r="AG45" i="98"/>
  <c r="AP45" i="98" s="1"/>
  <c r="AE45" i="98"/>
  <c r="W46" i="98"/>
  <c r="AF45" i="98"/>
  <c r="AO45" i="98" s="1"/>
  <c r="AI56" i="15"/>
  <c r="AN56" i="15"/>
  <c r="AH49" i="41"/>
  <c r="AQ49" i="41" s="1"/>
  <c r="AH48" i="10"/>
  <c r="AQ48" i="10" s="1"/>
  <c r="AG58" i="52"/>
  <c r="AP58" i="52" s="1"/>
  <c r="AF58" i="52"/>
  <c r="AO58" i="52" s="1"/>
  <c r="W59" i="52"/>
  <c r="AE58" i="52"/>
  <c r="AR48" i="99"/>
  <c r="AH59" i="101"/>
  <c r="AQ59" i="101" s="1"/>
  <c r="AR59" i="47"/>
  <c r="AH54" i="92"/>
  <c r="AQ54" i="92" s="1"/>
  <c r="AR48" i="41"/>
  <c r="Y50" i="91"/>
  <c r="X50" i="91"/>
  <c r="AI46" i="42"/>
  <c r="AN46" i="42"/>
  <c r="AR48" i="11"/>
  <c r="Z49" i="102"/>
  <c r="AR50" i="103"/>
  <c r="AI55" i="44"/>
  <c r="AN55" i="44"/>
  <c r="W44" i="85"/>
  <c r="AG43" i="85"/>
  <c r="AP43" i="85" s="1"/>
  <c r="AE43" i="85"/>
  <c r="AF43" i="85"/>
  <c r="AO43" i="85" s="1"/>
  <c r="AH57" i="105"/>
  <c r="AQ57" i="105" s="1"/>
  <c r="AI53" i="84"/>
  <c r="AN53" i="84"/>
  <c r="Z49" i="41"/>
  <c r="Z48" i="10"/>
  <c r="AH47" i="35"/>
  <c r="AQ47" i="35" s="1"/>
  <c r="AH55" i="104"/>
  <c r="AQ55" i="104" s="1"/>
  <c r="Z59" i="101"/>
  <c r="Y45" i="48"/>
  <c r="X45" i="48"/>
  <c r="Z45" i="48" s="1"/>
  <c r="AH49" i="11"/>
  <c r="AQ49" i="11" s="1"/>
  <c r="AH48" i="49"/>
  <c r="AQ48" i="49" s="1"/>
  <c r="AR53" i="51"/>
  <c r="AH57" i="32"/>
  <c r="AQ57" i="32" s="1"/>
  <c r="Z54" i="92"/>
  <c r="AR50" i="100"/>
  <c r="Y59" i="93"/>
  <c r="X59" i="93"/>
  <c r="AI48" i="87"/>
  <c r="AN48" i="87"/>
  <c r="Y53" i="45"/>
  <c r="X53" i="45"/>
  <c r="AR56" i="32"/>
  <c r="W54" i="96"/>
  <c r="AG53" i="96"/>
  <c r="AP53" i="96" s="1"/>
  <c r="AF53" i="96"/>
  <c r="AO53" i="96" s="1"/>
  <c r="AE53" i="96"/>
  <c r="W56" i="13"/>
  <c r="AG55" i="13"/>
  <c r="AP55" i="13" s="1"/>
  <c r="AF55" i="13"/>
  <c r="AO55" i="13" s="1"/>
  <c r="AE55" i="13"/>
  <c r="AF46" i="94"/>
  <c r="AO46" i="94" s="1"/>
  <c r="AG46" i="94"/>
  <c r="AP46" i="94" s="1"/>
  <c r="AE46" i="94"/>
  <c r="W47" i="94"/>
  <c r="Z57" i="105"/>
  <c r="AH51" i="100"/>
  <c r="AQ51" i="100" s="1"/>
  <c r="Z47" i="35"/>
  <c r="Z55" i="104"/>
  <c r="AE49" i="11"/>
  <c r="W50" i="11"/>
  <c r="AG49" i="11"/>
  <c r="AP49" i="11" s="1"/>
  <c r="AF49" i="11"/>
  <c r="AO49" i="11" s="1"/>
  <c r="AF48" i="49"/>
  <c r="AO48" i="49" s="1"/>
  <c r="AG48" i="49"/>
  <c r="AP48" i="49" s="1"/>
  <c r="W49" i="49"/>
  <c r="AE48" i="49"/>
  <c r="AF57" i="32"/>
  <c r="AO57" i="32" s="1"/>
  <c r="AG57" i="32"/>
  <c r="AP57" i="32" s="1"/>
  <c r="W58" i="32"/>
  <c r="AE57" i="32"/>
  <c r="AR57" i="52"/>
  <c r="AH48" i="82"/>
  <c r="AQ48" i="82" s="1"/>
  <c r="Y53" i="20"/>
  <c r="X53" i="20"/>
  <c r="Z53" i="20" s="1"/>
  <c r="Y47" i="42"/>
  <c r="X47" i="42"/>
  <c r="AI52" i="45"/>
  <c r="AN52" i="45"/>
  <c r="AE51" i="103" l="1"/>
  <c r="Z59" i="93"/>
  <c r="Z49" i="87"/>
  <c r="Z51" i="95"/>
  <c r="AE51" i="95" s="1"/>
  <c r="Z56" i="44"/>
  <c r="W57" i="44" s="1"/>
  <c r="Z57" i="15"/>
  <c r="W58" i="15" s="1"/>
  <c r="AF51" i="95"/>
  <c r="AO51" i="95" s="1"/>
  <c r="W52" i="95"/>
  <c r="AG51" i="95"/>
  <c r="AP51" i="95" s="1"/>
  <c r="AE56" i="44"/>
  <c r="AG56" i="44"/>
  <c r="AP56" i="44" s="1"/>
  <c r="AR52" i="45"/>
  <c r="AI53" i="96"/>
  <c r="AN53" i="96"/>
  <c r="AH53" i="45"/>
  <c r="AQ53" i="45" s="1"/>
  <c r="W60" i="93"/>
  <c r="AG59" i="93"/>
  <c r="AP59" i="93" s="1"/>
  <c r="AF59" i="93"/>
  <c r="AO59" i="93" s="1"/>
  <c r="AE59" i="93"/>
  <c r="AH47" i="42"/>
  <c r="AQ47" i="42" s="1"/>
  <c r="AI55" i="13"/>
  <c r="AN55" i="13"/>
  <c r="Z53" i="45"/>
  <c r="AH53" i="20"/>
  <c r="AQ53" i="20" s="1"/>
  <c r="Y58" i="32"/>
  <c r="X58" i="32"/>
  <c r="AI49" i="11"/>
  <c r="AN49" i="11"/>
  <c r="Y56" i="13"/>
  <c r="X56" i="13"/>
  <c r="AR48" i="87"/>
  <c r="AF54" i="92"/>
  <c r="AO54" i="92" s="1"/>
  <c r="AE54" i="92"/>
  <c r="AG54" i="92"/>
  <c r="AP54" i="92" s="1"/>
  <c r="W55" i="92"/>
  <c r="AH45" i="48"/>
  <c r="AQ45" i="48" s="1"/>
  <c r="AR46" i="42"/>
  <c r="AR56" i="15"/>
  <c r="W61" i="47"/>
  <c r="AE60" i="47"/>
  <c r="AF60" i="47"/>
  <c r="AO60" i="47" s="1"/>
  <c r="AG60" i="47"/>
  <c r="AP60" i="47" s="1"/>
  <c r="AF49" i="83"/>
  <c r="AO49" i="83" s="1"/>
  <c r="W50" i="83"/>
  <c r="AG49" i="83"/>
  <c r="AP49" i="83" s="1"/>
  <c r="AE49" i="83"/>
  <c r="W48" i="90"/>
  <c r="AG47" i="90"/>
  <c r="AP47" i="90" s="1"/>
  <c r="AF47" i="90"/>
  <c r="AO47" i="90" s="1"/>
  <c r="AE47" i="90"/>
  <c r="AH49" i="87"/>
  <c r="AQ49" i="87" s="1"/>
  <c r="AI50" i="43"/>
  <c r="AN50" i="43"/>
  <c r="AR52" i="54"/>
  <c r="AH51" i="95"/>
  <c r="AQ51" i="95" s="1"/>
  <c r="AR51" i="16"/>
  <c r="Y52" i="100"/>
  <c r="X52" i="100"/>
  <c r="Z52" i="100" s="1"/>
  <c r="Y55" i="51"/>
  <c r="X55" i="51"/>
  <c r="AF55" i="104"/>
  <c r="AO55" i="104" s="1"/>
  <c r="AE55" i="104"/>
  <c r="AG55" i="104"/>
  <c r="AP55" i="104" s="1"/>
  <c r="W56" i="104"/>
  <c r="AH59" i="93"/>
  <c r="AQ59" i="93" s="1"/>
  <c r="AG45" i="48"/>
  <c r="AP45" i="48" s="1"/>
  <c r="AF45" i="48"/>
  <c r="AO45" i="48" s="1"/>
  <c r="AE45" i="48"/>
  <c r="W46" i="48"/>
  <c r="AI43" i="85"/>
  <c r="AN43" i="85"/>
  <c r="AH50" i="91"/>
  <c r="AQ50" i="91" s="1"/>
  <c r="AH52" i="16"/>
  <c r="AQ52" i="16" s="1"/>
  <c r="AR50" i="95"/>
  <c r="W50" i="87"/>
  <c r="AG49" i="87"/>
  <c r="AP49" i="87" s="1"/>
  <c r="AF49" i="87"/>
  <c r="AO49" i="87" s="1"/>
  <c r="AE49" i="87"/>
  <c r="Y51" i="43"/>
  <c r="X51" i="43"/>
  <c r="Y59" i="86"/>
  <c r="X59" i="86"/>
  <c r="AI54" i="51"/>
  <c r="AN54" i="51"/>
  <c r="W58" i="105"/>
  <c r="AE57" i="105"/>
  <c r="AF57" i="105"/>
  <c r="AO57" i="105" s="1"/>
  <c r="AG57" i="105"/>
  <c r="AP57" i="105" s="1"/>
  <c r="AE48" i="10"/>
  <c r="AF48" i="10"/>
  <c r="AO48" i="10" s="1"/>
  <c r="AG48" i="10"/>
  <c r="AP48" i="10" s="1"/>
  <c r="W49" i="10"/>
  <c r="AF49" i="102"/>
  <c r="AO49" i="102" s="1"/>
  <c r="W50" i="102"/>
  <c r="AE49" i="102"/>
  <c r="AG49" i="102"/>
  <c r="AP49" i="102" s="1"/>
  <c r="Z50" i="91"/>
  <c r="AH56" i="44"/>
  <c r="AQ56" i="44" s="1"/>
  <c r="Z52" i="16"/>
  <c r="AI59" i="89"/>
  <c r="AP59" i="89"/>
  <c r="AR49" i="91"/>
  <c r="Y57" i="53"/>
  <c r="Z57" i="53" s="1"/>
  <c r="X57" i="53"/>
  <c r="AI58" i="86"/>
  <c r="AN58" i="86"/>
  <c r="W54" i="20"/>
  <c r="AF53" i="20"/>
  <c r="AO53" i="20" s="1"/>
  <c r="AG53" i="20"/>
  <c r="AP53" i="20" s="1"/>
  <c r="AE53" i="20"/>
  <c r="AE59" i="101"/>
  <c r="AG59" i="101"/>
  <c r="AP59" i="101" s="1"/>
  <c r="W60" i="101"/>
  <c r="AF59" i="101"/>
  <c r="AO59" i="101" s="1"/>
  <c r="AG49" i="41"/>
  <c r="AP49" i="41" s="1"/>
  <c r="AF49" i="41"/>
  <c r="AO49" i="41" s="1"/>
  <c r="W50" i="41"/>
  <c r="AE49" i="41"/>
  <c r="Y44" i="85"/>
  <c r="X44" i="85"/>
  <c r="AI58" i="52"/>
  <c r="AN58" i="52"/>
  <c r="Y46" i="98"/>
  <c r="X46" i="98"/>
  <c r="Y60" i="97"/>
  <c r="X60" i="97"/>
  <c r="Y60" i="89"/>
  <c r="Z60" i="89" s="1"/>
  <c r="X60" i="89"/>
  <c r="AI46" i="55"/>
  <c r="AR46" i="55" s="1"/>
  <c r="AN46" i="55"/>
  <c r="AH53" i="54"/>
  <c r="AQ53" i="54" s="1"/>
  <c r="AH54" i="84"/>
  <c r="AQ54" i="84" s="1"/>
  <c r="AI56" i="53"/>
  <c r="AP56" i="53"/>
  <c r="AI56" i="46"/>
  <c r="AN56" i="46"/>
  <c r="AI51" i="100"/>
  <c r="AN51" i="100"/>
  <c r="Y52" i="103"/>
  <c r="X52" i="103"/>
  <c r="AI48" i="49"/>
  <c r="AN48" i="49"/>
  <c r="Y47" i="94"/>
  <c r="X47" i="94"/>
  <c r="Y59" i="52"/>
  <c r="X59" i="52"/>
  <c r="AI45" i="98"/>
  <c r="AN45" i="98"/>
  <c r="AR52" i="20"/>
  <c r="AI59" i="97"/>
  <c r="AN59" i="97"/>
  <c r="Y47" i="55"/>
  <c r="X47" i="55"/>
  <c r="AR58" i="93"/>
  <c r="Z53" i="54"/>
  <c r="Z54" i="84"/>
  <c r="AH57" i="15"/>
  <c r="AQ57" i="15" s="1"/>
  <c r="AE46" i="50"/>
  <c r="AF46" i="50"/>
  <c r="AO46" i="50" s="1"/>
  <c r="AG46" i="50"/>
  <c r="AP46" i="50" s="1"/>
  <c r="W47" i="50"/>
  <c r="AI54" i="88"/>
  <c r="AN54" i="88"/>
  <c r="Y49" i="18"/>
  <c r="X49" i="18"/>
  <c r="AR44" i="48"/>
  <c r="Y49" i="82"/>
  <c r="X49" i="82"/>
  <c r="AI51" i="103"/>
  <c r="AR51" i="103" s="1"/>
  <c r="AN51" i="103"/>
  <c r="AE47" i="35"/>
  <c r="W48" i="35"/>
  <c r="AF47" i="35"/>
  <c r="AO47" i="35" s="1"/>
  <c r="AG47" i="35"/>
  <c r="AP47" i="35" s="1"/>
  <c r="Z47" i="42"/>
  <c r="AI57" i="32"/>
  <c r="AN57" i="32"/>
  <c r="Y49" i="49"/>
  <c r="X49" i="49"/>
  <c r="Y50" i="11"/>
  <c r="Z50" i="11"/>
  <c r="X50" i="11"/>
  <c r="AI46" i="94"/>
  <c r="AN46" i="94"/>
  <c r="Y54" i="96"/>
  <c r="X54" i="96"/>
  <c r="AR53" i="84"/>
  <c r="AR55" i="44"/>
  <c r="W50" i="99"/>
  <c r="AG49" i="99"/>
  <c r="AP49" i="99" s="1"/>
  <c r="AF49" i="99"/>
  <c r="AO49" i="99" s="1"/>
  <c r="AE49" i="99"/>
  <c r="Y55" i="88"/>
  <c r="X55" i="88"/>
  <c r="AI48" i="18"/>
  <c r="AN48" i="18"/>
  <c r="Y57" i="46"/>
  <c r="X57" i="46"/>
  <c r="AI48" i="82"/>
  <c r="AN48" i="82"/>
  <c r="AE57" i="15" l="1"/>
  <c r="Z46" i="98"/>
  <c r="AF56" i="44"/>
  <c r="AO56" i="44" s="1"/>
  <c r="AF57" i="15"/>
  <c r="AO57" i="15" s="1"/>
  <c r="AG57" i="15"/>
  <c r="AP57" i="15" s="1"/>
  <c r="Z55" i="51"/>
  <c r="AG55" i="51" s="1"/>
  <c r="AP55" i="51" s="1"/>
  <c r="Z59" i="52"/>
  <c r="W60" i="52" s="1"/>
  <c r="AF46" i="98"/>
  <c r="AO46" i="98" s="1"/>
  <c r="W47" i="98"/>
  <c r="AG46" i="98"/>
  <c r="AP46" i="98" s="1"/>
  <c r="AE46" i="98"/>
  <c r="W61" i="89"/>
  <c r="AF60" i="89"/>
  <c r="AO60" i="89" s="1"/>
  <c r="AG60" i="89"/>
  <c r="AP60" i="89" s="1"/>
  <c r="AE60" i="89"/>
  <c r="AE59" i="52"/>
  <c r="AF59" i="52"/>
  <c r="AO59" i="52" s="1"/>
  <c r="AG59" i="52"/>
  <c r="AP59" i="52" s="1"/>
  <c r="AF57" i="53"/>
  <c r="AO57" i="53" s="1"/>
  <c r="W58" i="53"/>
  <c r="AE57" i="53"/>
  <c r="AG57" i="53"/>
  <c r="AP57" i="53" s="1"/>
  <c r="AE55" i="51"/>
  <c r="AF55" i="51"/>
  <c r="AO55" i="51" s="1"/>
  <c r="AR56" i="46"/>
  <c r="AH49" i="49"/>
  <c r="AQ49" i="49" s="1"/>
  <c r="AR48" i="18"/>
  <c r="AH50" i="11"/>
  <c r="AQ50" i="11" s="1"/>
  <c r="Y48" i="35"/>
  <c r="X48" i="35"/>
  <c r="Z48" i="35" s="1"/>
  <c r="AI46" i="50"/>
  <c r="AN46" i="50"/>
  <c r="AG54" i="84"/>
  <c r="AP54" i="84" s="1"/>
  <c r="AF54" i="84"/>
  <c r="AO54" i="84" s="1"/>
  <c r="AE54" i="84"/>
  <c r="W55" i="84"/>
  <c r="AR45" i="98"/>
  <c r="AR51" i="100"/>
  <c r="AI53" i="20"/>
  <c r="AN53" i="20"/>
  <c r="AH57" i="53"/>
  <c r="AQ57" i="53" s="1"/>
  <c r="AR59" i="89"/>
  <c r="AR54" i="51"/>
  <c r="AI54" i="92"/>
  <c r="AN54" i="92"/>
  <c r="AR53" i="96"/>
  <c r="X57" i="44"/>
  <c r="Y57" i="44"/>
  <c r="Z57" i="44"/>
  <c r="AF52" i="16"/>
  <c r="AO52" i="16" s="1"/>
  <c r="AG52" i="16"/>
  <c r="AP52" i="16" s="1"/>
  <c r="W53" i="16"/>
  <c r="AE52" i="16"/>
  <c r="AE50" i="91"/>
  <c r="AG50" i="91"/>
  <c r="AP50" i="91" s="1"/>
  <c r="AF50" i="91"/>
  <c r="AO50" i="91" s="1"/>
  <c r="W51" i="91"/>
  <c r="AH59" i="86"/>
  <c r="AQ59" i="86" s="1"/>
  <c r="AR43" i="85"/>
  <c r="Y56" i="104"/>
  <c r="X56" i="104"/>
  <c r="Y48" i="90"/>
  <c r="X48" i="90"/>
  <c r="Z48" i="90" s="1"/>
  <c r="AR55" i="13"/>
  <c r="AH55" i="88"/>
  <c r="AQ55" i="88" s="1"/>
  <c r="AH54" i="96"/>
  <c r="AQ54" i="96" s="1"/>
  <c r="AR57" i="32"/>
  <c r="AH60" i="97"/>
  <c r="AQ60" i="97" s="1"/>
  <c r="AI49" i="41"/>
  <c r="AN49" i="41"/>
  <c r="Y60" i="101"/>
  <c r="X60" i="101"/>
  <c r="Z60" i="101" s="1"/>
  <c r="Y49" i="10"/>
  <c r="X49" i="10"/>
  <c r="Z49" i="10" s="1"/>
  <c r="Z59" i="86"/>
  <c r="AI49" i="87"/>
  <c r="AN49" i="87"/>
  <c r="AH52" i="100"/>
  <c r="AQ52" i="100" s="1"/>
  <c r="AR49" i="11"/>
  <c r="AI59" i="93"/>
  <c r="AN59" i="93"/>
  <c r="Y58" i="15"/>
  <c r="X58" i="15"/>
  <c r="Z58" i="15" s="1"/>
  <c r="AF50" i="11"/>
  <c r="AO50" i="11" s="1"/>
  <c r="AE50" i="11"/>
  <c r="W51" i="11"/>
  <c r="AG50" i="11"/>
  <c r="AP50" i="11" s="1"/>
  <c r="AR54" i="88"/>
  <c r="AH57" i="46"/>
  <c r="AQ57" i="46" s="1"/>
  <c r="Z54" i="96"/>
  <c r="Y47" i="50"/>
  <c r="X47" i="50"/>
  <c r="Z60" i="97"/>
  <c r="AR58" i="52"/>
  <c r="Y50" i="41"/>
  <c r="X50" i="41"/>
  <c r="Y54" i="20"/>
  <c r="X54" i="20"/>
  <c r="AI57" i="105"/>
  <c r="AN57" i="105"/>
  <c r="X46" i="48"/>
  <c r="Y46" i="48"/>
  <c r="Z46" i="48" s="1"/>
  <c r="AI55" i="104"/>
  <c r="AN55" i="104"/>
  <c r="W53" i="100"/>
  <c r="AG52" i="100"/>
  <c r="AP52" i="100" s="1"/>
  <c r="AF52" i="100"/>
  <c r="AO52" i="100" s="1"/>
  <c r="AE52" i="100"/>
  <c r="AR50" i="43"/>
  <c r="AI49" i="83"/>
  <c r="AN49" i="83"/>
  <c r="AH58" i="32"/>
  <c r="AQ58" i="32" s="1"/>
  <c r="AI51" i="95"/>
  <c r="AN51" i="95"/>
  <c r="AI57" i="15"/>
  <c r="AN57" i="15"/>
  <c r="AI47" i="35"/>
  <c r="AN47" i="35"/>
  <c r="AE53" i="54"/>
  <c r="W54" i="54"/>
  <c r="AF53" i="54"/>
  <c r="AO53" i="54" s="1"/>
  <c r="AG53" i="54"/>
  <c r="AP53" i="54" s="1"/>
  <c r="AH59" i="52"/>
  <c r="AQ59" i="52" s="1"/>
  <c r="Y50" i="99"/>
  <c r="X50" i="99"/>
  <c r="AR59" i="97"/>
  <c r="AR48" i="49"/>
  <c r="Z57" i="46"/>
  <c r="Z49" i="49"/>
  <c r="AH49" i="82"/>
  <c r="AQ49" i="82" s="1"/>
  <c r="AH47" i="55"/>
  <c r="AQ47" i="55" s="1"/>
  <c r="AH47" i="94"/>
  <c r="AQ47" i="94" s="1"/>
  <c r="AR56" i="53"/>
  <c r="AH44" i="85"/>
  <c r="AQ44" i="85" s="1"/>
  <c r="AI59" i="101"/>
  <c r="AN59" i="101"/>
  <c r="AI49" i="102"/>
  <c r="AN49" i="102"/>
  <c r="Y58" i="105"/>
  <c r="X58" i="105"/>
  <c r="AH51" i="43"/>
  <c r="AQ51" i="43" s="1"/>
  <c r="AI45" i="48"/>
  <c r="AN45" i="48"/>
  <c r="AI47" i="90"/>
  <c r="AN47" i="90"/>
  <c r="AI60" i="47"/>
  <c r="AN60" i="47"/>
  <c r="Y55" i="92"/>
  <c r="X55" i="92"/>
  <c r="AH56" i="13"/>
  <c r="AQ56" i="13" s="1"/>
  <c r="Z58" i="32"/>
  <c r="AR48" i="82"/>
  <c r="Z55" i="88"/>
  <c r="AG47" i="42"/>
  <c r="AP47" i="42" s="1"/>
  <c r="W48" i="42"/>
  <c r="AF47" i="42"/>
  <c r="AO47" i="42" s="1"/>
  <c r="AE47" i="42"/>
  <c r="AH49" i="18"/>
  <c r="AQ49" i="18" s="1"/>
  <c r="Z52" i="103"/>
  <c r="AH52" i="103"/>
  <c r="AQ52" i="103" s="1"/>
  <c r="Z49" i="18"/>
  <c r="AI49" i="99"/>
  <c r="AN49" i="99"/>
  <c r="AR46" i="94"/>
  <c r="Z49" i="82"/>
  <c r="Z47" i="55"/>
  <c r="Z47" i="94"/>
  <c r="AH60" i="89"/>
  <c r="AQ60" i="89" s="1"/>
  <c r="AH46" i="98"/>
  <c r="AQ46" i="98" s="1"/>
  <c r="Z44" i="85"/>
  <c r="AR58" i="86"/>
  <c r="X50" i="102"/>
  <c r="Y50" i="102"/>
  <c r="AI48" i="10"/>
  <c r="AN48" i="10"/>
  <c r="Z51" i="43"/>
  <c r="Y50" i="87"/>
  <c r="X50" i="87"/>
  <c r="AH55" i="51"/>
  <c r="AQ55" i="51" s="1"/>
  <c r="Y50" i="83"/>
  <c r="X50" i="83"/>
  <c r="Y61" i="47"/>
  <c r="X61" i="47"/>
  <c r="Z56" i="13"/>
  <c r="AE53" i="45"/>
  <c r="AG53" i="45"/>
  <c r="AP53" i="45" s="1"/>
  <c r="AF53" i="45"/>
  <c r="AO53" i="45" s="1"/>
  <c r="W54" i="45"/>
  <c r="Y60" i="93"/>
  <c r="X60" i="93"/>
  <c r="AI56" i="44"/>
  <c r="AN56" i="44"/>
  <c r="X52" i="95"/>
  <c r="Y52" i="95"/>
  <c r="Z52" i="95" s="1"/>
  <c r="Z58" i="105" l="1"/>
  <c r="Z54" i="20"/>
  <c r="Z50" i="102"/>
  <c r="W56" i="51"/>
  <c r="Z50" i="83"/>
  <c r="W51" i="83" s="1"/>
  <c r="Z60" i="93"/>
  <c r="AG60" i="93" s="1"/>
  <c r="AP60" i="93" s="1"/>
  <c r="Z56" i="104"/>
  <c r="W47" i="48"/>
  <c r="AE46" i="48"/>
  <c r="AF46" i="48"/>
  <c r="AO46" i="48" s="1"/>
  <c r="AG46" i="48"/>
  <c r="AP46" i="48" s="1"/>
  <c r="AF60" i="93"/>
  <c r="AO60" i="93" s="1"/>
  <c r="AE60" i="93"/>
  <c r="AE56" i="104"/>
  <c r="AG56" i="104"/>
  <c r="AP56" i="104" s="1"/>
  <c r="AF56" i="104"/>
  <c r="AO56" i="104" s="1"/>
  <c r="W57" i="104"/>
  <c r="AG50" i="83"/>
  <c r="AP50" i="83" s="1"/>
  <c r="AE50" i="83"/>
  <c r="AF50" i="83"/>
  <c r="AO50" i="83" s="1"/>
  <c r="W59" i="105"/>
  <c r="AE58" i="105"/>
  <c r="AG58" i="105"/>
  <c r="AP58" i="105" s="1"/>
  <c r="AF58" i="105"/>
  <c r="AO58" i="105" s="1"/>
  <c r="W55" i="20"/>
  <c r="AG54" i="20"/>
  <c r="AP54" i="20" s="1"/>
  <c r="AF54" i="20"/>
  <c r="AO54" i="20" s="1"/>
  <c r="AE54" i="20"/>
  <c r="W50" i="10"/>
  <c r="AG49" i="10"/>
  <c r="AP49" i="10" s="1"/>
  <c r="AF49" i="10"/>
  <c r="AO49" i="10" s="1"/>
  <c r="AE49" i="10"/>
  <c r="AI53" i="45"/>
  <c r="AN53" i="45"/>
  <c r="AR48" i="10"/>
  <c r="AF44" i="85"/>
  <c r="AO44" i="85" s="1"/>
  <c r="W45" i="85"/>
  <c r="AG44" i="85"/>
  <c r="AP44" i="85" s="1"/>
  <c r="AE44" i="85"/>
  <c r="AE47" i="55"/>
  <c r="AN47" i="55" s="1"/>
  <c r="AG47" i="55"/>
  <c r="AP47" i="55" s="1"/>
  <c r="W48" i="55"/>
  <c r="AF47" i="55"/>
  <c r="AG49" i="18"/>
  <c r="AP49" i="18" s="1"/>
  <c r="AF49" i="18"/>
  <c r="AO49" i="18" s="1"/>
  <c r="AE49" i="18"/>
  <c r="W50" i="18"/>
  <c r="W53" i="103"/>
  <c r="AG52" i="103"/>
  <c r="AP52" i="103" s="1"/>
  <c r="AE52" i="103"/>
  <c r="AF52" i="103"/>
  <c r="AO52" i="103" s="1"/>
  <c r="AR60" i="47"/>
  <c r="AR57" i="105"/>
  <c r="AI50" i="11"/>
  <c r="AN50" i="11"/>
  <c r="AR59" i="93"/>
  <c r="AR49" i="41"/>
  <c r="AR53" i="20"/>
  <c r="Y55" i="84"/>
  <c r="X55" i="84"/>
  <c r="AH48" i="35"/>
  <c r="AQ48" i="35" s="1"/>
  <c r="Y56" i="51"/>
  <c r="X56" i="51"/>
  <c r="AI57" i="53"/>
  <c r="AN57" i="53"/>
  <c r="Y61" i="89"/>
  <c r="X61" i="89"/>
  <c r="W53" i="95"/>
  <c r="AF52" i="95"/>
  <c r="AO52" i="95" s="1"/>
  <c r="AG52" i="95"/>
  <c r="AP52" i="95" s="1"/>
  <c r="AE52" i="95"/>
  <c r="AH50" i="87"/>
  <c r="AQ50" i="87" s="1"/>
  <c r="AI47" i="42"/>
  <c r="AN47" i="42"/>
  <c r="AR57" i="15"/>
  <c r="AR55" i="104"/>
  <c r="AH54" i="20"/>
  <c r="AQ54" i="20" s="1"/>
  <c r="AE54" i="96"/>
  <c r="AG54" i="96"/>
  <c r="AP54" i="96" s="1"/>
  <c r="AF54" i="96"/>
  <c r="AO54" i="96" s="1"/>
  <c r="W55" i="96"/>
  <c r="AI50" i="91"/>
  <c r="AN50" i="91"/>
  <c r="AF57" i="44"/>
  <c r="AO57" i="44" s="1"/>
  <c r="AG57" i="44"/>
  <c r="AP57" i="44" s="1"/>
  <c r="W58" i="44"/>
  <c r="AE57" i="44"/>
  <c r="AR54" i="92"/>
  <c r="AI54" i="84"/>
  <c r="AN54" i="84"/>
  <c r="AF48" i="35"/>
  <c r="AO48" i="35" s="1"/>
  <c r="W49" i="35"/>
  <c r="AE48" i="35"/>
  <c r="AG48" i="35"/>
  <c r="AP48" i="35" s="1"/>
  <c r="Y58" i="53"/>
  <c r="X58" i="53"/>
  <c r="Z58" i="53" s="1"/>
  <c r="AI59" i="52"/>
  <c r="AN59" i="52"/>
  <c r="AE58" i="32"/>
  <c r="AF58" i="32"/>
  <c r="AO58" i="32" s="1"/>
  <c r="AG58" i="32"/>
  <c r="AP58" i="32" s="1"/>
  <c r="W59" i="32"/>
  <c r="AH55" i="92"/>
  <c r="AQ55" i="92" s="1"/>
  <c r="AR47" i="90"/>
  <c r="AR49" i="102"/>
  <c r="Y54" i="54"/>
  <c r="Z54" i="54" s="1"/>
  <c r="X54" i="54"/>
  <c r="AI52" i="100"/>
  <c r="AN52" i="100"/>
  <c r="AH58" i="15"/>
  <c r="AQ58" i="15" s="1"/>
  <c r="AH60" i="101"/>
  <c r="AQ60" i="101" s="1"/>
  <c r="AH48" i="90"/>
  <c r="AQ48" i="90" s="1"/>
  <c r="AI46" i="98"/>
  <c r="AN46" i="98"/>
  <c r="AF56" i="13"/>
  <c r="AO56" i="13" s="1"/>
  <c r="AE56" i="13"/>
  <c r="W57" i="13"/>
  <c r="AG56" i="13"/>
  <c r="AP56" i="13" s="1"/>
  <c r="W51" i="102"/>
  <c r="AG50" i="102"/>
  <c r="AP50" i="102" s="1"/>
  <c r="AF50" i="102"/>
  <c r="AO50" i="102" s="1"/>
  <c r="AE50" i="102"/>
  <c r="AG49" i="82"/>
  <c r="AP49" i="82" s="1"/>
  <c r="AE49" i="82"/>
  <c r="AF49" i="82"/>
  <c r="AO49" i="82" s="1"/>
  <c r="W50" i="82"/>
  <c r="Y48" i="42"/>
  <c r="X48" i="42"/>
  <c r="Z55" i="92"/>
  <c r="AF49" i="49"/>
  <c r="AO49" i="49" s="1"/>
  <c r="W50" i="49"/>
  <c r="AE49" i="49"/>
  <c r="AG49" i="49"/>
  <c r="AP49" i="49" s="1"/>
  <c r="AH50" i="99"/>
  <c r="AQ50" i="99" s="1"/>
  <c r="AI53" i="54"/>
  <c r="AN53" i="54"/>
  <c r="AR51" i="95"/>
  <c r="AF60" i="97"/>
  <c r="AO60" i="97" s="1"/>
  <c r="AG60" i="97"/>
  <c r="AP60" i="97" s="1"/>
  <c r="W61" i="97"/>
  <c r="AE60" i="97"/>
  <c r="W59" i="15"/>
  <c r="AG58" i="15"/>
  <c r="AP58" i="15" s="1"/>
  <c r="AF58" i="15"/>
  <c r="AO58" i="15" s="1"/>
  <c r="AE58" i="15"/>
  <c r="AR49" i="87"/>
  <c r="W61" i="101"/>
  <c r="AE60" i="101"/>
  <c r="AG60" i="101"/>
  <c r="AP60" i="101" s="1"/>
  <c r="AF60" i="101"/>
  <c r="AO60" i="101" s="1"/>
  <c r="AE48" i="90"/>
  <c r="W49" i="90"/>
  <c r="AF48" i="90"/>
  <c r="AO48" i="90" s="1"/>
  <c r="AG48" i="90"/>
  <c r="AP48" i="90" s="1"/>
  <c r="AI52" i="16"/>
  <c r="AN52" i="16"/>
  <c r="AH57" i="44"/>
  <c r="AQ57" i="44" s="1"/>
  <c r="AI55" i="51"/>
  <c r="AN55" i="51"/>
  <c r="AI60" i="89"/>
  <c r="AN60" i="89"/>
  <c r="AH52" i="95"/>
  <c r="AQ52" i="95" s="1"/>
  <c r="Z50" i="87"/>
  <c r="AH50" i="102"/>
  <c r="AQ50" i="102" s="1"/>
  <c r="W52" i="43"/>
  <c r="AE51" i="43"/>
  <c r="AF51" i="43"/>
  <c r="AO51" i="43" s="1"/>
  <c r="AG51" i="43"/>
  <c r="AP51" i="43" s="1"/>
  <c r="AR45" i="48"/>
  <c r="AH58" i="105"/>
  <c r="AQ58" i="105" s="1"/>
  <c r="AR59" i="101"/>
  <c r="AG57" i="46"/>
  <c r="AP57" i="46" s="1"/>
  <c r="AE57" i="46"/>
  <c r="W58" i="46"/>
  <c r="AF57" i="46"/>
  <c r="AO57" i="46" s="1"/>
  <c r="Z50" i="99"/>
  <c r="AR49" i="83"/>
  <c r="AH46" i="48"/>
  <c r="AQ46" i="48" s="1"/>
  <c r="AH50" i="41"/>
  <c r="AQ50" i="41" s="1"/>
  <c r="AH47" i="50"/>
  <c r="AQ47" i="50" s="1"/>
  <c r="AF59" i="86"/>
  <c r="AO59" i="86" s="1"/>
  <c r="AE59" i="86"/>
  <c r="AG59" i="86"/>
  <c r="AP59" i="86" s="1"/>
  <c r="W60" i="86"/>
  <c r="X51" i="91"/>
  <c r="Y51" i="91"/>
  <c r="Z51" i="91" s="1"/>
  <c r="Y53" i="16"/>
  <c r="X53" i="16"/>
  <c r="Y47" i="98"/>
  <c r="X47" i="98"/>
  <c r="AH61" i="47"/>
  <c r="AQ61" i="47" s="1"/>
  <c r="Y54" i="45"/>
  <c r="X54" i="45"/>
  <c r="Z61" i="47"/>
  <c r="AR56" i="44"/>
  <c r="AH60" i="93"/>
  <c r="AQ60" i="93" s="1"/>
  <c r="AH50" i="83"/>
  <c r="AQ50" i="83" s="1"/>
  <c r="W48" i="94"/>
  <c r="AG47" i="94"/>
  <c r="AP47" i="94" s="1"/>
  <c r="AE47" i="94"/>
  <c r="AF47" i="94"/>
  <c r="AO47" i="94" s="1"/>
  <c r="AR49" i="99"/>
  <c r="W56" i="88"/>
  <c r="AF55" i="88"/>
  <c r="AO55" i="88" s="1"/>
  <c r="AE55" i="88"/>
  <c r="AG55" i="88"/>
  <c r="AP55" i="88" s="1"/>
  <c r="AR47" i="35"/>
  <c r="Y53" i="100"/>
  <c r="X53" i="100"/>
  <c r="Z50" i="41"/>
  <c r="Z47" i="50"/>
  <c r="Y51" i="11"/>
  <c r="X51" i="11"/>
  <c r="AH49" i="10"/>
  <c r="AQ49" i="10" s="1"/>
  <c r="AH56" i="104"/>
  <c r="AQ56" i="104" s="1"/>
  <c r="AR46" i="50"/>
  <c r="Y60" i="52"/>
  <c r="X60" i="52"/>
  <c r="Z60" i="52" s="1"/>
  <c r="W61" i="93" l="1"/>
  <c r="Z48" i="42"/>
  <c r="Z53" i="16"/>
  <c r="AE53" i="16" s="1"/>
  <c r="W54" i="16"/>
  <c r="AG53" i="16"/>
  <c r="AP53" i="16" s="1"/>
  <c r="W52" i="91"/>
  <c r="AG51" i="91"/>
  <c r="AP51" i="91" s="1"/>
  <c r="AE51" i="91"/>
  <c r="AF51" i="91"/>
  <c r="AO51" i="91" s="1"/>
  <c r="W49" i="42"/>
  <c r="AE48" i="42"/>
  <c r="AF48" i="42"/>
  <c r="AO48" i="42" s="1"/>
  <c r="AG48" i="42"/>
  <c r="AP48" i="42" s="1"/>
  <c r="AG54" i="54"/>
  <c r="AP54" i="54" s="1"/>
  <c r="AF54" i="54"/>
  <c r="AO54" i="54" s="1"/>
  <c r="W55" i="54"/>
  <c r="AE54" i="54"/>
  <c r="AH54" i="45"/>
  <c r="AQ54" i="45" s="1"/>
  <c r="Y60" i="86"/>
  <c r="X60" i="86"/>
  <c r="Y58" i="46"/>
  <c r="X58" i="46"/>
  <c r="Y49" i="90"/>
  <c r="X49" i="90"/>
  <c r="Y61" i="101"/>
  <c r="Z61" i="101" s="1"/>
  <c r="X61" i="101"/>
  <c r="AI49" i="49"/>
  <c r="AN49" i="49"/>
  <c r="Y59" i="32"/>
  <c r="X59" i="32"/>
  <c r="AH58" i="53"/>
  <c r="AQ58" i="53" s="1"/>
  <c r="Y49" i="35"/>
  <c r="X49" i="35"/>
  <c r="AR50" i="91"/>
  <c r="AI47" i="55"/>
  <c r="AO47" i="55"/>
  <c r="AR53" i="45"/>
  <c r="AI50" i="83"/>
  <c r="AN50" i="83"/>
  <c r="AG60" i="52"/>
  <c r="AP60" i="52" s="1"/>
  <c r="AE60" i="52"/>
  <c r="W61" i="52"/>
  <c r="AF60" i="52"/>
  <c r="AO60" i="52" s="1"/>
  <c r="AH53" i="100"/>
  <c r="AQ53" i="100" s="1"/>
  <c r="AI57" i="46"/>
  <c r="AN57" i="46"/>
  <c r="AR55" i="51"/>
  <c r="AI48" i="90"/>
  <c r="AN48" i="90"/>
  <c r="Y59" i="15"/>
  <c r="X59" i="15"/>
  <c r="Y50" i="49"/>
  <c r="X50" i="49"/>
  <c r="AI50" i="102"/>
  <c r="AR50" i="102" s="1"/>
  <c r="AN50" i="102"/>
  <c r="Y57" i="13"/>
  <c r="X57" i="13"/>
  <c r="Z57" i="13" s="1"/>
  <c r="W59" i="53"/>
  <c r="AG58" i="53"/>
  <c r="AP58" i="53" s="1"/>
  <c r="AF58" i="53"/>
  <c r="AO58" i="53" s="1"/>
  <c r="AE58" i="53"/>
  <c r="AI57" i="44"/>
  <c r="AN57" i="44"/>
  <c r="AR57" i="53"/>
  <c r="Y50" i="18"/>
  <c r="X50" i="18"/>
  <c r="Y48" i="55"/>
  <c r="X48" i="55"/>
  <c r="Y45" i="85"/>
  <c r="X45" i="85"/>
  <c r="Z45" i="85" s="1"/>
  <c r="AI54" i="20"/>
  <c r="AN54" i="20"/>
  <c r="AI56" i="104"/>
  <c r="AN56" i="104"/>
  <c r="AI47" i="94"/>
  <c r="AN47" i="94"/>
  <c r="AH47" i="98"/>
  <c r="AQ47" i="98" s="1"/>
  <c r="AI59" i="86"/>
  <c r="AR59" i="86" s="1"/>
  <c r="AN59" i="86"/>
  <c r="AR52" i="16"/>
  <c r="Y50" i="82"/>
  <c r="Z50" i="82"/>
  <c r="X50" i="82"/>
  <c r="AI56" i="13"/>
  <c r="AN56" i="13"/>
  <c r="Y58" i="44"/>
  <c r="X58" i="44"/>
  <c r="Y55" i="96"/>
  <c r="X55" i="96"/>
  <c r="Y53" i="95"/>
  <c r="X53" i="95"/>
  <c r="AH56" i="51"/>
  <c r="AQ56" i="51" s="1"/>
  <c r="AR50" i="11"/>
  <c r="AI49" i="18"/>
  <c r="AN49" i="18"/>
  <c r="AI49" i="10"/>
  <c r="AN49" i="10"/>
  <c r="AI58" i="105"/>
  <c r="AN58" i="105"/>
  <c r="Y51" i="83"/>
  <c r="X51" i="83"/>
  <c r="AH51" i="11"/>
  <c r="AQ51" i="11" s="1"/>
  <c r="Z53" i="100"/>
  <c r="AI55" i="88"/>
  <c r="AN55" i="88"/>
  <c r="Y56" i="88"/>
  <c r="X56" i="88"/>
  <c r="Z47" i="98"/>
  <c r="W51" i="99"/>
  <c r="AG50" i="99"/>
  <c r="AP50" i="99" s="1"/>
  <c r="AF50" i="99"/>
  <c r="AO50" i="99" s="1"/>
  <c r="AE50" i="99"/>
  <c r="AI51" i="43"/>
  <c r="AN51" i="43"/>
  <c r="AI60" i="97"/>
  <c r="AN60" i="97"/>
  <c r="AF55" i="92"/>
  <c r="AO55" i="92" s="1"/>
  <c r="W56" i="92"/>
  <c r="AE55" i="92"/>
  <c r="AG55" i="92"/>
  <c r="AP55" i="92" s="1"/>
  <c r="AI58" i="32"/>
  <c r="AR58" i="32" s="1"/>
  <c r="AN58" i="32"/>
  <c r="AR54" i="84"/>
  <c r="AH61" i="89"/>
  <c r="AQ61" i="89" s="1"/>
  <c r="Z56" i="51"/>
  <c r="AI52" i="103"/>
  <c r="AN52" i="103"/>
  <c r="Y59" i="105"/>
  <c r="X59" i="105"/>
  <c r="AI60" i="93"/>
  <c r="AN60" i="93"/>
  <c r="Z54" i="45"/>
  <c r="Z51" i="11"/>
  <c r="AH60" i="52"/>
  <c r="AQ60" i="52" s="1"/>
  <c r="AE47" i="50"/>
  <c r="AF47" i="50"/>
  <c r="AO47" i="50" s="1"/>
  <c r="AG47" i="50"/>
  <c r="AP47" i="50" s="1"/>
  <c r="W48" i="50"/>
  <c r="Y48" i="94"/>
  <c r="X48" i="94"/>
  <c r="AH51" i="91"/>
  <c r="AQ51" i="91" s="1"/>
  <c r="Y52" i="43"/>
  <c r="X52" i="43"/>
  <c r="AG50" i="87"/>
  <c r="AP50" i="87" s="1"/>
  <c r="AF50" i="87"/>
  <c r="AO50" i="87" s="1"/>
  <c r="AE50" i="87"/>
  <c r="W51" i="87"/>
  <c r="AI58" i="15"/>
  <c r="AN58" i="15"/>
  <c r="Y61" i="97"/>
  <c r="X61" i="97"/>
  <c r="AR53" i="54"/>
  <c r="AH48" i="42"/>
  <c r="AQ48" i="42" s="1"/>
  <c r="AI49" i="82"/>
  <c r="AN49" i="82"/>
  <c r="Y51" i="102"/>
  <c r="X51" i="102"/>
  <c r="AR52" i="100"/>
  <c r="AR47" i="42"/>
  <c r="Z61" i="89"/>
  <c r="AH55" i="84"/>
  <c r="AQ55" i="84" s="1"/>
  <c r="Y55" i="20"/>
  <c r="X55" i="20"/>
  <c r="Y57" i="104"/>
  <c r="X57" i="104"/>
  <c r="Y61" i="93"/>
  <c r="Z61" i="93" s="1"/>
  <c r="X61" i="93"/>
  <c r="AI46" i="48"/>
  <c r="AN46" i="48"/>
  <c r="AE50" i="41"/>
  <c r="AG50" i="41"/>
  <c r="AP50" i="41" s="1"/>
  <c r="AF50" i="41"/>
  <c r="AO50" i="41" s="1"/>
  <c r="W51" i="41"/>
  <c r="AG61" i="47"/>
  <c r="AP61" i="47" s="1"/>
  <c r="AE61" i="47"/>
  <c r="W62" i="47"/>
  <c r="AF61" i="47"/>
  <c r="AO61" i="47" s="1"/>
  <c r="AH53" i="16"/>
  <c r="AQ53" i="16" s="1"/>
  <c r="AR60" i="89"/>
  <c r="AI60" i="101"/>
  <c r="AN60" i="101"/>
  <c r="AR46" i="98"/>
  <c r="AH54" i="54"/>
  <c r="AQ54" i="54" s="1"/>
  <c r="AR59" i="52"/>
  <c r="AI48" i="35"/>
  <c r="AN48" i="35"/>
  <c r="AI54" i="96"/>
  <c r="AN54" i="96"/>
  <c r="AI52" i="95"/>
  <c r="AN52" i="95"/>
  <c r="Z55" i="84"/>
  <c r="Y53" i="103"/>
  <c r="X53" i="103"/>
  <c r="AI44" i="85"/>
  <c r="AN44" i="85"/>
  <c r="Y50" i="10"/>
  <c r="X50" i="10"/>
  <c r="Y47" i="48"/>
  <c r="X47" i="48"/>
  <c r="AF53" i="16" l="1"/>
  <c r="AO53" i="16" s="1"/>
  <c r="Z47" i="48"/>
  <c r="Z61" i="97"/>
  <c r="AF61" i="97" s="1"/>
  <c r="AO61" i="97" s="1"/>
  <c r="Z59" i="32"/>
  <c r="W60" i="32" s="1"/>
  <c r="Z58" i="46"/>
  <c r="W59" i="46" s="1"/>
  <c r="Z48" i="94"/>
  <c r="Z49" i="35"/>
  <c r="Z50" i="49"/>
  <c r="AE50" i="49" s="1"/>
  <c r="Z51" i="102"/>
  <c r="AG51" i="102" s="1"/>
  <c r="AP51" i="102" s="1"/>
  <c r="Z50" i="10"/>
  <c r="AF50" i="10" s="1"/>
  <c r="AO50" i="10" s="1"/>
  <c r="W62" i="97"/>
  <c r="AG61" i="97"/>
  <c r="AP61" i="97" s="1"/>
  <c r="W62" i="101"/>
  <c r="AF61" i="101"/>
  <c r="AO61" i="101" s="1"/>
  <c r="AE61" i="101"/>
  <c r="AG61" i="101"/>
  <c r="AP61" i="101" s="1"/>
  <c r="AE59" i="32"/>
  <c r="AN59" i="32" s="1"/>
  <c r="AF59" i="32"/>
  <c r="AG50" i="49"/>
  <c r="AP50" i="49" s="1"/>
  <c r="AF50" i="49"/>
  <c r="AO50" i="49" s="1"/>
  <c r="W51" i="49"/>
  <c r="AG47" i="48"/>
  <c r="AP47" i="48" s="1"/>
  <c r="W48" i="48"/>
  <c r="AF47" i="48"/>
  <c r="AO47" i="48" s="1"/>
  <c r="AE47" i="48"/>
  <c r="W58" i="13"/>
  <c r="AG57" i="13"/>
  <c r="AP57" i="13" s="1"/>
  <c r="AE57" i="13"/>
  <c r="AF57" i="13"/>
  <c r="AO57" i="13" s="1"/>
  <c r="AE58" i="46"/>
  <c r="AF58" i="46"/>
  <c r="AO58" i="46" s="1"/>
  <c r="AG58" i="46"/>
  <c r="AP58" i="46" s="1"/>
  <c r="W62" i="93"/>
  <c r="AE61" i="93"/>
  <c r="AG61" i="93"/>
  <c r="AP61" i="93" s="1"/>
  <c r="AF61" i="93"/>
  <c r="AO61" i="93" s="1"/>
  <c r="W49" i="94"/>
  <c r="AG48" i="94"/>
  <c r="AP48" i="94" s="1"/>
  <c r="AF48" i="94"/>
  <c r="AO48" i="94" s="1"/>
  <c r="AE48" i="94"/>
  <c r="AF49" i="35"/>
  <c r="AO49" i="35" s="1"/>
  <c r="AG49" i="35"/>
  <c r="AP49" i="35" s="1"/>
  <c r="W50" i="35"/>
  <c r="AE49" i="35"/>
  <c r="Y62" i="47"/>
  <c r="X62" i="47"/>
  <c r="AI61" i="47"/>
  <c r="AN61" i="47"/>
  <c r="AI50" i="41"/>
  <c r="AN50" i="41"/>
  <c r="Z57" i="104"/>
  <c r="AH57" i="104"/>
  <c r="AQ57" i="104" s="1"/>
  <c r="AR60" i="101"/>
  <c r="AR48" i="35"/>
  <c r="AR44" i="85"/>
  <c r="AR52" i="95"/>
  <c r="AG61" i="89"/>
  <c r="AP61" i="89" s="1"/>
  <c r="AF61" i="89"/>
  <c r="AO61" i="89" s="1"/>
  <c r="AE61" i="89"/>
  <c r="W62" i="89"/>
  <c r="AI50" i="87"/>
  <c r="AN50" i="87"/>
  <c r="AI47" i="50"/>
  <c r="AN47" i="50"/>
  <c r="W52" i="11"/>
  <c r="AE51" i="11"/>
  <c r="AF51" i="11"/>
  <c r="AO51" i="11" s="1"/>
  <c r="AG51" i="11"/>
  <c r="AP51" i="11" s="1"/>
  <c r="AH50" i="82"/>
  <c r="AQ50" i="82" s="1"/>
  <c r="AH45" i="85"/>
  <c r="AQ45" i="85" s="1"/>
  <c r="Z50" i="18"/>
  <c r="AH50" i="18"/>
  <c r="AQ50" i="18" s="1"/>
  <c r="AI60" i="52"/>
  <c r="AR60" i="52" s="1"/>
  <c r="AN60" i="52"/>
  <c r="AH59" i="32"/>
  <c r="AQ59" i="32" s="1"/>
  <c r="Y55" i="54"/>
  <c r="X55" i="54"/>
  <c r="AI48" i="42"/>
  <c r="AN48" i="42"/>
  <c r="Y52" i="91"/>
  <c r="X52" i="91"/>
  <c r="AG54" i="45"/>
  <c r="AP54" i="45" s="1"/>
  <c r="AE54" i="45"/>
  <c r="W55" i="45"/>
  <c r="AF54" i="45"/>
  <c r="AO54" i="45" s="1"/>
  <c r="AR60" i="97"/>
  <c r="AR58" i="105"/>
  <c r="AH53" i="95"/>
  <c r="AQ53" i="95" s="1"/>
  <c r="AH58" i="44"/>
  <c r="AQ58" i="44" s="1"/>
  <c r="AE50" i="82"/>
  <c r="W51" i="82"/>
  <c r="AG50" i="82"/>
  <c r="AP50" i="82" s="1"/>
  <c r="AF50" i="82"/>
  <c r="AO50" i="82" s="1"/>
  <c r="AR47" i="94"/>
  <c r="W46" i="85"/>
  <c r="AF45" i="85"/>
  <c r="AO45" i="85" s="1"/>
  <c r="AG45" i="85"/>
  <c r="AP45" i="85" s="1"/>
  <c r="AE45" i="85"/>
  <c r="AI58" i="53"/>
  <c r="AN58" i="53"/>
  <c r="AH59" i="15"/>
  <c r="AQ59" i="15" s="1"/>
  <c r="AR47" i="55"/>
  <c r="Y49" i="42"/>
  <c r="X49" i="42"/>
  <c r="AH53" i="103"/>
  <c r="AQ53" i="103" s="1"/>
  <c r="AH50" i="10"/>
  <c r="AQ50" i="10" s="1"/>
  <c r="AR52" i="103"/>
  <c r="Y51" i="99"/>
  <c r="X51" i="99"/>
  <c r="AR55" i="88"/>
  <c r="Z53" i="95"/>
  <c r="Z58" i="44"/>
  <c r="Z59" i="15"/>
  <c r="AH49" i="90"/>
  <c r="AQ49" i="90" s="1"/>
  <c r="AH60" i="86"/>
  <c r="AQ60" i="86" s="1"/>
  <c r="AI53" i="16"/>
  <c r="AN53" i="16"/>
  <c r="AR49" i="82"/>
  <c r="AR58" i="15"/>
  <c r="AH52" i="43"/>
  <c r="AQ52" i="43" s="1"/>
  <c r="Y48" i="50"/>
  <c r="X48" i="50"/>
  <c r="AR60" i="93"/>
  <c r="W57" i="51"/>
  <c r="AG56" i="51"/>
  <c r="AP56" i="51" s="1"/>
  <c r="AE56" i="51"/>
  <c r="AF56" i="51"/>
  <c r="AO56" i="51" s="1"/>
  <c r="AI55" i="92"/>
  <c r="AN55" i="92"/>
  <c r="AR51" i="43"/>
  <c r="AG47" i="98"/>
  <c r="AP47" i="98" s="1"/>
  <c r="W48" i="98"/>
  <c r="AF47" i="98"/>
  <c r="AO47" i="98" s="1"/>
  <c r="AE47" i="98"/>
  <c r="W54" i="100"/>
  <c r="AG53" i="100"/>
  <c r="AP53" i="100" s="1"/>
  <c r="AF53" i="100"/>
  <c r="AO53" i="100" s="1"/>
  <c r="AE53" i="100"/>
  <c r="AH51" i="83"/>
  <c r="AQ51" i="83" s="1"/>
  <c r="AR49" i="10"/>
  <c r="AR56" i="104"/>
  <c r="AH48" i="55"/>
  <c r="AQ48" i="55" s="1"/>
  <c r="AR57" i="46"/>
  <c r="AR50" i="83"/>
  <c r="Z49" i="90"/>
  <c r="Z60" i="86"/>
  <c r="Z53" i="103"/>
  <c r="AR54" i="96"/>
  <c r="W56" i="84"/>
  <c r="AF55" i="84"/>
  <c r="AO55" i="84" s="1"/>
  <c r="AE55" i="84"/>
  <c r="AG55" i="84"/>
  <c r="AP55" i="84" s="1"/>
  <c r="AR46" i="48"/>
  <c r="AH55" i="20"/>
  <c r="AQ55" i="20" s="1"/>
  <c r="Z52" i="43"/>
  <c r="AH59" i="105"/>
  <c r="AQ59" i="105" s="1"/>
  <c r="Y56" i="92"/>
  <c r="X56" i="92"/>
  <c r="Z56" i="92" s="1"/>
  <c r="AH56" i="88"/>
  <c r="AQ56" i="88" s="1"/>
  <c r="Z51" i="83"/>
  <c r="AH55" i="96"/>
  <c r="AQ55" i="96" s="1"/>
  <c r="Z48" i="55"/>
  <c r="Y59" i="53"/>
  <c r="X59" i="53"/>
  <c r="Z59" i="53" s="1"/>
  <c r="AH50" i="49"/>
  <c r="AQ50" i="49" s="1"/>
  <c r="AH49" i="35"/>
  <c r="AQ49" i="35" s="1"/>
  <c r="AR49" i="49"/>
  <c r="AI51" i="91"/>
  <c r="AN51" i="91"/>
  <c r="Y54" i="16"/>
  <c r="X54" i="16"/>
  <c r="AH47" i="48"/>
  <c r="AQ47" i="48" s="1"/>
  <c r="Y51" i="41"/>
  <c r="X51" i="41"/>
  <c r="AH61" i="93"/>
  <c r="AQ61" i="93" s="1"/>
  <c r="Z55" i="20"/>
  <c r="AH51" i="102"/>
  <c r="AQ51" i="102" s="1"/>
  <c r="AH61" i="97"/>
  <c r="AQ61" i="97" s="1"/>
  <c r="Y51" i="87"/>
  <c r="X51" i="87"/>
  <c r="AH48" i="94"/>
  <c r="AQ48" i="94" s="1"/>
  <c r="Z59" i="105"/>
  <c r="AI50" i="99"/>
  <c r="AN50" i="99"/>
  <c r="Z56" i="88"/>
  <c r="AR49" i="18"/>
  <c r="Z55" i="96"/>
  <c r="AR56" i="13"/>
  <c r="AR54" i="20"/>
  <c r="AR57" i="44"/>
  <c r="AH57" i="13"/>
  <c r="AQ57" i="13" s="1"/>
  <c r="AR48" i="90"/>
  <c r="Y61" i="52"/>
  <c r="X61" i="52"/>
  <c r="Z61" i="52" s="1"/>
  <c r="AH61" i="101"/>
  <c r="AQ61" i="101" s="1"/>
  <c r="AH58" i="46"/>
  <c r="AQ58" i="46" s="1"/>
  <c r="AI54" i="54"/>
  <c r="AN54" i="54"/>
  <c r="AG50" i="10" l="1"/>
  <c r="AP50" i="10" s="1"/>
  <c r="AG59" i="32"/>
  <c r="AP59" i="32" s="1"/>
  <c r="AE61" i="97"/>
  <c r="W51" i="10"/>
  <c r="AE50" i="10"/>
  <c r="W52" i="102"/>
  <c r="AE51" i="102"/>
  <c r="AF51" i="102"/>
  <c r="AO51" i="102" s="1"/>
  <c r="W62" i="52"/>
  <c r="AG61" i="52"/>
  <c r="AP61" i="52" s="1"/>
  <c r="AE61" i="52"/>
  <c r="AN61" i="52" s="1"/>
  <c r="AF61" i="52"/>
  <c r="W56" i="96"/>
  <c r="AE55" i="96"/>
  <c r="AF55" i="96"/>
  <c r="AO55" i="96" s="1"/>
  <c r="AG55" i="96"/>
  <c r="AP55" i="96" s="1"/>
  <c r="W60" i="105"/>
  <c r="AG59" i="105"/>
  <c r="AP59" i="105" s="1"/>
  <c r="AE59" i="105"/>
  <c r="AF59" i="105"/>
  <c r="AO59" i="105" s="1"/>
  <c r="AH51" i="87"/>
  <c r="AQ51" i="87" s="1"/>
  <c r="AF56" i="92"/>
  <c r="AO56" i="92" s="1"/>
  <c r="AE56" i="92"/>
  <c r="W57" i="92"/>
  <c r="AG56" i="92"/>
  <c r="AP56" i="92" s="1"/>
  <c r="AE49" i="90"/>
  <c r="W50" i="90"/>
  <c r="AG49" i="90"/>
  <c r="AP49" i="90" s="1"/>
  <c r="AF49" i="90"/>
  <c r="AO49" i="90" s="1"/>
  <c r="AF53" i="95"/>
  <c r="AO53" i="95" s="1"/>
  <c r="AE53" i="95"/>
  <c r="AG53" i="95"/>
  <c r="AP53" i="95" s="1"/>
  <c r="W54" i="95"/>
  <c r="AH49" i="42"/>
  <c r="AQ49" i="42" s="1"/>
  <c r="AH55" i="54"/>
  <c r="AQ55" i="54" s="1"/>
  <c r="Y52" i="11"/>
  <c r="X52" i="11"/>
  <c r="Y62" i="89"/>
  <c r="X62" i="89"/>
  <c r="Y51" i="10"/>
  <c r="X51" i="10"/>
  <c r="Z51" i="10" s="1"/>
  <c r="Y58" i="13"/>
  <c r="X58" i="13"/>
  <c r="AI59" i="32"/>
  <c r="AO59" i="32"/>
  <c r="Y62" i="97"/>
  <c r="X62" i="97"/>
  <c r="Z51" i="87"/>
  <c r="AE55" i="20"/>
  <c r="AF55" i="20"/>
  <c r="AO55" i="20" s="1"/>
  <c r="W56" i="20"/>
  <c r="AG55" i="20"/>
  <c r="AP55" i="20" s="1"/>
  <c r="AH51" i="41"/>
  <c r="AQ51" i="41" s="1"/>
  <c r="AR51" i="91"/>
  <c r="AE52" i="43"/>
  <c r="AG52" i="43"/>
  <c r="AP52" i="43" s="1"/>
  <c r="W53" i="43"/>
  <c r="AF52" i="43"/>
  <c r="AO52" i="43" s="1"/>
  <c r="Y56" i="84"/>
  <c r="X56" i="84"/>
  <c r="AI47" i="98"/>
  <c r="AN47" i="98"/>
  <c r="Y57" i="51"/>
  <c r="X57" i="51"/>
  <c r="Z49" i="42"/>
  <c r="AI45" i="85"/>
  <c r="AN45" i="85"/>
  <c r="AH52" i="91"/>
  <c r="AQ52" i="91" s="1"/>
  <c r="Z55" i="54"/>
  <c r="AI61" i="89"/>
  <c r="AN61" i="89"/>
  <c r="AR50" i="41"/>
  <c r="AI48" i="94"/>
  <c r="AN48" i="94"/>
  <c r="AI50" i="10"/>
  <c r="AN50" i="10"/>
  <c r="AI58" i="46"/>
  <c r="AR58" i="46" s="1"/>
  <c r="AN58" i="46"/>
  <c r="Y51" i="49"/>
  <c r="X51" i="49"/>
  <c r="Y62" i="101"/>
  <c r="X62" i="101"/>
  <c r="Z51" i="41"/>
  <c r="AH59" i="53"/>
  <c r="AQ59" i="53" s="1"/>
  <c r="AI53" i="100"/>
  <c r="AN53" i="100"/>
  <c r="AR55" i="92"/>
  <c r="Z52" i="91"/>
  <c r="AR47" i="50"/>
  <c r="AI49" i="35"/>
  <c r="AN49" i="35"/>
  <c r="AI61" i="93"/>
  <c r="AN61" i="93"/>
  <c r="AI47" i="48"/>
  <c r="AN47" i="48"/>
  <c r="AI50" i="49"/>
  <c r="AN50" i="49"/>
  <c r="Y52" i="102"/>
  <c r="X52" i="102"/>
  <c r="AH54" i="16"/>
  <c r="AQ54" i="16" s="1"/>
  <c r="AE59" i="53"/>
  <c r="AF59" i="53"/>
  <c r="AO59" i="53" s="1"/>
  <c r="AG59" i="53"/>
  <c r="AP59" i="53" s="1"/>
  <c r="W60" i="53"/>
  <c r="Y48" i="98"/>
  <c r="X48" i="98"/>
  <c r="AH51" i="99"/>
  <c r="AQ51" i="99" s="1"/>
  <c r="AE50" i="18"/>
  <c r="AG50" i="18"/>
  <c r="AP50" i="18" s="1"/>
  <c r="AF50" i="18"/>
  <c r="AO50" i="18" s="1"/>
  <c r="W51" i="18"/>
  <c r="AR61" i="47"/>
  <c r="X50" i="35"/>
  <c r="Z50" i="35" s="1"/>
  <c r="Y50" i="35"/>
  <c r="Y62" i="93"/>
  <c r="X62" i="93"/>
  <c r="Y60" i="32"/>
  <c r="X60" i="32"/>
  <c r="AI61" i="97"/>
  <c r="AN61" i="97"/>
  <c r="AN51" i="102"/>
  <c r="AH61" i="52"/>
  <c r="AQ61" i="52" s="1"/>
  <c r="W57" i="88"/>
  <c r="AF56" i="88"/>
  <c r="AO56" i="88" s="1"/>
  <c r="AG56" i="88"/>
  <c r="AP56" i="88" s="1"/>
  <c r="AE56" i="88"/>
  <c r="Z54" i="16"/>
  <c r="AG53" i="103"/>
  <c r="AP53" i="103" s="1"/>
  <c r="AE53" i="103"/>
  <c r="AF53" i="103"/>
  <c r="AO53" i="103" s="1"/>
  <c r="W54" i="103"/>
  <c r="AH48" i="50"/>
  <c r="AQ48" i="50" s="1"/>
  <c r="W60" i="15"/>
  <c r="AF59" i="15"/>
  <c r="AO59" i="15" s="1"/>
  <c r="AE59" i="15"/>
  <c r="AG59" i="15"/>
  <c r="AP59" i="15" s="1"/>
  <c r="Z51" i="99"/>
  <c r="Y46" i="85"/>
  <c r="X46" i="85"/>
  <c r="Y51" i="82"/>
  <c r="X51" i="82"/>
  <c r="Z51" i="82" s="1"/>
  <c r="X55" i="45"/>
  <c r="Y55" i="45"/>
  <c r="AR50" i="87"/>
  <c r="AH62" i="47"/>
  <c r="AQ62" i="47" s="1"/>
  <c r="Y49" i="94"/>
  <c r="X49" i="94"/>
  <c r="Y59" i="46"/>
  <c r="X59" i="46"/>
  <c r="AI57" i="13"/>
  <c r="AN57" i="13"/>
  <c r="Y48" i="48"/>
  <c r="X48" i="48"/>
  <c r="AR54" i="54"/>
  <c r="AR50" i="99"/>
  <c r="AF48" i="55"/>
  <c r="AO48" i="55" s="1"/>
  <c r="W49" i="55"/>
  <c r="AE48" i="55"/>
  <c r="AG48" i="55"/>
  <c r="AP48" i="55" s="1"/>
  <c r="AE51" i="83"/>
  <c r="AF51" i="83"/>
  <c r="AO51" i="83" s="1"/>
  <c r="AG51" i="83"/>
  <c r="AP51" i="83" s="1"/>
  <c r="W52" i="83"/>
  <c r="AH56" i="92"/>
  <c r="AQ56" i="92" s="1"/>
  <c r="AI55" i="84"/>
  <c r="AN55" i="84"/>
  <c r="W61" i="86"/>
  <c r="AE60" i="86"/>
  <c r="AG60" i="86"/>
  <c r="AP60" i="86" s="1"/>
  <c r="AF60" i="86"/>
  <c r="AO60" i="86" s="1"/>
  <c r="Y54" i="100"/>
  <c r="X54" i="100"/>
  <c r="Z54" i="100" s="1"/>
  <c r="AI56" i="51"/>
  <c r="AN56" i="51"/>
  <c r="Z48" i="50"/>
  <c r="AR53" i="16"/>
  <c r="W59" i="44"/>
  <c r="AG58" i="44"/>
  <c r="AP58" i="44" s="1"/>
  <c r="AE58" i="44"/>
  <c r="AF58" i="44"/>
  <c r="AO58" i="44" s="1"/>
  <c r="AR58" i="53"/>
  <c r="AI50" i="82"/>
  <c r="AN50" i="82"/>
  <c r="AI54" i="45"/>
  <c r="AN54" i="45"/>
  <c r="AR48" i="42"/>
  <c r="AI51" i="11"/>
  <c r="AN51" i="11"/>
  <c r="AG57" i="104"/>
  <c r="AP57" i="104" s="1"/>
  <c r="AF57" i="104"/>
  <c r="AO57" i="104" s="1"/>
  <c r="AE57" i="104"/>
  <c r="W58" i="104"/>
  <c r="Z62" i="47"/>
  <c r="AI61" i="101"/>
  <c r="AN61" i="101"/>
  <c r="Z51" i="49" l="1"/>
  <c r="Z52" i="11"/>
  <c r="Z48" i="48"/>
  <c r="AE48" i="48" s="1"/>
  <c r="Z62" i="97"/>
  <c r="Z55" i="45"/>
  <c r="W56" i="45" s="1"/>
  <c r="Z46" i="85"/>
  <c r="AG46" i="85" s="1"/>
  <c r="AP46" i="85" s="1"/>
  <c r="AI51" i="102"/>
  <c r="AR51" i="102" s="1"/>
  <c r="Z62" i="93"/>
  <c r="AF62" i="93" s="1"/>
  <c r="AO62" i="93" s="1"/>
  <c r="AG51" i="82"/>
  <c r="AP51" i="82" s="1"/>
  <c r="AE51" i="82"/>
  <c r="AF51" i="82"/>
  <c r="AO51" i="82" s="1"/>
  <c r="W52" i="82"/>
  <c r="AF62" i="97"/>
  <c r="AO62" i="97" s="1"/>
  <c r="AE62" i="97"/>
  <c r="W63" i="97"/>
  <c r="AG62" i="97"/>
  <c r="AP62" i="97" s="1"/>
  <c r="AG48" i="48"/>
  <c r="AP48" i="48" s="1"/>
  <c r="W49" i="48"/>
  <c r="W47" i="85"/>
  <c r="AE46" i="85"/>
  <c r="AE62" i="93"/>
  <c r="AF51" i="49"/>
  <c r="AO51" i="49" s="1"/>
  <c r="AG51" i="49"/>
  <c r="AP51" i="49" s="1"/>
  <c r="W52" i="49"/>
  <c r="AE51" i="49"/>
  <c r="AR54" i="45"/>
  <c r="X58" i="104"/>
  <c r="Y58" i="104"/>
  <c r="Y59" i="44"/>
  <c r="X59" i="44"/>
  <c r="AH54" i="100"/>
  <c r="AQ54" i="100" s="1"/>
  <c r="AI60" i="86"/>
  <c r="AN60" i="86"/>
  <c r="AG54" i="16"/>
  <c r="AP54" i="16" s="1"/>
  <c r="AE54" i="16"/>
  <c r="W55" i="16"/>
  <c r="AF54" i="16"/>
  <c r="AO54" i="16" s="1"/>
  <c r="AH62" i="93"/>
  <c r="AQ62" i="93" s="1"/>
  <c r="AI50" i="18"/>
  <c r="AN50" i="18"/>
  <c r="AH48" i="98"/>
  <c r="AQ48" i="98" s="1"/>
  <c r="AR53" i="100"/>
  <c r="AG51" i="41"/>
  <c r="AP51" i="41" s="1"/>
  <c r="W52" i="41"/>
  <c r="AF51" i="41"/>
  <c r="AO51" i="41" s="1"/>
  <c r="AE51" i="41"/>
  <c r="AR48" i="94"/>
  <c r="AR45" i="85"/>
  <c r="AR47" i="98"/>
  <c r="Y53" i="43"/>
  <c r="Z53" i="43" s="1"/>
  <c r="X53" i="43"/>
  <c r="Y56" i="20"/>
  <c r="X56" i="20"/>
  <c r="AH51" i="10"/>
  <c r="AQ51" i="10" s="1"/>
  <c r="AH52" i="11"/>
  <c r="AQ52" i="11" s="1"/>
  <c r="Y56" i="96"/>
  <c r="X56" i="96"/>
  <c r="AI51" i="83"/>
  <c r="AN51" i="83"/>
  <c r="AH49" i="94"/>
  <c r="AQ49" i="94" s="1"/>
  <c r="AH55" i="45"/>
  <c r="AQ55" i="45" s="1"/>
  <c r="Y60" i="15"/>
  <c r="X60" i="15"/>
  <c r="Z48" i="98"/>
  <c r="AI59" i="53"/>
  <c r="AN59" i="53"/>
  <c r="AH52" i="102"/>
  <c r="AQ52" i="102" s="1"/>
  <c r="AR47" i="48"/>
  <c r="AH62" i="101"/>
  <c r="AQ62" i="101" s="1"/>
  <c r="W50" i="42"/>
  <c r="AF49" i="42"/>
  <c r="AO49" i="42" s="1"/>
  <c r="AG49" i="42"/>
  <c r="AP49" i="42" s="1"/>
  <c r="AE49" i="42"/>
  <c r="AH56" i="84"/>
  <c r="AQ56" i="84" s="1"/>
  <c r="AF51" i="10"/>
  <c r="AO51" i="10" s="1"/>
  <c r="AE51" i="10"/>
  <c r="W52" i="10"/>
  <c r="AG51" i="10"/>
  <c r="AP51" i="10" s="1"/>
  <c r="AG52" i="11"/>
  <c r="AP52" i="11" s="1"/>
  <c r="AF52" i="11"/>
  <c r="AO52" i="11" s="1"/>
  <c r="AE52" i="11"/>
  <c r="W53" i="11"/>
  <c r="Y57" i="92"/>
  <c r="X57" i="92"/>
  <c r="Y60" i="105"/>
  <c r="X60" i="105"/>
  <c r="Z49" i="94"/>
  <c r="AH51" i="82"/>
  <c r="AQ51" i="82" s="1"/>
  <c r="W52" i="99"/>
  <c r="AG51" i="99"/>
  <c r="AP51" i="99" s="1"/>
  <c r="AF51" i="99"/>
  <c r="AO51" i="99" s="1"/>
  <c r="AE51" i="99"/>
  <c r="Y54" i="103"/>
  <c r="Z54" i="103" s="1"/>
  <c r="X54" i="103"/>
  <c r="AI56" i="88"/>
  <c r="AN56" i="88"/>
  <c r="AR61" i="97"/>
  <c r="Z52" i="102"/>
  <c r="AG52" i="91"/>
  <c r="AP52" i="91" s="1"/>
  <c r="AF52" i="91"/>
  <c r="AO52" i="91" s="1"/>
  <c r="AE52" i="91"/>
  <c r="W53" i="91"/>
  <c r="Z62" i="101"/>
  <c r="AH57" i="51"/>
  <c r="AQ57" i="51" s="1"/>
  <c r="Z56" i="84"/>
  <c r="AI52" i="43"/>
  <c r="AN52" i="43"/>
  <c r="AI55" i="20"/>
  <c r="AN55" i="20"/>
  <c r="AR59" i="32"/>
  <c r="Y54" i="95"/>
  <c r="X54" i="95"/>
  <c r="AI56" i="92"/>
  <c r="AN56" i="92"/>
  <c r="AI61" i="52"/>
  <c r="AO61" i="52"/>
  <c r="Y61" i="86"/>
  <c r="X61" i="86"/>
  <c r="AR61" i="101"/>
  <c r="AG48" i="50"/>
  <c r="AP48" i="50" s="1"/>
  <c r="W49" i="50"/>
  <c r="AF48" i="50"/>
  <c r="AO48" i="50" s="1"/>
  <c r="AE48" i="50"/>
  <c r="AR57" i="13"/>
  <c r="AH60" i="32"/>
  <c r="AQ60" i="32" s="1"/>
  <c r="AE50" i="35"/>
  <c r="W51" i="35"/>
  <c r="AF50" i="35"/>
  <c r="AO50" i="35" s="1"/>
  <c r="AG50" i="35"/>
  <c r="AP50" i="35" s="1"/>
  <c r="X51" i="18"/>
  <c r="Y51" i="18"/>
  <c r="Z51" i="18"/>
  <c r="AR61" i="93"/>
  <c r="Z57" i="51"/>
  <c r="AF51" i="87"/>
  <c r="AO51" i="87" s="1"/>
  <c r="W52" i="87"/>
  <c r="AG51" i="87"/>
  <c r="AP51" i="87" s="1"/>
  <c r="AE51" i="87"/>
  <c r="AH58" i="13"/>
  <c r="AQ58" i="13" s="1"/>
  <c r="AH62" i="89"/>
  <c r="AQ62" i="89" s="1"/>
  <c r="Y50" i="90"/>
  <c r="X50" i="90"/>
  <c r="W55" i="100"/>
  <c r="AE54" i="100"/>
  <c r="AG54" i="100"/>
  <c r="AP54" i="100" s="1"/>
  <c r="AF54" i="100"/>
  <c r="AO54" i="100" s="1"/>
  <c r="AE62" i="47"/>
  <c r="AF62" i="47"/>
  <c r="AO62" i="47" s="1"/>
  <c r="W63" i="47"/>
  <c r="AG62" i="47"/>
  <c r="AP62" i="47" s="1"/>
  <c r="AI58" i="44"/>
  <c r="AN58" i="44"/>
  <c r="Y52" i="83"/>
  <c r="X52" i="83"/>
  <c r="AI48" i="55"/>
  <c r="AN48" i="55"/>
  <c r="AH59" i="46"/>
  <c r="AQ59" i="46" s="1"/>
  <c r="AI53" i="103"/>
  <c r="AN53" i="103"/>
  <c r="Z60" i="32"/>
  <c r="Y60" i="53"/>
  <c r="X60" i="53"/>
  <c r="AH51" i="49"/>
  <c r="AQ51" i="49" s="1"/>
  <c r="AR50" i="10"/>
  <c r="AR61" i="89"/>
  <c r="AH62" i="97"/>
  <c r="AQ62" i="97" s="1"/>
  <c r="Z58" i="13"/>
  <c r="Z62" i="89"/>
  <c r="AI53" i="95"/>
  <c r="AN53" i="95"/>
  <c r="AI49" i="90"/>
  <c r="AN49" i="90"/>
  <c r="AI57" i="104"/>
  <c r="AN57" i="104"/>
  <c r="AR55" i="84"/>
  <c r="AR51" i="11"/>
  <c r="AR50" i="82"/>
  <c r="AR56" i="51"/>
  <c r="X49" i="55"/>
  <c r="Y49" i="55"/>
  <c r="AH48" i="48"/>
  <c r="AQ48" i="48" s="1"/>
  <c r="Z59" i="46"/>
  <c r="AH46" i="85"/>
  <c r="AQ46" i="85" s="1"/>
  <c r="AI59" i="15"/>
  <c r="AN59" i="15"/>
  <c r="Y57" i="88"/>
  <c r="X57" i="88"/>
  <c r="AH50" i="35"/>
  <c r="AQ50" i="35" s="1"/>
  <c r="AR50" i="49"/>
  <c r="AR49" i="35"/>
  <c r="AE55" i="54"/>
  <c r="AF55" i="54"/>
  <c r="AO55" i="54" s="1"/>
  <c r="W56" i="54"/>
  <c r="AG55" i="54"/>
  <c r="AP55" i="54" s="1"/>
  <c r="AI59" i="105"/>
  <c r="AN59" i="105"/>
  <c r="AI55" i="96"/>
  <c r="AN55" i="96"/>
  <c r="Y62" i="52"/>
  <c r="X62" i="52"/>
  <c r="Z54" i="95" l="1"/>
  <c r="AF48" i="48"/>
  <c r="AO48" i="48" s="1"/>
  <c r="AF55" i="45"/>
  <c r="AO55" i="45" s="1"/>
  <c r="Z62" i="52"/>
  <c r="AF62" i="52" s="1"/>
  <c r="AO62" i="52" s="1"/>
  <c r="Z58" i="104"/>
  <c r="W59" i="104" s="1"/>
  <c r="AG55" i="45"/>
  <c r="AP55" i="45" s="1"/>
  <c r="W63" i="93"/>
  <c r="AG62" i="93"/>
  <c r="AP62" i="93" s="1"/>
  <c r="Z59" i="44"/>
  <c r="AG59" i="44" s="1"/>
  <c r="AP59" i="44" s="1"/>
  <c r="AF46" i="85"/>
  <c r="AO46" i="85" s="1"/>
  <c r="AE55" i="45"/>
  <c r="AI55" i="45" s="1"/>
  <c r="AE53" i="43"/>
  <c r="AG53" i="43"/>
  <c r="AP53" i="43" s="1"/>
  <c r="W54" i="43"/>
  <c r="AF53" i="43"/>
  <c r="AO53" i="43" s="1"/>
  <c r="AG58" i="104"/>
  <c r="AP58" i="104" s="1"/>
  <c r="AF58" i="104"/>
  <c r="AO58" i="104" s="1"/>
  <c r="AE58" i="104"/>
  <c r="AE59" i="44"/>
  <c r="AF59" i="44"/>
  <c r="AO59" i="44" s="1"/>
  <c r="AE62" i="52"/>
  <c r="AG62" i="52"/>
  <c r="AP62" i="52" s="1"/>
  <c r="AG54" i="103"/>
  <c r="AP54" i="103" s="1"/>
  <c r="AE54" i="103"/>
  <c r="AN54" i="103" s="1"/>
  <c r="W55" i="103"/>
  <c r="AF54" i="103"/>
  <c r="AI62" i="47"/>
  <c r="AN62" i="47"/>
  <c r="AH50" i="90"/>
  <c r="AQ50" i="90" s="1"/>
  <c r="W58" i="51"/>
  <c r="AF57" i="51"/>
  <c r="AO57" i="51" s="1"/>
  <c r="AE57" i="51"/>
  <c r="AG57" i="51"/>
  <c r="AP57" i="51" s="1"/>
  <c r="AH60" i="105"/>
  <c r="AQ60" i="105" s="1"/>
  <c r="AR51" i="83"/>
  <c r="AI62" i="97"/>
  <c r="AN62" i="97"/>
  <c r="AH49" i="55"/>
  <c r="AQ49" i="55" s="1"/>
  <c r="AR49" i="90"/>
  <c r="AR53" i="103"/>
  <c r="AR58" i="44"/>
  <c r="Z50" i="90"/>
  <c r="AI48" i="50"/>
  <c r="AN48" i="50"/>
  <c r="AH61" i="86"/>
  <c r="AQ61" i="86" s="1"/>
  <c r="AR56" i="92"/>
  <c r="Y53" i="91"/>
  <c r="X53" i="91"/>
  <c r="Z53" i="91" s="1"/>
  <c r="Z60" i="105"/>
  <c r="Y53" i="11"/>
  <c r="X53" i="11"/>
  <c r="Y52" i="10"/>
  <c r="X52" i="10"/>
  <c r="Y50" i="42"/>
  <c r="X50" i="42"/>
  <c r="Z50" i="42" s="1"/>
  <c r="AH56" i="96"/>
  <c r="AQ56" i="96" s="1"/>
  <c r="Y55" i="16"/>
  <c r="X55" i="16"/>
  <c r="AI62" i="93"/>
  <c r="AN62" i="93"/>
  <c r="AH60" i="53"/>
  <c r="AQ60" i="53" s="1"/>
  <c r="AR48" i="55"/>
  <c r="AI51" i="87"/>
  <c r="AN51" i="87"/>
  <c r="Z61" i="86"/>
  <c r="AH54" i="95"/>
  <c r="AQ54" i="95" s="1"/>
  <c r="AR55" i="20"/>
  <c r="AI52" i="91"/>
  <c r="AN52" i="91"/>
  <c r="AI51" i="99"/>
  <c r="AN51" i="99"/>
  <c r="AI52" i="11"/>
  <c r="AN52" i="11"/>
  <c r="AI51" i="10"/>
  <c r="AN51" i="10"/>
  <c r="AR59" i="53"/>
  <c r="Z56" i="96"/>
  <c r="AH56" i="20"/>
  <c r="AQ56" i="20" s="1"/>
  <c r="AI54" i="16"/>
  <c r="AN54" i="16"/>
  <c r="AI51" i="49"/>
  <c r="AN51" i="49"/>
  <c r="AI46" i="85"/>
  <c r="AN46" i="85"/>
  <c r="AI48" i="48"/>
  <c r="AN48" i="48"/>
  <c r="Y52" i="82"/>
  <c r="X52" i="82"/>
  <c r="Z52" i="82" s="1"/>
  <c r="Y56" i="54"/>
  <c r="X56" i="54"/>
  <c r="AI55" i="54"/>
  <c r="AN55" i="54"/>
  <c r="AH52" i="83"/>
  <c r="AQ52" i="83" s="1"/>
  <c r="AE51" i="18"/>
  <c r="W52" i="18"/>
  <c r="AG51" i="18"/>
  <c r="AP51" i="18" s="1"/>
  <c r="AF51" i="18"/>
  <c r="AO51" i="18" s="1"/>
  <c r="Y51" i="35"/>
  <c r="X51" i="35"/>
  <c r="Y49" i="50"/>
  <c r="X49" i="50"/>
  <c r="W55" i="95"/>
  <c r="AG54" i="95"/>
  <c r="AP54" i="95" s="1"/>
  <c r="AE54" i="95"/>
  <c r="AF54" i="95"/>
  <c r="AO54" i="95" s="1"/>
  <c r="AR56" i="88"/>
  <c r="AH57" i="92"/>
  <c r="AQ57" i="92" s="1"/>
  <c r="AE48" i="98"/>
  <c r="AF48" i="98"/>
  <c r="AO48" i="98" s="1"/>
  <c r="W49" i="98"/>
  <c r="AG48" i="98"/>
  <c r="AP48" i="98" s="1"/>
  <c r="Z56" i="20"/>
  <c r="AI51" i="41"/>
  <c r="AN51" i="41"/>
  <c r="AR50" i="18"/>
  <c r="Y52" i="49"/>
  <c r="X52" i="49"/>
  <c r="Y47" i="85"/>
  <c r="X47" i="85"/>
  <c r="Z47" i="85" s="1"/>
  <c r="AH57" i="88"/>
  <c r="AQ57" i="88" s="1"/>
  <c r="Z60" i="53"/>
  <c r="AH62" i="52"/>
  <c r="AQ62" i="52" s="1"/>
  <c r="AR59" i="105"/>
  <c r="AG62" i="89"/>
  <c r="AP62" i="89" s="1"/>
  <c r="AF62" i="89"/>
  <c r="AO62" i="89" s="1"/>
  <c r="AE62" i="89"/>
  <c r="W63" i="89"/>
  <c r="Z52" i="83"/>
  <c r="Y63" i="47"/>
  <c r="X63" i="47"/>
  <c r="AI54" i="100"/>
  <c r="AN54" i="100"/>
  <c r="Y52" i="87"/>
  <c r="X52" i="87"/>
  <c r="AI50" i="35"/>
  <c r="AN50" i="35"/>
  <c r="AR52" i="43"/>
  <c r="AH54" i="103"/>
  <c r="AQ54" i="103" s="1"/>
  <c r="Z57" i="92"/>
  <c r="AI49" i="42"/>
  <c r="AN49" i="42"/>
  <c r="AH60" i="15"/>
  <c r="AQ60" i="15" s="1"/>
  <c r="AH58" i="104"/>
  <c r="AQ58" i="104" s="1"/>
  <c r="Y63" i="93"/>
  <c r="X63" i="93"/>
  <c r="Y56" i="45"/>
  <c r="X56" i="45"/>
  <c r="Z56" i="45" s="1"/>
  <c r="AI51" i="82"/>
  <c r="AN51" i="82"/>
  <c r="AR55" i="96"/>
  <c r="Z57" i="88"/>
  <c r="AR53" i="95"/>
  <c r="AR59" i="15"/>
  <c r="AG59" i="46"/>
  <c r="AP59" i="46" s="1"/>
  <c r="AE59" i="46"/>
  <c r="AF59" i="46"/>
  <c r="AO59" i="46" s="1"/>
  <c r="W60" i="46"/>
  <c r="Z49" i="55"/>
  <c r="AR57" i="104"/>
  <c r="AE58" i="13"/>
  <c r="AF58" i="13"/>
  <c r="AO58" i="13" s="1"/>
  <c r="AG58" i="13"/>
  <c r="AP58" i="13" s="1"/>
  <c r="W59" i="13"/>
  <c r="W61" i="32"/>
  <c r="AG60" i="32"/>
  <c r="AP60" i="32" s="1"/>
  <c r="AF60" i="32"/>
  <c r="AO60" i="32" s="1"/>
  <c r="AE60" i="32"/>
  <c r="Y55" i="100"/>
  <c r="X55" i="100"/>
  <c r="Z55" i="100" s="1"/>
  <c r="AH51" i="18"/>
  <c r="AQ51" i="18" s="1"/>
  <c r="AR61" i="52"/>
  <c r="W57" i="84"/>
  <c r="AG56" i="84"/>
  <c r="AP56" i="84" s="1"/>
  <c r="AE56" i="84"/>
  <c r="AF56" i="84"/>
  <c r="AO56" i="84" s="1"/>
  <c r="W63" i="101"/>
  <c r="AG62" i="101"/>
  <c r="AP62" i="101" s="1"/>
  <c r="AE62" i="101"/>
  <c r="AF62" i="101"/>
  <c r="AO62" i="101" s="1"/>
  <c r="AF52" i="102"/>
  <c r="AO52" i="102" s="1"/>
  <c r="AG52" i="102"/>
  <c r="AP52" i="102" s="1"/>
  <c r="W53" i="102"/>
  <c r="AE52" i="102"/>
  <c r="Y52" i="99"/>
  <c r="X52" i="99"/>
  <c r="AF49" i="94"/>
  <c r="AO49" i="94" s="1"/>
  <c r="W50" i="94"/>
  <c r="AE49" i="94"/>
  <c r="AG49" i="94"/>
  <c r="AP49" i="94" s="1"/>
  <c r="Z60" i="15"/>
  <c r="AH53" i="43"/>
  <c r="AQ53" i="43" s="1"/>
  <c r="Y52" i="41"/>
  <c r="X52" i="41"/>
  <c r="AR60" i="86"/>
  <c r="AH59" i="44"/>
  <c r="AQ59" i="44" s="1"/>
  <c r="Y49" i="48"/>
  <c r="X49" i="48"/>
  <c r="Z49" i="48" s="1"/>
  <c r="Y63" i="97"/>
  <c r="X63" i="97"/>
  <c r="Z52" i="99" l="1"/>
  <c r="W63" i="52"/>
  <c r="W60" i="44"/>
  <c r="Z53" i="11"/>
  <c r="AN55" i="45"/>
  <c r="Z51" i="35"/>
  <c r="AE51" i="35" s="1"/>
  <c r="Z63" i="47"/>
  <c r="W64" i="47" s="1"/>
  <c r="Z52" i="87"/>
  <c r="W53" i="87" s="1"/>
  <c r="AF52" i="87"/>
  <c r="AO52" i="87" s="1"/>
  <c r="AE52" i="87"/>
  <c r="AG52" i="87"/>
  <c r="AP52" i="87" s="1"/>
  <c r="AE63" i="47"/>
  <c r="AG63" i="47"/>
  <c r="AP63" i="47" s="1"/>
  <c r="AF63" i="47"/>
  <c r="AO63" i="47" s="1"/>
  <c r="AG52" i="99"/>
  <c r="AP52" i="99" s="1"/>
  <c r="W53" i="99"/>
  <c r="AF52" i="99"/>
  <c r="AO52" i="99" s="1"/>
  <c r="AE52" i="99"/>
  <c r="AI49" i="94"/>
  <c r="AN49" i="94"/>
  <c r="AH52" i="41"/>
  <c r="AQ52" i="41" s="1"/>
  <c r="Y50" i="94"/>
  <c r="X50" i="94"/>
  <c r="Z52" i="41"/>
  <c r="AH49" i="48"/>
  <c r="AQ49" i="48" s="1"/>
  <c r="AF60" i="15"/>
  <c r="AO60" i="15" s="1"/>
  <c r="AG60" i="15"/>
  <c r="AE60" i="15"/>
  <c r="AN60" i="15" s="1"/>
  <c r="W61" i="15"/>
  <c r="AH52" i="99"/>
  <c r="AQ52" i="99" s="1"/>
  <c r="Y63" i="101"/>
  <c r="X63" i="101"/>
  <c r="Z63" i="101" s="1"/>
  <c r="Y60" i="46"/>
  <c r="X60" i="46"/>
  <c r="AR51" i="82"/>
  <c r="AR49" i="42"/>
  <c r="AR51" i="41"/>
  <c r="AI48" i="98"/>
  <c r="AN48" i="98"/>
  <c r="Y55" i="95"/>
  <c r="X55" i="95"/>
  <c r="AR55" i="54"/>
  <c r="AR51" i="49"/>
  <c r="AR51" i="10"/>
  <c r="AR52" i="91"/>
  <c r="AI54" i="103"/>
  <c r="AO54" i="103"/>
  <c r="Y60" i="44"/>
  <c r="X60" i="44"/>
  <c r="AH55" i="100"/>
  <c r="AQ55" i="100" s="1"/>
  <c r="AI58" i="13"/>
  <c r="AN58" i="13"/>
  <c r="AH56" i="45"/>
  <c r="AQ56" i="45" s="1"/>
  <c r="AG57" i="92"/>
  <c r="AP57" i="92" s="1"/>
  <c r="W58" i="92"/>
  <c r="AF57" i="92"/>
  <c r="AO57" i="92" s="1"/>
  <c r="AE57" i="92"/>
  <c r="AG52" i="83"/>
  <c r="AP52" i="83" s="1"/>
  <c r="AF52" i="83"/>
  <c r="AO52" i="83" s="1"/>
  <c r="AE52" i="83"/>
  <c r="W53" i="83"/>
  <c r="Z52" i="49"/>
  <c r="AH52" i="49"/>
  <c r="AQ52" i="49" s="1"/>
  <c r="AG56" i="20"/>
  <c r="AP56" i="20" s="1"/>
  <c r="AF56" i="20"/>
  <c r="AO56" i="20" s="1"/>
  <c r="AE56" i="20"/>
  <c r="W57" i="20"/>
  <c r="AH49" i="50"/>
  <c r="AQ49" i="50" s="1"/>
  <c r="AH56" i="54"/>
  <c r="AQ56" i="54" s="1"/>
  <c r="AR62" i="93"/>
  <c r="AH52" i="10"/>
  <c r="AQ52" i="10" s="1"/>
  <c r="W61" i="105"/>
  <c r="AG60" i="105"/>
  <c r="AP60" i="105" s="1"/>
  <c r="AF60" i="105"/>
  <c r="AO60" i="105" s="1"/>
  <c r="AE60" i="105"/>
  <c r="AR48" i="50"/>
  <c r="AI57" i="51"/>
  <c r="AN57" i="51"/>
  <c r="Y55" i="103"/>
  <c r="X55" i="103"/>
  <c r="Z55" i="103" s="1"/>
  <c r="AG55" i="100"/>
  <c r="AP55" i="100" s="1"/>
  <c r="AF55" i="100"/>
  <c r="AO55" i="100" s="1"/>
  <c r="AE55" i="100"/>
  <c r="W56" i="100"/>
  <c r="Y61" i="32"/>
  <c r="X61" i="32"/>
  <c r="AI59" i="46"/>
  <c r="AN59" i="46"/>
  <c r="AF57" i="88"/>
  <c r="AO57" i="88" s="1"/>
  <c r="AE57" i="88"/>
  <c r="W58" i="88"/>
  <c r="AG57" i="88"/>
  <c r="AP57" i="88" s="1"/>
  <c r="W57" i="45"/>
  <c r="AE56" i="45"/>
  <c r="AG56" i="45"/>
  <c r="AP56" i="45" s="1"/>
  <c r="AF56" i="45"/>
  <c r="AO56" i="45" s="1"/>
  <c r="AE60" i="53"/>
  <c r="AF60" i="53"/>
  <c r="AO60" i="53" s="1"/>
  <c r="AG60" i="53"/>
  <c r="AP60" i="53" s="1"/>
  <c r="W61" i="53"/>
  <c r="Z49" i="50"/>
  <c r="Z56" i="54"/>
  <c r="AR48" i="48"/>
  <c r="AR54" i="16"/>
  <c r="AF56" i="96"/>
  <c r="AO56" i="96" s="1"/>
  <c r="W57" i="96"/>
  <c r="AG56" i="96"/>
  <c r="AP56" i="96" s="1"/>
  <c r="AE56" i="96"/>
  <c r="AR52" i="11"/>
  <c r="AF61" i="86"/>
  <c r="AO61" i="86" s="1"/>
  <c r="W62" i="86"/>
  <c r="AG61" i="86"/>
  <c r="AP61" i="86" s="1"/>
  <c r="AE61" i="86"/>
  <c r="AH55" i="16"/>
  <c r="AQ55" i="16" s="1"/>
  <c r="Z52" i="10"/>
  <c r="AH53" i="91"/>
  <c r="AQ53" i="91" s="1"/>
  <c r="AG50" i="90"/>
  <c r="AP50" i="90" s="1"/>
  <c r="AF50" i="90"/>
  <c r="AO50" i="90" s="1"/>
  <c r="AE50" i="90"/>
  <c r="W51" i="90"/>
  <c r="AI62" i="52"/>
  <c r="AN62" i="52"/>
  <c r="AF49" i="48"/>
  <c r="AO49" i="48" s="1"/>
  <c r="AG49" i="48"/>
  <c r="AP49" i="48" s="1"/>
  <c r="AE49" i="48"/>
  <c r="W50" i="48"/>
  <c r="AH63" i="97"/>
  <c r="AQ63" i="97" s="1"/>
  <c r="AR54" i="100"/>
  <c r="Y63" i="89"/>
  <c r="X63" i="89"/>
  <c r="AR55" i="45"/>
  <c r="Z55" i="16"/>
  <c r="AG53" i="91"/>
  <c r="AP53" i="91" s="1"/>
  <c r="W54" i="91"/>
  <c r="AF53" i="91"/>
  <c r="AO53" i="91" s="1"/>
  <c r="AE53" i="91"/>
  <c r="AR62" i="97"/>
  <c r="Y58" i="51"/>
  <c r="X58" i="51"/>
  <c r="Y59" i="104"/>
  <c r="X59" i="104"/>
  <c r="Y54" i="43"/>
  <c r="X54" i="43"/>
  <c r="AI56" i="84"/>
  <c r="AN56" i="84"/>
  <c r="AI52" i="102"/>
  <c r="AN52" i="102"/>
  <c r="AI62" i="101"/>
  <c r="AN62" i="101"/>
  <c r="Y59" i="13"/>
  <c r="X59" i="13"/>
  <c r="AE49" i="55"/>
  <c r="W50" i="55"/>
  <c r="AF49" i="55"/>
  <c r="AO49" i="55" s="1"/>
  <c r="AG49" i="55"/>
  <c r="AP49" i="55" s="1"/>
  <c r="AH63" i="93"/>
  <c r="AQ63" i="93" s="1"/>
  <c r="AR50" i="35"/>
  <c r="AH63" i="47"/>
  <c r="AQ63" i="47" s="1"/>
  <c r="AI62" i="89"/>
  <c r="AN62" i="89"/>
  <c r="AH47" i="85"/>
  <c r="AQ47" i="85" s="1"/>
  <c r="Y49" i="98"/>
  <c r="X49" i="98"/>
  <c r="AI54" i="95"/>
  <c r="AN54" i="95"/>
  <c r="AH51" i="35"/>
  <c r="AQ51" i="35" s="1"/>
  <c r="X52" i="18"/>
  <c r="Y52" i="18"/>
  <c r="Z52" i="18" s="1"/>
  <c r="AH52" i="82"/>
  <c r="AQ52" i="82" s="1"/>
  <c r="AR46" i="85"/>
  <c r="AR51" i="99"/>
  <c r="AR51" i="87"/>
  <c r="AH50" i="42"/>
  <c r="AQ50" i="42" s="1"/>
  <c r="AH53" i="11"/>
  <c r="AQ53" i="11" s="1"/>
  <c r="AR62" i="47"/>
  <c r="AI58" i="104"/>
  <c r="AN58" i="104"/>
  <c r="Z63" i="97"/>
  <c r="Y53" i="102"/>
  <c r="X53" i="102"/>
  <c r="Y57" i="84"/>
  <c r="X57" i="84"/>
  <c r="AI60" i="32"/>
  <c r="AN60" i="32"/>
  <c r="Z63" i="93"/>
  <c r="AH52" i="87"/>
  <c r="AQ52" i="87" s="1"/>
  <c r="AG47" i="85"/>
  <c r="AP47" i="85" s="1"/>
  <c r="W48" i="85"/>
  <c r="AF47" i="85"/>
  <c r="AO47" i="85" s="1"/>
  <c r="AE47" i="85"/>
  <c r="AI51" i="18"/>
  <c r="AN51" i="18"/>
  <c r="W53" i="82"/>
  <c r="AE52" i="82"/>
  <c r="AG52" i="82"/>
  <c r="AP52" i="82" s="1"/>
  <c r="AF52" i="82"/>
  <c r="AO52" i="82" s="1"/>
  <c r="AE50" i="42"/>
  <c r="AG50" i="42"/>
  <c r="AP50" i="42" s="1"/>
  <c r="W51" i="42"/>
  <c r="AF50" i="42"/>
  <c r="AO50" i="42" s="1"/>
  <c r="AG53" i="11"/>
  <c r="AP53" i="11" s="1"/>
  <c r="AE53" i="11"/>
  <c r="W54" i="11"/>
  <c r="AF53" i="11"/>
  <c r="AO53" i="11" s="1"/>
  <c r="Y63" i="52"/>
  <c r="X63" i="52"/>
  <c r="AI59" i="44"/>
  <c r="AN59" i="44"/>
  <c r="AI53" i="43"/>
  <c r="AN53" i="43"/>
  <c r="AG51" i="35" l="1"/>
  <c r="AP51" i="35" s="1"/>
  <c r="W52" i="35"/>
  <c r="AF51" i="35"/>
  <c r="AO51" i="35" s="1"/>
  <c r="Z57" i="84"/>
  <c r="W58" i="84" s="1"/>
  <c r="Z60" i="46"/>
  <c r="Z50" i="94"/>
  <c r="W51" i="94" s="1"/>
  <c r="Z53" i="102"/>
  <c r="Z63" i="52"/>
  <c r="AG63" i="52"/>
  <c r="AP63" i="52" s="1"/>
  <c r="AE63" i="52"/>
  <c r="W64" i="52"/>
  <c r="AF63" i="52"/>
  <c r="AO63" i="52" s="1"/>
  <c r="AE57" i="84"/>
  <c r="AG57" i="84"/>
  <c r="AP57" i="84" s="1"/>
  <c r="AE50" i="94"/>
  <c r="AG50" i="94"/>
  <c r="AP50" i="94" s="1"/>
  <c r="AF53" i="102"/>
  <c r="AO53" i="102" s="1"/>
  <c r="W54" i="102"/>
  <c r="AG53" i="102"/>
  <c r="AP53" i="102" s="1"/>
  <c r="AE53" i="102"/>
  <c r="AR54" i="95"/>
  <c r="AR56" i="84"/>
  <c r="AR62" i="52"/>
  <c r="AI61" i="86"/>
  <c r="AN61" i="86"/>
  <c r="Y61" i="53"/>
  <c r="Z61" i="53" s="1"/>
  <c r="X61" i="53"/>
  <c r="AI57" i="88"/>
  <c r="AN57" i="88"/>
  <c r="AH55" i="103"/>
  <c r="AQ55" i="103" s="1"/>
  <c r="Y57" i="20"/>
  <c r="X57" i="20"/>
  <c r="AI52" i="83"/>
  <c r="AN52" i="83"/>
  <c r="Y58" i="92"/>
  <c r="X58" i="92"/>
  <c r="Z58" i="92" s="1"/>
  <c r="AR54" i="103"/>
  <c r="AF63" i="101"/>
  <c r="AO63" i="101" s="1"/>
  <c r="W64" i="101"/>
  <c r="AE63" i="101"/>
  <c r="AG63" i="101"/>
  <c r="AP63" i="101" s="1"/>
  <c r="AH50" i="94"/>
  <c r="AQ50" i="94" s="1"/>
  <c r="AI63" i="47"/>
  <c r="AN63" i="47"/>
  <c r="Y53" i="87"/>
  <c r="X53" i="87"/>
  <c r="AH49" i="98"/>
  <c r="AQ49" i="98" s="1"/>
  <c r="AH54" i="43"/>
  <c r="AQ54" i="43" s="1"/>
  <c r="AH58" i="51"/>
  <c r="AQ58" i="51" s="1"/>
  <c r="AI53" i="91"/>
  <c r="AN53" i="91"/>
  <c r="Y50" i="48"/>
  <c r="X50" i="48"/>
  <c r="AI56" i="96"/>
  <c r="AN56" i="96"/>
  <c r="AI56" i="45"/>
  <c r="AN56" i="45"/>
  <c r="W56" i="103"/>
  <c r="AE55" i="103"/>
  <c r="AG55" i="103"/>
  <c r="AP55" i="103" s="1"/>
  <c r="AF55" i="103"/>
  <c r="AO55" i="103" s="1"/>
  <c r="AI56" i="20"/>
  <c r="AN56" i="20"/>
  <c r="AR48" i="98"/>
  <c r="Y53" i="99"/>
  <c r="X53" i="99"/>
  <c r="Y64" i="47"/>
  <c r="X64" i="47"/>
  <c r="AR60" i="32"/>
  <c r="AI52" i="82"/>
  <c r="AN52" i="82"/>
  <c r="Z49" i="98"/>
  <c r="Y50" i="55"/>
  <c r="X50" i="55"/>
  <c r="AR62" i="101"/>
  <c r="Z54" i="43"/>
  <c r="Z58" i="51"/>
  <c r="AH63" i="89"/>
  <c r="AQ63" i="89" s="1"/>
  <c r="AI49" i="48"/>
  <c r="AN49" i="48"/>
  <c r="Y51" i="90"/>
  <c r="X51" i="90"/>
  <c r="Y62" i="86"/>
  <c r="X62" i="86"/>
  <c r="Y57" i="45"/>
  <c r="X57" i="45"/>
  <c r="Y56" i="100"/>
  <c r="X56" i="100"/>
  <c r="AI60" i="105"/>
  <c r="AN60" i="105"/>
  <c r="AR58" i="13"/>
  <c r="AH60" i="44"/>
  <c r="AQ60" i="44" s="1"/>
  <c r="AH60" i="46"/>
  <c r="AQ60" i="46" s="1"/>
  <c r="X61" i="15"/>
  <c r="Y61" i="15"/>
  <c r="AR59" i="44"/>
  <c r="AR58" i="104"/>
  <c r="W53" i="18"/>
  <c r="AE52" i="18"/>
  <c r="AF52" i="18"/>
  <c r="AO52" i="18" s="1"/>
  <c r="AG52" i="18"/>
  <c r="AP52" i="18" s="1"/>
  <c r="AI50" i="90"/>
  <c r="AN50" i="90"/>
  <c r="Y57" i="96"/>
  <c r="X57" i="96"/>
  <c r="AE56" i="54"/>
  <c r="AF56" i="54"/>
  <c r="AO56" i="54" s="1"/>
  <c r="AG56" i="54"/>
  <c r="AP56" i="54" s="1"/>
  <c r="W57" i="54"/>
  <c r="AI60" i="53"/>
  <c r="AN60" i="53"/>
  <c r="AR59" i="46"/>
  <c r="AI55" i="100"/>
  <c r="AN55" i="100"/>
  <c r="AE52" i="49"/>
  <c r="AG52" i="49"/>
  <c r="AP52" i="49" s="1"/>
  <c r="W53" i="49"/>
  <c r="AF52" i="49"/>
  <c r="AO52" i="49" s="1"/>
  <c r="Z60" i="44"/>
  <c r="AH55" i="95"/>
  <c r="AQ55" i="95" s="1"/>
  <c r="W61" i="46"/>
  <c r="AG60" i="46"/>
  <c r="AP60" i="46" s="1"/>
  <c r="AE60" i="46"/>
  <c r="AF60" i="46"/>
  <c r="AO60" i="46" s="1"/>
  <c r="AR49" i="94"/>
  <c r="AI51" i="35"/>
  <c r="AN51" i="35"/>
  <c r="AR53" i="43"/>
  <c r="AI49" i="55"/>
  <c r="AN49" i="55"/>
  <c r="Y54" i="91"/>
  <c r="X54" i="91"/>
  <c r="Z63" i="89"/>
  <c r="AH63" i="52"/>
  <c r="AQ63" i="52" s="1"/>
  <c r="AI53" i="11"/>
  <c r="AN53" i="11"/>
  <c r="AI50" i="42"/>
  <c r="AN50" i="42"/>
  <c r="W64" i="93"/>
  <c r="AG63" i="93"/>
  <c r="AP63" i="93" s="1"/>
  <c r="AF63" i="93"/>
  <c r="AO63" i="93" s="1"/>
  <c r="AE63" i="93"/>
  <c r="AH53" i="102"/>
  <c r="AQ53" i="102" s="1"/>
  <c r="AR62" i="89"/>
  <c r="AH59" i="13"/>
  <c r="AQ59" i="13" s="1"/>
  <c r="AR52" i="102"/>
  <c r="AH59" i="104"/>
  <c r="AQ59" i="104" s="1"/>
  <c r="AE49" i="50"/>
  <c r="W50" i="50"/>
  <c r="AF49" i="50"/>
  <c r="AO49" i="50" s="1"/>
  <c r="AG49" i="50"/>
  <c r="AP49" i="50" s="1"/>
  <c r="AH61" i="32"/>
  <c r="AQ61" i="32" s="1"/>
  <c r="AR57" i="51"/>
  <c r="AI57" i="92"/>
  <c r="AN57" i="92"/>
  <c r="Z55" i="95"/>
  <c r="AI60" i="15"/>
  <c r="AP60" i="15"/>
  <c r="AI52" i="87"/>
  <c r="AN52" i="87"/>
  <c r="Y52" i="35"/>
  <c r="X52" i="35"/>
  <c r="Z52" i="35" s="1"/>
  <c r="AI47" i="85"/>
  <c r="AN47" i="85"/>
  <c r="AH57" i="84"/>
  <c r="AQ57" i="84" s="1"/>
  <c r="AF63" i="97"/>
  <c r="AO63" i="97" s="1"/>
  <c r="AE63" i="97"/>
  <c r="W64" i="97"/>
  <c r="AG63" i="97"/>
  <c r="AP63" i="97" s="1"/>
  <c r="Y51" i="42"/>
  <c r="X51" i="42"/>
  <c r="Y54" i="11"/>
  <c r="X54" i="11"/>
  <c r="Z54" i="11" s="1"/>
  <c r="Y53" i="82"/>
  <c r="X53" i="82"/>
  <c r="Y48" i="85"/>
  <c r="X48" i="85"/>
  <c r="Z48" i="85" s="1"/>
  <c r="AR51" i="18"/>
  <c r="AH52" i="18"/>
  <c r="AQ52" i="18" s="1"/>
  <c r="Z59" i="13"/>
  <c r="Z59" i="104"/>
  <c r="AE55" i="16"/>
  <c r="AF55" i="16"/>
  <c r="AO55" i="16" s="1"/>
  <c r="W56" i="16"/>
  <c r="AG55" i="16"/>
  <c r="AP55" i="16" s="1"/>
  <c r="AG52" i="10"/>
  <c r="AP52" i="10" s="1"/>
  <c r="AE52" i="10"/>
  <c r="W53" i="10"/>
  <c r="AF52" i="10"/>
  <c r="AO52" i="10" s="1"/>
  <c r="Y58" i="88"/>
  <c r="X58" i="88"/>
  <c r="Z61" i="32"/>
  <c r="Y61" i="105"/>
  <c r="X61" i="105"/>
  <c r="Z61" i="105" s="1"/>
  <c r="Y53" i="83"/>
  <c r="X53" i="83"/>
  <c r="AH63" i="101"/>
  <c r="AQ63" i="101" s="1"/>
  <c r="AE52" i="41"/>
  <c r="W53" i="41"/>
  <c r="AG52" i="41"/>
  <c r="AP52" i="41" s="1"/>
  <c r="AF52" i="41"/>
  <c r="AO52" i="41" s="1"/>
  <c r="AI52" i="99"/>
  <c r="AN52" i="99"/>
  <c r="Z50" i="55" l="1"/>
  <c r="Z64" i="47"/>
  <c r="Z54" i="91"/>
  <c r="AF50" i="94"/>
  <c r="AO50" i="94" s="1"/>
  <c r="AF57" i="84"/>
  <c r="AO57" i="84" s="1"/>
  <c r="Z62" i="86"/>
  <c r="AF62" i="86" s="1"/>
  <c r="AO62" i="86" s="1"/>
  <c r="Z61" i="15"/>
  <c r="W62" i="15" s="1"/>
  <c r="Z56" i="100"/>
  <c r="AF56" i="100" s="1"/>
  <c r="AO56" i="100" s="1"/>
  <c r="AE56" i="100"/>
  <c r="W57" i="100"/>
  <c r="AG56" i="100"/>
  <c r="AP56" i="100" s="1"/>
  <c r="AF64" i="47"/>
  <c r="AO64" i="47" s="1"/>
  <c r="AG64" i="47"/>
  <c r="AP64" i="47" s="1"/>
  <c r="AE64" i="47"/>
  <c r="W65" i="47"/>
  <c r="W62" i="53"/>
  <c r="AF61" i="53"/>
  <c r="AO61" i="53" s="1"/>
  <c r="AE61" i="53"/>
  <c r="AG61" i="53"/>
  <c r="AP61" i="53" s="1"/>
  <c r="AG62" i="86"/>
  <c r="AP62" i="86" s="1"/>
  <c r="W63" i="86"/>
  <c r="AE62" i="86"/>
  <c r="AE50" i="55"/>
  <c r="AF50" i="55"/>
  <c r="AO50" i="55" s="1"/>
  <c r="AG50" i="55"/>
  <c r="AP50" i="55" s="1"/>
  <c r="W51" i="55"/>
  <c r="AG61" i="15"/>
  <c r="AP61" i="15" s="1"/>
  <c r="AF61" i="15"/>
  <c r="AO61" i="15" s="1"/>
  <c r="AE61" i="15"/>
  <c r="Y56" i="16"/>
  <c r="X56" i="16"/>
  <c r="AH48" i="85"/>
  <c r="AQ48" i="85" s="1"/>
  <c r="AH54" i="11"/>
  <c r="AQ54" i="11" s="1"/>
  <c r="AH52" i="35"/>
  <c r="AQ52" i="35" s="1"/>
  <c r="AR60" i="15"/>
  <c r="AI63" i="93"/>
  <c r="AN63" i="93"/>
  <c r="AR49" i="55"/>
  <c r="AR55" i="100"/>
  <c r="Y57" i="54"/>
  <c r="X57" i="54"/>
  <c r="AI52" i="18"/>
  <c r="AN52" i="18"/>
  <c r="AR49" i="48"/>
  <c r="AE58" i="51"/>
  <c r="AF58" i="51"/>
  <c r="AO58" i="51" s="1"/>
  <c r="AG58" i="51"/>
  <c r="AP58" i="51" s="1"/>
  <c r="W59" i="51"/>
  <c r="AH64" i="47"/>
  <c r="AQ64" i="47" s="1"/>
  <c r="AR56" i="96"/>
  <c r="AR52" i="83"/>
  <c r="Y58" i="84"/>
  <c r="X58" i="84"/>
  <c r="AH53" i="83"/>
  <c r="AQ53" i="83" s="1"/>
  <c r="Y53" i="10"/>
  <c r="X53" i="10"/>
  <c r="W49" i="85"/>
  <c r="AG48" i="85"/>
  <c r="AP48" i="85" s="1"/>
  <c r="AF48" i="85"/>
  <c r="AO48" i="85" s="1"/>
  <c r="AE48" i="85"/>
  <c r="AF54" i="11"/>
  <c r="AO54" i="11" s="1"/>
  <c r="AG54" i="11"/>
  <c r="AP54" i="11" s="1"/>
  <c r="W55" i="11"/>
  <c r="AE54" i="11"/>
  <c r="W53" i="35"/>
  <c r="AE52" i="35"/>
  <c r="AF52" i="35"/>
  <c r="AO52" i="35" s="1"/>
  <c r="AG52" i="35"/>
  <c r="AP52" i="35" s="1"/>
  <c r="W56" i="95"/>
  <c r="AE55" i="95"/>
  <c r="AG55" i="95"/>
  <c r="AP55" i="95" s="1"/>
  <c r="AF55" i="95"/>
  <c r="AO55" i="95" s="1"/>
  <c r="AR53" i="11"/>
  <c r="AF63" i="89"/>
  <c r="AO63" i="89" s="1"/>
  <c r="W64" i="89"/>
  <c r="AG63" i="89"/>
  <c r="AP63" i="89" s="1"/>
  <c r="AE63" i="89"/>
  <c r="Y53" i="18"/>
  <c r="X53" i="18"/>
  <c r="AE54" i="43"/>
  <c r="AF54" i="43"/>
  <c r="AO54" i="43" s="1"/>
  <c r="W55" i="43"/>
  <c r="AG54" i="43"/>
  <c r="AP54" i="43" s="1"/>
  <c r="AF49" i="98"/>
  <c r="AO49" i="98" s="1"/>
  <c r="AG49" i="98"/>
  <c r="AP49" i="98" s="1"/>
  <c r="W50" i="98"/>
  <c r="AE49" i="98"/>
  <c r="AI55" i="103"/>
  <c r="AN55" i="103"/>
  <c r="AH50" i="48"/>
  <c r="AQ50" i="48" s="1"/>
  <c r="AR63" i="47"/>
  <c r="AH57" i="20"/>
  <c r="AQ57" i="20" s="1"/>
  <c r="Y54" i="102"/>
  <c r="X54" i="102"/>
  <c r="AI50" i="94"/>
  <c r="AN50" i="94"/>
  <c r="Y53" i="41"/>
  <c r="X53" i="41"/>
  <c r="Y64" i="97"/>
  <c r="X64" i="97"/>
  <c r="Y50" i="50"/>
  <c r="X50" i="50"/>
  <c r="AH54" i="91"/>
  <c r="AQ54" i="91" s="1"/>
  <c r="Y53" i="49"/>
  <c r="X53" i="49"/>
  <c r="Z53" i="49" s="1"/>
  <c r="AR50" i="90"/>
  <c r="AH61" i="15"/>
  <c r="AQ61" i="15" s="1"/>
  <c r="AH57" i="45"/>
  <c r="AQ57" i="45" s="1"/>
  <c r="AH51" i="90"/>
  <c r="AQ51" i="90" s="1"/>
  <c r="Y56" i="103"/>
  <c r="X56" i="103"/>
  <c r="Z50" i="48"/>
  <c r="AH58" i="92"/>
  <c r="AQ58" i="92" s="1"/>
  <c r="Z57" i="20"/>
  <c r="W62" i="105"/>
  <c r="AG61" i="105"/>
  <c r="AP61" i="105" s="1"/>
  <c r="AF61" i="105"/>
  <c r="AO61" i="105" s="1"/>
  <c r="AE61" i="105"/>
  <c r="AF61" i="32"/>
  <c r="AO61" i="32" s="1"/>
  <c r="AE61" i="32"/>
  <c r="W62" i="32"/>
  <c r="AG61" i="32"/>
  <c r="AP61" i="32" s="1"/>
  <c r="Z53" i="83"/>
  <c r="AI52" i="10"/>
  <c r="AN52" i="10"/>
  <c r="AI55" i="16"/>
  <c r="AN55" i="16"/>
  <c r="AR52" i="99"/>
  <c r="AF59" i="104"/>
  <c r="AO59" i="104" s="1"/>
  <c r="AE59" i="104"/>
  <c r="AG59" i="104"/>
  <c r="AP59" i="104" s="1"/>
  <c r="W60" i="104"/>
  <c r="AH53" i="82"/>
  <c r="AQ53" i="82" s="1"/>
  <c r="AH51" i="42"/>
  <c r="AQ51" i="42" s="1"/>
  <c r="AI63" i="97"/>
  <c r="AN63" i="97"/>
  <c r="AR57" i="92"/>
  <c r="AI49" i="50"/>
  <c r="AN49" i="50"/>
  <c r="Y64" i="93"/>
  <c r="X64" i="93"/>
  <c r="AF54" i="91"/>
  <c r="AO54" i="91" s="1"/>
  <c r="W55" i="91"/>
  <c r="AG54" i="91"/>
  <c r="AP54" i="91" s="1"/>
  <c r="AE54" i="91"/>
  <c r="AI60" i="46"/>
  <c r="AN60" i="46"/>
  <c r="AI56" i="54"/>
  <c r="AN56" i="54"/>
  <c r="Z57" i="45"/>
  <c r="Z51" i="90"/>
  <c r="AR52" i="82"/>
  <c r="AH53" i="99"/>
  <c r="AQ53" i="99" s="1"/>
  <c r="AR56" i="20"/>
  <c r="AH53" i="87"/>
  <c r="AQ53" i="87" s="1"/>
  <c r="AI63" i="101"/>
  <c r="AN63" i="101"/>
  <c r="AE58" i="92"/>
  <c r="AF58" i="92"/>
  <c r="AO58" i="92" s="1"/>
  <c r="AG58" i="92"/>
  <c r="AP58" i="92" s="1"/>
  <c r="W59" i="92"/>
  <c r="AR61" i="86"/>
  <c r="Y64" i="52"/>
  <c r="X64" i="52"/>
  <c r="AI52" i="41"/>
  <c r="AN52" i="41"/>
  <c r="AH58" i="88"/>
  <c r="AQ58" i="88" s="1"/>
  <c r="Z58" i="88"/>
  <c r="AH61" i="105"/>
  <c r="AQ61" i="105" s="1"/>
  <c r="AG59" i="13"/>
  <c r="AP59" i="13" s="1"/>
  <c r="W60" i="13"/>
  <c r="AE59" i="13"/>
  <c r="AF59" i="13"/>
  <c r="AO59" i="13" s="1"/>
  <c r="Z53" i="82"/>
  <c r="Z51" i="42"/>
  <c r="AR52" i="87"/>
  <c r="AR51" i="35"/>
  <c r="AI52" i="49"/>
  <c r="AN52" i="49"/>
  <c r="AR60" i="53"/>
  <c r="AH57" i="96"/>
  <c r="AQ57" i="96" s="1"/>
  <c r="AR60" i="105"/>
  <c r="AH50" i="55"/>
  <c r="AQ50" i="55" s="1"/>
  <c r="Z53" i="99"/>
  <c r="AR56" i="45"/>
  <c r="Z53" i="87"/>
  <c r="Y64" i="101"/>
  <c r="X64" i="101"/>
  <c r="Z64" i="101" s="1"/>
  <c r="AR57" i="88"/>
  <c r="AI57" i="84"/>
  <c r="AN57" i="84"/>
  <c r="AI63" i="52"/>
  <c r="AN63" i="52"/>
  <c r="AR47" i="85"/>
  <c r="AR50" i="42"/>
  <c r="Y61" i="46"/>
  <c r="X61" i="46"/>
  <c r="AE60" i="44"/>
  <c r="AF60" i="44"/>
  <c r="AO60" i="44" s="1"/>
  <c r="W61" i="44"/>
  <c r="AG60" i="44"/>
  <c r="AP60" i="44" s="1"/>
  <c r="Z57" i="96"/>
  <c r="AH56" i="100"/>
  <c r="AQ56" i="100" s="1"/>
  <c r="AH62" i="86"/>
  <c r="AQ62" i="86" s="1"/>
  <c r="AR53" i="91"/>
  <c r="AH61" i="53"/>
  <c r="AQ61" i="53" s="1"/>
  <c r="AI53" i="102"/>
  <c r="AN53" i="102"/>
  <c r="Y51" i="94"/>
  <c r="X51" i="94"/>
  <c r="Z58" i="84" l="1"/>
  <c r="Z64" i="52"/>
  <c r="Z64" i="93"/>
  <c r="Z56" i="103"/>
  <c r="AG56" i="103" s="1"/>
  <c r="AP56" i="103" s="1"/>
  <c r="W59" i="84"/>
  <c r="AG58" i="84"/>
  <c r="AP58" i="84" s="1"/>
  <c r="AF58" i="84"/>
  <c r="AO58" i="84" s="1"/>
  <c r="AE58" i="84"/>
  <c r="AE64" i="93"/>
  <c r="AG64" i="93"/>
  <c r="AP64" i="93" s="1"/>
  <c r="AF64" i="93"/>
  <c r="AO64" i="93" s="1"/>
  <c r="W65" i="93"/>
  <c r="AE64" i="52"/>
  <c r="AF64" i="52"/>
  <c r="AO64" i="52" s="1"/>
  <c r="W65" i="52"/>
  <c r="AG64" i="52"/>
  <c r="AP64" i="52" s="1"/>
  <c r="W57" i="103"/>
  <c r="AF56" i="103"/>
  <c r="AO56" i="103" s="1"/>
  <c r="W54" i="87"/>
  <c r="AE53" i="87"/>
  <c r="AF53" i="87"/>
  <c r="AO53" i="87" s="1"/>
  <c r="AG53" i="87"/>
  <c r="AP53" i="87" s="1"/>
  <c r="W52" i="42"/>
  <c r="AG51" i="42"/>
  <c r="AP51" i="42" s="1"/>
  <c r="AF51" i="42"/>
  <c r="AO51" i="42" s="1"/>
  <c r="AE51" i="42"/>
  <c r="AE58" i="88"/>
  <c r="AG58" i="88"/>
  <c r="AP58" i="88" s="1"/>
  <c r="W59" i="88"/>
  <c r="AF58" i="88"/>
  <c r="AO58" i="88" s="1"/>
  <c r="AR55" i="16"/>
  <c r="Y62" i="32"/>
  <c r="X62" i="32"/>
  <c r="AE53" i="49"/>
  <c r="AG53" i="49"/>
  <c r="AP53" i="49" s="1"/>
  <c r="AF53" i="49"/>
  <c r="AO53" i="49" s="1"/>
  <c r="W54" i="49"/>
  <c r="AH54" i="102"/>
  <c r="AQ54" i="102" s="1"/>
  <c r="AI49" i="98"/>
  <c r="AN49" i="98"/>
  <c r="Y55" i="43"/>
  <c r="X55" i="43"/>
  <c r="AI54" i="11"/>
  <c r="AN54" i="11"/>
  <c r="AR52" i="18"/>
  <c r="Y51" i="55"/>
  <c r="X51" i="55"/>
  <c r="X63" i="86"/>
  <c r="Y63" i="86"/>
  <c r="AH51" i="94"/>
  <c r="AQ51" i="94" s="1"/>
  <c r="AI60" i="44"/>
  <c r="AN60" i="44"/>
  <c r="AR52" i="49"/>
  <c r="W54" i="82"/>
  <c r="AF53" i="82"/>
  <c r="AO53" i="82" s="1"/>
  <c r="AE53" i="82"/>
  <c r="AG53" i="82"/>
  <c r="AP53" i="82" s="1"/>
  <c r="AR52" i="41"/>
  <c r="AR63" i="101"/>
  <c r="AR56" i="54"/>
  <c r="Y55" i="91"/>
  <c r="X55" i="91"/>
  <c r="AR49" i="50"/>
  <c r="AI59" i="104"/>
  <c r="AN59" i="104"/>
  <c r="AI61" i="32"/>
  <c r="AN61" i="32"/>
  <c r="Y62" i="105"/>
  <c r="X62" i="105"/>
  <c r="AH50" i="50"/>
  <c r="AQ50" i="50" s="1"/>
  <c r="AH53" i="41"/>
  <c r="AQ53" i="41" s="1"/>
  <c r="Z54" i="102"/>
  <c r="Y50" i="98"/>
  <c r="X50" i="98"/>
  <c r="AI63" i="89"/>
  <c r="AN63" i="89"/>
  <c r="Y55" i="11"/>
  <c r="X55" i="11"/>
  <c r="Z55" i="11" s="1"/>
  <c r="AH57" i="54"/>
  <c r="AQ57" i="54" s="1"/>
  <c r="AI61" i="15"/>
  <c r="AN61" i="15"/>
  <c r="Y62" i="53"/>
  <c r="X62" i="53"/>
  <c r="AR53" i="102"/>
  <c r="AE57" i="96"/>
  <c r="AF57" i="96"/>
  <c r="AO57" i="96" s="1"/>
  <c r="W58" i="96"/>
  <c r="AG57" i="96"/>
  <c r="AP57" i="96" s="1"/>
  <c r="AH61" i="46"/>
  <c r="AQ61" i="46" s="1"/>
  <c r="AH64" i="52"/>
  <c r="AQ64" i="52" s="1"/>
  <c r="Y59" i="92"/>
  <c r="X59" i="92"/>
  <c r="Z59" i="92" s="1"/>
  <c r="AR52" i="10"/>
  <c r="AG57" i="20"/>
  <c r="AP57" i="20" s="1"/>
  <c r="AF57" i="20"/>
  <c r="AO57" i="20" s="1"/>
  <c r="AE57" i="20"/>
  <c r="W58" i="20"/>
  <c r="AF50" i="48"/>
  <c r="AO50" i="48" s="1"/>
  <c r="W51" i="48"/>
  <c r="AE50" i="48"/>
  <c r="AG50" i="48"/>
  <c r="AP50" i="48" s="1"/>
  <c r="Z50" i="50"/>
  <c r="Z53" i="41"/>
  <c r="AI54" i="43"/>
  <c r="AN54" i="43"/>
  <c r="Y49" i="85"/>
  <c r="X49" i="85"/>
  <c r="AI58" i="51"/>
  <c r="AN58" i="51"/>
  <c r="Z57" i="54"/>
  <c r="Z51" i="94"/>
  <c r="AR57" i="84"/>
  <c r="Z61" i="46"/>
  <c r="AH64" i="101"/>
  <c r="AQ64" i="101" s="1"/>
  <c r="AG53" i="99"/>
  <c r="AP53" i="99" s="1"/>
  <c r="AF53" i="99"/>
  <c r="AO53" i="99" s="1"/>
  <c r="AE53" i="99"/>
  <c r="W54" i="99"/>
  <c r="AR60" i="46"/>
  <c r="AH64" i="93"/>
  <c r="AQ64" i="93" s="1"/>
  <c r="AE53" i="83"/>
  <c r="W54" i="83"/>
  <c r="AG53" i="83"/>
  <c r="AP53" i="83" s="1"/>
  <c r="AF53" i="83"/>
  <c r="AO53" i="83" s="1"/>
  <c r="AH56" i="103"/>
  <c r="AQ56" i="103" s="1"/>
  <c r="AH53" i="18"/>
  <c r="AQ53" i="18" s="1"/>
  <c r="X64" i="89"/>
  <c r="Y64" i="89"/>
  <c r="Z64" i="89"/>
  <c r="AI52" i="35"/>
  <c r="AN52" i="35"/>
  <c r="Z53" i="10"/>
  <c r="AH53" i="10"/>
  <c r="AQ53" i="10" s="1"/>
  <c r="AR63" i="93"/>
  <c r="AH56" i="16"/>
  <c r="AQ56" i="16" s="1"/>
  <c r="Y62" i="15"/>
  <c r="X62" i="15"/>
  <c r="AI50" i="55"/>
  <c r="AN50" i="55"/>
  <c r="Y65" i="47"/>
  <c r="X65" i="47"/>
  <c r="AR63" i="52"/>
  <c r="AF64" i="101"/>
  <c r="AO64" i="101" s="1"/>
  <c r="AE64" i="101"/>
  <c r="AG64" i="101"/>
  <c r="AP64" i="101" s="1"/>
  <c r="W65" i="101"/>
  <c r="AI59" i="13"/>
  <c r="AN59" i="13"/>
  <c r="W52" i="90"/>
  <c r="AF51" i="90"/>
  <c r="AO51" i="90" s="1"/>
  <c r="AG51" i="90"/>
  <c r="AP51" i="90" s="1"/>
  <c r="AE51" i="90"/>
  <c r="AI61" i="105"/>
  <c r="AN61" i="105"/>
  <c r="AH64" i="97"/>
  <c r="AQ64" i="97" s="1"/>
  <c r="AR55" i="103"/>
  <c r="Z53" i="18"/>
  <c r="AI55" i="95"/>
  <c r="AN55" i="95"/>
  <c r="Y53" i="35"/>
  <c r="X53" i="35"/>
  <c r="AH58" i="84"/>
  <c r="AQ58" i="84" s="1"/>
  <c r="Z56" i="16"/>
  <c r="AI64" i="47"/>
  <c r="AN64" i="47"/>
  <c r="Y57" i="100"/>
  <c r="X57" i="100"/>
  <c r="Y61" i="44"/>
  <c r="X61" i="44"/>
  <c r="Z61" i="44" s="1"/>
  <c r="Y60" i="13"/>
  <c r="X60" i="13"/>
  <c r="AI58" i="92"/>
  <c r="AN58" i="92"/>
  <c r="AF57" i="45"/>
  <c r="AO57" i="45" s="1"/>
  <c r="AG57" i="45"/>
  <c r="AP57" i="45" s="1"/>
  <c r="W58" i="45"/>
  <c r="AE57" i="45"/>
  <c r="AI54" i="91"/>
  <c r="AN54" i="91"/>
  <c r="AR63" i="97"/>
  <c r="Y60" i="104"/>
  <c r="X60" i="104"/>
  <c r="AH53" i="49"/>
  <c r="AQ53" i="49" s="1"/>
  <c r="Z64" i="97"/>
  <c r="AR50" i="94"/>
  <c r="Y56" i="95"/>
  <c r="X56" i="95"/>
  <c r="AI48" i="85"/>
  <c r="AN48" i="85"/>
  <c r="Y59" i="51"/>
  <c r="X59" i="51"/>
  <c r="Z59" i="51" s="1"/>
  <c r="AI62" i="86"/>
  <c r="AN62" i="86"/>
  <c r="AI61" i="53"/>
  <c r="AN61" i="53"/>
  <c r="AI56" i="100"/>
  <c r="AN56" i="100"/>
  <c r="AE56" i="103" l="1"/>
  <c r="Z62" i="15"/>
  <c r="Z49" i="85"/>
  <c r="Z62" i="53"/>
  <c r="Z53" i="35"/>
  <c r="AE53" i="35" s="1"/>
  <c r="Z60" i="13"/>
  <c r="AF60" i="13" s="1"/>
  <c r="AO60" i="13" s="1"/>
  <c r="Z57" i="100"/>
  <c r="Z55" i="43"/>
  <c r="W56" i="43" s="1"/>
  <c r="Z56" i="95"/>
  <c r="AG56" i="95" s="1"/>
  <c r="AP56" i="95" s="1"/>
  <c r="W62" i="44"/>
  <c r="AG61" i="44"/>
  <c r="AP61" i="44" s="1"/>
  <c r="AE61" i="44"/>
  <c r="AF61" i="44"/>
  <c r="AO61" i="44" s="1"/>
  <c r="AF59" i="92"/>
  <c r="AO59" i="92" s="1"/>
  <c r="AE59" i="92"/>
  <c r="AG59" i="92"/>
  <c r="AP59" i="92" s="1"/>
  <c r="W60" i="92"/>
  <c r="W54" i="35"/>
  <c r="AF53" i="35"/>
  <c r="AO53" i="35" s="1"/>
  <c r="W57" i="95"/>
  <c r="W56" i="11"/>
  <c r="AE55" i="11"/>
  <c r="AF55" i="11"/>
  <c r="AO55" i="11" s="1"/>
  <c r="AG55" i="11"/>
  <c r="AP55" i="11" s="1"/>
  <c r="AF62" i="53"/>
  <c r="AO62" i="53" s="1"/>
  <c r="W63" i="53"/>
  <c r="AE62" i="53"/>
  <c r="AG62" i="53"/>
  <c r="AP62" i="53" s="1"/>
  <c r="AG62" i="15"/>
  <c r="AP62" i="15" s="1"/>
  <c r="AE62" i="15"/>
  <c r="W63" i="15"/>
  <c r="AF62" i="15"/>
  <c r="AO62" i="15" s="1"/>
  <c r="W58" i="100"/>
  <c r="AG57" i="100"/>
  <c r="AP57" i="100" s="1"/>
  <c r="AE57" i="100"/>
  <c r="AF57" i="100"/>
  <c r="AO57" i="100" s="1"/>
  <c r="AE60" i="13"/>
  <c r="W61" i="13"/>
  <c r="AG60" i="13"/>
  <c r="AP60" i="13" s="1"/>
  <c r="AR48" i="85"/>
  <c r="Y65" i="101"/>
  <c r="X65" i="101"/>
  <c r="AH65" i="47"/>
  <c r="AQ65" i="47" s="1"/>
  <c r="W52" i="94"/>
  <c r="AE51" i="94"/>
  <c r="AG51" i="94"/>
  <c r="AP51" i="94" s="1"/>
  <c r="AF51" i="94"/>
  <c r="AO51" i="94" s="1"/>
  <c r="AI57" i="20"/>
  <c r="AN57" i="20"/>
  <c r="AH62" i="105"/>
  <c r="AQ62" i="105" s="1"/>
  <c r="AR59" i="104"/>
  <c r="AI64" i="93"/>
  <c r="AN64" i="93"/>
  <c r="AF59" i="51"/>
  <c r="AO59" i="51" s="1"/>
  <c r="AG59" i="51"/>
  <c r="AP59" i="51" s="1"/>
  <c r="W60" i="51"/>
  <c r="AE59" i="51"/>
  <c r="AR55" i="95"/>
  <c r="AI51" i="90"/>
  <c r="AN51" i="90"/>
  <c r="W65" i="97"/>
  <c r="AF64" i="97"/>
  <c r="AO64" i="97" s="1"/>
  <c r="AG64" i="97"/>
  <c r="AP64" i="97" s="1"/>
  <c r="AE64" i="97"/>
  <c r="AH60" i="104"/>
  <c r="AQ60" i="104" s="1"/>
  <c r="AR54" i="91"/>
  <c r="AR64" i="47"/>
  <c r="AG53" i="18"/>
  <c r="AP53" i="18" s="1"/>
  <c r="AE53" i="18"/>
  <c r="W54" i="18"/>
  <c r="AF53" i="18"/>
  <c r="AO53" i="18" s="1"/>
  <c r="AR62" i="86"/>
  <c r="AH56" i="95"/>
  <c r="AQ56" i="95" s="1"/>
  <c r="Z60" i="104"/>
  <c r="AR58" i="92"/>
  <c r="W57" i="16"/>
  <c r="AE56" i="16"/>
  <c r="AG56" i="16"/>
  <c r="AP56" i="16" s="1"/>
  <c r="AF56" i="16"/>
  <c r="AO56" i="16" s="1"/>
  <c r="AH53" i="35"/>
  <c r="AQ53" i="35" s="1"/>
  <c r="Z65" i="47"/>
  <c r="AH64" i="89"/>
  <c r="AQ64" i="89" s="1"/>
  <c r="Y54" i="99"/>
  <c r="Z54" i="99" s="1"/>
  <c r="X54" i="99"/>
  <c r="AG57" i="54"/>
  <c r="AP57" i="54" s="1"/>
  <c r="W58" i="54"/>
  <c r="AE57" i="54"/>
  <c r="AF57" i="54"/>
  <c r="AO57" i="54" s="1"/>
  <c r="AI50" i="48"/>
  <c r="AN50" i="48"/>
  <c r="AH62" i="53"/>
  <c r="AQ62" i="53" s="1"/>
  <c r="W55" i="102"/>
  <c r="AF54" i="102"/>
  <c r="AO54" i="102" s="1"/>
  <c r="AE54" i="102"/>
  <c r="AN54" i="102" s="1"/>
  <c r="AG54" i="102"/>
  <c r="Z62" i="105"/>
  <c r="AI53" i="49"/>
  <c r="AN53" i="49"/>
  <c r="AI51" i="42"/>
  <c r="AN51" i="42"/>
  <c r="AI64" i="52"/>
  <c r="AN64" i="52"/>
  <c r="AR61" i="53"/>
  <c r="AH61" i="44"/>
  <c r="AQ61" i="44" s="1"/>
  <c r="AH59" i="51"/>
  <c r="AQ59" i="51" s="1"/>
  <c r="AI57" i="45"/>
  <c r="AN57" i="45"/>
  <c r="AH60" i="13"/>
  <c r="AQ60" i="13" s="1"/>
  <c r="AH57" i="100"/>
  <c r="AQ57" i="100" s="1"/>
  <c r="Y52" i="90"/>
  <c r="X52" i="90"/>
  <c r="AI64" i="101"/>
  <c r="AN64" i="101"/>
  <c r="AF53" i="10"/>
  <c r="AO53" i="10" s="1"/>
  <c r="AE53" i="10"/>
  <c r="W54" i="10"/>
  <c r="AG53" i="10"/>
  <c r="AP53" i="10" s="1"/>
  <c r="AI53" i="99"/>
  <c r="AN53" i="99"/>
  <c r="AR54" i="43"/>
  <c r="Y51" i="48"/>
  <c r="X51" i="48"/>
  <c r="Y58" i="96"/>
  <c r="X58" i="96"/>
  <c r="AI53" i="82"/>
  <c r="AN53" i="82"/>
  <c r="AR60" i="44"/>
  <c r="Z63" i="86"/>
  <c r="AH62" i="32"/>
  <c r="AQ62" i="32" s="1"/>
  <c r="AI53" i="87"/>
  <c r="AN53" i="87"/>
  <c r="Y57" i="103"/>
  <c r="X57" i="103"/>
  <c r="AI58" i="84"/>
  <c r="AN58" i="84"/>
  <c r="Y58" i="45"/>
  <c r="X58" i="45"/>
  <c r="AR61" i="105"/>
  <c r="Y54" i="83"/>
  <c r="X54" i="83"/>
  <c r="W62" i="46"/>
  <c r="AE61" i="46"/>
  <c r="AF61" i="46"/>
  <c r="AO61" i="46" s="1"/>
  <c r="AG61" i="46"/>
  <c r="AP61" i="46" s="1"/>
  <c r="AR58" i="51"/>
  <c r="AG53" i="41"/>
  <c r="AP53" i="41" s="1"/>
  <c r="W54" i="41"/>
  <c r="AE53" i="41"/>
  <c r="AF53" i="41"/>
  <c r="AO53" i="41" s="1"/>
  <c r="AR63" i="89"/>
  <c r="AH55" i="91"/>
  <c r="AQ55" i="91" s="1"/>
  <c r="AH63" i="86"/>
  <c r="AQ63" i="86" s="1"/>
  <c r="AR49" i="98"/>
  <c r="Z62" i="32"/>
  <c r="Y59" i="88"/>
  <c r="X59" i="88"/>
  <c r="Y54" i="87"/>
  <c r="X54" i="87"/>
  <c r="X65" i="93"/>
  <c r="Y65" i="93"/>
  <c r="Z65" i="93" s="1"/>
  <c r="AR59" i="13"/>
  <c r="AR50" i="55"/>
  <c r="AR52" i="35"/>
  <c r="AI53" i="83"/>
  <c r="AN53" i="83"/>
  <c r="AH49" i="85"/>
  <c r="AQ49" i="85" s="1"/>
  <c r="AF50" i="50"/>
  <c r="AO50" i="50" s="1"/>
  <c r="AE50" i="50"/>
  <c r="AN50" i="50" s="1"/>
  <c r="AG50" i="50"/>
  <c r="W51" i="50"/>
  <c r="AI57" i="96"/>
  <c r="AN57" i="96"/>
  <c r="AH50" i="98"/>
  <c r="AQ50" i="98" s="1"/>
  <c r="AR61" i="32"/>
  <c r="Z55" i="91"/>
  <c r="Y54" i="82"/>
  <c r="X54" i="82"/>
  <c r="Z54" i="82" s="1"/>
  <c r="AH51" i="55"/>
  <c r="AQ51" i="55" s="1"/>
  <c r="AR54" i="11"/>
  <c r="Y54" i="49"/>
  <c r="X54" i="49"/>
  <c r="Y52" i="42"/>
  <c r="X52" i="42"/>
  <c r="AR56" i="100"/>
  <c r="AH62" i="15"/>
  <c r="AQ62" i="15" s="1"/>
  <c r="W65" i="89"/>
  <c r="AF64" i="89"/>
  <c r="AO64" i="89" s="1"/>
  <c r="AE64" i="89"/>
  <c r="AG64" i="89"/>
  <c r="AP64" i="89" s="1"/>
  <c r="AF49" i="85"/>
  <c r="AO49" i="85" s="1"/>
  <c r="AE49" i="85"/>
  <c r="W50" i="85"/>
  <c r="AG49" i="85"/>
  <c r="AP49" i="85" s="1"/>
  <c r="Y58" i="20"/>
  <c r="X58" i="20"/>
  <c r="AH59" i="92"/>
  <c r="AQ59" i="92" s="1"/>
  <c r="AR61" i="15"/>
  <c r="AH55" i="11"/>
  <c r="AQ55" i="11" s="1"/>
  <c r="Z50" i="98"/>
  <c r="Z51" i="55"/>
  <c r="AH55" i="43"/>
  <c r="AQ55" i="43" s="1"/>
  <c r="AI58" i="88"/>
  <c r="AN58" i="88"/>
  <c r="AI56" i="103"/>
  <c r="AN56" i="103"/>
  <c r="Y65" i="52"/>
  <c r="X65" i="52"/>
  <c r="Y59" i="84"/>
  <c r="X59" i="84"/>
  <c r="AG53" i="35" l="1"/>
  <c r="AP53" i="35" s="1"/>
  <c r="Z65" i="101"/>
  <c r="AE56" i="95"/>
  <c r="Z58" i="20"/>
  <c r="W59" i="20" s="1"/>
  <c r="AF55" i="43"/>
  <c r="AO55" i="43" s="1"/>
  <c r="Z52" i="42"/>
  <c r="AF52" i="42" s="1"/>
  <c r="AO52" i="42" s="1"/>
  <c r="AG55" i="43"/>
  <c r="AP55" i="43" s="1"/>
  <c r="AF56" i="95"/>
  <c r="AO56" i="95" s="1"/>
  <c r="AE55" i="43"/>
  <c r="Z54" i="87"/>
  <c r="AE54" i="87" s="1"/>
  <c r="W55" i="99"/>
  <c r="AG54" i="99"/>
  <c r="AP54" i="99" s="1"/>
  <c r="AF54" i="99"/>
  <c r="AO54" i="99" s="1"/>
  <c r="AE54" i="99"/>
  <c r="AF65" i="101"/>
  <c r="AO65" i="101" s="1"/>
  <c r="AG65" i="101"/>
  <c r="AP65" i="101" s="1"/>
  <c r="AE65" i="101"/>
  <c r="W66" i="101"/>
  <c r="W55" i="87"/>
  <c r="AF54" i="87"/>
  <c r="AO54" i="87" s="1"/>
  <c r="AG54" i="87"/>
  <c r="AP54" i="87" s="1"/>
  <c r="AF58" i="20"/>
  <c r="AO58" i="20" s="1"/>
  <c r="AI61" i="46"/>
  <c r="AN61" i="46"/>
  <c r="AH57" i="103"/>
  <c r="AQ57" i="103" s="1"/>
  <c r="AH51" i="48"/>
  <c r="AQ51" i="48" s="1"/>
  <c r="AR53" i="99"/>
  <c r="AR64" i="52"/>
  <c r="Y54" i="18"/>
  <c r="X54" i="18"/>
  <c r="AR51" i="90"/>
  <c r="AR57" i="20"/>
  <c r="Y61" i="13"/>
  <c r="X61" i="13"/>
  <c r="AI53" i="35"/>
  <c r="AN53" i="35"/>
  <c r="AH52" i="42"/>
  <c r="AQ52" i="42" s="1"/>
  <c r="Y62" i="46"/>
  <c r="X62" i="46"/>
  <c r="Z62" i="46" s="1"/>
  <c r="AH58" i="45"/>
  <c r="AQ58" i="45" s="1"/>
  <c r="Z57" i="103"/>
  <c r="Z51" i="48"/>
  <c r="AR64" i="101"/>
  <c r="AI54" i="102"/>
  <c r="AP54" i="102"/>
  <c r="AE65" i="47"/>
  <c r="AG65" i="47"/>
  <c r="AP65" i="47" s="1"/>
  <c r="AF65" i="47"/>
  <c r="AO65" i="47" s="1"/>
  <c r="W66" i="47"/>
  <c r="AI53" i="18"/>
  <c r="AN53" i="18"/>
  <c r="AI64" i="97"/>
  <c r="AN64" i="97"/>
  <c r="AI60" i="13"/>
  <c r="AN60" i="13"/>
  <c r="Y58" i="100"/>
  <c r="X58" i="100"/>
  <c r="AN55" i="43"/>
  <c r="Y54" i="35"/>
  <c r="X54" i="35"/>
  <c r="Z54" i="35" s="1"/>
  <c r="AH54" i="82"/>
  <c r="AQ54" i="82" s="1"/>
  <c r="AR57" i="96"/>
  <c r="AR53" i="83"/>
  <c r="AH59" i="88"/>
  <c r="AQ59" i="88" s="1"/>
  <c r="AH54" i="83"/>
  <c r="AQ54" i="83" s="1"/>
  <c r="Z58" i="45"/>
  <c r="AR53" i="82"/>
  <c r="AH52" i="90"/>
  <c r="AQ52" i="90" s="1"/>
  <c r="AR51" i="42"/>
  <c r="AI57" i="54"/>
  <c r="AN57" i="54"/>
  <c r="W61" i="104"/>
  <c r="AF60" i="104"/>
  <c r="AO60" i="104" s="1"/>
  <c r="AG60" i="104"/>
  <c r="AP60" i="104" s="1"/>
  <c r="AE60" i="104"/>
  <c r="Y57" i="95"/>
  <c r="X57" i="95"/>
  <c r="Z57" i="95" s="1"/>
  <c r="Y56" i="43"/>
  <c r="X56" i="43"/>
  <c r="Z56" i="43" s="1"/>
  <c r="AI64" i="89"/>
  <c r="AN64" i="89"/>
  <c r="W55" i="82"/>
  <c r="AE54" i="82"/>
  <c r="AF54" i="82"/>
  <c r="AO54" i="82" s="1"/>
  <c r="AG54" i="82"/>
  <c r="AP54" i="82" s="1"/>
  <c r="AE65" i="93"/>
  <c r="W66" i="93"/>
  <c r="AG65" i="93"/>
  <c r="AP65" i="93" s="1"/>
  <c r="AF65" i="93"/>
  <c r="AO65" i="93" s="1"/>
  <c r="Z59" i="88"/>
  <c r="Z54" i="83"/>
  <c r="AH58" i="96"/>
  <c r="AQ58" i="96" s="1"/>
  <c r="Y54" i="10"/>
  <c r="X54" i="10"/>
  <c r="Z52" i="90"/>
  <c r="Y58" i="54"/>
  <c r="X58" i="54"/>
  <c r="AR64" i="93"/>
  <c r="AI62" i="53"/>
  <c r="AN62" i="53"/>
  <c r="AI55" i="11"/>
  <c r="AN55" i="11"/>
  <c r="AN56" i="95"/>
  <c r="Y60" i="92"/>
  <c r="X60" i="92"/>
  <c r="Z60" i="92" s="1"/>
  <c r="AI61" i="44"/>
  <c r="AN61" i="44"/>
  <c r="AH65" i="52"/>
  <c r="AQ65" i="52" s="1"/>
  <c r="Z65" i="52"/>
  <c r="AG50" i="98"/>
  <c r="AP50" i="98" s="1"/>
  <c r="AF50" i="98"/>
  <c r="AO50" i="98" s="1"/>
  <c r="AE50" i="98"/>
  <c r="W51" i="98"/>
  <c r="Y50" i="85"/>
  <c r="X50" i="85"/>
  <c r="AH54" i="49"/>
  <c r="AQ54" i="49" s="1"/>
  <c r="Y51" i="50"/>
  <c r="X51" i="50"/>
  <c r="AH65" i="93"/>
  <c r="AQ65" i="93" s="1"/>
  <c r="AI53" i="41"/>
  <c r="AR53" i="41" s="1"/>
  <c r="AN53" i="41"/>
  <c r="AR53" i="87"/>
  <c r="W64" i="86"/>
  <c r="AG63" i="86"/>
  <c r="AP63" i="86" s="1"/>
  <c r="AF63" i="86"/>
  <c r="AO63" i="86" s="1"/>
  <c r="AE63" i="86"/>
  <c r="Z58" i="96"/>
  <c r="AI53" i="10"/>
  <c r="AN53" i="10"/>
  <c r="AR57" i="45"/>
  <c r="AR53" i="49"/>
  <c r="Y55" i="102"/>
  <c r="X55" i="102"/>
  <c r="AI56" i="16"/>
  <c r="AN56" i="16"/>
  <c r="Y65" i="97"/>
  <c r="X65" i="97"/>
  <c r="Z65" i="97" s="1"/>
  <c r="AI59" i="51"/>
  <c r="AN59" i="51"/>
  <c r="AI51" i="94"/>
  <c r="AN51" i="94"/>
  <c r="Y63" i="15"/>
  <c r="X63" i="15"/>
  <c r="Y63" i="53"/>
  <c r="X63" i="53"/>
  <c r="Y56" i="11"/>
  <c r="X56" i="11"/>
  <c r="Z56" i="11" s="1"/>
  <c r="AH59" i="84"/>
  <c r="AQ59" i="84" s="1"/>
  <c r="Z59" i="84"/>
  <c r="AR56" i="103"/>
  <c r="AR58" i="88"/>
  <c r="AG51" i="55"/>
  <c r="AP51" i="55" s="1"/>
  <c r="W52" i="55"/>
  <c r="AF51" i="55"/>
  <c r="AO51" i="55" s="1"/>
  <c r="AE51" i="55"/>
  <c r="AH58" i="20"/>
  <c r="AQ58" i="20" s="1"/>
  <c r="AI49" i="85"/>
  <c r="AN49" i="85"/>
  <c r="Y65" i="89"/>
  <c r="X65" i="89"/>
  <c r="Z54" i="49"/>
  <c r="AF55" i="91"/>
  <c r="AO55" i="91" s="1"/>
  <c r="W56" i="91"/>
  <c r="AG55" i="91"/>
  <c r="AP55" i="91" s="1"/>
  <c r="AE55" i="91"/>
  <c r="AI50" i="50"/>
  <c r="AP50" i="50"/>
  <c r="AH54" i="87"/>
  <c r="AQ54" i="87" s="1"/>
  <c r="AF62" i="32"/>
  <c r="AO62" i="32" s="1"/>
  <c r="AG62" i="32"/>
  <c r="AP62" i="32" s="1"/>
  <c r="AE62" i="32"/>
  <c r="W63" i="32"/>
  <c r="Y54" i="41"/>
  <c r="X54" i="41"/>
  <c r="AR58" i="84"/>
  <c r="W63" i="105"/>
  <c r="AF62" i="105"/>
  <c r="AO62" i="105" s="1"/>
  <c r="AG62" i="105"/>
  <c r="AP62" i="105" s="1"/>
  <c r="AE62" i="105"/>
  <c r="AR50" i="48"/>
  <c r="AH54" i="99"/>
  <c r="AQ54" i="99" s="1"/>
  <c r="Y57" i="16"/>
  <c r="X57" i="16"/>
  <c r="Y60" i="51"/>
  <c r="X60" i="51"/>
  <c r="Z60" i="51" s="1"/>
  <c r="Y52" i="94"/>
  <c r="X52" i="94"/>
  <c r="AH65" i="101"/>
  <c r="AQ65" i="101" s="1"/>
  <c r="AI57" i="100"/>
  <c r="AN57" i="100"/>
  <c r="AI62" i="15"/>
  <c r="AN62" i="15"/>
  <c r="AI59" i="92"/>
  <c r="AN59" i="92"/>
  <c r="Y62" i="44"/>
  <c r="X62" i="44"/>
  <c r="Z52" i="94" l="1"/>
  <c r="AE58" i="20"/>
  <c r="AG52" i="42"/>
  <c r="AP52" i="42" s="1"/>
  <c r="AG58" i="20"/>
  <c r="AP58" i="20" s="1"/>
  <c r="AE52" i="42"/>
  <c r="AI56" i="95"/>
  <c r="Z54" i="18"/>
  <c r="Z58" i="54"/>
  <c r="AI55" i="43"/>
  <c r="Z54" i="41"/>
  <c r="AG54" i="41" s="1"/>
  <c r="Z61" i="13"/>
  <c r="AG61" i="13" s="1"/>
  <c r="AP61" i="13" s="1"/>
  <c r="Z58" i="100"/>
  <c r="AE58" i="100" s="1"/>
  <c r="W53" i="42"/>
  <c r="Z62" i="44"/>
  <c r="Z57" i="16"/>
  <c r="W58" i="16" s="1"/>
  <c r="AE57" i="16"/>
  <c r="AN57" i="16" s="1"/>
  <c r="AG57" i="16"/>
  <c r="AF58" i="100"/>
  <c r="AO58" i="100" s="1"/>
  <c r="AE54" i="18"/>
  <c r="AG54" i="18"/>
  <c r="AP54" i="18" s="1"/>
  <c r="W55" i="18"/>
  <c r="AF54" i="18"/>
  <c r="AO54" i="18" s="1"/>
  <c r="AF54" i="41"/>
  <c r="AO54" i="41" s="1"/>
  <c r="W66" i="97"/>
  <c r="AG65" i="97"/>
  <c r="AP65" i="97" s="1"/>
  <c r="AE65" i="97"/>
  <c r="AF65" i="97"/>
  <c r="AO65" i="97" s="1"/>
  <c r="W59" i="54"/>
  <c r="AG58" i="54"/>
  <c r="AP58" i="54" s="1"/>
  <c r="AE58" i="54"/>
  <c r="AF58" i="54"/>
  <c r="AO58" i="54" s="1"/>
  <c r="AG52" i="94"/>
  <c r="AP52" i="94" s="1"/>
  <c r="W53" i="94"/>
  <c r="AE52" i="94"/>
  <c r="AN52" i="94" s="1"/>
  <c r="AF52" i="94"/>
  <c r="W61" i="51"/>
  <c r="AF60" i="51"/>
  <c r="AO60" i="51" s="1"/>
  <c r="AG60" i="51"/>
  <c r="AP60" i="51" s="1"/>
  <c r="AE60" i="51"/>
  <c r="W63" i="44"/>
  <c r="AE62" i="44"/>
  <c r="AF62" i="44"/>
  <c r="AO62" i="44" s="1"/>
  <c r="AG62" i="44"/>
  <c r="AP62" i="44" s="1"/>
  <c r="AG56" i="11"/>
  <c r="AP56" i="11" s="1"/>
  <c r="AF56" i="11"/>
  <c r="AO56" i="11" s="1"/>
  <c r="W57" i="11"/>
  <c r="AE56" i="11"/>
  <c r="AE62" i="46"/>
  <c r="AF62" i="46"/>
  <c r="AO62" i="46" s="1"/>
  <c r="W63" i="46"/>
  <c r="AG62" i="46"/>
  <c r="AP62" i="46" s="1"/>
  <c r="AR59" i="92"/>
  <c r="AR53" i="10"/>
  <c r="Y64" i="86"/>
  <c r="X64" i="86"/>
  <c r="AH50" i="85"/>
  <c r="AQ50" i="85" s="1"/>
  <c r="AR62" i="53"/>
  <c r="AG52" i="90"/>
  <c r="AP52" i="90" s="1"/>
  <c r="AE52" i="90"/>
  <c r="AF52" i="90"/>
  <c r="AO52" i="90" s="1"/>
  <c r="W53" i="90"/>
  <c r="AE56" i="43"/>
  <c r="AF56" i="43"/>
  <c r="AO56" i="43" s="1"/>
  <c r="AG56" i="43"/>
  <c r="AP56" i="43" s="1"/>
  <c r="W57" i="43"/>
  <c r="AI60" i="104"/>
  <c r="AN60" i="104"/>
  <c r="AF54" i="35"/>
  <c r="AO54" i="35" s="1"/>
  <c r="W55" i="35"/>
  <c r="AE54" i="35"/>
  <c r="AN54" i="35" s="1"/>
  <c r="AG54" i="35"/>
  <c r="AR53" i="18"/>
  <c r="Y63" i="105"/>
  <c r="X63" i="105"/>
  <c r="Z63" i="105" s="1"/>
  <c r="AI62" i="32"/>
  <c r="AN62" i="32"/>
  <c r="AH62" i="44"/>
  <c r="AQ62" i="44" s="1"/>
  <c r="AR62" i="15"/>
  <c r="AI62" i="105"/>
  <c r="AN62" i="105"/>
  <c r="AH54" i="41"/>
  <c r="AQ54" i="41" s="1"/>
  <c r="Y56" i="91"/>
  <c r="X56" i="91"/>
  <c r="AF58" i="96"/>
  <c r="AO58" i="96" s="1"/>
  <c r="AE58" i="96"/>
  <c r="W59" i="96"/>
  <c r="AG58" i="96"/>
  <c r="AP58" i="96" s="1"/>
  <c r="Z50" i="85"/>
  <c r="AH54" i="10"/>
  <c r="AQ54" i="10" s="1"/>
  <c r="AI54" i="82"/>
  <c r="AN54" i="82"/>
  <c r="AR54" i="102"/>
  <c r="AI58" i="20"/>
  <c r="AN58" i="20"/>
  <c r="Y55" i="87"/>
  <c r="X55" i="87"/>
  <c r="AI52" i="42"/>
  <c r="AN52" i="42"/>
  <c r="AH52" i="94"/>
  <c r="AQ52" i="94" s="1"/>
  <c r="AH57" i="16"/>
  <c r="AQ57" i="16" s="1"/>
  <c r="AR49" i="85"/>
  <c r="Z63" i="53"/>
  <c r="AH63" i="53"/>
  <c r="AQ63" i="53" s="1"/>
  <c r="AR51" i="94"/>
  <c r="AG65" i="52"/>
  <c r="AP65" i="52" s="1"/>
  <c r="W66" i="52"/>
  <c r="AE65" i="52"/>
  <c r="AF65" i="52"/>
  <c r="AO65" i="52" s="1"/>
  <c r="AR56" i="95"/>
  <c r="Z54" i="10"/>
  <c r="Y66" i="93"/>
  <c r="X66" i="93"/>
  <c r="Y55" i="82"/>
  <c r="X55" i="82"/>
  <c r="AH57" i="95"/>
  <c r="AQ57" i="95" s="1"/>
  <c r="AR60" i="13"/>
  <c r="Y66" i="47"/>
  <c r="X66" i="47"/>
  <c r="Z66" i="47" s="1"/>
  <c r="AR53" i="35"/>
  <c r="AI54" i="87"/>
  <c r="AN54" i="87"/>
  <c r="AI54" i="99"/>
  <c r="AN54" i="99"/>
  <c r="AR57" i="100"/>
  <c r="AR50" i="50"/>
  <c r="AE54" i="49"/>
  <c r="W55" i="49"/>
  <c r="AF54" i="49"/>
  <c r="AO54" i="49" s="1"/>
  <c r="AG54" i="49"/>
  <c r="AP54" i="49" s="1"/>
  <c r="AI51" i="55"/>
  <c r="AN51" i="55"/>
  <c r="AR56" i="16"/>
  <c r="AI63" i="86"/>
  <c r="AN63" i="86"/>
  <c r="AR61" i="44"/>
  <c r="AH58" i="54"/>
  <c r="AQ58" i="54" s="1"/>
  <c r="AF54" i="83"/>
  <c r="AO54" i="83" s="1"/>
  <c r="AG54" i="83"/>
  <c r="AP54" i="83" s="1"/>
  <c r="AE54" i="83"/>
  <c r="W55" i="83"/>
  <c r="AI65" i="93"/>
  <c r="AN65" i="93"/>
  <c r="AF57" i="95"/>
  <c r="AO57" i="95" s="1"/>
  <c r="AG57" i="95"/>
  <c r="AP57" i="95" s="1"/>
  <c r="AE57" i="95"/>
  <c r="W58" i="95"/>
  <c r="Y61" i="104"/>
  <c r="X61" i="104"/>
  <c r="AG58" i="45"/>
  <c r="AP58" i="45" s="1"/>
  <c r="W59" i="45"/>
  <c r="AE58" i="45"/>
  <c r="AF58" i="45"/>
  <c r="AO58" i="45" s="1"/>
  <c r="AR55" i="43"/>
  <c r="AH61" i="13"/>
  <c r="AQ61" i="13" s="1"/>
  <c r="Y59" i="20"/>
  <c r="X59" i="20"/>
  <c r="Y66" i="101"/>
  <c r="X66" i="101"/>
  <c r="AH65" i="89"/>
  <c r="AQ65" i="89" s="1"/>
  <c r="AH63" i="15"/>
  <c r="AQ63" i="15" s="1"/>
  <c r="AR59" i="51"/>
  <c r="AH55" i="102"/>
  <c r="AQ55" i="102" s="1"/>
  <c r="AH51" i="50"/>
  <c r="AQ51" i="50" s="1"/>
  <c r="Y51" i="98"/>
  <c r="X51" i="98"/>
  <c r="AH60" i="92"/>
  <c r="AQ60" i="92" s="1"/>
  <c r="AR55" i="11"/>
  <c r="W60" i="88"/>
  <c r="AG59" i="88"/>
  <c r="AP59" i="88" s="1"/>
  <c r="AE59" i="88"/>
  <c r="AF59" i="88"/>
  <c r="AO59" i="88" s="1"/>
  <c r="AR64" i="89"/>
  <c r="AH58" i="100"/>
  <c r="AQ58" i="100" s="1"/>
  <c r="AR64" i="97"/>
  <c r="AG51" i="48"/>
  <c r="AP51" i="48" s="1"/>
  <c r="AE51" i="48"/>
  <c r="AF51" i="48"/>
  <c r="AO51" i="48" s="1"/>
  <c r="W52" i="48"/>
  <c r="AH54" i="18"/>
  <c r="AQ54" i="18" s="1"/>
  <c r="AR61" i="46"/>
  <c r="Y53" i="42"/>
  <c r="X53" i="42"/>
  <c r="AI65" i="101"/>
  <c r="AN65" i="101"/>
  <c r="AH60" i="51"/>
  <c r="AQ60" i="51" s="1"/>
  <c r="Y63" i="32"/>
  <c r="X63" i="32"/>
  <c r="AI55" i="91"/>
  <c r="AN55" i="91"/>
  <c r="Z65" i="89"/>
  <c r="Y52" i="55"/>
  <c r="X52" i="55"/>
  <c r="AG59" i="84"/>
  <c r="AP59" i="84" s="1"/>
  <c r="AE59" i="84"/>
  <c r="AF59" i="84"/>
  <c r="AO59" i="84" s="1"/>
  <c r="W60" i="84"/>
  <c r="AH56" i="11"/>
  <c r="AQ56" i="11" s="1"/>
  <c r="Z63" i="15"/>
  <c r="AH65" i="97"/>
  <c r="AQ65" i="97" s="1"/>
  <c r="Z55" i="102"/>
  <c r="Z51" i="50"/>
  <c r="AI50" i="98"/>
  <c r="AN50" i="98"/>
  <c r="AG60" i="92"/>
  <c r="AP60" i="92" s="1"/>
  <c r="W61" i="92"/>
  <c r="AF60" i="92"/>
  <c r="AO60" i="92" s="1"/>
  <c r="AE60" i="92"/>
  <c r="AH56" i="43"/>
  <c r="AQ56" i="43" s="1"/>
  <c r="AR57" i="54"/>
  <c r="AH54" i="35"/>
  <c r="AQ54" i="35" s="1"/>
  <c r="AI65" i="47"/>
  <c r="AN65" i="47"/>
  <c r="AG57" i="103"/>
  <c r="AP57" i="103" s="1"/>
  <c r="AE57" i="103"/>
  <c r="AF57" i="103"/>
  <c r="AO57" i="103" s="1"/>
  <c r="W58" i="103"/>
  <c r="AH62" i="46"/>
  <c r="AQ62" i="46" s="1"/>
  <c r="Y55" i="99"/>
  <c r="X55" i="99"/>
  <c r="Z55" i="99" s="1"/>
  <c r="AG58" i="100" l="1"/>
  <c r="AP58" i="100" s="1"/>
  <c r="Z56" i="91"/>
  <c r="AE54" i="41"/>
  <c r="AN54" i="41" s="1"/>
  <c r="W59" i="100"/>
  <c r="AE61" i="13"/>
  <c r="Z63" i="32"/>
  <c r="W64" i="32" s="1"/>
  <c r="AF61" i="13"/>
  <c r="AO61" i="13" s="1"/>
  <c r="Z52" i="55"/>
  <c r="AF52" i="55" s="1"/>
  <c r="AO52" i="55" s="1"/>
  <c r="W62" i="13"/>
  <c r="W55" i="41"/>
  <c r="Y55" i="41" s="1"/>
  <c r="AF57" i="16"/>
  <c r="AO57" i="16" s="1"/>
  <c r="Z64" i="86"/>
  <c r="W65" i="86" s="1"/>
  <c r="AE63" i="32"/>
  <c r="AF63" i="32"/>
  <c r="AO63" i="32" s="1"/>
  <c r="AF56" i="91"/>
  <c r="AO56" i="91" s="1"/>
  <c r="AE56" i="91"/>
  <c r="AG56" i="91"/>
  <c r="AP56" i="91" s="1"/>
  <c r="W57" i="91"/>
  <c r="AG52" i="55"/>
  <c r="AP52" i="55" s="1"/>
  <c r="AE52" i="55"/>
  <c r="W53" i="55"/>
  <c r="W56" i="99"/>
  <c r="AG55" i="99"/>
  <c r="AP55" i="99" s="1"/>
  <c r="AF55" i="99"/>
  <c r="AO55" i="99" s="1"/>
  <c r="AE55" i="99"/>
  <c r="AE55" i="102"/>
  <c r="AG55" i="102"/>
  <c r="AP55" i="102" s="1"/>
  <c r="AF55" i="102"/>
  <c r="AO55" i="102" s="1"/>
  <c r="W56" i="102"/>
  <c r="AE63" i="15"/>
  <c r="W64" i="15"/>
  <c r="AF63" i="15"/>
  <c r="AO63" i="15" s="1"/>
  <c r="AG63" i="15"/>
  <c r="AP63" i="15" s="1"/>
  <c r="AI54" i="49"/>
  <c r="AN54" i="49"/>
  <c r="AR54" i="99"/>
  <c r="AE66" i="47"/>
  <c r="AG66" i="47"/>
  <c r="AP66" i="47" s="1"/>
  <c r="AF66" i="47"/>
  <c r="AO66" i="47" s="1"/>
  <c r="W67" i="47"/>
  <c r="AH66" i="93"/>
  <c r="AQ66" i="93" s="1"/>
  <c r="AE63" i="53"/>
  <c r="AF63" i="53"/>
  <c r="AO63" i="53" s="1"/>
  <c r="AG63" i="53"/>
  <c r="AP63" i="53" s="1"/>
  <c r="W64" i="53"/>
  <c r="AH63" i="105"/>
  <c r="AQ63" i="105" s="1"/>
  <c r="AI54" i="35"/>
  <c r="AP54" i="35"/>
  <c r="Y53" i="90"/>
  <c r="X53" i="90"/>
  <c r="Z53" i="90" s="1"/>
  <c r="Y57" i="11"/>
  <c r="X57" i="11"/>
  <c r="Z57" i="11" s="1"/>
  <c r="AI62" i="44"/>
  <c r="AN62" i="44"/>
  <c r="Y61" i="51"/>
  <c r="X61" i="51"/>
  <c r="AI54" i="41"/>
  <c r="AP54" i="41"/>
  <c r="Y60" i="84"/>
  <c r="X60" i="84"/>
  <c r="Y60" i="88"/>
  <c r="X60" i="88"/>
  <c r="AH59" i="20"/>
  <c r="AQ59" i="20" s="1"/>
  <c r="AI58" i="45"/>
  <c r="AN58" i="45"/>
  <c r="AR65" i="93"/>
  <c r="AR51" i="55"/>
  <c r="Z66" i="93"/>
  <c r="AR58" i="20"/>
  <c r="W64" i="105"/>
  <c r="AG63" i="105"/>
  <c r="AP63" i="105" s="1"/>
  <c r="AF63" i="105"/>
  <c r="AO63" i="105" s="1"/>
  <c r="AE63" i="105"/>
  <c r="Y57" i="43"/>
  <c r="X57" i="43"/>
  <c r="AI61" i="13"/>
  <c r="AN61" i="13"/>
  <c r="Y63" i="46"/>
  <c r="X63" i="46"/>
  <c r="Y63" i="44"/>
  <c r="X63" i="44"/>
  <c r="AI65" i="97"/>
  <c r="AN65" i="97"/>
  <c r="AI54" i="18"/>
  <c r="AN54" i="18"/>
  <c r="AE65" i="89"/>
  <c r="AG65" i="89"/>
  <c r="AP65" i="89" s="1"/>
  <c r="W66" i="89"/>
  <c r="AF65" i="89"/>
  <c r="AO65" i="89" s="1"/>
  <c r="AR65" i="101"/>
  <c r="Y52" i="48"/>
  <c r="X52" i="48"/>
  <c r="Z59" i="20"/>
  <c r="Y59" i="45"/>
  <c r="X59" i="45"/>
  <c r="Y58" i="95"/>
  <c r="X58" i="95"/>
  <c r="AR54" i="87"/>
  <c r="AI65" i="52"/>
  <c r="AN65" i="52"/>
  <c r="AR52" i="42"/>
  <c r="Y59" i="96"/>
  <c r="X59" i="96"/>
  <c r="AR62" i="105"/>
  <c r="Y55" i="35"/>
  <c r="X55" i="35"/>
  <c r="AI52" i="90"/>
  <c r="AN52" i="90"/>
  <c r="AI52" i="94"/>
  <c r="AO52" i="94"/>
  <c r="AI58" i="54"/>
  <c r="AN58" i="54"/>
  <c r="AI59" i="84"/>
  <c r="AN59" i="84"/>
  <c r="AH53" i="42"/>
  <c r="AQ53" i="42" s="1"/>
  <c r="AH51" i="98"/>
  <c r="AQ51" i="98" s="1"/>
  <c r="AI57" i="95"/>
  <c r="AN57" i="95"/>
  <c r="Y55" i="83"/>
  <c r="X55" i="83"/>
  <c r="Z55" i="83" s="1"/>
  <c r="AR63" i="86"/>
  <c r="AH55" i="82"/>
  <c r="AQ55" i="82" s="1"/>
  <c r="AE54" i="10"/>
  <c r="AF54" i="10"/>
  <c r="AO54" i="10" s="1"/>
  <c r="AG54" i="10"/>
  <c r="AP54" i="10" s="1"/>
  <c r="W55" i="10"/>
  <c r="Y66" i="52"/>
  <c r="X66" i="52"/>
  <c r="AH55" i="87"/>
  <c r="AQ55" i="87" s="1"/>
  <c r="AI58" i="96"/>
  <c r="AN58" i="96"/>
  <c r="Y62" i="13"/>
  <c r="AI62" i="46"/>
  <c r="AN62" i="46"/>
  <c r="AI60" i="51"/>
  <c r="AN60" i="51"/>
  <c r="Y66" i="97"/>
  <c r="X66" i="97"/>
  <c r="Y58" i="16"/>
  <c r="X58" i="16"/>
  <c r="AI57" i="103"/>
  <c r="AN57" i="103"/>
  <c r="Y58" i="103"/>
  <c r="X58" i="103"/>
  <c r="AR50" i="98"/>
  <c r="AR55" i="91"/>
  <c r="Z53" i="42"/>
  <c r="AI51" i="48"/>
  <c r="AN51" i="48"/>
  <c r="Z51" i="98"/>
  <c r="AH66" i="101"/>
  <c r="AQ66" i="101" s="1"/>
  <c r="AH61" i="104"/>
  <c r="AQ61" i="104" s="1"/>
  <c r="AI54" i="83"/>
  <c r="AN54" i="83"/>
  <c r="Z55" i="82"/>
  <c r="Z55" i="87"/>
  <c r="AI56" i="43"/>
  <c r="AN56" i="43"/>
  <c r="X53" i="94"/>
  <c r="Y53" i="94"/>
  <c r="Y59" i="54"/>
  <c r="X59" i="54"/>
  <c r="Y59" i="100"/>
  <c r="X59" i="100"/>
  <c r="AI57" i="16"/>
  <c r="AP57" i="16"/>
  <c r="AH55" i="99"/>
  <c r="AQ55" i="99" s="1"/>
  <c r="Y61" i="92"/>
  <c r="X61" i="92"/>
  <c r="AR65" i="47"/>
  <c r="AI60" i="92"/>
  <c r="AN60" i="92"/>
  <c r="AE51" i="50"/>
  <c r="AF51" i="50"/>
  <c r="AO51" i="50" s="1"/>
  <c r="AG51" i="50"/>
  <c r="AP51" i="50" s="1"/>
  <c r="W52" i="50"/>
  <c r="AH52" i="55"/>
  <c r="AQ52" i="55" s="1"/>
  <c r="AH63" i="32"/>
  <c r="AQ63" i="32" s="1"/>
  <c r="AI59" i="88"/>
  <c r="AN59" i="88"/>
  <c r="Z66" i="101"/>
  <c r="Z61" i="104"/>
  <c r="Y55" i="49"/>
  <c r="X55" i="49"/>
  <c r="Z55" i="49" s="1"/>
  <c r="AH66" i="47"/>
  <c r="AQ66" i="47" s="1"/>
  <c r="AR54" i="82"/>
  <c r="AE50" i="85"/>
  <c r="W51" i="85"/>
  <c r="AG50" i="85"/>
  <c r="AP50" i="85" s="1"/>
  <c r="AF50" i="85"/>
  <c r="AO50" i="85" s="1"/>
  <c r="AH56" i="91"/>
  <c r="AQ56" i="91" s="1"/>
  <c r="AR62" i="32"/>
  <c r="AR60" i="104"/>
  <c r="AH64" i="86"/>
  <c r="AQ64" i="86" s="1"/>
  <c r="AI56" i="11"/>
  <c r="AN56" i="11"/>
  <c r="Y55" i="18"/>
  <c r="X55" i="18"/>
  <c r="AI58" i="100"/>
  <c r="AN58" i="100"/>
  <c r="AG63" i="32" l="1"/>
  <c r="AP63" i="32" s="1"/>
  <c r="AE64" i="86"/>
  <c r="Z55" i="35"/>
  <c r="AF55" i="35" s="1"/>
  <c r="AO55" i="35" s="1"/>
  <c r="AG64" i="86"/>
  <c r="AP64" i="86" s="1"/>
  <c r="Z59" i="100"/>
  <c r="AF64" i="86"/>
  <c r="AO64" i="86" s="1"/>
  <c r="Z59" i="96"/>
  <c r="W60" i="96" s="1"/>
  <c r="Z59" i="45"/>
  <c r="AG59" i="45" s="1"/>
  <c r="AP59" i="45" s="1"/>
  <c r="X55" i="41"/>
  <c r="AH55" i="41" s="1"/>
  <c r="AQ55" i="41" s="1"/>
  <c r="X62" i="13"/>
  <c r="Z62" i="13" s="1"/>
  <c r="Z66" i="97"/>
  <c r="Z63" i="44"/>
  <c r="AE63" i="44" s="1"/>
  <c r="Z57" i="43"/>
  <c r="AE57" i="43" s="1"/>
  <c r="AG55" i="35"/>
  <c r="AP55" i="35" s="1"/>
  <c r="W56" i="35"/>
  <c r="AE55" i="35"/>
  <c r="AG57" i="43"/>
  <c r="AP57" i="43" s="1"/>
  <c r="W58" i="43"/>
  <c r="AF57" i="43"/>
  <c r="AO57" i="43" s="1"/>
  <c r="AF63" i="44"/>
  <c r="AO63" i="44" s="1"/>
  <c r="AG59" i="96"/>
  <c r="AP59" i="96" s="1"/>
  <c r="AF59" i="96"/>
  <c r="AO59" i="96" s="1"/>
  <c r="AE59" i="96"/>
  <c r="AF66" i="97"/>
  <c r="AO66" i="97" s="1"/>
  <c r="W67" i="97"/>
  <c r="AG66" i="97"/>
  <c r="AP66" i="97" s="1"/>
  <c r="AE66" i="97"/>
  <c r="AF59" i="45"/>
  <c r="AO59" i="45" s="1"/>
  <c r="W60" i="45"/>
  <c r="AE59" i="45"/>
  <c r="AG55" i="49"/>
  <c r="AP55" i="49" s="1"/>
  <c r="W56" i="49"/>
  <c r="AE55" i="49"/>
  <c r="AF55" i="49"/>
  <c r="AO55" i="49" s="1"/>
  <c r="W60" i="100"/>
  <c r="AG59" i="100"/>
  <c r="AP59" i="100" s="1"/>
  <c r="AF59" i="100"/>
  <c r="AO59" i="100" s="1"/>
  <c r="AE59" i="100"/>
  <c r="AE51" i="98"/>
  <c r="AN51" i="98" s="1"/>
  <c r="AF51" i="98"/>
  <c r="AO51" i="98" s="1"/>
  <c r="W52" i="98"/>
  <c r="AG51" i="98"/>
  <c r="AR57" i="103"/>
  <c r="AH55" i="83"/>
  <c r="AQ55" i="83" s="1"/>
  <c r="AR58" i="54"/>
  <c r="AH57" i="43"/>
  <c r="AQ57" i="43" s="1"/>
  <c r="AH61" i="51"/>
  <c r="AQ61" i="51" s="1"/>
  <c r="AE57" i="11"/>
  <c r="AG57" i="11"/>
  <c r="AP57" i="11" s="1"/>
  <c r="W58" i="11"/>
  <c r="AF57" i="11"/>
  <c r="AO57" i="11" s="1"/>
  <c r="AR54" i="35"/>
  <c r="AR54" i="49"/>
  <c r="AI55" i="99"/>
  <c r="AN55" i="99"/>
  <c r="AI52" i="55"/>
  <c r="AR52" i="55" s="1"/>
  <c r="AN52" i="55"/>
  <c r="AI56" i="91"/>
  <c r="AN56" i="91"/>
  <c r="Y64" i="32"/>
  <c r="X64" i="32"/>
  <c r="AH61" i="92"/>
  <c r="AQ61" i="92" s="1"/>
  <c r="AH53" i="94"/>
  <c r="AQ53" i="94" s="1"/>
  <c r="AR54" i="83"/>
  <c r="AH58" i="16"/>
  <c r="AQ58" i="16" s="1"/>
  <c r="X55" i="10"/>
  <c r="Z55" i="10" s="1"/>
  <c r="Y55" i="10"/>
  <c r="AF55" i="83"/>
  <c r="AO55" i="83" s="1"/>
  <c r="W56" i="83"/>
  <c r="AE55" i="83"/>
  <c r="AG55" i="83"/>
  <c r="AP55" i="83" s="1"/>
  <c r="AH58" i="95"/>
  <c r="AQ58" i="95" s="1"/>
  <c r="W60" i="20"/>
  <c r="AG59" i="20"/>
  <c r="AP59" i="20" s="1"/>
  <c r="AF59" i="20"/>
  <c r="AO59" i="20" s="1"/>
  <c r="AE59" i="20"/>
  <c r="AR54" i="18"/>
  <c r="AH63" i="46"/>
  <c r="AQ63" i="46" s="1"/>
  <c r="Y64" i="105"/>
  <c r="X64" i="105"/>
  <c r="AH60" i="84"/>
  <c r="AQ60" i="84" s="1"/>
  <c r="Z61" i="51"/>
  <c r="Y64" i="53"/>
  <c r="X64" i="53"/>
  <c r="Y56" i="102"/>
  <c r="X56" i="102"/>
  <c r="AE61" i="104"/>
  <c r="W62" i="104"/>
  <c r="AF61" i="104"/>
  <c r="AO61" i="104" s="1"/>
  <c r="AG61" i="104"/>
  <c r="AP61" i="104" s="1"/>
  <c r="AI51" i="50"/>
  <c r="AN51" i="50"/>
  <c r="Z61" i="92"/>
  <c r="AH59" i="54"/>
  <c r="AQ59" i="54" s="1"/>
  <c r="AR51" i="48"/>
  <c r="AH58" i="103"/>
  <c r="AQ58" i="103" s="1"/>
  <c r="Z58" i="16"/>
  <c r="AR60" i="51"/>
  <c r="AR52" i="94"/>
  <c r="Z58" i="95"/>
  <c r="AH52" i="48"/>
  <c r="AQ52" i="48" s="1"/>
  <c r="Z63" i="46"/>
  <c r="Z60" i="84"/>
  <c r="AH53" i="90"/>
  <c r="AQ53" i="90" s="1"/>
  <c r="AI66" i="47"/>
  <c r="AN66" i="47"/>
  <c r="AI64" i="86"/>
  <c r="AN64" i="86"/>
  <c r="AI50" i="85"/>
  <c r="AN50" i="85"/>
  <c r="AG66" i="101"/>
  <c r="AP66" i="101" s="1"/>
  <c r="W67" i="101"/>
  <c r="AF66" i="101"/>
  <c r="AO66" i="101" s="1"/>
  <c r="AE66" i="101"/>
  <c r="Z59" i="54"/>
  <c r="AR56" i="43"/>
  <c r="AG53" i="42"/>
  <c r="AP53" i="42" s="1"/>
  <c r="AF53" i="42"/>
  <c r="W54" i="42"/>
  <c r="AE53" i="42"/>
  <c r="AN53" i="42" s="1"/>
  <c r="Z58" i="103"/>
  <c r="AR58" i="96"/>
  <c r="AH66" i="52"/>
  <c r="AQ66" i="52" s="1"/>
  <c r="Z52" i="48"/>
  <c r="Y66" i="89"/>
  <c r="X66" i="89"/>
  <c r="AR65" i="97"/>
  <c r="AE53" i="90"/>
  <c r="W54" i="90"/>
  <c r="AG53" i="90"/>
  <c r="AP53" i="90" s="1"/>
  <c r="AF53" i="90"/>
  <c r="AO53" i="90" s="1"/>
  <c r="Y56" i="99"/>
  <c r="X56" i="99"/>
  <c r="AR58" i="100"/>
  <c r="AH55" i="18"/>
  <c r="AQ55" i="18" s="1"/>
  <c r="AR56" i="11"/>
  <c r="Y51" i="85"/>
  <c r="X51" i="85"/>
  <c r="AR60" i="92"/>
  <c r="AR57" i="16"/>
  <c r="W56" i="87"/>
  <c r="AE55" i="87"/>
  <c r="AF55" i="87"/>
  <c r="AO55" i="87" s="1"/>
  <c r="AG55" i="87"/>
  <c r="AP55" i="87" s="1"/>
  <c r="AH66" i="97"/>
  <c r="AQ66" i="97" s="1"/>
  <c r="AR62" i="46"/>
  <c r="Z66" i="52"/>
  <c r="AI54" i="10"/>
  <c r="AN54" i="10"/>
  <c r="AR57" i="95"/>
  <c r="AR59" i="84"/>
  <c r="AR52" i="90"/>
  <c r="AH59" i="96"/>
  <c r="AQ59" i="96" s="1"/>
  <c r="AR65" i="52"/>
  <c r="AH59" i="45"/>
  <c r="AQ59" i="45" s="1"/>
  <c r="AH63" i="44"/>
  <c r="AQ63" i="44" s="1"/>
  <c r="AI63" i="105"/>
  <c r="AN63" i="105"/>
  <c r="AE66" i="93"/>
  <c r="W67" i="93"/>
  <c r="AG66" i="93"/>
  <c r="AP66" i="93" s="1"/>
  <c r="AF66" i="93"/>
  <c r="AO66" i="93" s="1"/>
  <c r="AR58" i="45"/>
  <c r="AH60" i="88"/>
  <c r="AQ60" i="88" s="1"/>
  <c r="AR62" i="44"/>
  <c r="AI63" i="53"/>
  <c r="AN63" i="53"/>
  <c r="Y64" i="15"/>
  <c r="X64" i="15"/>
  <c r="AI55" i="102"/>
  <c r="AN55" i="102"/>
  <c r="Y57" i="91"/>
  <c r="X57" i="91"/>
  <c r="AI63" i="32"/>
  <c r="AN63" i="32"/>
  <c r="Z55" i="18"/>
  <c r="AH55" i="49"/>
  <c r="AQ55" i="49" s="1"/>
  <c r="AR59" i="88"/>
  <c r="Y52" i="50"/>
  <c r="X52" i="50"/>
  <c r="AH59" i="100"/>
  <c r="AQ59" i="100" s="1"/>
  <c r="Z53" i="94"/>
  <c r="W56" i="82"/>
  <c r="AG55" i="82"/>
  <c r="AP55" i="82" s="1"/>
  <c r="AE55" i="82"/>
  <c r="AF55" i="82"/>
  <c r="AO55" i="82" s="1"/>
  <c r="AH55" i="35"/>
  <c r="AQ55" i="35" s="1"/>
  <c r="AI65" i="89"/>
  <c r="AN65" i="89"/>
  <c r="AR61" i="13"/>
  <c r="Z60" i="88"/>
  <c r="AR54" i="41"/>
  <c r="AH57" i="11"/>
  <c r="AQ57" i="11" s="1"/>
  <c r="Y67" i="47"/>
  <c r="X67" i="47"/>
  <c r="AI63" i="15"/>
  <c r="AN63" i="15"/>
  <c r="Y53" i="55"/>
  <c r="X53" i="55"/>
  <c r="Y65" i="86"/>
  <c r="X65" i="86"/>
  <c r="W64" i="44" l="1"/>
  <c r="AG63" i="44"/>
  <c r="AP63" i="44" s="1"/>
  <c r="Z52" i="50"/>
  <c r="W53" i="50" s="1"/>
  <c r="W63" i="13"/>
  <c r="AG62" i="13"/>
  <c r="AP62" i="13" s="1"/>
  <c r="AE62" i="13"/>
  <c r="AF62" i="13"/>
  <c r="AO62" i="13" s="1"/>
  <c r="Z57" i="91"/>
  <c r="AG57" i="91" s="1"/>
  <c r="AP57" i="91" s="1"/>
  <c r="Z67" i="47"/>
  <c r="W68" i="47" s="1"/>
  <c r="Z53" i="55"/>
  <c r="AE53" i="55" s="1"/>
  <c r="AH62" i="13"/>
  <c r="AQ62" i="13" s="1"/>
  <c r="Z55" i="41"/>
  <c r="Z66" i="89"/>
  <c r="AG66" i="89" s="1"/>
  <c r="AP66" i="89" s="1"/>
  <c r="Z64" i="53"/>
  <c r="AE64" i="53" s="1"/>
  <c r="Z64" i="15"/>
  <c r="AF64" i="15" s="1"/>
  <c r="AO64" i="15" s="1"/>
  <c r="AE52" i="50"/>
  <c r="AG52" i="50"/>
  <c r="AP52" i="50" s="1"/>
  <c r="AF52" i="50"/>
  <c r="AO52" i="50" s="1"/>
  <c r="AF53" i="55"/>
  <c r="AO53" i="55" s="1"/>
  <c r="W54" i="55"/>
  <c r="AG53" i="55"/>
  <c r="AP53" i="55" s="1"/>
  <c r="AE66" i="89"/>
  <c r="W67" i="89"/>
  <c r="AF64" i="53"/>
  <c r="AO64" i="53" s="1"/>
  <c r="AG64" i="53"/>
  <c r="AP64" i="53" s="1"/>
  <c r="AR65" i="89"/>
  <c r="AR63" i="105"/>
  <c r="AH51" i="85"/>
  <c r="AQ51" i="85" s="1"/>
  <c r="AH56" i="99"/>
  <c r="AQ56" i="99" s="1"/>
  <c r="Y54" i="90"/>
  <c r="X54" i="90"/>
  <c r="X54" i="42"/>
  <c r="Y54" i="42"/>
  <c r="AR50" i="85"/>
  <c r="AI61" i="104"/>
  <c r="AN61" i="104"/>
  <c r="AI59" i="20"/>
  <c r="AN59" i="20"/>
  <c r="Y56" i="83"/>
  <c r="X56" i="83"/>
  <c r="AR55" i="99"/>
  <c r="X52" i="98"/>
  <c r="Y52" i="98"/>
  <c r="Z52" i="98" s="1"/>
  <c r="AI66" i="97"/>
  <c r="AN66" i="97"/>
  <c r="AI59" i="96"/>
  <c r="AN59" i="96"/>
  <c r="AI63" i="44"/>
  <c r="AN63" i="44"/>
  <c r="AI57" i="43"/>
  <c r="AN57" i="43"/>
  <c r="AR54" i="10"/>
  <c r="AI55" i="87"/>
  <c r="AN55" i="87"/>
  <c r="Z51" i="85"/>
  <c r="Z56" i="99"/>
  <c r="AI53" i="90"/>
  <c r="AN53" i="90"/>
  <c r="AF52" i="48"/>
  <c r="AO52" i="48" s="1"/>
  <c r="AG52" i="48"/>
  <c r="AP52" i="48" s="1"/>
  <c r="W53" i="48"/>
  <c r="AE52" i="48"/>
  <c r="AI53" i="42"/>
  <c r="AO53" i="42"/>
  <c r="AI66" i="101"/>
  <c r="AN66" i="101"/>
  <c r="AR51" i="50"/>
  <c r="AH56" i="102"/>
  <c r="AQ56" i="102" s="1"/>
  <c r="W62" i="51"/>
  <c r="AF61" i="51"/>
  <c r="AO61" i="51" s="1"/>
  <c r="AE61" i="51"/>
  <c r="AG61" i="51"/>
  <c r="AP61" i="51" s="1"/>
  <c r="AH64" i="105"/>
  <c r="AQ64" i="105" s="1"/>
  <c r="Y58" i="11"/>
  <c r="X58" i="11"/>
  <c r="Y60" i="100"/>
  <c r="X60" i="100"/>
  <c r="AE55" i="18"/>
  <c r="AG55" i="18"/>
  <c r="AP55" i="18" s="1"/>
  <c r="W56" i="18"/>
  <c r="AF55" i="18"/>
  <c r="AO55" i="18" s="1"/>
  <c r="AE66" i="52"/>
  <c r="W67" i="52"/>
  <c r="AF66" i="52"/>
  <c r="AO66" i="52" s="1"/>
  <c r="AG66" i="52"/>
  <c r="AP66" i="52" s="1"/>
  <c r="Y56" i="87"/>
  <c r="X56" i="87"/>
  <c r="AR64" i="86"/>
  <c r="Z56" i="102"/>
  <c r="Z64" i="105"/>
  <c r="AE55" i="10"/>
  <c r="AF55" i="10"/>
  <c r="AO55" i="10" s="1"/>
  <c r="AG55" i="10"/>
  <c r="AP55" i="10" s="1"/>
  <c r="W56" i="10"/>
  <c r="AR56" i="91"/>
  <c r="Y67" i="97"/>
  <c r="X67" i="97"/>
  <c r="AI55" i="35"/>
  <c r="AN55" i="35"/>
  <c r="AI55" i="82"/>
  <c r="AN55" i="82"/>
  <c r="AH65" i="86"/>
  <c r="AQ65" i="86" s="1"/>
  <c r="AG60" i="88"/>
  <c r="AP60" i="88" s="1"/>
  <c r="AE60" i="88"/>
  <c r="AF60" i="88"/>
  <c r="AO60" i="88" s="1"/>
  <c r="W61" i="88"/>
  <c r="AR55" i="102"/>
  <c r="Y67" i="93"/>
  <c r="X67" i="93"/>
  <c r="AF58" i="103"/>
  <c r="AO58" i="103" s="1"/>
  <c r="W59" i="103"/>
  <c r="AG58" i="103"/>
  <c r="AP58" i="103" s="1"/>
  <c r="AE58" i="103"/>
  <c r="Y67" i="101"/>
  <c r="X67" i="101"/>
  <c r="Z67" i="101" s="1"/>
  <c r="Y60" i="20"/>
  <c r="X60" i="20"/>
  <c r="AI57" i="11"/>
  <c r="AN57" i="11"/>
  <c r="AI59" i="45"/>
  <c r="AN59" i="45"/>
  <c r="Y56" i="35"/>
  <c r="X56" i="35"/>
  <c r="Z65" i="86"/>
  <c r="AH67" i="47"/>
  <c r="AQ67" i="47" s="1"/>
  <c r="W54" i="94"/>
  <c r="AE53" i="94"/>
  <c r="AG53" i="94"/>
  <c r="AP53" i="94" s="1"/>
  <c r="AF53" i="94"/>
  <c r="AO53" i="94" s="1"/>
  <c r="AH52" i="50"/>
  <c r="AQ52" i="50" s="1"/>
  <c r="AR63" i="32"/>
  <c r="AH64" i="15"/>
  <c r="AQ64" i="15" s="1"/>
  <c r="AI66" i="93"/>
  <c r="AN66" i="93"/>
  <c r="AH66" i="89"/>
  <c r="AQ66" i="89" s="1"/>
  <c r="AR66" i="47"/>
  <c r="AE60" i="84"/>
  <c r="W61" i="84"/>
  <c r="AF60" i="84"/>
  <c r="AO60" i="84" s="1"/>
  <c r="AG60" i="84"/>
  <c r="AP60" i="84" s="1"/>
  <c r="W59" i="16"/>
  <c r="AE58" i="16"/>
  <c r="AG58" i="16"/>
  <c r="AP58" i="16" s="1"/>
  <c r="AF58" i="16"/>
  <c r="AO58" i="16" s="1"/>
  <c r="AH64" i="53"/>
  <c r="AQ64" i="53" s="1"/>
  <c r="AH55" i="10"/>
  <c r="AQ55" i="10" s="1"/>
  <c r="AH64" i="32"/>
  <c r="AQ64" i="32" s="1"/>
  <c r="AI62" i="13"/>
  <c r="AN62" i="13"/>
  <c r="AI59" i="100"/>
  <c r="AN59" i="100"/>
  <c r="AI55" i="49"/>
  <c r="AN55" i="49"/>
  <c r="Y60" i="45"/>
  <c r="X60" i="45"/>
  <c r="Y58" i="43"/>
  <c r="X58" i="43"/>
  <c r="AR63" i="53"/>
  <c r="AR63" i="15"/>
  <c r="Y56" i="82"/>
  <c r="X56" i="82"/>
  <c r="AH53" i="55"/>
  <c r="AQ53" i="55" s="1"/>
  <c r="AH57" i="91"/>
  <c r="AQ57" i="91" s="1"/>
  <c r="AE59" i="54"/>
  <c r="W60" i="54"/>
  <c r="AG59" i="54"/>
  <c r="AP59" i="54" s="1"/>
  <c r="AF59" i="54"/>
  <c r="AO59" i="54" s="1"/>
  <c r="AF63" i="46"/>
  <c r="AO63" i="46" s="1"/>
  <c r="AE63" i="46"/>
  <c r="AN63" i="46" s="1"/>
  <c r="AG63" i="46"/>
  <c r="W64" i="46"/>
  <c r="AF58" i="95"/>
  <c r="AO58" i="95" s="1"/>
  <c r="AE58" i="95"/>
  <c r="AG58" i="95"/>
  <c r="AP58" i="95" s="1"/>
  <c r="W59" i="95"/>
  <c r="W62" i="92"/>
  <c r="AG61" i="92"/>
  <c r="AP61" i="92" s="1"/>
  <c r="AF61" i="92"/>
  <c r="AO61" i="92" s="1"/>
  <c r="AE61" i="92"/>
  <c r="Y62" i="104"/>
  <c r="X62" i="104"/>
  <c r="AI55" i="83"/>
  <c r="AN55" i="83"/>
  <c r="Z64" i="32"/>
  <c r="Y63" i="13"/>
  <c r="X63" i="13"/>
  <c r="AI51" i="98"/>
  <c r="AP51" i="98"/>
  <c r="Y56" i="49"/>
  <c r="X56" i="49"/>
  <c r="Y60" i="96"/>
  <c r="X60" i="96"/>
  <c r="Y64" i="44"/>
  <c r="X64" i="44"/>
  <c r="Z64" i="44" s="1"/>
  <c r="AE67" i="47" l="1"/>
  <c r="W58" i="91"/>
  <c r="AE64" i="15"/>
  <c r="AG67" i="47"/>
  <c r="AP67" i="47" s="1"/>
  <c r="W65" i="53"/>
  <c r="X65" i="53" s="1"/>
  <c r="AE57" i="91"/>
  <c r="AN57" i="91" s="1"/>
  <c r="W65" i="15"/>
  <c r="AF55" i="41"/>
  <c r="AO55" i="41" s="1"/>
  <c r="AG55" i="41"/>
  <c r="AP55" i="41" s="1"/>
  <c r="W56" i="41"/>
  <c r="AE55" i="41"/>
  <c r="AF67" i="47"/>
  <c r="AO67" i="47" s="1"/>
  <c r="AF66" i="89"/>
  <c r="AO66" i="89" s="1"/>
  <c r="AF57" i="91"/>
  <c r="AO57" i="91" s="1"/>
  <c r="AG64" i="15"/>
  <c r="AP64" i="15" s="1"/>
  <c r="AF64" i="44"/>
  <c r="AO64" i="44" s="1"/>
  <c r="AG64" i="44"/>
  <c r="AP64" i="44" s="1"/>
  <c r="AE64" i="44"/>
  <c r="W65" i="44"/>
  <c r="AI58" i="16"/>
  <c r="AN58" i="16"/>
  <c r="AI60" i="84"/>
  <c r="AN60" i="84"/>
  <c r="AH56" i="87"/>
  <c r="AQ56" i="87" s="1"/>
  <c r="Y67" i="52"/>
  <c r="X67" i="52"/>
  <c r="AI55" i="18"/>
  <c r="AN55" i="18"/>
  <c r="AH58" i="11"/>
  <c r="AQ58" i="11" s="1"/>
  <c r="Y62" i="51"/>
  <c r="X62" i="51"/>
  <c r="AR53" i="90"/>
  <c r="AR59" i="96"/>
  <c r="AR59" i="20"/>
  <c r="AI52" i="50"/>
  <c r="AN52" i="50"/>
  <c r="Y64" i="46"/>
  <c r="X64" i="46"/>
  <c r="AR55" i="49"/>
  <c r="Y59" i="16"/>
  <c r="X59" i="16"/>
  <c r="AI53" i="94"/>
  <c r="AN53" i="94"/>
  <c r="AR59" i="45"/>
  <c r="AH67" i="101"/>
  <c r="AQ67" i="101" s="1"/>
  <c r="Y59" i="103"/>
  <c r="X59" i="103"/>
  <c r="AR55" i="82"/>
  <c r="AI55" i="10"/>
  <c r="AN55" i="10"/>
  <c r="Z56" i="87"/>
  <c r="AI66" i="52"/>
  <c r="AN66" i="52"/>
  <c r="Z58" i="11"/>
  <c r="AI52" i="48"/>
  <c r="AR52" i="48" s="1"/>
  <c r="AN52" i="48"/>
  <c r="W57" i="99"/>
  <c r="AG56" i="99"/>
  <c r="AP56" i="99" s="1"/>
  <c r="AF56" i="99"/>
  <c r="AO56" i="99" s="1"/>
  <c r="AE56" i="99"/>
  <c r="AH54" i="42"/>
  <c r="AQ54" i="42" s="1"/>
  <c r="AI53" i="55"/>
  <c r="AR53" i="55" s="1"/>
  <c r="AN53" i="55"/>
  <c r="AH63" i="13"/>
  <c r="AQ63" i="13" s="1"/>
  <c r="Y59" i="95"/>
  <c r="X59" i="95"/>
  <c r="AI63" i="46"/>
  <c r="AP63" i="46"/>
  <c r="Y60" i="54"/>
  <c r="X60" i="54"/>
  <c r="AH56" i="82"/>
  <c r="AQ56" i="82" s="1"/>
  <c r="Y54" i="94"/>
  <c r="X54" i="94"/>
  <c r="AE65" i="86"/>
  <c r="W66" i="86"/>
  <c r="AG65" i="86"/>
  <c r="AP65" i="86" s="1"/>
  <c r="AF65" i="86"/>
  <c r="AO65" i="86" s="1"/>
  <c r="W68" i="101"/>
  <c r="AE67" i="101"/>
  <c r="AN67" i="101" s="1"/>
  <c r="AF67" i="101"/>
  <c r="AO67" i="101" s="1"/>
  <c r="AG67" i="101"/>
  <c r="W65" i="105"/>
  <c r="AG64" i="105"/>
  <c r="AP64" i="105" s="1"/>
  <c r="AF64" i="105"/>
  <c r="AO64" i="105" s="1"/>
  <c r="AE64" i="105"/>
  <c r="Y53" i="48"/>
  <c r="X53" i="48"/>
  <c r="Z53" i="48" s="1"/>
  <c r="AG51" i="85"/>
  <c r="AP51" i="85" s="1"/>
  <c r="AF51" i="85"/>
  <c r="AO51" i="85" s="1"/>
  <c r="W52" i="85"/>
  <c r="AE51" i="85"/>
  <c r="AR57" i="43"/>
  <c r="AR66" i="97"/>
  <c r="AH56" i="83"/>
  <c r="AQ56" i="83" s="1"/>
  <c r="AR61" i="104"/>
  <c r="AH54" i="90"/>
  <c r="AQ54" i="90" s="1"/>
  <c r="AN67" i="47"/>
  <c r="Y67" i="89"/>
  <c r="X67" i="89"/>
  <c r="AI64" i="15"/>
  <c r="AN64" i="15"/>
  <c r="AH56" i="49"/>
  <c r="AQ56" i="49" s="1"/>
  <c r="W65" i="32"/>
  <c r="AG64" i="32"/>
  <c r="AP64" i="32" s="1"/>
  <c r="AE64" i="32"/>
  <c r="AF64" i="32"/>
  <c r="AO64" i="32" s="1"/>
  <c r="AI61" i="92"/>
  <c r="AN61" i="92"/>
  <c r="AI59" i="54"/>
  <c r="AN59" i="54"/>
  <c r="Z56" i="82"/>
  <c r="AH58" i="43"/>
  <c r="AQ58" i="43" s="1"/>
  <c r="AH60" i="45"/>
  <c r="AQ60" i="45" s="1"/>
  <c r="AR59" i="100"/>
  <c r="AR66" i="93"/>
  <c r="AH56" i="35"/>
  <c r="AQ56" i="35" s="1"/>
  <c r="AR57" i="11"/>
  <c r="AH67" i="93"/>
  <c r="AQ67" i="93" s="1"/>
  <c r="Y61" i="88"/>
  <c r="X61" i="88"/>
  <c r="Z61" i="88" s="1"/>
  <c r="AR55" i="35"/>
  <c r="W57" i="102"/>
  <c r="AG56" i="102"/>
  <c r="AP56" i="102" s="1"/>
  <c r="AE56" i="102"/>
  <c r="AF56" i="102"/>
  <c r="AO56" i="102" s="1"/>
  <c r="AH60" i="100"/>
  <c r="AQ60" i="100" s="1"/>
  <c r="AR66" i="101"/>
  <c r="AE52" i="98"/>
  <c r="AF52" i="98"/>
  <c r="AO52" i="98" s="1"/>
  <c r="AG52" i="98"/>
  <c r="AP52" i="98" s="1"/>
  <c r="W53" i="98"/>
  <c r="Z56" i="83"/>
  <c r="Z54" i="90"/>
  <c r="AI64" i="53"/>
  <c r="AR64" i="53" s="1"/>
  <c r="AN64" i="53"/>
  <c r="AI66" i="89"/>
  <c r="AN66" i="89"/>
  <c r="Y53" i="50"/>
  <c r="X53" i="50"/>
  <c r="Y65" i="15"/>
  <c r="X65" i="15"/>
  <c r="Z62" i="104"/>
  <c r="AH62" i="104"/>
  <c r="AQ62" i="104" s="1"/>
  <c r="AH64" i="44"/>
  <c r="AQ64" i="44" s="1"/>
  <c r="Z58" i="43"/>
  <c r="Z60" i="45"/>
  <c r="Z56" i="35"/>
  <c r="AH60" i="20"/>
  <c r="AQ60" i="20" s="1"/>
  <c r="Z67" i="93"/>
  <c r="AH67" i="97"/>
  <c r="AQ67" i="97" s="1"/>
  <c r="Y56" i="10"/>
  <c r="X56" i="10"/>
  <c r="Y56" i="18"/>
  <c r="X56" i="18"/>
  <c r="Z60" i="100"/>
  <c r="AI61" i="51"/>
  <c r="AN61" i="51"/>
  <c r="AR55" i="87"/>
  <c r="AR63" i="44"/>
  <c r="Y65" i="53"/>
  <c r="Y62" i="92"/>
  <c r="X62" i="92"/>
  <c r="Z63" i="13"/>
  <c r="Z56" i="49"/>
  <c r="AH60" i="96"/>
  <c r="AQ60" i="96" s="1"/>
  <c r="AI58" i="95"/>
  <c r="AN58" i="95"/>
  <c r="Z60" i="96"/>
  <c r="AR51" i="98"/>
  <c r="AR55" i="83"/>
  <c r="AR62" i="13"/>
  <c r="Y61" i="84"/>
  <c r="X61" i="84"/>
  <c r="Z60" i="20"/>
  <c r="AI58" i="103"/>
  <c r="AN58" i="103"/>
  <c r="AI60" i="88"/>
  <c r="AN60" i="88"/>
  <c r="Z67" i="97"/>
  <c r="AR53" i="42"/>
  <c r="AH52" i="98"/>
  <c r="AQ52" i="98" s="1"/>
  <c r="Z54" i="42"/>
  <c r="Y68" i="47"/>
  <c r="X68" i="47"/>
  <c r="Y58" i="91"/>
  <c r="X58" i="91"/>
  <c r="Z58" i="91" s="1"/>
  <c r="Y54" i="55"/>
  <c r="X54" i="55"/>
  <c r="Z56" i="18" l="1"/>
  <c r="Z65" i="15"/>
  <c r="AE65" i="15" s="1"/>
  <c r="AN65" i="15" s="1"/>
  <c r="Y56" i="41"/>
  <c r="X56" i="41"/>
  <c r="AI57" i="91"/>
  <c r="AR57" i="91" s="1"/>
  <c r="AI55" i="41"/>
  <c r="AR55" i="41" s="1"/>
  <c r="AN55" i="41"/>
  <c r="Z62" i="92"/>
  <c r="AI67" i="47"/>
  <c r="W59" i="91"/>
  <c r="AG58" i="91"/>
  <c r="AP58" i="91" s="1"/>
  <c r="AF58" i="91"/>
  <c r="AO58" i="91" s="1"/>
  <c r="AE58" i="91"/>
  <c r="AE62" i="92"/>
  <c r="AG62" i="92"/>
  <c r="AP62" i="92" s="1"/>
  <c r="W63" i="92"/>
  <c r="AF62" i="92"/>
  <c r="AO62" i="92" s="1"/>
  <c r="AF56" i="18"/>
  <c r="AO56" i="18" s="1"/>
  <c r="AG56" i="18"/>
  <c r="AP56" i="18" s="1"/>
  <c r="AE56" i="18"/>
  <c r="W57" i="18"/>
  <c r="W66" i="15"/>
  <c r="AG65" i="15"/>
  <c r="AF65" i="15"/>
  <c r="AO65" i="15" s="1"/>
  <c r="W61" i="96"/>
  <c r="AF60" i="96"/>
  <c r="AO60" i="96" s="1"/>
  <c r="AG60" i="96"/>
  <c r="AP60" i="96" s="1"/>
  <c r="AE60" i="96"/>
  <c r="AR66" i="89"/>
  <c r="Y53" i="98"/>
  <c r="X53" i="98"/>
  <c r="AH61" i="88"/>
  <c r="AQ61" i="88" s="1"/>
  <c r="AI64" i="32"/>
  <c r="AN64" i="32"/>
  <c r="AH53" i="48"/>
  <c r="AQ53" i="48" s="1"/>
  <c r="AI64" i="105"/>
  <c r="AN64" i="105"/>
  <c r="Y66" i="86"/>
  <c r="X66" i="86"/>
  <c r="Z66" i="86" s="1"/>
  <c r="AR55" i="10"/>
  <c r="AH65" i="53"/>
  <c r="AQ65" i="53" s="1"/>
  <c r="AI56" i="102"/>
  <c r="AN56" i="102"/>
  <c r="W62" i="88"/>
  <c r="AG61" i="88"/>
  <c r="AP61" i="88" s="1"/>
  <c r="AF61" i="88"/>
  <c r="AO61" i="88" s="1"/>
  <c r="AE61" i="88"/>
  <c r="AR59" i="54"/>
  <c r="AG53" i="48"/>
  <c r="AP53" i="48" s="1"/>
  <c r="AE53" i="48"/>
  <c r="W54" i="48"/>
  <c r="AF53" i="48"/>
  <c r="AO53" i="48" s="1"/>
  <c r="AI65" i="86"/>
  <c r="AN65" i="86"/>
  <c r="AI56" i="99"/>
  <c r="AN56" i="99"/>
  <c r="AF58" i="11"/>
  <c r="AO58" i="11" s="1"/>
  <c r="AE58" i="11"/>
  <c r="W59" i="11"/>
  <c r="AG58" i="11"/>
  <c r="AP58" i="11" s="1"/>
  <c r="AR52" i="50"/>
  <c r="AR55" i="18"/>
  <c r="AR58" i="16"/>
  <c r="AR58" i="103"/>
  <c r="AG60" i="20"/>
  <c r="AP60" i="20" s="1"/>
  <c r="AE60" i="20"/>
  <c r="AF60" i="20"/>
  <c r="AO60" i="20" s="1"/>
  <c r="W61" i="20"/>
  <c r="AR58" i="95"/>
  <c r="W57" i="49"/>
  <c r="AE56" i="49"/>
  <c r="AF56" i="49"/>
  <c r="AO56" i="49" s="1"/>
  <c r="AG56" i="49"/>
  <c r="AP56" i="49" s="1"/>
  <c r="Z65" i="53"/>
  <c r="Z56" i="10"/>
  <c r="AH56" i="10"/>
  <c r="AQ56" i="10" s="1"/>
  <c r="AH53" i="50"/>
  <c r="AQ53" i="50" s="1"/>
  <c r="Y65" i="32"/>
  <c r="X65" i="32"/>
  <c r="AR67" i="47"/>
  <c r="AI51" i="85"/>
  <c r="AN51" i="85"/>
  <c r="Y68" i="101"/>
  <c r="X68" i="101"/>
  <c r="AH54" i="94"/>
  <c r="AQ54" i="94" s="1"/>
  <c r="AR63" i="46"/>
  <c r="AR53" i="94"/>
  <c r="AH67" i="52"/>
  <c r="AQ67" i="52" s="1"/>
  <c r="Y65" i="44"/>
  <c r="X65" i="44"/>
  <c r="AH61" i="84"/>
  <c r="AQ61" i="84" s="1"/>
  <c r="AG63" i="13"/>
  <c r="AP63" i="13" s="1"/>
  <c r="W64" i="13"/>
  <c r="AF63" i="13"/>
  <c r="AO63" i="13" s="1"/>
  <c r="AE63" i="13"/>
  <c r="AR61" i="51"/>
  <c r="W68" i="93"/>
  <c r="AG67" i="93"/>
  <c r="AP67" i="93" s="1"/>
  <c r="AF67" i="93"/>
  <c r="AO67" i="93" s="1"/>
  <c r="AE67" i="93"/>
  <c r="AF56" i="35"/>
  <c r="AO56" i="35" s="1"/>
  <c r="AG56" i="35"/>
  <c r="AP56" i="35" s="1"/>
  <c r="AE56" i="35"/>
  <c r="W57" i="35"/>
  <c r="Z53" i="50"/>
  <c r="W55" i="90"/>
  <c r="AE54" i="90"/>
  <c r="AF54" i="90"/>
  <c r="AO54" i="90" s="1"/>
  <c r="AG54" i="90"/>
  <c r="AP54" i="90" s="1"/>
  <c r="AI52" i="98"/>
  <c r="AN52" i="98"/>
  <c r="Y57" i="102"/>
  <c r="X57" i="102"/>
  <c r="Z57" i="102" s="1"/>
  <c r="AR61" i="92"/>
  <c r="AR64" i="15"/>
  <c r="Y52" i="85"/>
  <c r="X52" i="85"/>
  <c r="Z52" i="85" s="1"/>
  <c r="Y65" i="105"/>
  <c r="X65" i="105"/>
  <c r="Z54" i="94"/>
  <c r="AH59" i="95"/>
  <c r="AQ59" i="95" s="1"/>
  <c r="AR66" i="52"/>
  <c r="AH59" i="103"/>
  <c r="AQ59" i="103" s="1"/>
  <c r="AH59" i="16"/>
  <c r="AQ59" i="16" s="1"/>
  <c r="AH64" i="46"/>
  <c r="AQ64" i="46" s="1"/>
  <c r="Z67" i="52"/>
  <c r="AI64" i="44"/>
  <c r="AN64" i="44"/>
  <c r="AF54" i="42"/>
  <c r="AO54" i="42" s="1"/>
  <c r="AE54" i="42"/>
  <c r="AG54" i="42"/>
  <c r="AP54" i="42" s="1"/>
  <c r="W55" i="42"/>
  <c r="AH54" i="55"/>
  <c r="AQ54" i="55" s="1"/>
  <c r="Z61" i="84"/>
  <c r="AH62" i="92"/>
  <c r="AQ62" i="92" s="1"/>
  <c r="AF60" i="100"/>
  <c r="AO60" i="100" s="1"/>
  <c r="W61" i="100"/>
  <c r="AG60" i="100"/>
  <c r="AP60" i="100" s="1"/>
  <c r="AE60" i="100"/>
  <c r="AE60" i="45"/>
  <c r="AF60" i="45"/>
  <c r="AO60" i="45" s="1"/>
  <c r="AG60" i="45"/>
  <c r="AP60" i="45" s="1"/>
  <c r="W61" i="45"/>
  <c r="AG62" i="104"/>
  <c r="AP62" i="104" s="1"/>
  <c r="AE62" i="104"/>
  <c r="AF62" i="104"/>
  <c r="AO62" i="104" s="1"/>
  <c r="W63" i="104"/>
  <c r="AE56" i="83"/>
  <c r="W57" i="83"/>
  <c r="AF56" i="83"/>
  <c r="AO56" i="83" s="1"/>
  <c r="AG56" i="83"/>
  <c r="AP56" i="83" s="1"/>
  <c r="AH67" i="89"/>
  <c r="AQ67" i="89" s="1"/>
  <c r="AH60" i="54"/>
  <c r="AQ60" i="54" s="1"/>
  <c r="Z59" i="95"/>
  <c r="Y57" i="99"/>
  <c r="X57" i="99"/>
  <c r="AE56" i="87"/>
  <c r="W57" i="87"/>
  <c r="AF56" i="87"/>
  <c r="AO56" i="87" s="1"/>
  <c r="AG56" i="87"/>
  <c r="AP56" i="87" s="1"/>
  <c r="Z59" i="103"/>
  <c r="Z59" i="16"/>
  <c r="Z64" i="46"/>
  <c r="AH62" i="51"/>
  <c r="AQ62" i="51" s="1"/>
  <c r="AH58" i="91"/>
  <c r="AQ58" i="91" s="1"/>
  <c r="AF67" i="97"/>
  <c r="AO67" i="97" s="1"/>
  <c r="AG67" i="97"/>
  <c r="AP67" i="97" s="1"/>
  <c r="W68" i="97"/>
  <c r="AE67" i="97"/>
  <c r="AH68" i="47"/>
  <c r="AQ68" i="47" s="1"/>
  <c r="Z54" i="55"/>
  <c r="Z68" i="47"/>
  <c r="AR60" i="88"/>
  <c r="AH56" i="18"/>
  <c r="AQ56" i="18" s="1"/>
  <c r="W59" i="43"/>
  <c r="AG58" i="43"/>
  <c r="AP58" i="43" s="1"/>
  <c r="AF58" i="43"/>
  <c r="AO58" i="43" s="1"/>
  <c r="AE58" i="43"/>
  <c r="AH65" i="15"/>
  <c r="AQ65" i="15" s="1"/>
  <c r="W57" i="82"/>
  <c r="AG56" i="82"/>
  <c r="AP56" i="82" s="1"/>
  <c r="AF56" i="82"/>
  <c r="AO56" i="82" s="1"/>
  <c r="AE56" i="82"/>
  <c r="Z67" i="89"/>
  <c r="AI67" i="101"/>
  <c r="AP67" i="101"/>
  <c r="Z60" i="54"/>
  <c r="Z62" i="51"/>
  <c r="AR60" i="84"/>
  <c r="Z57" i="99" l="1"/>
  <c r="Z53" i="98"/>
  <c r="Z56" i="41"/>
  <c r="AH56" i="41"/>
  <c r="AQ56" i="41" s="1"/>
  <c r="AE52" i="85"/>
  <c r="AF52" i="85"/>
  <c r="AO52" i="85" s="1"/>
  <c r="W53" i="85"/>
  <c r="AG52" i="85"/>
  <c r="AP52" i="85" s="1"/>
  <c r="W68" i="89"/>
  <c r="AF67" i="89"/>
  <c r="AO67" i="89" s="1"/>
  <c r="AE67" i="89"/>
  <c r="AG67" i="89"/>
  <c r="AP67" i="89" s="1"/>
  <c r="W63" i="51"/>
  <c r="AE62" i="51"/>
  <c r="AG62" i="51"/>
  <c r="AP62" i="51" s="1"/>
  <c r="AF62" i="51"/>
  <c r="AO62" i="51" s="1"/>
  <c r="AI56" i="82"/>
  <c r="AN56" i="82"/>
  <c r="W61" i="54"/>
  <c r="AG60" i="54"/>
  <c r="AP60" i="54" s="1"/>
  <c r="AE60" i="54"/>
  <c r="AF60" i="54"/>
  <c r="AO60" i="54" s="1"/>
  <c r="Y59" i="43"/>
  <c r="X59" i="43"/>
  <c r="AG64" i="46"/>
  <c r="AP64" i="46" s="1"/>
  <c r="AE64" i="46"/>
  <c r="AF64" i="46"/>
  <c r="AO64" i="46" s="1"/>
  <c r="W65" i="46"/>
  <c r="Y57" i="87"/>
  <c r="X57" i="87"/>
  <c r="AI62" i="104"/>
  <c r="AN62" i="104"/>
  <c r="AI60" i="45"/>
  <c r="AN60" i="45"/>
  <c r="Y55" i="42"/>
  <c r="X55" i="42"/>
  <c r="W68" i="52"/>
  <c r="AE67" i="52"/>
  <c r="AF67" i="52"/>
  <c r="AO67" i="52" s="1"/>
  <c r="AG67" i="52"/>
  <c r="AP67" i="52" s="1"/>
  <c r="AH57" i="102"/>
  <c r="AQ57" i="102" s="1"/>
  <c r="Y57" i="35"/>
  <c r="X57" i="35"/>
  <c r="AI63" i="13"/>
  <c r="AN63" i="13"/>
  <c r="Y54" i="48"/>
  <c r="X54" i="48"/>
  <c r="AI61" i="88"/>
  <c r="AN61" i="88"/>
  <c r="AR64" i="32"/>
  <c r="AH53" i="98"/>
  <c r="AQ53" i="98" s="1"/>
  <c r="AI60" i="96"/>
  <c r="AN60" i="96"/>
  <c r="AI62" i="92"/>
  <c r="AN62" i="92"/>
  <c r="AE59" i="16"/>
  <c r="AF59" i="16"/>
  <c r="AO59" i="16" s="1"/>
  <c r="AG59" i="16"/>
  <c r="AP59" i="16" s="1"/>
  <c r="W60" i="16"/>
  <c r="AI56" i="87"/>
  <c r="AN56" i="87"/>
  <c r="Y57" i="83"/>
  <c r="X57" i="83"/>
  <c r="AG54" i="94"/>
  <c r="AP54" i="94" s="1"/>
  <c r="AF54" i="94"/>
  <c r="AO54" i="94" s="1"/>
  <c r="AE54" i="94"/>
  <c r="W55" i="94"/>
  <c r="W58" i="102"/>
  <c r="AG57" i="102"/>
  <c r="AP57" i="102" s="1"/>
  <c r="AF57" i="102"/>
  <c r="AO57" i="102" s="1"/>
  <c r="AE57" i="102"/>
  <c r="AI56" i="35"/>
  <c r="AN56" i="35"/>
  <c r="AH68" i="101"/>
  <c r="AQ68" i="101" s="1"/>
  <c r="Y61" i="20"/>
  <c r="X61" i="20"/>
  <c r="AR56" i="99"/>
  <c r="AI53" i="48"/>
  <c r="AN53" i="48"/>
  <c r="AH66" i="86"/>
  <c r="AQ66" i="86" s="1"/>
  <c r="AF53" i="98"/>
  <c r="AO53" i="98" s="1"/>
  <c r="AE53" i="98"/>
  <c r="AG53" i="98"/>
  <c r="AP53" i="98" s="1"/>
  <c r="W54" i="98"/>
  <c r="AI65" i="15"/>
  <c r="AP65" i="15"/>
  <c r="W60" i="103"/>
  <c r="AE59" i="103"/>
  <c r="AG59" i="103"/>
  <c r="AP59" i="103" s="1"/>
  <c r="AF59" i="103"/>
  <c r="AO59" i="103" s="1"/>
  <c r="AH57" i="99"/>
  <c r="AQ57" i="99" s="1"/>
  <c r="AI56" i="83"/>
  <c r="AN56" i="83"/>
  <c r="AI60" i="100"/>
  <c r="AN60" i="100"/>
  <c r="AI54" i="42"/>
  <c r="AN54" i="42"/>
  <c r="AH65" i="105"/>
  <c r="AQ65" i="105" s="1"/>
  <c r="AI54" i="90"/>
  <c r="AN54" i="90"/>
  <c r="Y68" i="93"/>
  <c r="X68" i="93"/>
  <c r="Y64" i="13"/>
  <c r="X64" i="13"/>
  <c r="Z64" i="13" s="1"/>
  <c r="Z68" i="101"/>
  <c r="AH65" i="32"/>
  <c r="AQ65" i="32" s="1"/>
  <c r="AI56" i="49"/>
  <c r="AN56" i="49"/>
  <c r="W67" i="86"/>
  <c r="AF66" i="86"/>
  <c r="AO66" i="86" s="1"/>
  <c r="AE66" i="86"/>
  <c r="AG66" i="86"/>
  <c r="AP66" i="86" s="1"/>
  <c r="Y66" i="15"/>
  <c r="Z66" i="15" s="1"/>
  <c r="X66" i="15"/>
  <c r="AI58" i="91"/>
  <c r="AN58" i="91"/>
  <c r="W58" i="99"/>
  <c r="AG57" i="99"/>
  <c r="AP57" i="99" s="1"/>
  <c r="AF57" i="99"/>
  <c r="AO57" i="99" s="1"/>
  <c r="AE57" i="99"/>
  <c r="Y61" i="45"/>
  <c r="X61" i="45"/>
  <c r="Z65" i="105"/>
  <c r="Y55" i="90"/>
  <c r="Z55" i="90"/>
  <c r="X55" i="90"/>
  <c r="AH65" i="44"/>
  <c r="AQ65" i="44" s="1"/>
  <c r="Z65" i="32"/>
  <c r="W57" i="10"/>
  <c r="AG56" i="10"/>
  <c r="AP56" i="10" s="1"/>
  <c r="AE56" i="10"/>
  <c r="AF56" i="10"/>
  <c r="AO56" i="10" s="1"/>
  <c r="Y57" i="49"/>
  <c r="X57" i="49"/>
  <c r="AI60" i="20"/>
  <c r="AN60" i="20"/>
  <c r="Y59" i="11"/>
  <c r="X59" i="11"/>
  <c r="AR65" i="86"/>
  <c r="Y62" i="88"/>
  <c r="X62" i="88"/>
  <c r="Z62" i="88" s="1"/>
  <c r="Y61" i="96"/>
  <c r="X61" i="96"/>
  <c r="AI67" i="97"/>
  <c r="AN67" i="97"/>
  <c r="Y63" i="104"/>
  <c r="Z63" i="104" s="1"/>
  <c r="X63" i="104"/>
  <c r="Y61" i="100"/>
  <c r="X61" i="100"/>
  <c r="AR52" i="98"/>
  <c r="AF53" i="50"/>
  <c r="AO53" i="50" s="1"/>
  <c r="AE53" i="50"/>
  <c r="AN53" i="50" s="1"/>
  <c r="W54" i="50"/>
  <c r="AG53" i="50"/>
  <c r="Z65" i="44"/>
  <c r="AE65" i="53"/>
  <c r="W66" i="53"/>
  <c r="AG65" i="53"/>
  <c r="AP65" i="53" s="1"/>
  <c r="AF65" i="53"/>
  <c r="AO65" i="53" s="1"/>
  <c r="AI58" i="11"/>
  <c r="AN58" i="11"/>
  <c r="Y57" i="18"/>
  <c r="X57" i="18"/>
  <c r="Y63" i="92"/>
  <c r="X63" i="92"/>
  <c r="AR67" i="101"/>
  <c r="Y57" i="82"/>
  <c r="X57" i="82"/>
  <c r="W69" i="47"/>
  <c r="AF68" i="47"/>
  <c r="AO68" i="47" s="1"/>
  <c r="AE68" i="47"/>
  <c r="AG68" i="47"/>
  <c r="AP68" i="47" s="1"/>
  <c r="AI58" i="43"/>
  <c r="AN58" i="43"/>
  <c r="W55" i="55"/>
  <c r="AE54" i="55"/>
  <c r="AG54" i="55"/>
  <c r="AP54" i="55" s="1"/>
  <c r="AF54" i="55"/>
  <c r="AO54" i="55" s="1"/>
  <c r="Y68" i="97"/>
  <c r="X68" i="97"/>
  <c r="Z68" i="97" s="1"/>
  <c r="AF59" i="95"/>
  <c r="AO59" i="95" s="1"/>
  <c r="AE59" i="95"/>
  <c r="AG59" i="95"/>
  <c r="AP59" i="95" s="1"/>
  <c r="W60" i="95"/>
  <c r="AE61" i="84"/>
  <c r="W62" i="84"/>
  <c r="AG61" i="84"/>
  <c r="AP61" i="84" s="1"/>
  <c r="AF61" i="84"/>
  <c r="AO61" i="84" s="1"/>
  <c r="AR64" i="44"/>
  <c r="AH52" i="85"/>
  <c r="AQ52" i="85" s="1"/>
  <c r="AI67" i="93"/>
  <c r="AN67" i="93"/>
  <c r="AR51" i="85"/>
  <c r="AR56" i="102"/>
  <c r="AR64" i="105"/>
  <c r="AI56" i="18"/>
  <c r="AN56" i="18"/>
  <c r="Y59" i="91"/>
  <c r="X59" i="91"/>
  <c r="Z59" i="91" s="1"/>
  <c r="Z63" i="92" l="1"/>
  <c r="Z57" i="82"/>
  <c r="Z61" i="45"/>
  <c r="AE61" i="45" s="1"/>
  <c r="Z57" i="49"/>
  <c r="W58" i="49" s="1"/>
  <c r="Z59" i="43"/>
  <c r="AF59" i="43" s="1"/>
  <c r="AO59" i="43" s="1"/>
  <c r="AE56" i="41"/>
  <c r="W57" i="41"/>
  <c r="AF56" i="41"/>
  <c r="AO56" i="41" s="1"/>
  <c r="AG56" i="41"/>
  <c r="AP56" i="41" s="1"/>
  <c r="W62" i="45"/>
  <c r="AF61" i="45"/>
  <c r="AO61" i="45" s="1"/>
  <c r="AG61" i="45"/>
  <c r="AP61" i="45" s="1"/>
  <c r="AG66" i="15"/>
  <c r="AP66" i="15" s="1"/>
  <c r="AE66" i="15"/>
  <c r="W67" i="15"/>
  <c r="AF66" i="15"/>
  <c r="AO66" i="15" s="1"/>
  <c r="W64" i="104"/>
  <c r="AF63" i="104"/>
  <c r="AO63" i="104" s="1"/>
  <c r="AE63" i="104"/>
  <c r="AG63" i="104"/>
  <c r="AP63" i="104" s="1"/>
  <c r="AE57" i="49"/>
  <c r="AF57" i="49"/>
  <c r="AO57" i="49" s="1"/>
  <c r="AG57" i="49"/>
  <c r="AP57" i="49" s="1"/>
  <c r="AF63" i="92"/>
  <c r="AO63" i="92" s="1"/>
  <c r="AG63" i="92"/>
  <c r="AP63" i="92" s="1"/>
  <c r="AE63" i="92"/>
  <c r="W64" i="92"/>
  <c r="AE59" i="43"/>
  <c r="AG59" i="43"/>
  <c r="AP59" i="43" s="1"/>
  <c r="AR56" i="18"/>
  <c r="AH57" i="18"/>
  <c r="AQ57" i="18" s="1"/>
  <c r="AI53" i="50"/>
  <c r="AP53" i="50"/>
  <c r="AH61" i="100"/>
  <c r="AQ61" i="100" s="1"/>
  <c r="AF62" i="88"/>
  <c r="AO62" i="88" s="1"/>
  <c r="AG62" i="88"/>
  <c r="AP62" i="88" s="1"/>
  <c r="AE62" i="88"/>
  <c r="W63" i="88"/>
  <c r="Y58" i="99"/>
  <c r="X58" i="99"/>
  <c r="AR56" i="49"/>
  <c r="AF68" i="101"/>
  <c r="AO68" i="101" s="1"/>
  <c r="AE68" i="101"/>
  <c r="W69" i="101"/>
  <c r="AG68" i="101"/>
  <c r="AP68" i="101" s="1"/>
  <c r="AR54" i="42"/>
  <c r="Y54" i="98"/>
  <c r="X54" i="98"/>
  <c r="AI57" i="102"/>
  <c r="AN57" i="102"/>
  <c r="AI54" i="94"/>
  <c r="AN54" i="94"/>
  <c r="AI59" i="16"/>
  <c r="AN59" i="16"/>
  <c r="AR63" i="13"/>
  <c r="AI67" i="52"/>
  <c r="AN67" i="52"/>
  <c r="AR60" i="45"/>
  <c r="Y61" i="54"/>
  <c r="X61" i="54"/>
  <c r="AI62" i="51"/>
  <c r="AN62" i="51"/>
  <c r="Y68" i="89"/>
  <c r="X68" i="89"/>
  <c r="Z68" i="89" s="1"/>
  <c r="Y62" i="84"/>
  <c r="X62" i="84"/>
  <c r="AH59" i="91"/>
  <c r="AQ59" i="91" s="1"/>
  <c r="AR67" i="93"/>
  <c r="AI61" i="84"/>
  <c r="AN61" i="84"/>
  <c r="AH68" i="97"/>
  <c r="AQ68" i="97" s="1"/>
  <c r="AI54" i="55"/>
  <c r="AN54" i="55"/>
  <c r="AI68" i="47"/>
  <c r="AN68" i="47"/>
  <c r="Z57" i="18"/>
  <c r="Y54" i="50"/>
  <c r="X54" i="50"/>
  <c r="Z54" i="50" s="1"/>
  <c r="Z61" i="100"/>
  <c r="AR67" i="97"/>
  <c r="AH55" i="90"/>
  <c r="AQ55" i="90" s="1"/>
  <c r="AH68" i="93"/>
  <c r="AQ68" i="93" s="1"/>
  <c r="AI59" i="103"/>
  <c r="AN59" i="103"/>
  <c r="AH61" i="20"/>
  <c r="AQ61" i="20" s="1"/>
  <c r="AR56" i="87"/>
  <c r="AR61" i="88"/>
  <c r="AH57" i="35"/>
  <c r="AQ57" i="35" s="1"/>
  <c r="Y68" i="52"/>
  <c r="X68" i="52"/>
  <c r="Y65" i="46"/>
  <c r="X65" i="46"/>
  <c r="Y63" i="51"/>
  <c r="X63" i="51"/>
  <c r="Y66" i="53"/>
  <c r="X66" i="53"/>
  <c r="Z66" i="53" s="1"/>
  <c r="AH61" i="96"/>
  <c r="AQ61" i="96" s="1"/>
  <c r="AR60" i="20"/>
  <c r="AI56" i="10"/>
  <c r="AN56" i="10"/>
  <c r="AG55" i="90"/>
  <c r="AP55" i="90" s="1"/>
  <c r="AE55" i="90"/>
  <c r="AF55" i="90"/>
  <c r="AO55" i="90" s="1"/>
  <c r="W56" i="90"/>
  <c r="AR58" i="91"/>
  <c r="AI66" i="86"/>
  <c r="AN66" i="86"/>
  <c r="Z68" i="93"/>
  <c r="AR60" i="100"/>
  <c r="Y60" i="103"/>
  <c r="X60" i="103"/>
  <c r="Z60" i="103" s="1"/>
  <c r="AI53" i="98"/>
  <c r="AN53" i="98"/>
  <c r="Z61" i="20"/>
  <c r="AR62" i="92"/>
  <c r="AH54" i="48"/>
  <c r="AQ54" i="48" s="1"/>
  <c r="Z57" i="35"/>
  <c r="AH55" i="42"/>
  <c r="AQ55" i="42" s="1"/>
  <c r="AR62" i="104"/>
  <c r="AR56" i="82"/>
  <c r="W60" i="91"/>
  <c r="AG59" i="91"/>
  <c r="AP59" i="91" s="1"/>
  <c r="AE59" i="91"/>
  <c r="AF59" i="91"/>
  <c r="AO59" i="91" s="1"/>
  <c r="AF68" i="97"/>
  <c r="AO68" i="97" s="1"/>
  <c r="AG68" i="97"/>
  <c r="AP68" i="97" s="1"/>
  <c r="AE68" i="97"/>
  <c r="W69" i="97"/>
  <c r="Y55" i="55"/>
  <c r="X55" i="55"/>
  <c r="Y60" i="95"/>
  <c r="X60" i="95"/>
  <c r="Y69" i="47"/>
  <c r="X69" i="47"/>
  <c r="AH63" i="92"/>
  <c r="AQ63" i="92" s="1"/>
  <c r="AI65" i="53"/>
  <c r="AN65" i="53"/>
  <c r="AH63" i="104"/>
  <c r="AQ63" i="104" s="1"/>
  <c r="Z61" i="96"/>
  <c r="AH57" i="49"/>
  <c r="AQ57" i="49" s="1"/>
  <c r="AI57" i="99"/>
  <c r="AN57" i="99"/>
  <c r="AH66" i="15"/>
  <c r="AQ66" i="15" s="1"/>
  <c r="Y58" i="102"/>
  <c r="X58" i="102"/>
  <c r="AH57" i="83"/>
  <c r="AQ57" i="83" s="1"/>
  <c r="Y60" i="16"/>
  <c r="X60" i="16"/>
  <c r="Z54" i="48"/>
  <c r="Z55" i="42"/>
  <c r="AH57" i="87"/>
  <c r="AQ57" i="87" s="1"/>
  <c r="AI64" i="46"/>
  <c r="AN64" i="46"/>
  <c r="Y53" i="85"/>
  <c r="X53" i="85"/>
  <c r="Z53" i="85" s="1"/>
  <c r="AR58" i="43"/>
  <c r="AH57" i="82"/>
  <c r="AQ57" i="82" s="1"/>
  <c r="AR58" i="11"/>
  <c r="AE65" i="44"/>
  <c r="AG65" i="44"/>
  <c r="AP65" i="44" s="1"/>
  <c r="W66" i="44"/>
  <c r="AF65" i="44"/>
  <c r="AO65" i="44" s="1"/>
  <c r="AH59" i="11"/>
  <c r="AQ59" i="11" s="1"/>
  <c r="Y57" i="10"/>
  <c r="X57" i="10"/>
  <c r="AG65" i="105"/>
  <c r="AP65" i="105" s="1"/>
  <c r="AE65" i="105"/>
  <c r="W66" i="105"/>
  <c r="AF65" i="105"/>
  <c r="AO65" i="105" s="1"/>
  <c r="Y67" i="86"/>
  <c r="X67" i="86"/>
  <c r="AH64" i="13"/>
  <c r="AQ64" i="13" s="1"/>
  <c r="AR56" i="83"/>
  <c r="AR65" i="15"/>
  <c r="AR53" i="48"/>
  <c r="AR56" i="35"/>
  <c r="Z57" i="83"/>
  <c r="AR60" i="96"/>
  <c r="Z57" i="87"/>
  <c r="AI60" i="54"/>
  <c r="AN60" i="54"/>
  <c r="AI67" i="89"/>
  <c r="AN67" i="89"/>
  <c r="AI59" i="95"/>
  <c r="AN59" i="95"/>
  <c r="AG57" i="82"/>
  <c r="AP57" i="82" s="1"/>
  <c r="W58" i="82"/>
  <c r="AF57" i="82"/>
  <c r="AO57" i="82" s="1"/>
  <c r="AE57" i="82"/>
  <c r="AH62" i="88"/>
  <c r="AQ62" i="88" s="1"/>
  <c r="Z59" i="11"/>
  <c r="AE65" i="32"/>
  <c r="AF65" i="32"/>
  <c r="AO65" i="32" s="1"/>
  <c r="AG65" i="32"/>
  <c r="AP65" i="32" s="1"/>
  <c r="W66" i="32"/>
  <c r="AH61" i="45"/>
  <c r="AQ61" i="45" s="1"/>
  <c r="AE64" i="13"/>
  <c r="W65" i="13"/>
  <c r="AG64" i="13"/>
  <c r="AP64" i="13" s="1"/>
  <c r="AF64" i="13"/>
  <c r="AO64" i="13" s="1"/>
  <c r="AR54" i="90"/>
  <c r="Y55" i="94"/>
  <c r="X55" i="94"/>
  <c r="AH59" i="43"/>
  <c r="AQ59" i="43" s="1"/>
  <c r="AI52" i="85"/>
  <c r="AN52" i="85"/>
  <c r="Z65" i="46" l="1"/>
  <c r="W60" i="43"/>
  <c r="Y57" i="41"/>
  <c r="X57" i="41"/>
  <c r="AI56" i="41"/>
  <c r="AR56" i="41" s="1"/>
  <c r="AN56" i="41"/>
  <c r="Z62" i="84"/>
  <c r="AE62" i="84" s="1"/>
  <c r="Z61" i="54"/>
  <c r="AG61" i="54" s="1"/>
  <c r="AP61" i="54" s="1"/>
  <c r="AG65" i="46"/>
  <c r="AP65" i="46" s="1"/>
  <c r="W66" i="46"/>
  <c r="AF65" i="46"/>
  <c r="AO65" i="46" s="1"/>
  <c r="AE65" i="46"/>
  <c r="AE66" i="53"/>
  <c r="W67" i="53"/>
  <c r="AF66" i="53"/>
  <c r="AO66" i="53" s="1"/>
  <c r="AG66" i="53"/>
  <c r="AP66" i="53" s="1"/>
  <c r="W55" i="50"/>
  <c r="AE54" i="50"/>
  <c r="AF54" i="50"/>
  <c r="AO54" i="50" s="1"/>
  <c r="AG54" i="50"/>
  <c r="AP54" i="50" s="1"/>
  <c r="AE61" i="54"/>
  <c r="Y66" i="32"/>
  <c r="X66" i="32"/>
  <c r="Z66" i="32" s="1"/>
  <c r="AR67" i="89"/>
  <c r="AF57" i="83"/>
  <c r="AO57" i="83" s="1"/>
  <c r="AG57" i="83"/>
  <c r="AP57" i="83" s="1"/>
  <c r="W58" i="83"/>
  <c r="AE57" i="83"/>
  <c r="W55" i="48"/>
  <c r="AF54" i="48"/>
  <c r="AO54" i="48" s="1"/>
  <c r="AG54" i="48"/>
  <c r="AP54" i="48" s="1"/>
  <c r="AE54" i="48"/>
  <c r="AR57" i="99"/>
  <c r="AE61" i="96"/>
  <c r="W62" i="96"/>
  <c r="AG61" i="96"/>
  <c r="AP61" i="96" s="1"/>
  <c r="AF61" i="96"/>
  <c r="AO61" i="96" s="1"/>
  <c r="AI68" i="97"/>
  <c r="AN68" i="97"/>
  <c r="AR66" i="86"/>
  <c r="AI55" i="90"/>
  <c r="AN55" i="90"/>
  <c r="AR54" i="55"/>
  <c r="AH68" i="89"/>
  <c r="AQ68" i="89" s="1"/>
  <c r="Y63" i="88"/>
  <c r="X63" i="88"/>
  <c r="Y64" i="92"/>
  <c r="Z64" i="92" s="1"/>
  <c r="X64" i="92"/>
  <c r="Y66" i="105"/>
  <c r="X66" i="105"/>
  <c r="Y66" i="44"/>
  <c r="X66" i="44"/>
  <c r="Z66" i="44" s="1"/>
  <c r="AH53" i="85"/>
  <c r="AQ53" i="85" s="1"/>
  <c r="AH60" i="16"/>
  <c r="AQ60" i="16" s="1"/>
  <c r="AR65" i="53"/>
  <c r="AH69" i="47"/>
  <c r="AQ69" i="47" s="1"/>
  <c r="AQ71" i="47" s="1"/>
  <c r="AZ3" i="47"/>
  <c r="AX12" i="47" s="1"/>
  <c r="S12" i="47" s="1"/>
  <c r="AC12" i="47" s="1"/>
  <c r="AB13" i="47" s="1"/>
  <c r="AX46" i="47"/>
  <c r="S46" i="47" s="1"/>
  <c r="AC46" i="47" s="1"/>
  <c r="AB47" i="47" s="1"/>
  <c r="AX52" i="47"/>
  <c r="S52" i="47" s="1"/>
  <c r="AC52" i="47" s="1"/>
  <c r="AB53" i="47" s="1"/>
  <c r="AX58" i="47"/>
  <c r="S58" i="47" s="1"/>
  <c r="AC58" i="47" s="1"/>
  <c r="AB59" i="47" s="1"/>
  <c r="AH55" i="55"/>
  <c r="AQ55" i="55" s="1"/>
  <c r="Y60" i="91"/>
  <c r="X60" i="91"/>
  <c r="W62" i="20"/>
  <c r="AF61" i="20"/>
  <c r="AO61" i="20" s="1"/>
  <c r="AG61" i="20"/>
  <c r="AP61" i="20" s="1"/>
  <c r="AE61" i="20"/>
  <c r="AR61" i="84"/>
  <c r="AG68" i="89"/>
  <c r="AP68" i="89" s="1"/>
  <c r="W69" i="89"/>
  <c r="AF68" i="89"/>
  <c r="AO68" i="89" s="1"/>
  <c r="AE68" i="89"/>
  <c r="AR57" i="102"/>
  <c r="AI62" i="88"/>
  <c r="AN62" i="88"/>
  <c r="AI63" i="92"/>
  <c r="AN63" i="92"/>
  <c r="Y64" i="104"/>
  <c r="X64" i="104"/>
  <c r="Z64" i="104" s="1"/>
  <c r="AH67" i="86"/>
  <c r="AQ67" i="86" s="1"/>
  <c r="AI65" i="105"/>
  <c r="AN65" i="105"/>
  <c r="AE53" i="85"/>
  <c r="AG53" i="85"/>
  <c r="AP53" i="85" s="1"/>
  <c r="W54" i="85"/>
  <c r="AF53" i="85"/>
  <c r="AO53" i="85" s="1"/>
  <c r="Z60" i="16"/>
  <c r="Z69" i="47"/>
  <c r="Z55" i="55"/>
  <c r="AH63" i="51"/>
  <c r="AQ63" i="51" s="1"/>
  <c r="AH68" i="52"/>
  <c r="AQ68" i="52" s="1"/>
  <c r="AR59" i="103"/>
  <c r="AE57" i="18"/>
  <c r="W58" i="18"/>
  <c r="AF57" i="18"/>
  <c r="AO57" i="18" s="1"/>
  <c r="AG57" i="18"/>
  <c r="AP57" i="18" s="1"/>
  <c r="AH54" i="98"/>
  <c r="AQ54" i="98" s="1"/>
  <c r="AH58" i="99"/>
  <c r="AQ58" i="99" s="1"/>
  <c r="Y60" i="43"/>
  <c r="X60" i="43"/>
  <c r="AI57" i="49"/>
  <c r="AN57" i="49"/>
  <c r="AI61" i="45"/>
  <c r="AN61" i="45"/>
  <c r="AH58" i="102"/>
  <c r="AQ58" i="102" s="1"/>
  <c r="AR53" i="98"/>
  <c r="AG68" i="93"/>
  <c r="AP68" i="93" s="1"/>
  <c r="W69" i="93"/>
  <c r="AF68" i="93"/>
  <c r="AO68" i="93" s="1"/>
  <c r="AE68" i="93"/>
  <c r="AR56" i="10"/>
  <c r="Z63" i="51"/>
  <c r="Z68" i="52"/>
  <c r="AH62" i="84"/>
  <c r="AQ62" i="84" s="1"/>
  <c r="AR59" i="16"/>
  <c r="Z54" i="98"/>
  <c r="Y69" i="101"/>
  <c r="X69" i="101"/>
  <c r="Z58" i="99"/>
  <c r="AR52" i="85"/>
  <c r="AH55" i="94"/>
  <c r="AQ55" i="94" s="1"/>
  <c r="AR60" i="54"/>
  <c r="Z55" i="94"/>
  <c r="Z67" i="86"/>
  <c r="Y65" i="13"/>
  <c r="X65" i="13"/>
  <c r="AF59" i="11"/>
  <c r="AO59" i="11" s="1"/>
  <c r="AG59" i="11"/>
  <c r="AP59" i="11" s="1"/>
  <c r="AE59" i="11"/>
  <c r="W60" i="11"/>
  <c r="AR59" i="95"/>
  <c r="Z57" i="10"/>
  <c r="AH57" i="10"/>
  <c r="AQ57" i="10" s="1"/>
  <c r="Z58" i="102"/>
  <c r="AH60" i="95"/>
  <c r="AQ60" i="95" s="1"/>
  <c r="AH60" i="103"/>
  <c r="AQ60" i="103" s="1"/>
  <c r="Y56" i="90"/>
  <c r="X56" i="90"/>
  <c r="AE61" i="100"/>
  <c r="W62" i="100"/>
  <c r="AG61" i="100"/>
  <c r="AP61" i="100" s="1"/>
  <c r="AF61" i="100"/>
  <c r="AO61" i="100" s="1"/>
  <c r="AR68" i="47"/>
  <c r="AR62" i="51"/>
  <c r="AI68" i="101"/>
  <c r="AN68" i="101"/>
  <c r="AR53" i="50"/>
  <c r="AI59" i="43"/>
  <c r="AN59" i="43"/>
  <c r="Y67" i="15"/>
  <c r="X67" i="15"/>
  <c r="Y58" i="82"/>
  <c r="X58" i="82"/>
  <c r="AI65" i="32"/>
  <c r="AN65" i="32"/>
  <c r="W58" i="87"/>
  <c r="AE57" i="87"/>
  <c r="AF57" i="87"/>
  <c r="AO57" i="87" s="1"/>
  <c r="AG57" i="87"/>
  <c r="AP57" i="87" s="1"/>
  <c r="AI65" i="44"/>
  <c r="AN65" i="44"/>
  <c r="AI64" i="13"/>
  <c r="AN64" i="13"/>
  <c r="AI57" i="82"/>
  <c r="AN57" i="82"/>
  <c r="AR64" i="46"/>
  <c r="AF55" i="42"/>
  <c r="AO55" i="42" s="1"/>
  <c r="AG55" i="42"/>
  <c r="AP55" i="42" s="1"/>
  <c r="W56" i="42"/>
  <c r="AE55" i="42"/>
  <c r="Z60" i="95"/>
  <c r="Y69" i="97"/>
  <c r="X69" i="97"/>
  <c r="AI59" i="91"/>
  <c r="AN59" i="91"/>
  <c r="AE57" i="35"/>
  <c r="AG57" i="35"/>
  <c r="AP57" i="35" s="1"/>
  <c r="AF57" i="35"/>
  <c r="AO57" i="35" s="1"/>
  <c r="W58" i="35"/>
  <c r="AG60" i="103"/>
  <c r="AP60" i="103" s="1"/>
  <c r="AF60" i="103"/>
  <c r="AO60" i="103" s="1"/>
  <c r="W61" i="103"/>
  <c r="AE60" i="103"/>
  <c r="AH66" i="53"/>
  <c r="AQ66" i="53" s="1"/>
  <c r="AH65" i="46"/>
  <c r="AQ65" i="46" s="1"/>
  <c r="AH54" i="50"/>
  <c r="AQ54" i="50" s="1"/>
  <c r="AH61" i="54"/>
  <c r="AQ61" i="54" s="1"/>
  <c r="AR67" i="52"/>
  <c r="AR54" i="94"/>
  <c r="Y58" i="49"/>
  <c r="X58" i="49"/>
  <c r="AI63" i="104"/>
  <c r="AN63" i="104"/>
  <c r="AI66" i="15"/>
  <c r="AN66" i="15"/>
  <c r="Y62" i="45"/>
  <c r="X62" i="45"/>
  <c r="Z69" i="101" l="1"/>
  <c r="AX21" i="47"/>
  <c r="S21" i="47" s="1"/>
  <c r="AC21" i="47" s="1"/>
  <c r="AB22" i="47" s="1"/>
  <c r="Z58" i="82"/>
  <c r="AX9" i="47"/>
  <c r="S9" i="47" s="1"/>
  <c r="AC9" i="47" s="1"/>
  <c r="AB10" i="47" s="1"/>
  <c r="AX40" i="47"/>
  <c r="S40" i="47" s="1"/>
  <c r="AC40" i="47" s="1"/>
  <c r="AB41" i="47" s="1"/>
  <c r="AX65" i="47"/>
  <c r="S65" i="47" s="1"/>
  <c r="AC65" i="47" s="1"/>
  <c r="AB66" i="47" s="1"/>
  <c r="AX34" i="47"/>
  <c r="S34" i="47" s="1"/>
  <c r="AC34" i="47" s="1"/>
  <c r="AB35" i="47" s="1"/>
  <c r="Z62" i="45"/>
  <c r="Z69" i="97"/>
  <c r="AX63" i="47"/>
  <c r="S63" i="47" s="1"/>
  <c r="AC63" i="47" s="1"/>
  <c r="AB64" i="47" s="1"/>
  <c r="AX28" i="47"/>
  <c r="S28" i="47" s="1"/>
  <c r="AC28" i="47" s="1"/>
  <c r="AB29" i="47" s="1"/>
  <c r="AX45" i="47"/>
  <c r="S45" i="47" s="1"/>
  <c r="AC45" i="47" s="1"/>
  <c r="AB46" i="47" s="1"/>
  <c r="AX39" i="47"/>
  <c r="S39" i="47" s="1"/>
  <c r="AC39" i="47" s="1"/>
  <c r="AB40" i="47" s="1"/>
  <c r="AX18" i="47"/>
  <c r="S18" i="47" s="1"/>
  <c r="AC18" i="47" s="1"/>
  <c r="AB19" i="47" s="1"/>
  <c r="W62" i="54"/>
  <c r="AX68" i="47"/>
  <c r="S68" i="47" s="1"/>
  <c r="AC68" i="47" s="1"/>
  <c r="AB69" i="47" s="1"/>
  <c r="AX62" i="47"/>
  <c r="S62" i="47" s="1"/>
  <c r="AC62" i="47" s="1"/>
  <c r="AB63" i="47" s="1"/>
  <c r="AK63" i="47" s="1"/>
  <c r="AT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K33" i="47" s="1"/>
  <c r="AT33" i="47" s="1"/>
  <c r="AX25" i="47"/>
  <c r="S25" i="47" s="1"/>
  <c r="AC25" i="47" s="1"/>
  <c r="AB26" i="47" s="1"/>
  <c r="AK26" i="47" s="1"/>
  <c r="AT26" i="47" s="1"/>
  <c r="AX17" i="47"/>
  <c r="S17" i="47" s="1"/>
  <c r="AC17" i="47" s="1"/>
  <c r="AB18" i="47" s="1"/>
  <c r="AF62" i="84"/>
  <c r="AO62" i="84" s="1"/>
  <c r="AX51" i="47"/>
  <c r="S51" i="47" s="1"/>
  <c r="AC51" i="47" s="1"/>
  <c r="AB52" i="47" s="1"/>
  <c r="AX27" i="47"/>
  <c r="S27" i="47" s="1"/>
  <c r="AC27" i="47" s="1"/>
  <c r="AB28" i="47" s="1"/>
  <c r="AX64" i="47"/>
  <c r="S64" i="47" s="1"/>
  <c r="AC64" i="47" s="1"/>
  <c r="AB65" i="47" s="1"/>
  <c r="AX61" i="47"/>
  <c r="S61" i="47" s="1"/>
  <c r="AC61" i="47" s="1"/>
  <c r="AB62" i="47" s="1"/>
  <c r="AJ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4" i="47"/>
  <c r="S24" i="47" s="1"/>
  <c r="AC24" i="47" s="1"/>
  <c r="AB25" i="47" s="1"/>
  <c r="AK25" i="47" s="1"/>
  <c r="AT25" i="47" s="1"/>
  <c r="AX16" i="47"/>
  <c r="S16" i="47" s="1"/>
  <c r="AC16" i="47" s="1"/>
  <c r="AB17" i="47" s="1"/>
  <c r="AG62" i="84"/>
  <c r="AP62" i="84" s="1"/>
  <c r="Z65" i="13"/>
  <c r="AX57" i="47"/>
  <c r="S57" i="47" s="1"/>
  <c r="AC57" i="47" s="1"/>
  <c r="AB58" i="47" s="1"/>
  <c r="AX33" i="47"/>
  <c r="S33" i="47" s="1"/>
  <c r="AC33" i="47" s="1"/>
  <c r="AB34" i="47" s="1"/>
  <c r="AX66" i="47"/>
  <c r="S66" i="47" s="1"/>
  <c r="AC66" i="47" s="1"/>
  <c r="AB67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J37" i="47" s="1"/>
  <c r="AX30" i="47"/>
  <c r="S30" i="47" s="1"/>
  <c r="AC30" i="47" s="1"/>
  <c r="AB31" i="47" s="1"/>
  <c r="AJ31" i="47" s="1"/>
  <c r="AX23" i="47"/>
  <c r="S23" i="47" s="1"/>
  <c r="AC23" i="47" s="1"/>
  <c r="AB24" i="47" s="1"/>
  <c r="AX11" i="47"/>
  <c r="S11" i="47" s="1"/>
  <c r="AC11" i="47" s="1"/>
  <c r="AB12" i="47" s="1"/>
  <c r="AF61" i="54"/>
  <c r="AO61" i="54" s="1"/>
  <c r="W63" i="84"/>
  <c r="AH57" i="41"/>
  <c r="AQ57" i="41" s="1"/>
  <c r="Z57" i="41"/>
  <c r="AX67" i="47"/>
  <c r="S67" i="47" s="1"/>
  <c r="AC67" i="47" s="1"/>
  <c r="AB68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J42" i="47" s="1"/>
  <c r="AX35" i="47"/>
  <c r="S35" i="47" s="1"/>
  <c r="AC35" i="47" s="1"/>
  <c r="AB36" i="47" s="1"/>
  <c r="AK36" i="47" s="1"/>
  <c r="AT36" i="47" s="1"/>
  <c r="AX29" i="47"/>
  <c r="S29" i="47" s="1"/>
  <c r="AC29" i="47" s="1"/>
  <c r="AB30" i="47" s="1"/>
  <c r="AX22" i="47"/>
  <c r="S22" i="47" s="1"/>
  <c r="AC22" i="47" s="1"/>
  <c r="AB23" i="47" s="1"/>
  <c r="AX10" i="47"/>
  <c r="S10" i="47" s="1"/>
  <c r="AC10" i="47" s="1"/>
  <c r="AB11" i="47" s="1"/>
  <c r="W66" i="13"/>
  <c r="AF65" i="13"/>
  <c r="AO65" i="13" s="1"/>
  <c r="AE65" i="13"/>
  <c r="AG65" i="13"/>
  <c r="AP65" i="13" s="1"/>
  <c r="AE62" i="45"/>
  <c r="W63" i="45"/>
  <c r="AG62" i="45"/>
  <c r="AP62" i="45" s="1"/>
  <c r="AF62" i="45"/>
  <c r="AO62" i="45" s="1"/>
  <c r="AR66" i="15"/>
  <c r="Y58" i="35"/>
  <c r="X58" i="35"/>
  <c r="AH69" i="97"/>
  <c r="AQ69" i="97" s="1"/>
  <c r="AQ71" i="97" s="1"/>
  <c r="AZ3" i="97"/>
  <c r="AX7" i="97" s="1"/>
  <c r="S7" i="97" s="1"/>
  <c r="AC7" i="97" s="1"/>
  <c r="AB8" i="97" s="1"/>
  <c r="AX12" i="97"/>
  <c r="S12" i="97" s="1"/>
  <c r="AC12" i="97" s="1"/>
  <c r="AB13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5" i="97"/>
  <c r="S65" i="97" s="1"/>
  <c r="AC65" i="97" s="1"/>
  <c r="AB66" i="97" s="1"/>
  <c r="AX68" i="97"/>
  <c r="S68" i="97" s="1"/>
  <c r="AC68" i="97" s="1"/>
  <c r="AB69" i="97" s="1"/>
  <c r="AX66" i="97"/>
  <c r="S66" i="97" s="1"/>
  <c r="AC66" i="97" s="1"/>
  <c r="AB67" i="97" s="1"/>
  <c r="AX64" i="97"/>
  <c r="S64" i="97" s="1"/>
  <c r="AC64" i="97" s="1"/>
  <c r="AB65" i="97" s="1"/>
  <c r="AX67" i="97"/>
  <c r="S67" i="97" s="1"/>
  <c r="AC67" i="97" s="1"/>
  <c r="AB68" i="97" s="1"/>
  <c r="Y56" i="42"/>
  <c r="X56" i="42"/>
  <c r="AR57" i="82"/>
  <c r="AH58" i="82"/>
  <c r="AQ58" i="82" s="1"/>
  <c r="AI68" i="93"/>
  <c r="AN68" i="93"/>
  <c r="AR61" i="45"/>
  <c r="AR65" i="105"/>
  <c r="AH64" i="104"/>
  <c r="AQ64" i="104" s="1"/>
  <c r="AR62" i="88"/>
  <c r="Y69" i="89"/>
  <c r="Z69" i="89" s="1"/>
  <c r="X69" i="89"/>
  <c r="AK65" i="47"/>
  <c r="AT65" i="47" s="1"/>
  <c r="AJ65" i="47"/>
  <c r="AJ56" i="47"/>
  <c r="AK56" i="47"/>
  <c r="AT56" i="47" s="1"/>
  <c r="AJ50" i="47"/>
  <c r="AK50" i="47"/>
  <c r="AT50" i="47" s="1"/>
  <c r="AK44" i="47"/>
  <c r="AT44" i="47" s="1"/>
  <c r="AJ44" i="47"/>
  <c r="AK38" i="47"/>
  <c r="AT38" i="47" s="1"/>
  <c r="AJ38" i="47"/>
  <c r="AJ32" i="47"/>
  <c r="AK32" i="47"/>
  <c r="AT32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H66" i="44"/>
  <c r="AQ66" i="44" s="1"/>
  <c r="AH64" i="92"/>
  <c r="AQ64" i="92" s="1"/>
  <c r="AR68" i="97"/>
  <c r="Y55" i="48"/>
  <c r="X55" i="48"/>
  <c r="AI54" i="50"/>
  <c r="AR54" i="50" s="1"/>
  <c r="AN54" i="50"/>
  <c r="AI66" i="53"/>
  <c r="AN66" i="53"/>
  <c r="AI60" i="103"/>
  <c r="AN60" i="103"/>
  <c r="Y60" i="11"/>
  <c r="X60" i="11"/>
  <c r="AG58" i="99"/>
  <c r="AP58" i="99" s="1"/>
  <c r="W59" i="99"/>
  <c r="AE58" i="99"/>
  <c r="AF58" i="99"/>
  <c r="AO58" i="99" s="1"/>
  <c r="AE68" i="52"/>
  <c r="W69" i="52"/>
  <c r="AG68" i="52"/>
  <c r="AP68" i="52" s="1"/>
  <c r="AF68" i="52"/>
  <c r="AO68" i="52" s="1"/>
  <c r="Y58" i="18"/>
  <c r="X58" i="18"/>
  <c r="AF64" i="104"/>
  <c r="AO64" i="104" s="1"/>
  <c r="AE64" i="104"/>
  <c r="AG64" i="104"/>
  <c r="AP64" i="104" s="1"/>
  <c r="W65" i="104"/>
  <c r="AK61" i="47"/>
  <c r="AT61" i="47" s="1"/>
  <c r="AK55" i="47"/>
  <c r="AT55" i="47" s="1"/>
  <c r="AJ55" i="47"/>
  <c r="AK49" i="47"/>
  <c r="AT49" i="47" s="1"/>
  <c r="AJ49" i="47"/>
  <c r="AJ43" i="47"/>
  <c r="AK43" i="47"/>
  <c r="AT43" i="47" s="1"/>
  <c r="AJ25" i="47"/>
  <c r="AK19" i="47"/>
  <c r="AT19" i="47" s="1"/>
  <c r="AJ19" i="47"/>
  <c r="AJ12" i="47"/>
  <c r="AK12" i="47"/>
  <c r="AT12" i="47" s="1"/>
  <c r="AX4" i="47"/>
  <c r="S4" i="47" s="1"/>
  <c r="AC4" i="47" s="1"/>
  <c r="AB5" i="47" s="1"/>
  <c r="W67" i="44"/>
  <c r="AE66" i="44"/>
  <c r="AG66" i="44"/>
  <c r="AP66" i="44" s="1"/>
  <c r="AF66" i="44"/>
  <c r="AO66" i="44" s="1"/>
  <c r="AE64" i="92"/>
  <c r="AF64" i="92"/>
  <c r="AO64" i="92" s="1"/>
  <c r="AG64" i="92"/>
  <c r="AP64" i="92" s="1"/>
  <c r="W65" i="92"/>
  <c r="Y63" i="84"/>
  <c r="Z63" i="84" s="1"/>
  <c r="X63" i="84"/>
  <c r="Y55" i="50"/>
  <c r="X55" i="50"/>
  <c r="AR63" i="104"/>
  <c r="AI57" i="87"/>
  <c r="AN57" i="87"/>
  <c r="AI61" i="100"/>
  <c r="AN61" i="100"/>
  <c r="AI59" i="11"/>
  <c r="AN59" i="11"/>
  <c r="W68" i="86"/>
  <c r="AG67" i="86"/>
  <c r="AP67" i="86" s="1"/>
  <c r="AF67" i="86"/>
  <c r="AO67" i="86" s="1"/>
  <c r="AE67" i="86"/>
  <c r="AH69" i="101"/>
  <c r="AQ69" i="101" s="1"/>
  <c r="AQ71" i="101" s="1"/>
  <c r="AZ3" i="101"/>
  <c r="AX61" i="101" s="1"/>
  <c r="S61" i="101" s="1"/>
  <c r="AC61" i="101" s="1"/>
  <c r="AB62" i="101" s="1"/>
  <c r="AX10" i="101"/>
  <c r="S10" i="101" s="1"/>
  <c r="AC10" i="101" s="1"/>
  <c r="AB11" i="101" s="1"/>
  <c r="AX13" i="101"/>
  <c r="S13" i="101" s="1"/>
  <c r="AC13" i="101" s="1"/>
  <c r="AB14" i="101" s="1"/>
  <c r="AX18" i="101"/>
  <c r="S18" i="101" s="1"/>
  <c r="AC18" i="101" s="1"/>
  <c r="AB19" i="101" s="1"/>
  <c r="AX19" i="101"/>
  <c r="S19" i="101" s="1"/>
  <c r="AC19" i="101" s="1"/>
  <c r="AB20" i="101" s="1"/>
  <c r="AX21" i="101"/>
  <c r="S21" i="101" s="1"/>
  <c r="AC21" i="101" s="1"/>
  <c r="AB22" i="101" s="1"/>
  <c r="AX22" i="101"/>
  <c r="S22" i="101" s="1"/>
  <c r="AC22" i="101" s="1"/>
  <c r="AB23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6" i="101"/>
  <c r="S66" i="101" s="1"/>
  <c r="AC66" i="101" s="1"/>
  <c r="AB67" i="101" s="1"/>
  <c r="AX67" i="101"/>
  <c r="S67" i="101" s="1"/>
  <c r="AC67" i="101" s="1"/>
  <c r="AB68" i="101" s="1"/>
  <c r="AX65" i="101"/>
  <c r="S65" i="101" s="1"/>
  <c r="AC65" i="101" s="1"/>
  <c r="AB66" i="101" s="1"/>
  <c r="AX68" i="101"/>
  <c r="S68" i="101" s="1"/>
  <c r="AC68" i="101" s="1"/>
  <c r="AB69" i="101" s="1"/>
  <c r="AE63" i="51"/>
  <c r="AF63" i="51"/>
  <c r="AO63" i="51" s="1"/>
  <c r="AG63" i="51"/>
  <c r="AP63" i="51" s="1"/>
  <c r="W64" i="51"/>
  <c r="Y69" i="93"/>
  <c r="X69" i="93"/>
  <c r="AR57" i="49"/>
  <c r="AI57" i="18"/>
  <c r="AN57" i="18"/>
  <c r="Y54" i="85"/>
  <c r="X54" i="85"/>
  <c r="Y62" i="20"/>
  <c r="X62" i="20"/>
  <c r="Z62" i="20" s="1"/>
  <c r="AK68" i="47"/>
  <c r="AT68" i="47" s="1"/>
  <c r="AJ60" i="47"/>
  <c r="AK60" i="47"/>
  <c r="AT60" i="47" s="1"/>
  <c r="AK54" i="47"/>
  <c r="AT54" i="47" s="1"/>
  <c r="AJ54" i="47"/>
  <c r="AK48" i="47"/>
  <c r="AT48" i="47" s="1"/>
  <c r="AJ48" i="47"/>
  <c r="AK30" i="47"/>
  <c r="AT30" i="47" s="1"/>
  <c r="AK24" i="47"/>
  <c r="AT24" i="47" s="1"/>
  <c r="AJ18" i="47"/>
  <c r="AK18" i="47"/>
  <c r="AT18" i="47" s="1"/>
  <c r="AJ11" i="47"/>
  <c r="AK11" i="47"/>
  <c r="AT11" i="47" s="1"/>
  <c r="AX5" i="47"/>
  <c r="S5" i="47" s="1"/>
  <c r="AC5" i="47" s="1"/>
  <c r="AB6" i="47" s="1"/>
  <c r="AR55" i="90"/>
  <c r="AI57" i="83"/>
  <c r="AN57" i="83"/>
  <c r="AH66" i="32"/>
  <c r="AQ66" i="32" s="1"/>
  <c r="AI61" i="54"/>
  <c r="AN61" i="54"/>
  <c r="AI62" i="84"/>
  <c r="AN62" i="84"/>
  <c r="AI65" i="46"/>
  <c r="AN65" i="46"/>
  <c r="AF58" i="82"/>
  <c r="AO58" i="82" s="1"/>
  <c r="AG58" i="82"/>
  <c r="AP58" i="82" s="1"/>
  <c r="W59" i="82"/>
  <c r="AE58" i="82"/>
  <c r="AE60" i="95"/>
  <c r="AG60" i="95"/>
  <c r="AP60" i="95" s="1"/>
  <c r="AF60" i="95"/>
  <c r="AO60" i="95" s="1"/>
  <c r="W61" i="95"/>
  <c r="AH67" i="15"/>
  <c r="AQ67" i="15" s="1"/>
  <c r="AH56" i="90"/>
  <c r="AQ56" i="90" s="1"/>
  <c r="W59" i="102"/>
  <c r="AG58" i="102"/>
  <c r="AP58" i="102" s="1"/>
  <c r="AF58" i="102"/>
  <c r="AO58" i="102" s="1"/>
  <c r="AE58" i="102"/>
  <c r="AF57" i="10"/>
  <c r="AO57" i="10" s="1"/>
  <c r="AE57" i="10"/>
  <c r="AG57" i="10"/>
  <c r="AP57" i="10" s="1"/>
  <c r="W58" i="10"/>
  <c r="W56" i="94"/>
  <c r="AF55" i="94"/>
  <c r="AO55" i="94" s="1"/>
  <c r="AE55" i="94"/>
  <c r="AG55" i="94"/>
  <c r="AP55" i="94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H60" i="43"/>
  <c r="AQ60" i="43" s="1"/>
  <c r="W56" i="55"/>
  <c r="AE55" i="55"/>
  <c r="AF55" i="55"/>
  <c r="AO55" i="55" s="1"/>
  <c r="AG55" i="55"/>
  <c r="AP55" i="55" s="1"/>
  <c r="AH60" i="91"/>
  <c r="AQ60" i="91" s="1"/>
  <c r="AK66" i="47"/>
  <c r="AT66" i="47" s="1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K29" i="47"/>
  <c r="AT29" i="47" s="1"/>
  <c r="AJ29" i="47"/>
  <c r="AJ23" i="47"/>
  <c r="AK23" i="47"/>
  <c r="AT23" i="47" s="1"/>
  <c r="AJ17" i="47"/>
  <c r="AK17" i="47"/>
  <c r="AT17" i="47" s="1"/>
  <c r="AK10" i="47"/>
  <c r="AT10" i="47" s="1"/>
  <c r="AJ10" i="47"/>
  <c r="AK13" i="47"/>
  <c r="AT13" i="47" s="1"/>
  <c r="AJ13" i="47"/>
  <c r="AH66" i="105"/>
  <c r="AQ66" i="105" s="1"/>
  <c r="AH63" i="88"/>
  <c r="AQ63" i="88" s="1"/>
  <c r="AI54" i="48"/>
  <c r="AN54" i="48"/>
  <c r="Y58" i="83"/>
  <c r="X58" i="83"/>
  <c r="AG66" i="32"/>
  <c r="AP66" i="32" s="1"/>
  <c r="W67" i="32"/>
  <c r="AF66" i="32"/>
  <c r="AO66" i="32" s="1"/>
  <c r="AE66" i="32"/>
  <c r="Y62" i="54"/>
  <c r="X62" i="54"/>
  <c r="Y62" i="100"/>
  <c r="X62" i="100"/>
  <c r="Y61" i="103"/>
  <c r="X61" i="103"/>
  <c r="AH58" i="49"/>
  <c r="AQ58" i="49" s="1"/>
  <c r="AI57" i="35"/>
  <c r="AN57" i="35"/>
  <c r="Y58" i="87"/>
  <c r="X58" i="87"/>
  <c r="Z58" i="49"/>
  <c r="AR65" i="44"/>
  <c r="Z67" i="15"/>
  <c r="Z56" i="90"/>
  <c r="Z60" i="43"/>
  <c r="AX69" i="47"/>
  <c r="S69" i="47" s="1"/>
  <c r="AC69" i="47" s="1"/>
  <c r="AG69" i="47"/>
  <c r="AP69" i="47" s="1"/>
  <c r="AP71" i="47" s="1"/>
  <c r="AF69" i="47"/>
  <c r="AO69" i="47" s="1"/>
  <c r="AO71" i="47" s="1"/>
  <c r="AE69" i="47"/>
  <c r="AI53" i="85"/>
  <c r="AN53" i="85"/>
  <c r="AR63" i="92"/>
  <c r="AI68" i="89"/>
  <c r="AN68" i="89"/>
  <c r="Z60" i="91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X15" i="47"/>
  <c r="S15" i="47" s="1"/>
  <c r="AC15" i="47" s="1"/>
  <c r="AB16" i="47" s="1"/>
  <c r="AX8" i="47"/>
  <c r="S8" i="47" s="1"/>
  <c r="AC8" i="47" s="1"/>
  <c r="AB9" i="47" s="1"/>
  <c r="AX3" i="47"/>
  <c r="S3" i="47" s="1"/>
  <c r="AC3" i="47" s="1"/>
  <c r="Z66" i="105"/>
  <c r="Z63" i="88"/>
  <c r="Y62" i="96"/>
  <c r="X62" i="96"/>
  <c r="Z62" i="96" s="1"/>
  <c r="Y66" i="46"/>
  <c r="Z66" i="46" s="1"/>
  <c r="X66" i="46"/>
  <c r="AX69" i="97"/>
  <c r="S69" i="97" s="1"/>
  <c r="AC69" i="97" s="1"/>
  <c r="AF69" i="97"/>
  <c r="AO69" i="97" s="1"/>
  <c r="AO71" i="97" s="1"/>
  <c r="AE69" i="97"/>
  <c r="AG69" i="97"/>
  <c r="AP69" i="97" s="1"/>
  <c r="AP71" i="97" s="1"/>
  <c r="AR59" i="43"/>
  <c r="AH62" i="45"/>
  <c r="AQ62" i="45" s="1"/>
  <c r="AR64" i="13"/>
  <c r="AR59" i="91"/>
  <c r="AI55" i="42"/>
  <c r="AN55" i="42"/>
  <c r="AR65" i="32"/>
  <c r="AR68" i="101"/>
  <c r="AH65" i="13"/>
  <c r="AQ65" i="13" s="1"/>
  <c r="AE54" i="98"/>
  <c r="AF54" i="98"/>
  <c r="AO54" i="98" s="1"/>
  <c r="AG54" i="98"/>
  <c r="AP54" i="98" s="1"/>
  <c r="W55" i="98"/>
  <c r="AG60" i="16"/>
  <c r="AP60" i="16" s="1"/>
  <c r="AE60" i="16"/>
  <c r="AF60" i="16"/>
  <c r="AO60" i="16" s="1"/>
  <c r="W61" i="16"/>
  <c r="AI61" i="20"/>
  <c r="AN61" i="20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I61" i="96"/>
  <c r="AN61" i="96"/>
  <c r="Y67" i="53"/>
  <c r="X67" i="53"/>
  <c r="AX13" i="97" l="1"/>
  <c r="S13" i="97" s="1"/>
  <c r="AC13" i="97" s="1"/>
  <c r="AB14" i="97" s="1"/>
  <c r="AX6" i="97"/>
  <c r="S6" i="97" s="1"/>
  <c r="AC6" i="97" s="1"/>
  <c r="AB7" i="97" s="1"/>
  <c r="AJ67" i="47"/>
  <c r="Z61" i="103"/>
  <c r="AX9" i="101"/>
  <c r="S9" i="101" s="1"/>
  <c r="AC9" i="101" s="1"/>
  <c r="AB10" i="101" s="1"/>
  <c r="AX11" i="97"/>
  <c r="S11" i="97" s="1"/>
  <c r="AC11" i="97" s="1"/>
  <c r="AB12" i="97" s="1"/>
  <c r="AX3" i="97"/>
  <c r="S3" i="97" s="1"/>
  <c r="AC3" i="97" s="1"/>
  <c r="AK69" i="47"/>
  <c r="AT69" i="47" s="1"/>
  <c r="AX22" i="97"/>
  <c r="S22" i="97" s="1"/>
  <c r="AC22" i="97" s="1"/>
  <c r="AB23" i="97" s="1"/>
  <c r="AX16" i="97"/>
  <c r="S16" i="97" s="1"/>
  <c r="AC16" i="97" s="1"/>
  <c r="AB17" i="97" s="1"/>
  <c r="AX10" i="97"/>
  <c r="S10" i="97" s="1"/>
  <c r="AC10" i="97" s="1"/>
  <c r="AB11" i="97" s="1"/>
  <c r="AX5" i="97"/>
  <c r="S5" i="97" s="1"/>
  <c r="AC5" i="97" s="1"/>
  <c r="AB6" i="97" s="1"/>
  <c r="Z67" i="53"/>
  <c r="AX37" i="101"/>
  <c r="S37" i="101" s="1"/>
  <c r="AC37" i="101" s="1"/>
  <c r="AB38" i="101" s="1"/>
  <c r="AX31" i="101"/>
  <c r="S31" i="101" s="1"/>
  <c r="AC31" i="101" s="1"/>
  <c r="AB32" i="101" s="1"/>
  <c r="AX25" i="101"/>
  <c r="S25" i="101" s="1"/>
  <c r="AC25" i="101" s="1"/>
  <c r="AB26" i="101" s="1"/>
  <c r="AX16" i="101"/>
  <c r="S16" i="101" s="1"/>
  <c r="AC16" i="101" s="1"/>
  <c r="AB17" i="101" s="1"/>
  <c r="AX33" i="97"/>
  <c r="S33" i="97" s="1"/>
  <c r="AC33" i="97" s="1"/>
  <c r="AB34" i="97" s="1"/>
  <c r="AX27" i="97"/>
  <c r="S27" i="97" s="1"/>
  <c r="AC27" i="97" s="1"/>
  <c r="AB28" i="97" s="1"/>
  <c r="AX21" i="97"/>
  <c r="S21" i="97" s="1"/>
  <c r="AC21" i="97" s="1"/>
  <c r="AB22" i="97" s="1"/>
  <c r="AX15" i="97"/>
  <c r="S15" i="97" s="1"/>
  <c r="AC15" i="97" s="1"/>
  <c r="AB16" i="97" s="1"/>
  <c r="AX9" i="97"/>
  <c r="S9" i="97" s="1"/>
  <c r="AC9" i="97" s="1"/>
  <c r="AB10" i="97" s="1"/>
  <c r="AX48" i="101"/>
  <c r="S48" i="101" s="1"/>
  <c r="AC48" i="101" s="1"/>
  <c r="AB49" i="101" s="1"/>
  <c r="AX42" i="101"/>
  <c r="S42" i="101" s="1"/>
  <c r="AC42" i="101" s="1"/>
  <c r="AB43" i="101" s="1"/>
  <c r="AX36" i="101"/>
  <c r="S36" i="101" s="1"/>
  <c r="AC36" i="101" s="1"/>
  <c r="AB37" i="101" s="1"/>
  <c r="AX30" i="101"/>
  <c r="S30" i="101" s="1"/>
  <c r="AC30" i="101" s="1"/>
  <c r="AB31" i="101" s="1"/>
  <c r="AX24" i="101"/>
  <c r="S24" i="101" s="1"/>
  <c r="AC24" i="101" s="1"/>
  <c r="AB25" i="101" s="1"/>
  <c r="AX15" i="101"/>
  <c r="S15" i="101" s="1"/>
  <c r="AC15" i="101" s="1"/>
  <c r="AB16" i="101" s="1"/>
  <c r="AX32" i="97"/>
  <c r="S32" i="97" s="1"/>
  <c r="AC32" i="97" s="1"/>
  <c r="AB33" i="97" s="1"/>
  <c r="AX26" i="97"/>
  <c r="S26" i="97" s="1"/>
  <c r="AC26" i="97" s="1"/>
  <c r="AB27" i="97" s="1"/>
  <c r="AX20" i="97"/>
  <c r="S20" i="97" s="1"/>
  <c r="AC20" i="97" s="1"/>
  <c r="AB21" i="97" s="1"/>
  <c r="AX14" i="97"/>
  <c r="S14" i="97" s="1"/>
  <c r="AC14" i="97" s="1"/>
  <c r="AB15" i="97" s="1"/>
  <c r="AX8" i="97"/>
  <c r="S8" i="97" s="1"/>
  <c r="AC8" i="97" s="1"/>
  <c r="AB9" i="97" s="1"/>
  <c r="AJ36" i="47"/>
  <c r="AK67" i="47"/>
  <c r="AT67" i="47" s="1"/>
  <c r="AJ63" i="47"/>
  <c r="AJ66" i="47"/>
  <c r="AX20" i="101"/>
  <c r="S20" i="101" s="1"/>
  <c r="AC20" i="101" s="1"/>
  <c r="AB21" i="101" s="1"/>
  <c r="AK21" i="101" s="1"/>
  <c r="AT21" i="101" s="1"/>
  <c r="AX14" i="101"/>
  <c r="S14" i="101" s="1"/>
  <c r="AC14" i="101" s="1"/>
  <c r="AB15" i="101" s="1"/>
  <c r="AK15" i="101" s="1"/>
  <c r="AT15" i="101" s="1"/>
  <c r="AX8" i="101"/>
  <c r="S8" i="101" s="1"/>
  <c r="AC8" i="101" s="1"/>
  <c r="AB9" i="101" s="1"/>
  <c r="AK31" i="47"/>
  <c r="AT31" i="47" s="1"/>
  <c r="Z56" i="42"/>
  <c r="AX4" i="97"/>
  <c r="S4" i="97" s="1"/>
  <c r="AC4" i="97" s="1"/>
  <c r="AB5" i="97" s="1"/>
  <c r="Z62" i="54"/>
  <c r="AF62" i="54" s="1"/>
  <c r="AO62" i="54" s="1"/>
  <c r="AK42" i="47"/>
  <c r="AT42" i="47" s="1"/>
  <c r="AK37" i="47"/>
  <c r="AT37" i="47" s="1"/>
  <c r="AG57" i="41"/>
  <c r="AP57" i="41" s="1"/>
  <c r="W58" i="41"/>
  <c r="AF57" i="41"/>
  <c r="AO57" i="41" s="1"/>
  <c r="AE57" i="41"/>
  <c r="AJ69" i="47"/>
  <c r="AS69" i="47" s="1"/>
  <c r="AJ35" i="47"/>
  <c r="AJ24" i="47"/>
  <c r="AX12" i="101"/>
  <c r="S12" i="101" s="1"/>
  <c r="AC12" i="101" s="1"/>
  <c r="AB13" i="101" s="1"/>
  <c r="AK62" i="47"/>
  <c r="AT62" i="47" s="1"/>
  <c r="AJ33" i="47"/>
  <c r="AJ64" i="47"/>
  <c r="AS64" i="47" s="1"/>
  <c r="AJ30" i="47"/>
  <c r="AJ68" i="47"/>
  <c r="AX23" i="101"/>
  <c r="S23" i="101" s="1"/>
  <c r="AC23" i="101" s="1"/>
  <c r="AB24" i="101" s="1"/>
  <c r="AX17" i="101"/>
  <c r="S17" i="101" s="1"/>
  <c r="AC17" i="101" s="1"/>
  <c r="AB18" i="101" s="1"/>
  <c r="AJ18" i="101" s="1"/>
  <c r="AX11" i="101"/>
  <c r="S11" i="101" s="1"/>
  <c r="AC11" i="101" s="1"/>
  <c r="AB12" i="101" s="1"/>
  <c r="AJ12" i="101" s="1"/>
  <c r="AJ61" i="47"/>
  <c r="AL61" i="47" s="1"/>
  <c r="AU61" i="47" s="1"/>
  <c r="AE67" i="53"/>
  <c r="AF67" i="53"/>
  <c r="AO67" i="53" s="1"/>
  <c r="AG67" i="53"/>
  <c r="AP67" i="53" s="1"/>
  <c r="W68" i="53"/>
  <c r="W62" i="103"/>
  <c r="AG61" i="103"/>
  <c r="AP61" i="103" s="1"/>
  <c r="AF61" i="103"/>
  <c r="AO61" i="103" s="1"/>
  <c r="AE61" i="103"/>
  <c r="AG63" i="84"/>
  <c r="AP63" i="84" s="1"/>
  <c r="AF63" i="84"/>
  <c r="AO63" i="84" s="1"/>
  <c r="AE63" i="84"/>
  <c r="W64" i="84"/>
  <c r="AF66" i="46"/>
  <c r="AO66" i="46" s="1"/>
  <c r="AG66" i="46"/>
  <c r="AP66" i="46" s="1"/>
  <c r="AE66" i="46"/>
  <c r="W67" i="46"/>
  <c r="AE62" i="54"/>
  <c r="AG62" i="96"/>
  <c r="AP62" i="96" s="1"/>
  <c r="AF62" i="96"/>
  <c r="AO62" i="96" s="1"/>
  <c r="AE62" i="96"/>
  <c r="W63" i="96"/>
  <c r="W57" i="42"/>
  <c r="AF56" i="42"/>
  <c r="AO56" i="42" s="1"/>
  <c r="AE56" i="42"/>
  <c r="AN56" i="42" s="1"/>
  <c r="AG56" i="42"/>
  <c r="AK8" i="47"/>
  <c r="AT8" i="47" s="1"/>
  <c r="AJ8" i="47"/>
  <c r="AH67" i="53"/>
  <c r="AQ67" i="53" s="1"/>
  <c r="AJ15" i="47"/>
  <c r="AK15" i="47"/>
  <c r="AT15" i="47" s="1"/>
  <c r="AS39" i="47"/>
  <c r="AL39" i="47"/>
  <c r="AU39" i="47" s="1"/>
  <c r="AR61" i="20"/>
  <c r="AS22" i="47"/>
  <c r="AL22" i="47"/>
  <c r="AU22" i="47" s="1"/>
  <c r="AS40" i="47"/>
  <c r="AL40" i="47"/>
  <c r="AU40" i="47" s="1"/>
  <c r="AS58" i="47"/>
  <c r="AL58" i="47"/>
  <c r="AU58" i="47" s="1"/>
  <c r="AR68" i="89"/>
  <c r="AL13" i="47"/>
  <c r="AU13" i="47" s="1"/>
  <c r="AS13" i="47"/>
  <c r="AI55" i="55"/>
  <c r="AN55" i="55"/>
  <c r="AI58" i="82"/>
  <c r="AN58" i="82"/>
  <c r="Y64" i="51"/>
  <c r="X64" i="51"/>
  <c r="AJ68" i="101"/>
  <c r="AK68" i="101"/>
  <c r="AT68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K18" i="101"/>
  <c r="AT18" i="101" s="1"/>
  <c r="AK12" i="101"/>
  <c r="AT12" i="101" s="1"/>
  <c r="AX3" i="101"/>
  <c r="S3" i="101" s="1"/>
  <c r="AC3" i="101" s="1"/>
  <c r="AI67" i="86"/>
  <c r="AN67" i="86"/>
  <c r="AI64" i="92"/>
  <c r="AN64" i="92"/>
  <c r="AJ5" i="47"/>
  <c r="AK5" i="47"/>
  <c r="AT5" i="47" s="1"/>
  <c r="AS25" i="47"/>
  <c r="AL25" i="47"/>
  <c r="AU25" i="47" s="1"/>
  <c r="AS43" i="47"/>
  <c r="AL43" i="47"/>
  <c r="AU43" i="47" s="1"/>
  <c r="AI64" i="104"/>
  <c r="AR64" i="104" s="1"/>
  <c r="AN64" i="104"/>
  <c r="AI58" i="99"/>
  <c r="AN58" i="99"/>
  <c r="AK14" i="47"/>
  <c r="AT14" i="47" s="1"/>
  <c r="AJ14" i="47"/>
  <c r="AS38" i="47"/>
  <c r="AL38" i="47"/>
  <c r="AU38" i="47" s="1"/>
  <c r="AH69" i="89"/>
  <c r="AQ69" i="89" s="1"/>
  <c r="AQ71" i="89" s="1"/>
  <c r="AZ3" i="89"/>
  <c r="AX10" i="89" s="1"/>
  <c r="S10" i="89" s="1"/>
  <c r="AC10" i="89" s="1"/>
  <c r="AB11" i="89" s="1"/>
  <c r="AX15" i="89"/>
  <c r="S15" i="89" s="1"/>
  <c r="AC15" i="89" s="1"/>
  <c r="AB16" i="89" s="1"/>
  <c r="AX24" i="89"/>
  <c r="S24" i="89" s="1"/>
  <c r="AC24" i="89" s="1"/>
  <c r="AB25" i="89" s="1"/>
  <c r="AX27" i="89"/>
  <c r="S27" i="89" s="1"/>
  <c r="AC27" i="89" s="1"/>
  <c r="AB28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8" i="89"/>
  <c r="S68" i="89" s="1"/>
  <c r="AC68" i="89" s="1"/>
  <c r="AB69" i="89" s="1"/>
  <c r="AX66" i="89"/>
  <c r="S66" i="89" s="1"/>
  <c r="AC66" i="89" s="1"/>
  <c r="AB67" i="89" s="1"/>
  <c r="AX65" i="89"/>
  <c r="S65" i="89" s="1"/>
  <c r="AC65" i="89" s="1"/>
  <c r="AB66" i="89" s="1"/>
  <c r="AX67" i="89"/>
  <c r="S67" i="89" s="1"/>
  <c r="AC67" i="89" s="1"/>
  <c r="AB68" i="89" s="1"/>
  <c r="AJ66" i="97"/>
  <c r="AK66" i="97"/>
  <c r="AT66" i="97" s="1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J6" i="97"/>
  <c r="AK6" i="97"/>
  <c r="AT6" i="97" s="1"/>
  <c r="AI62" i="45"/>
  <c r="AN62" i="45"/>
  <c r="AS33" i="47"/>
  <c r="AL33" i="47"/>
  <c r="AU33" i="47" s="1"/>
  <c r="AR61" i="96"/>
  <c r="AS57" i="47"/>
  <c r="AL57" i="47"/>
  <c r="AU57" i="47" s="1"/>
  <c r="AJ21" i="47"/>
  <c r="AK21" i="47"/>
  <c r="AT21" i="47" s="1"/>
  <c r="AL45" i="47"/>
  <c r="AU45" i="47" s="1"/>
  <c r="AS45" i="47"/>
  <c r="AS63" i="47"/>
  <c r="AL63" i="47"/>
  <c r="AU63" i="47" s="1"/>
  <c r="Y55" i="98"/>
  <c r="X55" i="98"/>
  <c r="AH66" i="46"/>
  <c r="AQ66" i="46" s="1"/>
  <c r="AG63" i="88"/>
  <c r="AP63" i="88" s="1"/>
  <c r="AF63" i="88"/>
  <c r="AO63" i="88" s="1"/>
  <c r="AE63" i="88"/>
  <c r="W64" i="88"/>
  <c r="AR57" i="35"/>
  <c r="AH61" i="103"/>
  <c r="AQ61" i="103" s="1"/>
  <c r="AH62" i="54"/>
  <c r="AQ62" i="54" s="1"/>
  <c r="Y67" i="32"/>
  <c r="X67" i="32"/>
  <c r="AR54" i="48"/>
  <c r="AS23" i="47"/>
  <c r="AL23" i="47"/>
  <c r="AU23" i="47" s="1"/>
  <c r="AS41" i="47"/>
  <c r="AL41" i="47"/>
  <c r="AU41" i="47" s="1"/>
  <c r="AS59" i="47"/>
  <c r="AL59" i="47"/>
  <c r="AU59" i="47" s="1"/>
  <c r="Y56" i="55"/>
  <c r="X56" i="55"/>
  <c r="AI69" i="101"/>
  <c r="AN69" i="101"/>
  <c r="AN71" i="101" s="1"/>
  <c r="AI55" i="94"/>
  <c r="AN55" i="94"/>
  <c r="AI57" i="10"/>
  <c r="AN57" i="10"/>
  <c r="Y59" i="102"/>
  <c r="X59" i="102"/>
  <c r="Z59" i="102" s="1"/>
  <c r="Y61" i="95"/>
  <c r="X61" i="95"/>
  <c r="Y59" i="82"/>
  <c r="Z59" i="82" s="1"/>
  <c r="X59" i="82"/>
  <c r="AR62" i="84"/>
  <c r="AK6" i="47"/>
  <c r="AT6" i="47" s="1"/>
  <c r="AJ6" i="47"/>
  <c r="AS24" i="47"/>
  <c r="AL24" i="47"/>
  <c r="AU24" i="47" s="1"/>
  <c r="AS42" i="47"/>
  <c r="AS60" i="47"/>
  <c r="AL60" i="47"/>
  <c r="AU60" i="47" s="1"/>
  <c r="AH54" i="85"/>
  <c r="AQ54" i="85" s="1"/>
  <c r="AJ67" i="101"/>
  <c r="AK67" i="101"/>
  <c r="AT67" i="101" s="1"/>
  <c r="AK59" i="101"/>
  <c r="AT59" i="101" s="1"/>
  <c r="AJ59" i="101"/>
  <c r="AJ53" i="101"/>
  <c r="AK53" i="101"/>
  <c r="AT53" i="101" s="1"/>
  <c r="AK47" i="101"/>
  <c r="AT47" i="101" s="1"/>
  <c r="AJ47" i="101"/>
  <c r="AK41" i="101"/>
  <c r="AT41" i="101" s="1"/>
  <c r="AJ41" i="101"/>
  <c r="AK35" i="101"/>
  <c r="AT35" i="101" s="1"/>
  <c r="AJ35" i="10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62" i="101"/>
  <c r="AK62" i="101"/>
  <c r="AT62" i="101" s="1"/>
  <c r="AS31" i="47"/>
  <c r="AL31" i="47"/>
  <c r="AU31" i="47" s="1"/>
  <c r="AS49" i="47"/>
  <c r="AL49" i="47"/>
  <c r="AU49" i="47" s="1"/>
  <c r="Y59" i="99"/>
  <c r="X59" i="99"/>
  <c r="AJ20" i="47"/>
  <c r="AK20" i="47"/>
  <c r="AT20" i="47" s="1"/>
  <c r="AS56" i="47"/>
  <c r="AL56" i="47"/>
  <c r="AU56" i="47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K5" i="97"/>
  <c r="AT5" i="97" s="1"/>
  <c r="AJ5" i="97"/>
  <c r="AK27" i="47"/>
  <c r="AT27" i="47" s="1"/>
  <c r="AJ27" i="47"/>
  <c r="X61" i="16"/>
  <c r="Y61" i="16"/>
  <c r="W67" i="105"/>
  <c r="AF66" i="105"/>
  <c r="AO66" i="105" s="1"/>
  <c r="AG66" i="105"/>
  <c r="AP66" i="105" s="1"/>
  <c r="AE66" i="105"/>
  <c r="AG58" i="49"/>
  <c r="AP58" i="49" s="1"/>
  <c r="AF58" i="49"/>
  <c r="AE58" i="49"/>
  <c r="AN58" i="49" s="1"/>
  <c r="W59" i="49"/>
  <c r="AS10" i="47"/>
  <c r="AL10" i="47"/>
  <c r="AU10" i="47" s="1"/>
  <c r="AS29" i="47"/>
  <c r="AL29" i="47"/>
  <c r="AU29" i="47" s="1"/>
  <c r="AS66" i="47"/>
  <c r="AL66" i="47"/>
  <c r="AU66" i="47" s="1"/>
  <c r="AS30" i="47"/>
  <c r="AL30" i="47"/>
  <c r="AU30" i="47" s="1"/>
  <c r="AS48" i="47"/>
  <c r="AL48" i="47"/>
  <c r="AU48" i="47" s="1"/>
  <c r="AS68" i="47"/>
  <c r="AL68" i="47"/>
  <c r="AU68" i="47" s="1"/>
  <c r="Z54" i="85"/>
  <c r="AH69" i="93"/>
  <c r="AQ69" i="93" s="1"/>
  <c r="AQ71" i="93" s="1"/>
  <c r="AZ3" i="93"/>
  <c r="AX10" i="93" s="1"/>
  <c r="S10" i="93" s="1"/>
  <c r="AC10" i="93" s="1"/>
  <c r="AB11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9" i="93"/>
  <c r="S19" i="93" s="1"/>
  <c r="AC19" i="93" s="1"/>
  <c r="AB20" i="93" s="1"/>
  <c r="AX20" i="93"/>
  <c r="S20" i="93" s="1"/>
  <c r="AC20" i="93" s="1"/>
  <c r="AB21" i="93" s="1"/>
  <c r="AX22" i="93"/>
  <c r="S22" i="93" s="1"/>
  <c r="AC22" i="93" s="1"/>
  <c r="AB23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4" i="93"/>
  <c r="S64" i="93" s="1"/>
  <c r="AC64" i="93" s="1"/>
  <c r="AB65" i="93" s="1"/>
  <c r="AX67" i="93"/>
  <c r="S67" i="93" s="1"/>
  <c r="AC67" i="93" s="1"/>
  <c r="AB68" i="93" s="1"/>
  <c r="AX65" i="93"/>
  <c r="S65" i="93" s="1"/>
  <c r="AC65" i="93" s="1"/>
  <c r="AB66" i="93" s="1"/>
  <c r="AX68" i="93"/>
  <c r="S68" i="93" s="1"/>
  <c r="AC68" i="93" s="1"/>
  <c r="AB69" i="93" s="1"/>
  <c r="AJ65" i="101"/>
  <c r="AK65" i="101"/>
  <c r="AT65" i="101" s="1"/>
  <c r="AK58" i="101"/>
  <c r="AT58" i="101" s="1"/>
  <c r="AJ58" i="10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X5" i="101"/>
  <c r="S5" i="101" s="1"/>
  <c r="AC5" i="101" s="1"/>
  <c r="AB6" i="101" s="1"/>
  <c r="AH55" i="50"/>
  <c r="AQ55" i="50" s="1"/>
  <c r="AS12" i="47"/>
  <c r="AL12" i="47"/>
  <c r="AU12" i="47" s="1"/>
  <c r="AS67" i="47"/>
  <c r="AL67" i="47"/>
  <c r="AU67" i="47" s="1"/>
  <c r="AH58" i="18"/>
  <c r="AQ58" i="18" s="1"/>
  <c r="Y69" i="52"/>
  <c r="X69" i="52"/>
  <c r="AH55" i="48"/>
  <c r="AQ55" i="48" s="1"/>
  <c r="AJ26" i="47"/>
  <c r="AS44" i="47"/>
  <c r="AL44" i="47"/>
  <c r="AU44" i="47" s="1"/>
  <c r="AJ68" i="97"/>
  <c r="AK68" i="97"/>
  <c r="AT68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J3" i="47"/>
  <c r="AB4" i="47"/>
  <c r="AS28" i="47"/>
  <c r="AL28" i="47"/>
  <c r="AU28" i="47" s="1"/>
  <c r="AS46" i="47"/>
  <c r="AL46" i="47"/>
  <c r="AU46" i="47" s="1"/>
  <c r="AE60" i="43"/>
  <c r="W61" i="43"/>
  <c r="AF60" i="43"/>
  <c r="AO60" i="43" s="1"/>
  <c r="AG60" i="43"/>
  <c r="AP60" i="43" s="1"/>
  <c r="AH58" i="87"/>
  <c r="AQ58" i="87" s="1"/>
  <c r="AH58" i="83"/>
  <c r="AQ58" i="83" s="1"/>
  <c r="AS47" i="47"/>
  <c r="AL47" i="47"/>
  <c r="AU47" i="47" s="1"/>
  <c r="Y56" i="94"/>
  <c r="X56" i="94"/>
  <c r="Z56" i="94" s="1"/>
  <c r="AR61" i="54"/>
  <c r="AS11" i="47"/>
  <c r="AL11" i="47"/>
  <c r="AU11" i="47" s="1"/>
  <c r="Z69" i="93"/>
  <c r="AI63" i="51"/>
  <c r="AN63" i="5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K9" i="101"/>
  <c r="AT9" i="101" s="1"/>
  <c r="AJ9" i="101"/>
  <c r="AX4" i="101"/>
  <c r="S4" i="101" s="1"/>
  <c r="AC4" i="101" s="1"/>
  <c r="AB5" i="101" s="1"/>
  <c r="Y68" i="86"/>
  <c r="X68" i="86"/>
  <c r="Z68" i="86" s="1"/>
  <c r="AR61" i="100"/>
  <c r="Z55" i="50"/>
  <c r="Y65" i="92"/>
  <c r="X65" i="92"/>
  <c r="AS19" i="47"/>
  <c r="AL19" i="47"/>
  <c r="AU19" i="47" s="1"/>
  <c r="AS55" i="47"/>
  <c r="AL55" i="47"/>
  <c r="AU55" i="47" s="1"/>
  <c r="Z58" i="18"/>
  <c r="AI68" i="52"/>
  <c r="AN68" i="52"/>
  <c r="AH60" i="11"/>
  <c r="AQ60" i="11" s="1"/>
  <c r="AR60" i="103"/>
  <c r="Z55" i="48"/>
  <c r="AS62" i="47"/>
  <c r="AL62" i="47"/>
  <c r="AU62" i="47" s="1"/>
  <c r="AR68" i="93"/>
  <c r="AK65" i="97"/>
  <c r="AT65" i="97" s="1"/>
  <c r="AJ65" i="97"/>
  <c r="AK62" i="97"/>
  <c r="AT62" i="97" s="1"/>
  <c r="AJ62" i="97"/>
  <c r="AK56" i="97"/>
  <c r="AT56" i="97" s="1"/>
  <c r="AJ56" i="97"/>
  <c r="AK50" i="97"/>
  <c r="AT50" i="97" s="1"/>
  <c r="AJ50" i="97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AH58" i="35"/>
  <c r="AQ58" i="35" s="1"/>
  <c r="AI65" i="13"/>
  <c r="AN65" i="13"/>
  <c r="AS51" i="47"/>
  <c r="AL51" i="47"/>
  <c r="AU51" i="47" s="1"/>
  <c r="AI60" i="16"/>
  <c r="AN60" i="16"/>
  <c r="AI54" i="98"/>
  <c r="AN54" i="98"/>
  <c r="AI69" i="97"/>
  <c r="AN69" i="97"/>
  <c r="AN71" i="97" s="1"/>
  <c r="AH62" i="96"/>
  <c r="AQ62" i="96" s="1"/>
  <c r="AJ9" i="47"/>
  <c r="AK9" i="47"/>
  <c r="AT9" i="47" s="1"/>
  <c r="AG60" i="91"/>
  <c r="AP60" i="91" s="1"/>
  <c r="W61" i="91"/>
  <c r="AE60" i="91"/>
  <c r="AF60" i="91"/>
  <c r="AO60" i="91" s="1"/>
  <c r="AR53" i="85"/>
  <c r="W57" i="90"/>
  <c r="AG56" i="90"/>
  <c r="AP56" i="90" s="1"/>
  <c r="AF56" i="90"/>
  <c r="AO56" i="90" s="1"/>
  <c r="AE56" i="90"/>
  <c r="Z58" i="87"/>
  <c r="AH62" i="100"/>
  <c r="AQ62" i="100" s="1"/>
  <c r="Z58" i="83"/>
  <c r="AS35" i="47"/>
  <c r="AL35" i="47"/>
  <c r="AU35" i="47" s="1"/>
  <c r="AI58" i="102"/>
  <c r="AN58" i="102"/>
  <c r="AI60" i="95"/>
  <c r="AN60" i="95"/>
  <c r="AR57" i="83"/>
  <c r="AS36" i="47"/>
  <c r="AL36" i="47"/>
  <c r="AU36" i="47" s="1"/>
  <c r="AS54" i="47"/>
  <c r="AL54" i="47"/>
  <c r="AU54" i="47" s="1"/>
  <c r="AH62" i="20"/>
  <c r="AQ62" i="20" s="1"/>
  <c r="AK69" i="101"/>
  <c r="AT69" i="101" s="1"/>
  <c r="AJ69" i="101"/>
  <c r="AS69" i="101" s="1"/>
  <c r="AK63" i="101"/>
  <c r="AT63" i="101" s="1"/>
  <c r="AJ63" i="101"/>
  <c r="AJ56" i="101"/>
  <c r="AK56" i="101"/>
  <c r="AT56" i="101" s="1"/>
  <c r="AJ50" i="101"/>
  <c r="AK50" i="101"/>
  <c r="AT50" i="101" s="1"/>
  <c r="AK44" i="101"/>
  <c r="AT44" i="101" s="1"/>
  <c r="AJ44" i="10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K14" i="101"/>
  <c r="AT14" i="101" s="1"/>
  <c r="AX7" i="101"/>
  <c r="S7" i="101" s="1"/>
  <c r="AC7" i="101" s="1"/>
  <c r="AB8" i="101" s="1"/>
  <c r="AI66" i="44"/>
  <c r="AN66" i="44"/>
  <c r="AS37" i="47"/>
  <c r="AL37" i="47"/>
  <c r="AU37" i="47" s="1"/>
  <c r="Y65" i="104"/>
  <c r="X65" i="104"/>
  <c r="Z65" i="104" s="1"/>
  <c r="Z60" i="11"/>
  <c r="AS65" i="47"/>
  <c r="AL65" i="47"/>
  <c r="AU65" i="47" s="1"/>
  <c r="AK67" i="97"/>
  <c r="AT67" i="97" s="1"/>
  <c r="AJ67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K8" i="97"/>
  <c r="AT8" i="97" s="1"/>
  <c r="AJ8" i="97"/>
  <c r="Z58" i="35"/>
  <c r="AR55" i="42"/>
  <c r="AK16" i="47"/>
  <c r="AT16" i="47" s="1"/>
  <c r="AJ16" i="47"/>
  <c r="AS34" i="47"/>
  <c r="AL34" i="47"/>
  <c r="AU34" i="47" s="1"/>
  <c r="AS52" i="47"/>
  <c r="AL52" i="47"/>
  <c r="AU52" i="47" s="1"/>
  <c r="AI69" i="47"/>
  <c r="AN69" i="47"/>
  <c r="AN71" i="47" s="1"/>
  <c r="W68" i="15"/>
  <c r="AF67" i="15"/>
  <c r="AO67" i="15" s="1"/>
  <c r="AG67" i="15"/>
  <c r="AP67" i="15" s="1"/>
  <c r="AE67" i="15"/>
  <c r="Z62" i="100"/>
  <c r="AI66" i="32"/>
  <c r="AN66" i="32"/>
  <c r="AS17" i="47"/>
  <c r="AL17" i="47"/>
  <c r="AU17" i="47" s="1"/>
  <c r="AS53" i="47"/>
  <c r="AL53" i="47"/>
  <c r="AU53" i="47" s="1"/>
  <c r="Y58" i="10"/>
  <c r="Z58" i="10"/>
  <c r="X58" i="10"/>
  <c r="AR65" i="46"/>
  <c r="AS18" i="47"/>
  <c r="AL18" i="47"/>
  <c r="AU18" i="47" s="1"/>
  <c r="AE62" i="20"/>
  <c r="W63" i="20"/>
  <c r="AF62" i="20"/>
  <c r="AO62" i="20" s="1"/>
  <c r="AG62" i="20"/>
  <c r="AP62" i="20" s="1"/>
  <c r="AR57" i="18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AR59" i="11"/>
  <c r="AR57" i="87"/>
  <c r="AH63" i="84"/>
  <c r="AQ63" i="84" s="1"/>
  <c r="Y67" i="44"/>
  <c r="X67" i="44"/>
  <c r="AS61" i="47"/>
  <c r="AR66" i="53"/>
  <c r="AJ7" i="47"/>
  <c r="AK7" i="47"/>
  <c r="AT7" i="47" s="1"/>
  <c r="AS32" i="47"/>
  <c r="AL32" i="47"/>
  <c r="AU32" i="47" s="1"/>
  <c r="AS50" i="47"/>
  <c r="AL50" i="47"/>
  <c r="AU50" i="47" s="1"/>
  <c r="AH56" i="42"/>
  <c r="AQ56" i="42" s="1"/>
  <c r="AJ69" i="97"/>
  <c r="AS69" i="97" s="1"/>
  <c r="AK69" i="97"/>
  <c r="AT69" i="97" s="1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J24" i="97"/>
  <c r="AK24" i="97"/>
  <c r="AT24" i="97" s="1"/>
  <c r="AJ18" i="97"/>
  <c r="AK18" i="97"/>
  <c r="AT18" i="97" s="1"/>
  <c r="AK12" i="97"/>
  <c r="AT12" i="97" s="1"/>
  <c r="AJ12" i="97"/>
  <c r="AB4" i="97"/>
  <c r="AJ3" i="97"/>
  <c r="Y63" i="45"/>
  <c r="X63" i="45"/>
  <c r="Y66" i="13"/>
  <c r="X66" i="13"/>
  <c r="Z67" i="44" l="1"/>
  <c r="AX31" i="93"/>
  <c r="S31" i="93" s="1"/>
  <c r="AC31" i="93" s="1"/>
  <c r="AB32" i="93" s="1"/>
  <c r="AX25" i="93"/>
  <c r="S25" i="93" s="1"/>
  <c r="AC25" i="93" s="1"/>
  <c r="AB26" i="93" s="1"/>
  <c r="AX18" i="93"/>
  <c r="S18" i="93" s="1"/>
  <c r="AC18" i="93" s="1"/>
  <c r="AB19" i="93" s="1"/>
  <c r="AX9" i="93"/>
  <c r="S9" i="93" s="1"/>
  <c r="AC9" i="93" s="1"/>
  <c r="AB10" i="93" s="1"/>
  <c r="AX29" i="89"/>
  <c r="S29" i="89" s="1"/>
  <c r="AC29" i="89" s="1"/>
  <c r="AB30" i="89" s="1"/>
  <c r="AX23" i="89"/>
  <c r="S23" i="89" s="1"/>
  <c r="AC23" i="89" s="1"/>
  <c r="AB24" i="89" s="1"/>
  <c r="AX14" i="89"/>
  <c r="S14" i="89" s="1"/>
  <c r="AC14" i="89" s="1"/>
  <c r="AB15" i="89" s="1"/>
  <c r="Z66" i="13"/>
  <c r="AX30" i="93"/>
  <c r="S30" i="93" s="1"/>
  <c r="AC30" i="93" s="1"/>
  <c r="AB31" i="93" s="1"/>
  <c r="AX24" i="93"/>
  <c r="S24" i="93" s="1"/>
  <c r="AC24" i="93" s="1"/>
  <c r="AB25" i="93" s="1"/>
  <c r="AX17" i="93"/>
  <c r="S17" i="93" s="1"/>
  <c r="AC17" i="93" s="1"/>
  <c r="AB18" i="93" s="1"/>
  <c r="AX6" i="93"/>
  <c r="S6" i="93" s="1"/>
  <c r="AC6" i="93" s="1"/>
  <c r="AB7" i="93" s="1"/>
  <c r="AX34" i="89"/>
  <c r="S34" i="89" s="1"/>
  <c r="AC34" i="89" s="1"/>
  <c r="AB35" i="89" s="1"/>
  <c r="AX28" i="89"/>
  <c r="S28" i="89" s="1"/>
  <c r="AC28" i="89" s="1"/>
  <c r="AB29" i="89" s="1"/>
  <c r="AX22" i="89"/>
  <c r="S22" i="89" s="1"/>
  <c r="AC22" i="89" s="1"/>
  <c r="AB23" i="89" s="1"/>
  <c r="AX13" i="89"/>
  <c r="S13" i="89" s="1"/>
  <c r="AC13" i="89" s="1"/>
  <c r="AB14" i="89" s="1"/>
  <c r="AX29" i="93"/>
  <c r="S29" i="93" s="1"/>
  <c r="AC29" i="93" s="1"/>
  <c r="AB30" i="93" s="1"/>
  <c r="AX23" i="93"/>
  <c r="S23" i="93" s="1"/>
  <c r="AC23" i="93" s="1"/>
  <c r="AB24" i="93" s="1"/>
  <c r="AX16" i="93"/>
  <c r="S16" i="93" s="1"/>
  <c r="AC16" i="93" s="1"/>
  <c r="AB17" i="93" s="1"/>
  <c r="AX4" i="93"/>
  <c r="S4" i="93" s="1"/>
  <c r="AC4" i="93" s="1"/>
  <c r="AB5" i="93" s="1"/>
  <c r="AX21" i="89"/>
  <c r="S21" i="89" s="1"/>
  <c r="AC21" i="89" s="1"/>
  <c r="AB22" i="89" s="1"/>
  <c r="AX12" i="89"/>
  <c r="S12" i="89" s="1"/>
  <c r="AC12" i="89" s="1"/>
  <c r="AB13" i="89" s="1"/>
  <c r="AX3" i="93"/>
  <c r="S3" i="93" s="1"/>
  <c r="AC3" i="93" s="1"/>
  <c r="AX26" i="89"/>
  <c r="S26" i="89" s="1"/>
  <c r="AC26" i="89" s="1"/>
  <c r="AB27" i="89" s="1"/>
  <c r="AX20" i="89"/>
  <c r="S20" i="89" s="1"/>
  <c r="AC20" i="89" s="1"/>
  <c r="AB21" i="89" s="1"/>
  <c r="AX7" i="89"/>
  <c r="S7" i="89" s="1"/>
  <c r="AC7" i="89" s="1"/>
  <c r="AB8" i="89" s="1"/>
  <c r="AX25" i="89"/>
  <c r="S25" i="89" s="1"/>
  <c r="AC25" i="89" s="1"/>
  <c r="AB26" i="89" s="1"/>
  <c r="AX19" i="89"/>
  <c r="S19" i="89" s="1"/>
  <c r="AC19" i="89" s="1"/>
  <c r="AB20" i="89" s="1"/>
  <c r="AX6" i="89"/>
  <c r="S6" i="89" s="1"/>
  <c r="AC6" i="89" s="1"/>
  <c r="AB7" i="89" s="1"/>
  <c r="AL64" i="47"/>
  <c r="AU64" i="47" s="1"/>
  <c r="AJ15" i="101"/>
  <c r="Z61" i="95"/>
  <c r="AG61" i="95" s="1"/>
  <c r="AP61" i="95" s="1"/>
  <c r="Z55" i="98"/>
  <c r="W56" i="98" s="1"/>
  <c r="Z56" i="55"/>
  <c r="AE56" i="55" s="1"/>
  <c r="AJ14" i="101"/>
  <c r="AS14" i="101" s="1"/>
  <c r="Z61" i="16"/>
  <c r="AL42" i="47"/>
  <c r="AU42" i="47" s="1"/>
  <c r="AX5" i="89"/>
  <c r="S5" i="89" s="1"/>
  <c r="AC5" i="89" s="1"/>
  <c r="AB6" i="89" s="1"/>
  <c r="Y58" i="41"/>
  <c r="X58" i="41"/>
  <c r="AN57" i="41"/>
  <c r="AI57" i="41"/>
  <c r="AR57" i="41" s="1"/>
  <c r="AJ20" i="101"/>
  <c r="AJ21" i="101"/>
  <c r="AJ11" i="101"/>
  <c r="AX18" i="89"/>
  <c r="S18" i="89" s="1"/>
  <c r="AC18" i="89" s="1"/>
  <c r="AB19" i="89" s="1"/>
  <c r="AJ19" i="89" s="1"/>
  <c r="AX9" i="89"/>
  <c r="S9" i="89" s="1"/>
  <c r="AC9" i="89" s="1"/>
  <c r="AB10" i="89" s="1"/>
  <c r="AJ10" i="89" s="1"/>
  <c r="AG62" i="54"/>
  <c r="AP62" i="54" s="1"/>
  <c r="W63" i="54"/>
  <c r="Z65" i="92"/>
  <c r="W66" i="92" s="1"/>
  <c r="AX16" i="89"/>
  <c r="S16" i="89" s="1"/>
  <c r="AC16" i="89" s="1"/>
  <c r="AB17" i="89" s="1"/>
  <c r="AX8" i="89"/>
  <c r="S8" i="89" s="1"/>
  <c r="AC8" i="89" s="1"/>
  <c r="AB9" i="89" s="1"/>
  <c r="AJ9" i="89" s="1"/>
  <c r="AG56" i="55"/>
  <c r="AP56" i="55" s="1"/>
  <c r="W62" i="95"/>
  <c r="AE61" i="95"/>
  <c r="AG55" i="98"/>
  <c r="AP55" i="98" s="1"/>
  <c r="AF55" i="98"/>
  <c r="AO55" i="98" s="1"/>
  <c r="AF61" i="16"/>
  <c r="AO61" i="16" s="1"/>
  <c r="W62" i="16"/>
  <c r="AE61" i="16"/>
  <c r="AG61" i="16"/>
  <c r="AP61" i="16" s="1"/>
  <c r="AE67" i="44"/>
  <c r="AF67" i="44"/>
  <c r="AO67" i="44" s="1"/>
  <c r="AG67" i="44"/>
  <c r="AP67" i="44" s="1"/>
  <c r="W68" i="44"/>
  <c r="AE66" i="13"/>
  <c r="W67" i="13"/>
  <c r="AG66" i="13"/>
  <c r="AP66" i="13" s="1"/>
  <c r="AF66" i="13"/>
  <c r="AO66" i="13" s="1"/>
  <c r="AE68" i="86"/>
  <c r="AG68" i="86"/>
  <c r="AP68" i="86" s="1"/>
  <c r="W69" i="86"/>
  <c r="AF68" i="86"/>
  <c r="AO68" i="86" s="1"/>
  <c r="AE65" i="92"/>
  <c r="AS48" i="97"/>
  <c r="AL48" i="97"/>
  <c r="AU48" i="97" s="1"/>
  <c r="W59" i="10"/>
  <c r="AG58" i="10"/>
  <c r="AP58" i="10" s="1"/>
  <c r="AF58" i="10"/>
  <c r="AO58" i="10" s="1"/>
  <c r="AE58" i="10"/>
  <c r="AS19" i="101"/>
  <c r="AL19" i="101"/>
  <c r="AU19" i="101" s="1"/>
  <c r="Y68" i="15"/>
  <c r="X68" i="15"/>
  <c r="AS43" i="97"/>
  <c r="AL43" i="97"/>
  <c r="AU43" i="97" s="1"/>
  <c r="AS56" i="101"/>
  <c r="AL56" i="101"/>
  <c r="AU56" i="101" s="1"/>
  <c r="AL3" i="97"/>
  <c r="AU3" i="97" s="1"/>
  <c r="AS3" i="97"/>
  <c r="AK4" i="97"/>
  <c r="AT4" i="97" s="1"/>
  <c r="AT71" i="97" s="1"/>
  <c r="AJ4" i="97"/>
  <c r="AS24" i="97"/>
  <c r="AL24" i="97"/>
  <c r="AU24" i="97" s="1"/>
  <c r="AS42" i="97"/>
  <c r="AL42" i="97"/>
  <c r="AU42" i="97" s="1"/>
  <c r="AK7" i="101"/>
  <c r="AT7" i="101" s="1"/>
  <c r="AJ7" i="101"/>
  <c r="AS25" i="101"/>
  <c r="AL25" i="101"/>
  <c r="AU25" i="101" s="1"/>
  <c r="AS61" i="101"/>
  <c r="AL61" i="101"/>
  <c r="AU61" i="101" s="1"/>
  <c r="AS31" i="97"/>
  <c r="AL31" i="97"/>
  <c r="AU31" i="97" s="1"/>
  <c r="AS67" i="97"/>
  <c r="AL67" i="97"/>
  <c r="AU67" i="97" s="1"/>
  <c r="AS12" i="97"/>
  <c r="AL12" i="97"/>
  <c r="AU12" i="97" s="1"/>
  <c r="AS7" i="47"/>
  <c r="AL7" i="47"/>
  <c r="AU7" i="47" s="1"/>
  <c r="AS31" i="101"/>
  <c r="AL31" i="101"/>
  <c r="AU31" i="101" s="1"/>
  <c r="AS66" i="101"/>
  <c r="AL66" i="101"/>
  <c r="AU66" i="101" s="1"/>
  <c r="AI67" i="15"/>
  <c r="AN67" i="15"/>
  <c r="Y57" i="90"/>
  <c r="X57" i="90"/>
  <c r="Y61" i="91"/>
  <c r="X61" i="91"/>
  <c r="AR54" i="98"/>
  <c r="AR65" i="13"/>
  <c r="AS44" i="97"/>
  <c r="AL44" i="97"/>
  <c r="AU44" i="97" s="1"/>
  <c r="AS62" i="97"/>
  <c r="AL62" i="97"/>
  <c r="AU62" i="97" s="1"/>
  <c r="AF58" i="18"/>
  <c r="AO58" i="18" s="1"/>
  <c r="W59" i="18"/>
  <c r="AG58" i="18"/>
  <c r="AP58" i="18" s="1"/>
  <c r="AE58" i="18"/>
  <c r="AS33" i="101"/>
  <c r="AL33" i="101"/>
  <c r="AU33" i="101" s="1"/>
  <c r="AS51" i="101"/>
  <c r="AL51" i="101"/>
  <c r="AU51" i="101" s="1"/>
  <c r="AR63" i="51"/>
  <c r="AH56" i="94"/>
  <c r="AQ56" i="94" s="1"/>
  <c r="Y61" i="43"/>
  <c r="X61" i="43"/>
  <c r="AS51" i="97"/>
  <c r="AL51" i="97"/>
  <c r="AU51" i="97" s="1"/>
  <c r="AS52" i="101"/>
  <c r="AL52" i="101"/>
  <c r="AU52" i="101" s="1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K21" i="93"/>
  <c r="AT21" i="93" s="1"/>
  <c r="AX14" i="93"/>
  <c r="S14" i="93" s="1"/>
  <c r="AC14" i="93" s="1"/>
  <c r="AB15" i="93" s="1"/>
  <c r="AX7" i="93"/>
  <c r="S7" i="93" s="1"/>
  <c r="AC7" i="93" s="1"/>
  <c r="AB8" i="93" s="1"/>
  <c r="AS22" i="97"/>
  <c r="AL22" i="97"/>
  <c r="AU22" i="97" s="1"/>
  <c r="AS40" i="97"/>
  <c r="AL40" i="97"/>
  <c r="AU40" i="97" s="1"/>
  <c r="AS58" i="97"/>
  <c r="AL58" i="97"/>
  <c r="AU58" i="97" s="1"/>
  <c r="AS53" i="101"/>
  <c r="AL53" i="101"/>
  <c r="AU53" i="101" s="1"/>
  <c r="AR57" i="10"/>
  <c r="AJ65" i="89"/>
  <c r="AK65" i="89"/>
  <c r="AT65" i="89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K17" i="89"/>
  <c r="AT17" i="89" s="1"/>
  <c r="AX4" i="89"/>
  <c r="S4" i="89" s="1"/>
  <c r="AC4" i="89" s="1"/>
  <c r="AB5" i="89" s="1"/>
  <c r="AS12" i="101"/>
  <c r="AL12" i="101"/>
  <c r="AU12" i="101" s="1"/>
  <c r="AS30" i="101"/>
  <c r="AL30" i="101"/>
  <c r="AU30" i="101" s="1"/>
  <c r="AS48" i="101"/>
  <c r="AL48" i="101"/>
  <c r="AU48" i="101" s="1"/>
  <c r="AS68" i="101"/>
  <c r="AL68" i="101"/>
  <c r="AU68" i="101" s="1"/>
  <c r="AI66" i="46"/>
  <c r="AN66" i="46"/>
  <c r="Y62" i="103"/>
  <c r="X62" i="103"/>
  <c r="AH63" i="45"/>
  <c r="AQ63" i="45" s="1"/>
  <c r="AS13" i="101"/>
  <c r="AL13" i="101"/>
  <c r="AU13" i="101" s="1"/>
  <c r="AS49" i="101"/>
  <c r="AL49" i="101"/>
  <c r="AU49" i="101" s="1"/>
  <c r="Y63" i="20"/>
  <c r="X63" i="20"/>
  <c r="AH58" i="10"/>
  <c r="AQ58" i="10" s="1"/>
  <c r="AS19" i="97"/>
  <c r="AL19" i="97"/>
  <c r="AU19" i="97" s="1"/>
  <c r="AL37" i="97"/>
  <c r="AU37" i="97" s="1"/>
  <c r="AS37" i="97"/>
  <c r="AS32" i="101"/>
  <c r="AL32" i="101"/>
  <c r="AU32" i="101" s="1"/>
  <c r="AS50" i="101"/>
  <c r="AL50" i="101"/>
  <c r="AU50" i="101" s="1"/>
  <c r="AG58" i="83"/>
  <c r="AP58" i="83" s="1"/>
  <c r="AE58" i="83"/>
  <c r="AF58" i="83"/>
  <c r="AO58" i="83" s="1"/>
  <c r="W59" i="83"/>
  <c r="AE58" i="87"/>
  <c r="W59" i="87"/>
  <c r="AG58" i="87"/>
  <c r="AP58" i="87" s="1"/>
  <c r="AF58" i="87"/>
  <c r="AO58" i="87" s="1"/>
  <c r="AS7" i="97"/>
  <c r="AL7" i="97"/>
  <c r="AU7" i="97" s="1"/>
  <c r="AS26" i="97"/>
  <c r="AL26" i="97"/>
  <c r="AU26" i="97" s="1"/>
  <c r="AS21" i="101"/>
  <c r="AL21" i="101"/>
  <c r="AU21" i="101" s="1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F56" i="94"/>
  <c r="AO56" i="94" s="1"/>
  <c r="AE56" i="94"/>
  <c r="AN56" i="94" s="1"/>
  <c r="W57" i="94"/>
  <c r="AG56" i="94"/>
  <c r="AI60" i="43"/>
  <c r="AN60" i="43"/>
  <c r="AS15" i="97"/>
  <c r="AL15" i="97"/>
  <c r="AU15" i="97" s="1"/>
  <c r="AS33" i="97"/>
  <c r="AL33" i="97"/>
  <c r="AU33" i="97" s="1"/>
  <c r="AS68" i="97"/>
  <c r="AL68" i="97"/>
  <c r="AU68" i="97" s="1"/>
  <c r="AS16" i="101"/>
  <c r="AL16" i="101"/>
  <c r="AU16" i="101" s="1"/>
  <c r="AS34" i="101"/>
  <c r="AL34" i="101"/>
  <c r="AU34" i="101" s="1"/>
  <c r="AK66" i="93"/>
  <c r="AT66" i="93" s="1"/>
  <c r="AJ66" i="93"/>
  <c r="AJ62" i="93"/>
  <c r="AK62" i="93"/>
  <c r="AT62" i="93" s="1"/>
  <c r="AK56" i="93"/>
  <c r="AT56" i="93" s="1"/>
  <c r="AJ56" i="93"/>
  <c r="AK50" i="93"/>
  <c r="AT50" i="93" s="1"/>
  <c r="AJ50" i="93"/>
  <c r="AJ44" i="93"/>
  <c r="AK44" i="93"/>
  <c r="AT44" i="93" s="1"/>
  <c r="AK38" i="93"/>
  <c r="AT38" i="93" s="1"/>
  <c r="AJ38" i="93"/>
  <c r="AJ32" i="93"/>
  <c r="AK32" i="93"/>
  <c r="AT32" i="93" s="1"/>
  <c r="AK26" i="93"/>
  <c r="AT26" i="93" s="1"/>
  <c r="AJ26" i="93"/>
  <c r="AK20" i="93"/>
  <c r="AT20" i="93" s="1"/>
  <c r="AJ20" i="93"/>
  <c r="AK14" i="93"/>
  <c r="AT14" i="93" s="1"/>
  <c r="AK7" i="93"/>
  <c r="AT7" i="93" s="1"/>
  <c r="AG54" i="85"/>
  <c r="AP54" i="85" s="1"/>
  <c r="AE54" i="85"/>
  <c r="AF54" i="85"/>
  <c r="AO54" i="85" s="1"/>
  <c r="W55" i="85"/>
  <c r="AS10" i="97"/>
  <c r="AL10" i="97"/>
  <c r="AU10" i="97" s="1"/>
  <c r="AS64" i="97"/>
  <c r="AL64" i="97"/>
  <c r="AU64" i="97" s="1"/>
  <c r="AS41" i="101"/>
  <c r="AL41" i="101"/>
  <c r="AU41" i="101" s="1"/>
  <c r="AS59" i="101"/>
  <c r="AL59" i="101"/>
  <c r="AU59" i="101" s="1"/>
  <c r="AS21" i="47"/>
  <c r="AL21" i="47"/>
  <c r="AU21" i="47" s="1"/>
  <c r="AS11" i="97"/>
  <c r="AL11" i="97"/>
  <c r="AU11" i="97" s="1"/>
  <c r="AS29" i="97"/>
  <c r="AL29" i="97"/>
  <c r="AU29" i="97" s="1"/>
  <c r="AS47" i="97"/>
  <c r="AL47" i="97"/>
  <c r="AU47" i="97" s="1"/>
  <c r="AS66" i="97"/>
  <c r="AL66" i="97"/>
  <c r="AU66" i="97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J6" i="89"/>
  <c r="AK6" i="89"/>
  <c r="AT6" i="89" s="1"/>
  <c r="AR64" i="92"/>
  <c r="AL36" i="101"/>
  <c r="AU36" i="101" s="1"/>
  <c r="AS36" i="101"/>
  <c r="AH64" i="51"/>
  <c r="AQ64" i="51" s="1"/>
  <c r="AR55" i="55"/>
  <c r="Y63" i="96"/>
  <c r="X63" i="96"/>
  <c r="AI62" i="20"/>
  <c r="AN62" i="20"/>
  <c r="AG58" i="35"/>
  <c r="AP58" i="35" s="1"/>
  <c r="W59" i="35"/>
  <c r="AE58" i="35"/>
  <c r="AF58" i="35"/>
  <c r="AO58" i="35" s="1"/>
  <c r="AS55" i="97"/>
  <c r="AL55" i="97"/>
  <c r="AU55" i="97" s="1"/>
  <c r="AS20" i="101"/>
  <c r="AL20" i="101"/>
  <c r="AU20" i="101" s="1"/>
  <c r="AR60" i="95"/>
  <c r="AR60" i="16"/>
  <c r="AS50" i="97"/>
  <c r="AL50" i="97"/>
  <c r="AU50" i="97" s="1"/>
  <c r="AS65" i="97"/>
  <c r="AL65" i="97"/>
  <c r="AU65" i="97" s="1"/>
  <c r="AE55" i="48"/>
  <c r="AF55" i="48"/>
  <c r="AO55" i="48" s="1"/>
  <c r="AG55" i="48"/>
  <c r="AP55" i="48" s="1"/>
  <c r="W56" i="48"/>
  <c r="AG55" i="50"/>
  <c r="AP55" i="50" s="1"/>
  <c r="W56" i="50"/>
  <c r="AE55" i="50"/>
  <c r="AF55" i="50"/>
  <c r="AO55" i="50" s="1"/>
  <c r="AK5" i="101"/>
  <c r="AT5" i="101" s="1"/>
  <c r="AJ5" i="101"/>
  <c r="AS39" i="101"/>
  <c r="AL39" i="101"/>
  <c r="AU39" i="101" s="1"/>
  <c r="AS57" i="101"/>
  <c r="AL57" i="101"/>
  <c r="AU57" i="101" s="1"/>
  <c r="AK4" i="47"/>
  <c r="AT4" i="47" s="1"/>
  <c r="AT71" i="47" s="1"/>
  <c r="AJ4" i="47"/>
  <c r="AS21" i="97"/>
  <c r="AL21" i="97"/>
  <c r="AU21" i="97" s="1"/>
  <c r="AS39" i="97"/>
  <c r="AL39" i="97"/>
  <c r="AU39" i="97" s="1"/>
  <c r="AS57" i="97"/>
  <c r="AL57" i="97"/>
  <c r="AU57" i="97" s="1"/>
  <c r="AS22" i="101"/>
  <c r="AL22" i="101"/>
  <c r="AU22" i="101" s="1"/>
  <c r="AS58" i="101"/>
  <c r="AL58" i="101"/>
  <c r="AU58" i="101" s="1"/>
  <c r="AJ68" i="93"/>
  <c r="AK68" i="93"/>
  <c r="AT68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K13" i="93"/>
  <c r="AT13" i="93" s="1"/>
  <c r="AJ13" i="93"/>
  <c r="AK5" i="93"/>
  <c r="AT5" i="93" s="1"/>
  <c r="AI66" i="105"/>
  <c r="AN66" i="105"/>
  <c r="AH61" i="16"/>
  <c r="AQ61" i="16" s="1"/>
  <c r="AS28" i="97"/>
  <c r="AL28" i="97"/>
  <c r="AU28" i="97" s="1"/>
  <c r="AS46" i="97"/>
  <c r="AL46" i="97"/>
  <c r="AU46" i="97" s="1"/>
  <c r="AS62" i="101"/>
  <c r="AL62" i="101"/>
  <c r="AU62" i="101" s="1"/>
  <c r="AS23" i="101"/>
  <c r="AL23" i="101"/>
  <c r="AU23" i="101" s="1"/>
  <c r="AH59" i="82"/>
  <c r="AQ59" i="82" s="1"/>
  <c r="AH59" i="102"/>
  <c r="AQ59" i="102" s="1"/>
  <c r="AR55" i="94"/>
  <c r="Y64" i="88"/>
  <c r="X64" i="88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K15" i="89"/>
  <c r="AT15" i="89" s="1"/>
  <c r="AJ15" i="89"/>
  <c r="AK8" i="89"/>
  <c r="AT8" i="89" s="1"/>
  <c r="AS18" i="101"/>
  <c r="AL18" i="101"/>
  <c r="AU18" i="101" s="1"/>
  <c r="AS54" i="101"/>
  <c r="AL54" i="101"/>
  <c r="AU54" i="101" s="1"/>
  <c r="Z64" i="51"/>
  <c r="AI56" i="42"/>
  <c r="AP56" i="42"/>
  <c r="AI62" i="96"/>
  <c r="AN62" i="96"/>
  <c r="AI62" i="54"/>
  <c r="AN62" i="54"/>
  <c r="Y68" i="53"/>
  <c r="X68" i="53"/>
  <c r="AS30" i="97"/>
  <c r="AL30" i="97"/>
  <c r="AU30" i="97" s="1"/>
  <c r="AS18" i="97"/>
  <c r="AL18" i="97"/>
  <c r="AU18" i="97" s="1"/>
  <c r="AS55" i="101"/>
  <c r="AL55" i="101"/>
  <c r="AU55" i="101" s="1"/>
  <c r="AS8" i="97"/>
  <c r="AL8" i="97"/>
  <c r="AU8" i="97" s="1"/>
  <c r="W61" i="11"/>
  <c r="AF60" i="11"/>
  <c r="AO60" i="11" s="1"/>
  <c r="AE60" i="11"/>
  <c r="AG60" i="11"/>
  <c r="AP60" i="11" s="1"/>
  <c r="AI56" i="90"/>
  <c r="AN56" i="90"/>
  <c r="AS9" i="47"/>
  <c r="AL9" i="47"/>
  <c r="AU9" i="47" s="1"/>
  <c r="AS14" i="97"/>
  <c r="AL14" i="97"/>
  <c r="AU14" i="97" s="1"/>
  <c r="AS32" i="97"/>
  <c r="AL32" i="97"/>
  <c r="AU32" i="97" s="1"/>
  <c r="AS9" i="101"/>
  <c r="AL9" i="101"/>
  <c r="AU9" i="101" s="1"/>
  <c r="AS3" i="47"/>
  <c r="AL3" i="47"/>
  <c r="AU3" i="47" s="1"/>
  <c r="AJ6" i="101"/>
  <c r="AK6" i="101"/>
  <c r="AT6" i="101" s="1"/>
  <c r="AS40" i="101"/>
  <c r="AL40" i="101"/>
  <c r="AU40" i="101" s="1"/>
  <c r="AK65" i="93"/>
  <c r="AT65" i="93" s="1"/>
  <c r="AJ65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J12" i="93"/>
  <c r="AJ3" i="93"/>
  <c r="AB4" i="93"/>
  <c r="Y59" i="49"/>
  <c r="X59" i="49"/>
  <c r="AS27" i="47"/>
  <c r="AL27" i="47"/>
  <c r="AU27" i="47" s="1"/>
  <c r="AS16" i="97"/>
  <c r="AL16" i="97"/>
  <c r="AU16" i="97" s="1"/>
  <c r="AS52" i="97"/>
  <c r="AL52" i="97"/>
  <c r="AU52" i="97" s="1"/>
  <c r="AS11" i="101"/>
  <c r="AL11" i="101"/>
  <c r="AU11" i="101" s="1"/>
  <c r="AS47" i="101"/>
  <c r="AL47" i="101"/>
  <c r="AU47" i="101" s="1"/>
  <c r="AG59" i="82"/>
  <c r="AP59" i="82" s="1"/>
  <c r="AE59" i="82"/>
  <c r="AF59" i="82"/>
  <c r="AO59" i="82" s="1"/>
  <c r="W60" i="82"/>
  <c r="AE59" i="102"/>
  <c r="W60" i="102"/>
  <c r="AG59" i="102"/>
  <c r="AP59" i="102" s="1"/>
  <c r="AF59" i="102"/>
  <c r="AO59" i="102" s="1"/>
  <c r="AI63" i="88"/>
  <c r="AN63" i="88"/>
  <c r="AR62" i="45"/>
  <c r="AS17" i="97"/>
  <c r="AL17" i="97"/>
  <c r="AU17" i="97" s="1"/>
  <c r="AS35" i="97"/>
  <c r="AL35" i="97"/>
  <c r="AU35" i="97" s="1"/>
  <c r="AS53" i="97"/>
  <c r="AL53" i="97"/>
  <c r="AU53" i="97" s="1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J7" i="89"/>
  <c r="AK7" i="89"/>
  <c r="AT7" i="89" s="1"/>
  <c r="AR58" i="99"/>
  <c r="AR67" i="86"/>
  <c r="AS24" i="101"/>
  <c r="AL24" i="101"/>
  <c r="AU24" i="101" s="1"/>
  <c r="Y63" i="54"/>
  <c r="X63" i="54"/>
  <c r="AI61" i="103"/>
  <c r="AN61" i="103"/>
  <c r="AS37" i="101"/>
  <c r="AL37" i="101"/>
  <c r="AU37" i="101" s="1"/>
  <c r="AS36" i="97"/>
  <c r="AL36" i="97"/>
  <c r="AU36" i="97" s="1"/>
  <c r="AS54" i="97"/>
  <c r="AL54" i="97"/>
  <c r="AU54" i="97" s="1"/>
  <c r="AS61" i="97"/>
  <c r="AL61" i="97"/>
  <c r="AU61" i="97" s="1"/>
  <c r="AH66" i="13"/>
  <c r="AQ66" i="13" s="1"/>
  <c r="AS60" i="97"/>
  <c r="AL60" i="97"/>
  <c r="AU60" i="97" s="1"/>
  <c r="AE62" i="100"/>
  <c r="W63" i="100"/>
  <c r="AG62" i="100"/>
  <c r="AP62" i="100" s="1"/>
  <c r="AF62" i="100"/>
  <c r="AO62" i="100" s="1"/>
  <c r="AS16" i="47"/>
  <c r="AL16" i="47"/>
  <c r="AU16" i="47" s="1"/>
  <c r="AS25" i="97"/>
  <c r="AL25" i="97"/>
  <c r="AU25" i="97" s="1"/>
  <c r="AH65" i="104"/>
  <c r="AQ65" i="104" s="1"/>
  <c r="AR66" i="44"/>
  <c r="AS26" i="101"/>
  <c r="AL26" i="101"/>
  <c r="AU26" i="101" s="1"/>
  <c r="AS44" i="101"/>
  <c r="AL44" i="101"/>
  <c r="AU44" i="101" s="1"/>
  <c r="AS63" i="101"/>
  <c r="AL63" i="101"/>
  <c r="AU63" i="101" s="1"/>
  <c r="AR58" i="102"/>
  <c r="AR69" i="97"/>
  <c r="AR71" i="97" s="1"/>
  <c r="AL69" i="97"/>
  <c r="AU69" i="97" s="1"/>
  <c r="AS38" i="97"/>
  <c r="AL38" i="97"/>
  <c r="AU38" i="97" s="1"/>
  <c r="AS56" i="97"/>
  <c r="AL56" i="97"/>
  <c r="AU56" i="97" s="1"/>
  <c r="AS27" i="101"/>
  <c r="AL27" i="101"/>
  <c r="AU27" i="101" s="1"/>
  <c r="AS45" i="101"/>
  <c r="AL45" i="101"/>
  <c r="AU45" i="101" s="1"/>
  <c r="AS64" i="101"/>
  <c r="AL64" i="101"/>
  <c r="AU64" i="101" s="1"/>
  <c r="AS27" i="97"/>
  <c r="AL27" i="97"/>
  <c r="AU27" i="97" s="1"/>
  <c r="AS45" i="97"/>
  <c r="AL45" i="97"/>
  <c r="AU45" i="97" s="1"/>
  <c r="AS26" i="47"/>
  <c r="AL26" i="47"/>
  <c r="AU26" i="47" s="1"/>
  <c r="AH69" i="52"/>
  <c r="AQ69" i="52" s="1"/>
  <c r="AQ71" i="52" s="1"/>
  <c r="AZ3" i="52"/>
  <c r="AX4" i="52" s="1"/>
  <c r="S4" i="52" s="1"/>
  <c r="AC4" i="52" s="1"/>
  <c r="AB5" i="52" s="1"/>
  <c r="AX41" i="52"/>
  <c r="S41" i="52" s="1"/>
  <c r="AC41" i="52" s="1"/>
  <c r="AB42" i="52" s="1"/>
  <c r="AX42" i="52"/>
  <c r="S42" i="52" s="1"/>
  <c r="AC42" i="52" s="1"/>
  <c r="AB43" i="52" s="1"/>
  <c r="AS10" i="101"/>
  <c r="AL10" i="101"/>
  <c r="AU10" i="101" s="1"/>
  <c r="AS28" i="101"/>
  <c r="AL28" i="101"/>
  <c r="AU28" i="101" s="1"/>
  <c r="AK67" i="93"/>
  <c r="AT67" i="93" s="1"/>
  <c r="AJ67" i="93"/>
  <c r="AJ59" i="93"/>
  <c r="AK59" i="93"/>
  <c r="AT59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AS34" i="97"/>
  <c r="AL34" i="97"/>
  <c r="AU34" i="97" s="1"/>
  <c r="AS20" i="47"/>
  <c r="AL20" i="47"/>
  <c r="AU20" i="47" s="1"/>
  <c r="AH59" i="99"/>
  <c r="AQ59" i="99" s="1"/>
  <c r="AS29" i="101"/>
  <c r="AL29" i="101"/>
  <c r="AU29" i="101" s="1"/>
  <c r="AS67" i="101"/>
  <c r="AL67" i="101"/>
  <c r="AU67" i="101" s="1"/>
  <c r="AS6" i="47"/>
  <c r="AL6" i="47"/>
  <c r="AU6" i="47" s="1"/>
  <c r="AR69" i="101"/>
  <c r="AR71" i="101" s="1"/>
  <c r="AL69" i="101"/>
  <c r="AU69" i="101" s="1"/>
  <c r="AH67" i="32"/>
  <c r="AQ67" i="32" s="1"/>
  <c r="AS41" i="97"/>
  <c r="AL41" i="97"/>
  <c r="AU41" i="97" s="1"/>
  <c r="AK67" i="89"/>
  <c r="AT67" i="89" s="1"/>
  <c r="AJ67" i="89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K13" i="89"/>
  <c r="AT13" i="89" s="1"/>
  <c r="AJ13" i="89"/>
  <c r="AK11" i="89"/>
  <c r="AT11" i="89" s="1"/>
  <c r="AB4" i="101"/>
  <c r="AJ3" i="101"/>
  <c r="AS42" i="101"/>
  <c r="AL42" i="101"/>
  <c r="AU42" i="101" s="1"/>
  <c r="AS60" i="101"/>
  <c r="AL60" i="101"/>
  <c r="AU60" i="101" s="1"/>
  <c r="Y64" i="84"/>
  <c r="X64" i="84"/>
  <c r="Z63" i="45"/>
  <c r="AR66" i="32"/>
  <c r="AS38" i="101"/>
  <c r="AL38" i="101"/>
  <c r="AU38" i="101" s="1"/>
  <c r="AH67" i="44"/>
  <c r="AQ67" i="44" s="1"/>
  <c r="AS43" i="101"/>
  <c r="AL43" i="101"/>
  <c r="AU43" i="101" s="1"/>
  <c r="AR69" i="47"/>
  <c r="AR71" i="47" s="1"/>
  <c r="AL69" i="47"/>
  <c r="AU69" i="47" s="1"/>
  <c r="AS13" i="97"/>
  <c r="AL13" i="97"/>
  <c r="AU13" i="97" s="1"/>
  <c r="AS49" i="97"/>
  <c r="AL49" i="97"/>
  <c r="AU49" i="97" s="1"/>
  <c r="AE65" i="104"/>
  <c r="W66" i="104"/>
  <c r="AF65" i="104"/>
  <c r="AO65" i="104" s="1"/>
  <c r="AG65" i="104"/>
  <c r="AP65" i="104" s="1"/>
  <c r="AJ8" i="101"/>
  <c r="AK8" i="101"/>
  <c r="AT8" i="101" s="1"/>
  <c r="AI60" i="91"/>
  <c r="AN60" i="91"/>
  <c r="AS20" i="97"/>
  <c r="AL20" i="97"/>
  <c r="AU20" i="97" s="1"/>
  <c r="AR68" i="52"/>
  <c r="AH65" i="92"/>
  <c r="AQ65" i="92" s="1"/>
  <c r="AH68" i="86"/>
  <c r="AQ68" i="86" s="1"/>
  <c r="AS15" i="101"/>
  <c r="AL15" i="101"/>
  <c r="AU15" i="101" s="1"/>
  <c r="AS9" i="97"/>
  <c r="AL9" i="97"/>
  <c r="AU9" i="97" s="1"/>
  <c r="AS63" i="97"/>
  <c r="AL63" i="97"/>
  <c r="AU63" i="97" s="1"/>
  <c r="Z69" i="52"/>
  <c r="AS46" i="101"/>
  <c r="AL46" i="101"/>
  <c r="AU46" i="101" s="1"/>
  <c r="AS65" i="101"/>
  <c r="AL65" i="101"/>
  <c r="AU65" i="101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X21" i="93"/>
  <c r="S21" i="93" s="1"/>
  <c r="AC21" i="93" s="1"/>
  <c r="AB22" i="93" s="1"/>
  <c r="AX15" i="93"/>
  <c r="S15" i="93" s="1"/>
  <c r="AC15" i="93" s="1"/>
  <c r="AB16" i="93" s="1"/>
  <c r="AX8" i="93"/>
  <c r="S8" i="93" s="1"/>
  <c r="AC8" i="93" s="1"/>
  <c r="AB9" i="93" s="1"/>
  <c r="AX5" i="93"/>
  <c r="S5" i="93" s="1"/>
  <c r="AC5" i="93" s="1"/>
  <c r="AB6" i="93" s="1"/>
  <c r="AI58" i="49"/>
  <c r="AO58" i="49"/>
  <c r="Y67" i="105"/>
  <c r="X67" i="105"/>
  <c r="AS5" i="97"/>
  <c r="AL5" i="97"/>
  <c r="AU5" i="97" s="1"/>
  <c r="AI69" i="89"/>
  <c r="AN69" i="89"/>
  <c r="AN71" i="89" s="1"/>
  <c r="Z59" i="99"/>
  <c r="AS17" i="101"/>
  <c r="AL17" i="101"/>
  <c r="AU17" i="101" s="1"/>
  <c r="AS35" i="101"/>
  <c r="AL35" i="101"/>
  <c r="AU35" i="101" s="1"/>
  <c r="AH61" i="95"/>
  <c r="AQ61" i="95" s="1"/>
  <c r="AH56" i="55"/>
  <c r="AQ56" i="55" s="1"/>
  <c r="Z67" i="32"/>
  <c r="AH55" i="98"/>
  <c r="AQ55" i="98" s="1"/>
  <c r="AS6" i="97"/>
  <c r="AL6" i="97"/>
  <c r="AU6" i="97" s="1"/>
  <c r="AS23" i="97"/>
  <c r="AL23" i="97"/>
  <c r="AU23" i="97" s="1"/>
  <c r="AS59" i="97"/>
  <c r="AL59" i="97"/>
  <c r="AU59" i="97" s="1"/>
  <c r="AJ69" i="89"/>
  <c r="AS69" i="89" s="1"/>
  <c r="AK69" i="89"/>
  <c r="AT69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X17" i="89"/>
  <c r="S17" i="89" s="1"/>
  <c r="AC17" i="89" s="1"/>
  <c r="AB18" i="89" s="1"/>
  <c r="AX11" i="89"/>
  <c r="S11" i="89" s="1"/>
  <c r="AC11" i="89" s="1"/>
  <c r="AB12" i="89" s="1"/>
  <c r="AX3" i="89"/>
  <c r="S3" i="89" s="1"/>
  <c r="AC3" i="89" s="1"/>
  <c r="AS14" i="47"/>
  <c r="AL14" i="47"/>
  <c r="AU14" i="47" s="1"/>
  <c r="AS5" i="47"/>
  <c r="AL5" i="47"/>
  <c r="AU5" i="47" s="1"/>
  <c r="AR58" i="82"/>
  <c r="AS15" i="47"/>
  <c r="AL15" i="47"/>
  <c r="AU15" i="47" s="1"/>
  <c r="AS8" i="47"/>
  <c r="AL8" i="47"/>
  <c r="AU8" i="47" s="1"/>
  <c r="Y57" i="42"/>
  <c r="X57" i="42"/>
  <c r="Y67" i="46"/>
  <c r="X67" i="46"/>
  <c r="AI63" i="84"/>
  <c r="AN63" i="84"/>
  <c r="AI67" i="53"/>
  <c r="AN67" i="53"/>
  <c r="AX60" i="52" l="1"/>
  <c r="S60" i="52" s="1"/>
  <c r="AC60" i="52" s="1"/>
  <c r="AB61" i="52" s="1"/>
  <c r="AX34" i="52"/>
  <c r="S34" i="52" s="1"/>
  <c r="AC34" i="52" s="1"/>
  <c r="AB35" i="52" s="1"/>
  <c r="AX59" i="52"/>
  <c r="S59" i="52" s="1"/>
  <c r="AC59" i="52" s="1"/>
  <c r="AB60" i="52" s="1"/>
  <c r="AX24" i="52"/>
  <c r="S24" i="52" s="1"/>
  <c r="AC24" i="52" s="1"/>
  <c r="AB25" i="52" s="1"/>
  <c r="AX52" i="52"/>
  <c r="S52" i="52" s="1"/>
  <c r="AC52" i="52" s="1"/>
  <c r="AB53" i="52" s="1"/>
  <c r="AX16" i="52"/>
  <c r="S16" i="52" s="1"/>
  <c r="AC16" i="52" s="1"/>
  <c r="AB17" i="52" s="1"/>
  <c r="AF65" i="92"/>
  <c r="AO65" i="92" s="1"/>
  <c r="AE55" i="98"/>
  <c r="AF61" i="95"/>
  <c r="AO61" i="95" s="1"/>
  <c r="AX51" i="52"/>
  <c r="S51" i="52" s="1"/>
  <c r="AC51" i="52" s="1"/>
  <c r="AB52" i="52" s="1"/>
  <c r="AX6" i="52"/>
  <c r="S6" i="52" s="1"/>
  <c r="AC6" i="52" s="1"/>
  <c r="AB7" i="52" s="1"/>
  <c r="AG65" i="92"/>
  <c r="AP65" i="92" s="1"/>
  <c r="AX33" i="52"/>
  <c r="S33" i="52" s="1"/>
  <c r="AC33" i="52" s="1"/>
  <c r="AB34" i="52" s="1"/>
  <c r="AH58" i="41"/>
  <c r="AQ58" i="41" s="1"/>
  <c r="Z58" i="41"/>
  <c r="AK19" i="89"/>
  <c r="AT19" i="89" s="1"/>
  <c r="AX65" i="52"/>
  <c r="S65" i="52" s="1"/>
  <c r="AC65" i="52" s="1"/>
  <c r="AB66" i="52" s="1"/>
  <c r="AK66" i="52" s="1"/>
  <c r="AT66" i="52" s="1"/>
  <c r="AX58" i="52"/>
  <c r="S58" i="52" s="1"/>
  <c r="AC58" i="52" s="1"/>
  <c r="AB59" i="52" s="1"/>
  <c r="AJ59" i="52" s="1"/>
  <c r="AX48" i="52"/>
  <c r="S48" i="52" s="1"/>
  <c r="AC48" i="52" s="1"/>
  <c r="AB49" i="52" s="1"/>
  <c r="AX40" i="52"/>
  <c r="S40" i="52" s="1"/>
  <c r="AC40" i="52" s="1"/>
  <c r="AB41" i="52" s="1"/>
  <c r="AX30" i="52"/>
  <c r="S30" i="52" s="1"/>
  <c r="AC30" i="52" s="1"/>
  <c r="AB31" i="52" s="1"/>
  <c r="AX22" i="52"/>
  <c r="S22" i="52" s="1"/>
  <c r="AC22" i="52" s="1"/>
  <c r="AB23" i="52" s="1"/>
  <c r="AX12" i="52"/>
  <c r="S12" i="52" s="1"/>
  <c r="AC12" i="52" s="1"/>
  <c r="AB13" i="52" s="1"/>
  <c r="AK13" i="52" s="1"/>
  <c r="AT13" i="52" s="1"/>
  <c r="AX64" i="52"/>
  <c r="S64" i="52" s="1"/>
  <c r="AC64" i="52" s="1"/>
  <c r="AB65" i="52" s="1"/>
  <c r="AJ65" i="52" s="1"/>
  <c r="AX57" i="52"/>
  <c r="S57" i="52" s="1"/>
  <c r="AC57" i="52" s="1"/>
  <c r="AB58" i="52" s="1"/>
  <c r="AX47" i="52"/>
  <c r="S47" i="52" s="1"/>
  <c r="AC47" i="52" s="1"/>
  <c r="AB48" i="52" s="1"/>
  <c r="AX39" i="52"/>
  <c r="S39" i="52" s="1"/>
  <c r="AC39" i="52" s="1"/>
  <c r="AB40" i="52" s="1"/>
  <c r="AX29" i="52"/>
  <c r="S29" i="52" s="1"/>
  <c r="AC29" i="52" s="1"/>
  <c r="AB30" i="52" s="1"/>
  <c r="AX21" i="52"/>
  <c r="S21" i="52" s="1"/>
  <c r="AC21" i="52" s="1"/>
  <c r="AB22" i="52" s="1"/>
  <c r="AJ22" i="52" s="1"/>
  <c r="AX11" i="52"/>
  <c r="S11" i="52" s="1"/>
  <c r="AC11" i="52" s="1"/>
  <c r="AB12" i="52" s="1"/>
  <c r="AK12" i="52" s="1"/>
  <c r="AT12" i="52" s="1"/>
  <c r="AJ8" i="89"/>
  <c r="AK9" i="89"/>
  <c r="AT9" i="89" s="1"/>
  <c r="Z63" i="20"/>
  <c r="AL14" i="101"/>
  <c r="AU14" i="101" s="1"/>
  <c r="W57" i="55"/>
  <c r="Y57" i="55" s="1"/>
  <c r="AX23" i="52"/>
  <c r="S23" i="52" s="1"/>
  <c r="AC23" i="52" s="1"/>
  <c r="AB24" i="52" s="1"/>
  <c r="AJ24" i="52" s="1"/>
  <c r="AX67" i="52"/>
  <c r="S67" i="52" s="1"/>
  <c r="AC67" i="52" s="1"/>
  <c r="AB68" i="52" s="1"/>
  <c r="AX54" i="52"/>
  <c r="S54" i="52" s="1"/>
  <c r="AC54" i="52" s="1"/>
  <c r="AB55" i="52" s="1"/>
  <c r="AX46" i="52"/>
  <c r="S46" i="52" s="1"/>
  <c r="AC46" i="52" s="1"/>
  <c r="AB47" i="52" s="1"/>
  <c r="AX36" i="52"/>
  <c r="S36" i="52" s="1"/>
  <c r="AC36" i="52" s="1"/>
  <c r="AB37" i="52" s="1"/>
  <c r="AX28" i="52"/>
  <c r="S28" i="52" s="1"/>
  <c r="AC28" i="52" s="1"/>
  <c r="AB29" i="52" s="1"/>
  <c r="AJ29" i="52" s="1"/>
  <c r="AX18" i="52"/>
  <c r="S18" i="52" s="1"/>
  <c r="AC18" i="52" s="1"/>
  <c r="AB19" i="52" s="1"/>
  <c r="AX10" i="52"/>
  <c r="S10" i="52" s="1"/>
  <c r="AC10" i="52" s="1"/>
  <c r="AB11" i="52" s="1"/>
  <c r="AJ7" i="93"/>
  <c r="Z62" i="103"/>
  <c r="AK10" i="89"/>
  <c r="AT10" i="89" s="1"/>
  <c r="AF56" i="55"/>
  <c r="AO56" i="55" s="1"/>
  <c r="AX15" i="52"/>
  <c r="S15" i="52" s="1"/>
  <c r="AC15" i="52" s="1"/>
  <c r="AB16" i="52" s="1"/>
  <c r="AK16" i="52" s="1"/>
  <c r="AT16" i="52" s="1"/>
  <c r="AX63" i="52"/>
  <c r="S63" i="52" s="1"/>
  <c r="AC63" i="52" s="1"/>
  <c r="AB64" i="52" s="1"/>
  <c r="AX53" i="52"/>
  <c r="S53" i="52" s="1"/>
  <c r="AC53" i="52" s="1"/>
  <c r="AB54" i="52" s="1"/>
  <c r="AX45" i="52"/>
  <c r="S45" i="52" s="1"/>
  <c r="AC45" i="52" s="1"/>
  <c r="AB46" i="52" s="1"/>
  <c r="AX35" i="52"/>
  <c r="S35" i="52" s="1"/>
  <c r="AC35" i="52" s="1"/>
  <c r="AB36" i="52" s="1"/>
  <c r="AX27" i="52"/>
  <c r="S27" i="52" s="1"/>
  <c r="AC27" i="52" s="1"/>
  <c r="AB28" i="52" s="1"/>
  <c r="AJ28" i="52" s="1"/>
  <c r="AX17" i="52"/>
  <c r="S17" i="52" s="1"/>
  <c r="AC17" i="52" s="1"/>
  <c r="AB18" i="52" s="1"/>
  <c r="AK18" i="52" s="1"/>
  <c r="AT18" i="52" s="1"/>
  <c r="AX9" i="52"/>
  <c r="S9" i="52" s="1"/>
  <c r="AC9" i="52" s="1"/>
  <c r="AB10" i="52" s="1"/>
  <c r="AJ14" i="93"/>
  <c r="AK69" i="93"/>
  <c r="AT69" i="93" s="1"/>
  <c r="AG63" i="20"/>
  <c r="AP63" i="20" s="1"/>
  <c r="AF63" i="20"/>
  <c r="AO63" i="20" s="1"/>
  <c r="W64" i="20"/>
  <c r="AE63" i="20"/>
  <c r="AG62" i="103"/>
  <c r="AP62" i="103" s="1"/>
  <c r="AF62" i="103"/>
  <c r="AO62" i="103" s="1"/>
  <c r="AE62" i="103"/>
  <c r="W63" i="103"/>
  <c r="AJ22" i="93"/>
  <c r="AK22" i="93"/>
  <c r="AT22" i="93" s="1"/>
  <c r="AS58" i="93"/>
  <c r="AL58" i="93"/>
  <c r="AU58" i="93" s="1"/>
  <c r="AI65" i="104"/>
  <c r="AN65" i="104"/>
  <c r="AF63" i="45"/>
  <c r="AO63" i="45" s="1"/>
  <c r="AE63" i="45"/>
  <c r="AG63" i="45"/>
  <c r="AP63" i="45" s="1"/>
  <c r="W64" i="45"/>
  <c r="AS13" i="89"/>
  <c r="AL13" i="89"/>
  <c r="AU13" i="89" s="1"/>
  <c r="AS31" i="89"/>
  <c r="AL31" i="89"/>
  <c r="AU31" i="89" s="1"/>
  <c r="AS49" i="89"/>
  <c r="AL49" i="89"/>
  <c r="AU49" i="89" s="1"/>
  <c r="AS67" i="89"/>
  <c r="AL67" i="89"/>
  <c r="AU67" i="89" s="1"/>
  <c r="AS35" i="93"/>
  <c r="AL35" i="93"/>
  <c r="AU35" i="93" s="1"/>
  <c r="AS53" i="93"/>
  <c r="AL53" i="93"/>
  <c r="AU53" i="93" s="1"/>
  <c r="AK61" i="52"/>
  <c r="AT61" i="52" s="1"/>
  <c r="AK55" i="52"/>
  <c r="AT55" i="52" s="1"/>
  <c r="AK49" i="52"/>
  <c r="AT49" i="52" s="1"/>
  <c r="AK43" i="52"/>
  <c r="AT43" i="52" s="1"/>
  <c r="AK37" i="52"/>
  <c r="AT37" i="52" s="1"/>
  <c r="AK31" i="52"/>
  <c r="AT31" i="52" s="1"/>
  <c r="AK25" i="52"/>
  <c r="AT25" i="52" s="1"/>
  <c r="AK19" i="52"/>
  <c r="AT19" i="52" s="1"/>
  <c r="AK7" i="52"/>
  <c r="AT7" i="52" s="1"/>
  <c r="AL20" i="89"/>
  <c r="AU20" i="89" s="1"/>
  <c r="AS20" i="89"/>
  <c r="AS38" i="89"/>
  <c r="AL38" i="89"/>
  <c r="AU38" i="89" s="1"/>
  <c r="Y60" i="102"/>
  <c r="X60" i="102"/>
  <c r="AS18" i="93"/>
  <c r="AL18" i="93"/>
  <c r="AU18" i="93" s="1"/>
  <c r="AS36" i="93"/>
  <c r="AL36" i="93"/>
  <c r="AU36" i="93" s="1"/>
  <c r="AS54" i="93"/>
  <c r="AL54" i="93"/>
  <c r="AU54" i="93" s="1"/>
  <c r="AR56" i="42"/>
  <c r="AS8" i="89"/>
  <c r="AL8" i="89"/>
  <c r="AU8" i="89" s="1"/>
  <c r="AS13" i="93"/>
  <c r="AL13" i="93"/>
  <c r="AU13" i="93" s="1"/>
  <c r="AS31" i="93"/>
  <c r="AL31" i="93"/>
  <c r="AU31" i="93" s="1"/>
  <c r="AS49" i="93"/>
  <c r="AL49" i="93"/>
  <c r="AU49" i="93" s="1"/>
  <c r="AS4" i="47"/>
  <c r="AS71" i="47" s="1"/>
  <c r="AL4" i="47"/>
  <c r="AU4" i="47" s="1"/>
  <c r="AS5" i="101"/>
  <c r="AL5" i="101"/>
  <c r="AU5" i="101" s="1"/>
  <c r="AR62" i="20"/>
  <c r="AS16" i="89"/>
  <c r="AL16" i="89"/>
  <c r="AU16" i="89" s="1"/>
  <c r="AS52" i="89"/>
  <c r="AL52" i="89"/>
  <c r="AU52" i="89" s="1"/>
  <c r="AS7" i="93"/>
  <c r="AL7" i="93"/>
  <c r="AU7" i="93" s="1"/>
  <c r="AS44" i="93"/>
  <c r="AL44" i="93"/>
  <c r="AU44" i="93" s="1"/>
  <c r="AS62" i="93"/>
  <c r="AL62" i="93"/>
  <c r="AU62" i="93" s="1"/>
  <c r="Y59" i="83"/>
  <c r="Z59" i="83" s="1"/>
  <c r="X59" i="83"/>
  <c r="AJ5" i="89"/>
  <c r="AK5" i="89"/>
  <c r="AT5" i="89" s="1"/>
  <c r="AS41" i="89"/>
  <c r="AL41" i="89"/>
  <c r="AU41" i="89" s="1"/>
  <c r="AS63" i="93"/>
  <c r="AL63" i="93"/>
  <c r="AU63" i="93" s="1"/>
  <c r="Y59" i="18"/>
  <c r="X59" i="18"/>
  <c r="AS7" i="101"/>
  <c r="AL7" i="101"/>
  <c r="AU7" i="101" s="1"/>
  <c r="AS4" i="97"/>
  <c r="AS71" i="97" s="1"/>
  <c r="AL4" i="97"/>
  <c r="AU4" i="97" s="1"/>
  <c r="AU71" i="97" s="1"/>
  <c r="C11" i="97" s="1"/>
  <c r="F41" i="57" s="1"/>
  <c r="Y68" i="44"/>
  <c r="X68" i="44"/>
  <c r="AI61" i="16"/>
  <c r="AN61" i="16"/>
  <c r="AR69" i="89"/>
  <c r="AR71" i="89" s="1"/>
  <c r="AL69" i="89"/>
  <c r="AU69" i="89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S8" i="101"/>
  <c r="AL8" i="101"/>
  <c r="AU8" i="101" s="1"/>
  <c r="AH64" i="84"/>
  <c r="AQ64" i="84" s="1"/>
  <c r="AS17" i="93"/>
  <c r="AL17" i="93"/>
  <c r="AU17" i="93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J18" i="52"/>
  <c r="AX5" i="52"/>
  <c r="S5" i="52" s="1"/>
  <c r="AC5" i="52" s="1"/>
  <c r="AB6" i="52" s="1"/>
  <c r="AS44" i="89"/>
  <c r="AL44" i="89"/>
  <c r="AU44" i="89" s="1"/>
  <c r="AS62" i="89"/>
  <c r="AL62" i="89"/>
  <c r="AU62" i="89" s="1"/>
  <c r="AI59" i="102"/>
  <c r="AN59" i="102"/>
  <c r="AJ4" i="93"/>
  <c r="AK4" i="93"/>
  <c r="AT4" i="93" s="1"/>
  <c r="Y61" i="11"/>
  <c r="X61" i="11"/>
  <c r="Z61" i="11" s="1"/>
  <c r="AE64" i="51"/>
  <c r="AF64" i="51"/>
  <c r="AO64" i="51" s="1"/>
  <c r="AG64" i="51"/>
  <c r="AP64" i="51" s="1"/>
  <c r="W65" i="51"/>
  <c r="AS27" i="89"/>
  <c r="AL27" i="89"/>
  <c r="AU27" i="89" s="1"/>
  <c r="AS45" i="89"/>
  <c r="AL45" i="89"/>
  <c r="AU45" i="89" s="1"/>
  <c r="AS63" i="89"/>
  <c r="AL63" i="89"/>
  <c r="AU63" i="89" s="1"/>
  <c r="AS68" i="93"/>
  <c r="AL68" i="93"/>
  <c r="AU68" i="93" s="1"/>
  <c r="AH63" i="96"/>
  <c r="AQ63" i="96" s="1"/>
  <c r="AS34" i="89"/>
  <c r="AL34" i="89"/>
  <c r="AU34" i="89" s="1"/>
  <c r="Y55" i="85"/>
  <c r="X55" i="85"/>
  <c r="Z55" i="85" s="1"/>
  <c r="AS14" i="93"/>
  <c r="AL14" i="93"/>
  <c r="AU14" i="93" s="1"/>
  <c r="AS50" i="93"/>
  <c r="AL50" i="93"/>
  <c r="AU50" i="93" s="1"/>
  <c r="AS66" i="93"/>
  <c r="AL66" i="93"/>
  <c r="AU66" i="93" s="1"/>
  <c r="AL29" i="89"/>
  <c r="AU29" i="89" s="1"/>
  <c r="AS29" i="89"/>
  <c r="AS47" i="89"/>
  <c r="AL47" i="89"/>
  <c r="AU47" i="89" s="1"/>
  <c r="AK8" i="93"/>
  <c r="AT8" i="93" s="1"/>
  <c r="AJ8" i="93"/>
  <c r="AS33" i="93"/>
  <c r="AL33" i="93"/>
  <c r="AU33" i="93" s="1"/>
  <c r="AH61" i="43"/>
  <c r="AQ61" i="43" s="1"/>
  <c r="AH57" i="90"/>
  <c r="AQ57" i="90" s="1"/>
  <c r="AR67" i="15"/>
  <c r="Y62" i="16"/>
  <c r="X62" i="16"/>
  <c r="Z62" i="16" s="1"/>
  <c r="AR58" i="49"/>
  <c r="AS28" i="93"/>
  <c r="AL28" i="93"/>
  <c r="AU28" i="93" s="1"/>
  <c r="AS46" i="93"/>
  <c r="AL46" i="93"/>
  <c r="AU46" i="93" s="1"/>
  <c r="AS64" i="93"/>
  <c r="AL64" i="93"/>
  <c r="AU64" i="93" s="1"/>
  <c r="Z64" i="84"/>
  <c r="AL3" i="101"/>
  <c r="AU3" i="101" s="1"/>
  <c r="AS3" i="101"/>
  <c r="AS37" i="89"/>
  <c r="AL37" i="89"/>
  <c r="AU37" i="89" s="1"/>
  <c r="AS11" i="93"/>
  <c r="AL11" i="93"/>
  <c r="AU11" i="93" s="1"/>
  <c r="AS23" i="93"/>
  <c r="AL23" i="93"/>
  <c r="AU23" i="93" s="1"/>
  <c r="AL41" i="93"/>
  <c r="AU41" i="93" s="1"/>
  <c r="AS41" i="93"/>
  <c r="AK68" i="52"/>
  <c r="AT68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K23" i="52"/>
  <c r="AT23" i="52" s="1"/>
  <c r="AK17" i="52"/>
  <c r="AT17" i="52" s="1"/>
  <c r="AJ11" i="52"/>
  <c r="AK11" i="52"/>
  <c r="AT11" i="52" s="1"/>
  <c r="AX3" i="52"/>
  <c r="S3" i="52" s="1"/>
  <c r="AC3" i="52" s="1"/>
  <c r="AS7" i="89"/>
  <c r="AL7" i="89"/>
  <c r="AU7" i="89" s="1"/>
  <c r="AS26" i="89"/>
  <c r="AL26" i="89"/>
  <c r="AU26" i="89" s="1"/>
  <c r="AR63" i="88"/>
  <c r="AS3" i="93"/>
  <c r="AL3" i="93"/>
  <c r="AU3" i="93" s="1"/>
  <c r="AS24" i="93"/>
  <c r="AL24" i="93"/>
  <c r="AU24" i="93" s="1"/>
  <c r="AS42" i="93"/>
  <c r="AL42" i="93"/>
  <c r="AU42" i="93" s="1"/>
  <c r="AS60" i="93"/>
  <c r="AL60" i="93"/>
  <c r="AU60" i="93" s="1"/>
  <c r="AS6" i="101"/>
  <c r="AL6" i="101"/>
  <c r="AU6" i="101" s="1"/>
  <c r="AR56" i="90"/>
  <c r="AR62" i="54"/>
  <c r="AS15" i="89"/>
  <c r="AL15" i="89"/>
  <c r="AU15" i="89" s="1"/>
  <c r="AS68" i="89"/>
  <c r="AL68" i="89"/>
  <c r="AU68" i="89" s="1"/>
  <c r="AS19" i="93"/>
  <c r="AL19" i="93"/>
  <c r="AU19" i="93" s="1"/>
  <c r="AS55" i="93"/>
  <c r="AL55" i="93"/>
  <c r="AU55" i="93" s="1"/>
  <c r="Y56" i="48"/>
  <c r="X56" i="48"/>
  <c r="Z56" i="48" s="1"/>
  <c r="AI58" i="35"/>
  <c r="AN58" i="35"/>
  <c r="Z63" i="96"/>
  <c r="AS40" i="89"/>
  <c r="AL40" i="89"/>
  <c r="AU40" i="89" s="1"/>
  <c r="AS32" i="93"/>
  <c r="AL32" i="93"/>
  <c r="AU32" i="93" s="1"/>
  <c r="AR60" i="43"/>
  <c r="AI69" i="93"/>
  <c r="AN69" i="93"/>
  <c r="AN71" i="93" s="1"/>
  <c r="AI58" i="83"/>
  <c r="AN58" i="83"/>
  <c r="AS10" i="89"/>
  <c r="AL10" i="89"/>
  <c r="AU10" i="89" s="1"/>
  <c r="AS65" i="89"/>
  <c r="AL65" i="89"/>
  <c r="AU65" i="89" s="1"/>
  <c r="AK15" i="93"/>
  <c r="AT15" i="93" s="1"/>
  <c r="AJ15" i="93"/>
  <c r="AS51" i="93"/>
  <c r="AL51" i="93"/>
  <c r="AU51" i="93" s="1"/>
  <c r="Z61" i="43"/>
  <c r="Z57" i="90"/>
  <c r="AH68" i="15"/>
  <c r="AQ68" i="15" s="1"/>
  <c r="AI58" i="10"/>
  <c r="AN58" i="10"/>
  <c r="AS40" i="93"/>
  <c r="AL40" i="93"/>
  <c r="AU40" i="93" s="1"/>
  <c r="AH57" i="42"/>
  <c r="AQ57" i="42" s="1"/>
  <c r="Z57" i="42"/>
  <c r="AJ4" i="101"/>
  <c r="AK4" i="101"/>
  <c r="AT4" i="101" s="1"/>
  <c r="AT71" i="101" s="1"/>
  <c r="AS19" i="89"/>
  <c r="AL19" i="89"/>
  <c r="AU19" i="89" s="1"/>
  <c r="AS55" i="89"/>
  <c r="AL55" i="89"/>
  <c r="AU55" i="89" s="1"/>
  <c r="AS59" i="93"/>
  <c r="AL59" i="93"/>
  <c r="AU59" i="93" s="1"/>
  <c r="AK64" i="52"/>
  <c r="AT64" i="52" s="1"/>
  <c r="AK58" i="52"/>
  <c r="AT58" i="52" s="1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K28" i="52"/>
  <c r="AT28" i="52" s="1"/>
  <c r="AK22" i="52"/>
  <c r="AT22" i="52" s="1"/>
  <c r="AK10" i="52"/>
  <c r="AT10" i="52" s="1"/>
  <c r="AJ10" i="52"/>
  <c r="AK5" i="52"/>
  <c r="AT5" i="52" s="1"/>
  <c r="AJ5" i="52"/>
  <c r="Y63" i="100"/>
  <c r="X63" i="100"/>
  <c r="Z63" i="100" s="1"/>
  <c r="AR61" i="103"/>
  <c r="AS14" i="89"/>
  <c r="AL14" i="89"/>
  <c r="AU14" i="89" s="1"/>
  <c r="AS32" i="89"/>
  <c r="AL32" i="89"/>
  <c r="AU32" i="89" s="1"/>
  <c r="AS50" i="89"/>
  <c r="AL50" i="89"/>
  <c r="AU50" i="89" s="1"/>
  <c r="Y60" i="82"/>
  <c r="X60" i="82"/>
  <c r="AS12" i="93"/>
  <c r="AL12" i="93"/>
  <c r="AU12" i="93" s="1"/>
  <c r="AS65" i="93"/>
  <c r="AL65" i="93"/>
  <c r="AU65" i="93" s="1"/>
  <c r="AU71" i="47"/>
  <c r="C11" i="47" s="1"/>
  <c r="AS33" i="89"/>
  <c r="AL33" i="89"/>
  <c r="AU33" i="89" s="1"/>
  <c r="AS51" i="89"/>
  <c r="AL51" i="89"/>
  <c r="AU51" i="89" s="1"/>
  <c r="AR66" i="105"/>
  <c r="AS37" i="93"/>
  <c r="AL37" i="93"/>
  <c r="AU37" i="93" s="1"/>
  <c r="Y59" i="35"/>
  <c r="X59" i="35"/>
  <c r="AS6" i="89"/>
  <c r="AL6" i="89"/>
  <c r="AU6" i="89" s="1"/>
  <c r="AS22" i="89"/>
  <c r="AL22" i="89"/>
  <c r="AU22" i="89" s="1"/>
  <c r="AS58" i="89"/>
  <c r="AL58" i="89"/>
  <c r="AU58" i="89" s="1"/>
  <c r="AI54" i="85"/>
  <c r="AN54" i="85"/>
  <c r="AS20" i="93"/>
  <c r="AL20" i="93"/>
  <c r="AU20" i="93" s="1"/>
  <c r="AS38" i="93"/>
  <c r="AL38" i="93"/>
  <c r="AU38" i="93" s="1"/>
  <c r="AL56" i="93"/>
  <c r="AU56" i="93" s="1"/>
  <c r="AS56" i="93"/>
  <c r="Y59" i="87"/>
  <c r="X59" i="87"/>
  <c r="AR66" i="46"/>
  <c r="AS35" i="89"/>
  <c r="AL35" i="89"/>
  <c r="AU35" i="89" s="1"/>
  <c r="Z68" i="15"/>
  <c r="X66" i="92"/>
  <c r="Y66" i="92"/>
  <c r="Y69" i="86"/>
  <c r="X69" i="86"/>
  <c r="Y67" i="13"/>
  <c r="Z67" i="13" s="1"/>
  <c r="X67" i="13"/>
  <c r="AI67" i="44"/>
  <c r="AN67" i="44"/>
  <c r="AI61" i="95"/>
  <c r="AN61" i="95"/>
  <c r="AS60" i="89"/>
  <c r="AL60" i="89"/>
  <c r="AU60" i="89" s="1"/>
  <c r="AR67" i="53"/>
  <c r="AS30" i="89"/>
  <c r="AL30" i="89"/>
  <c r="AU30" i="89" s="1"/>
  <c r="AK12" i="89"/>
  <c r="AT12" i="89" s="1"/>
  <c r="AJ12" i="89"/>
  <c r="AK6" i="93"/>
  <c r="AT6" i="93" s="1"/>
  <c r="AJ6" i="93"/>
  <c r="AK18" i="89"/>
  <c r="AT18" i="89" s="1"/>
  <c r="AJ18" i="89"/>
  <c r="AS36" i="89"/>
  <c r="AL36" i="89"/>
  <c r="AU36" i="89" s="1"/>
  <c r="AS54" i="89"/>
  <c r="AL54" i="89"/>
  <c r="AU54" i="89" s="1"/>
  <c r="AH67" i="105"/>
  <c r="AQ67" i="105" s="1"/>
  <c r="AK9" i="93"/>
  <c r="AT9" i="93" s="1"/>
  <c r="AJ9" i="93"/>
  <c r="AS52" i="93"/>
  <c r="AL52" i="93"/>
  <c r="AU52" i="93" s="1"/>
  <c r="AJ11" i="89"/>
  <c r="AS43" i="89"/>
  <c r="AL43" i="89"/>
  <c r="AU43" i="89" s="1"/>
  <c r="AS29" i="93"/>
  <c r="AL29" i="93"/>
  <c r="AU29" i="93" s="1"/>
  <c r="AS67" i="93"/>
  <c r="AL67" i="93"/>
  <c r="AU67" i="93" s="1"/>
  <c r="AX68" i="52"/>
  <c r="S68" i="52" s="1"/>
  <c r="AC68" i="52" s="1"/>
  <c r="AB69" i="52" s="1"/>
  <c r="AX62" i="52"/>
  <c r="S62" i="52" s="1"/>
  <c r="AC62" i="52" s="1"/>
  <c r="AB63" i="52" s="1"/>
  <c r="AX56" i="52"/>
  <c r="S56" i="52" s="1"/>
  <c r="AC56" i="52" s="1"/>
  <c r="AB57" i="52" s="1"/>
  <c r="AX50" i="52"/>
  <c r="S50" i="52" s="1"/>
  <c r="AC50" i="52" s="1"/>
  <c r="AB51" i="52" s="1"/>
  <c r="AX44" i="52"/>
  <c r="S44" i="52" s="1"/>
  <c r="AC44" i="52" s="1"/>
  <c r="AB45" i="52" s="1"/>
  <c r="AX38" i="52"/>
  <c r="S38" i="52" s="1"/>
  <c r="AC38" i="52" s="1"/>
  <c r="AB39" i="52" s="1"/>
  <c r="AX32" i="52"/>
  <c r="S32" i="52" s="1"/>
  <c r="AC32" i="52" s="1"/>
  <c r="AB33" i="52" s="1"/>
  <c r="AX26" i="52"/>
  <c r="S26" i="52" s="1"/>
  <c r="AC26" i="52" s="1"/>
  <c r="AB27" i="52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AI62" i="100"/>
  <c r="AN62" i="100"/>
  <c r="AH63" i="54"/>
  <c r="AQ63" i="54" s="1"/>
  <c r="AS66" i="89"/>
  <c r="AL66" i="89"/>
  <c r="AU66" i="89" s="1"/>
  <c r="AS30" i="93"/>
  <c r="AL30" i="93"/>
  <c r="AU30" i="93" s="1"/>
  <c r="AS48" i="93"/>
  <c r="AL48" i="93"/>
  <c r="AU48" i="93" s="1"/>
  <c r="AH68" i="53"/>
  <c r="AQ68" i="53" s="1"/>
  <c r="AR62" i="96"/>
  <c r="AS21" i="89"/>
  <c r="AL21" i="89"/>
  <c r="AU21" i="89" s="1"/>
  <c r="AS39" i="89"/>
  <c r="AL39" i="89"/>
  <c r="AU39" i="89" s="1"/>
  <c r="AH64" i="88"/>
  <c r="AQ64" i="88" s="1"/>
  <c r="AS43" i="93"/>
  <c r="AL43" i="93"/>
  <c r="AU43" i="93" s="1"/>
  <c r="AS61" i="93"/>
  <c r="AL61" i="93"/>
  <c r="AU61" i="93" s="1"/>
  <c r="AI55" i="50"/>
  <c r="AN55" i="50"/>
  <c r="AS64" i="89"/>
  <c r="AL64" i="89"/>
  <c r="AU64" i="89" s="1"/>
  <c r="AI56" i="94"/>
  <c r="AP56" i="94"/>
  <c r="AI58" i="87"/>
  <c r="AN58" i="87"/>
  <c r="AJ17" i="89"/>
  <c r="AS53" i="89"/>
  <c r="AL53" i="89"/>
  <c r="AU53" i="89" s="1"/>
  <c r="AJ21" i="93"/>
  <c r="AS39" i="93"/>
  <c r="AL39" i="93"/>
  <c r="AU39" i="93" s="1"/>
  <c r="AS57" i="93"/>
  <c r="AL57" i="93"/>
  <c r="AU57" i="93" s="1"/>
  <c r="AI58" i="18"/>
  <c r="AN58" i="18"/>
  <c r="AH61" i="91"/>
  <c r="AQ61" i="91" s="1"/>
  <c r="AI65" i="92"/>
  <c r="AN65" i="92"/>
  <c r="AI66" i="13"/>
  <c r="AN66" i="13"/>
  <c r="AI55" i="98"/>
  <c r="AN55" i="98"/>
  <c r="X62" i="95"/>
  <c r="Y62" i="95"/>
  <c r="AN56" i="55"/>
  <c r="AJ3" i="89"/>
  <c r="AB4" i="89"/>
  <c r="AS48" i="89"/>
  <c r="AL48" i="89"/>
  <c r="AU48" i="89" s="1"/>
  <c r="AF67" i="32"/>
  <c r="AO67" i="32" s="1"/>
  <c r="W68" i="32"/>
  <c r="AG67" i="32"/>
  <c r="AP67" i="32" s="1"/>
  <c r="AE67" i="32"/>
  <c r="AR63" i="84"/>
  <c r="AS34" i="93"/>
  <c r="AL34" i="93"/>
  <c r="AU34" i="93" s="1"/>
  <c r="AH67" i="46"/>
  <c r="AQ67" i="46" s="1"/>
  <c r="Z67" i="46"/>
  <c r="AS24" i="89"/>
  <c r="AL24" i="89"/>
  <c r="AU24" i="89" s="1"/>
  <c r="AS42" i="89"/>
  <c r="AL42" i="89"/>
  <c r="AU42" i="89" s="1"/>
  <c r="AE59" i="99"/>
  <c r="W60" i="99"/>
  <c r="AG59" i="99"/>
  <c r="AP59" i="99" s="1"/>
  <c r="AF59" i="99"/>
  <c r="AO59" i="99" s="1"/>
  <c r="Z67" i="105"/>
  <c r="AJ16" i="93"/>
  <c r="AK16" i="93"/>
  <c r="AT16" i="93" s="1"/>
  <c r="AR60" i="91"/>
  <c r="Y66" i="104"/>
  <c r="X66" i="104"/>
  <c r="AS25" i="89"/>
  <c r="AL25" i="89"/>
  <c r="AU25" i="89" s="1"/>
  <c r="AS61" i="89"/>
  <c r="AL61" i="89"/>
  <c r="AU61" i="89" s="1"/>
  <c r="AS10" i="93"/>
  <c r="AL10" i="93"/>
  <c r="AU10" i="93" s="1"/>
  <c r="AS47" i="93"/>
  <c r="AL47" i="93"/>
  <c r="AU47" i="93" s="1"/>
  <c r="AX66" i="52"/>
  <c r="S66" i="52" s="1"/>
  <c r="AC66" i="52" s="1"/>
  <c r="AB67" i="52" s="1"/>
  <c r="AX61" i="52"/>
  <c r="S61" i="52" s="1"/>
  <c r="AC61" i="52" s="1"/>
  <c r="AB62" i="52" s="1"/>
  <c r="AX55" i="52"/>
  <c r="S55" i="52" s="1"/>
  <c r="AC55" i="52" s="1"/>
  <c r="AB56" i="52" s="1"/>
  <c r="AX49" i="52"/>
  <c r="S49" i="52" s="1"/>
  <c r="AC49" i="52" s="1"/>
  <c r="AB50" i="52" s="1"/>
  <c r="AX43" i="52"/>
  <c r="S43" i="52" s="1"/>
  <c r="AC43" i="52" s="1"/>
  <c r="AB44" i="52" s="1"/>
  <c r="AX37" i="52"/>
  <c r="S37" i="52" s="1"/>
  <c r="AC37" i="52" s="1"/>
  <c r="AB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Z63" i="54"/>
  <c r="AS56" i="89"/>
  <c r="AL56" i="89"/>
  <c r="AU56" i="89" s="1"/>
  <c r="AI59" i="82"/>
  <c r="AN59" i="82"/>
  <c r="Z59" i="49"/>
  <c r="AH59" i="49"/>
  <c r="AQ59" i="49" s="1"/>
  <c r="AI60" i="11"/>
  <c r="AN60" i="11"/>
  <c r="Z68" i="53"/>
  <c r="AS57" i="89"/>
  <c r="AL57" i="89"/>
  <c r="AU57" i="89" s="1"/>
  <c r="Z64" i="88"/>
  <c r="AJ5" i="93"/>
  <c r="AS25" i="93"/>
  <c r="AL25" i="93"/>
  <c r="AU25" i="93" s="1"/>
  <c r="Y56" i="50"/>
  <c r="X56" i="50"/>
  <c r="AI55" i="48"/>
  <c r="AN55" i="48"/>
  <c r="AS9" i="89"/>
  <c r="AL9" i="89"/>
  <c r="AU9" i="89" s="1"/>
  <c r="AS28" i="89"/>
  <c r="AL28" i="89"/>
  <c r="AU28" i="89" s="1"/>
  <c r="AS46" i="89"/>
  <c r="AL46" i="89"/>
  <c r="AU46" i="89" s="1"/>
  <c r="AS26" i="93"/>
  <c r="AL26" i="93"/>
  <c r="AU26" i="93" s="1"/>
  <c r="Y57" i="94"/>
  <c r="X57" i="94"/>
  <c r="AH63" i="20"/>
  <c r="AQ63" i="20" s="1"/>
  <c r="AH62" i="103"/>
  <c r="AQ62" i="103" s="1"/>
  <c r="AS23" i="89"/>
  <c r="AL23" i="89"/>
  <c r="AU23" i="89" s="1"/>
  <c r="AS59" i="89"/>
  <c r="AL59" i="89"/>
  <c r="AU59" i="89" s="1"/>
  <c r="AS27" i="93"/>
  <c r="AL27" i="93"/>
  <c r="AU27" i="93" s="1"/>
  <c r="AS45" i="93"/>
  <c r="AL45" i="93"/>
  <c r="AU45" i="93" s="1"/>
  <c r="Z61" i="91"/>
  <c r="Y59" i="10"/>
  <c r="X59" i="10"/>
  <c r="AI68" i="86"/>
  <c r="AN68" i="86"/>
  <c r="Y56" i="98"/>
  <c r="X56" i="98"/>
  <c r="Z60" i="102" l="1"/>
  <c r="Z56" i="98"/>
  <c r="Z66" i="92"/>
  <c r="Z59" i="87"/>
  <c r="AI56" i="55"/>
  <c r="AR56" i="55" s="1"/>
  <c r="AJ64" i="52"/>
  <c r="AK24" i="52"/>
  <c r="AT24" i="52" s="1"/>
  <c r="AJ17" i="52"/>
  <c r="AJ16" i="52"/>
  <c r="AS16" i="52" s="1"/>
  <c r="X57" i="55"/>
  <c r="Z57" i="55" s="1"/>
  <c r="AK59" i="52"/>
  <c r="AT59" i="52" s="1"/>
  <c r="AJ12" i="52"/>
  <c r="AK65" i="52"/>
  <c r="AT65" i="52" s="1"/>
  <c r="AF58" i="41"/>
  <c r="AO58" i="41" s="1"/>
  <c r="AG58" i="41"/>
  <c r="AP58" i="41" s="1"/>
  <c r="AE58" i="41"/>
  <c r="W59" i="41"/>
  <c r="AJ23" i="52"/>
  <c r="Z60" i="82"/>
  <c r="W61" i="82" s="1"/>
  <c r="AJ58" i="52"/>
  <c r="AE59" i="83"/>
  <c r="AF59" i="83"/>
  <c r="AO59" i="83" s="1"/>
  <c r="AG59" i="83"/>
  <c r="AP59" i="83" s="1"/>
  <c r="W60" i="83"/>
  <c r="AF66" i="92"/>
  <c r="AO66" i="92" s="1"/>
  <c r="AG66" i="92"/>
  <c r="AP66" i="92" s="1"/>
  <c r="AE66" i="92"/>
  <c r="W67" i="92"/>
  <c r="AF60" i="82"/>
  <c r="AO60" i="82" s="1"/>
  <c r="AE60" i="82"/>
  <c r="AG60" i="82"/>
  <c r="AP60" i="82" s="1"/>
  <c r="AG60" i="102"/>
  <c r="AP60" i="102" s="1"/>
  <c r="AE60" i="102"/>
  <c r="AF60" i="102"/>
  <c r="AO60" i="102" s="1"/>
  <c r="W61" i="102"/>
  <c r="AE62" i="16"/>
  <c r="W63" i="16"/>
  <c r="AF62" i="16"/>
  <c r="AO62" i="16" s="1"/>
  <c r="AG62" i="16"/>
  <c r="AP62" i="16" s="1"/>
  <c r="AF56" i="98"/>
  <c r="AO56" i="98" s="1"/>
  <c r="W57" i="98"/>
  <c r="AG56" i="98"/>
  <c r="AP56" i="98" s="1"/>
  <c r="AE56" i="98"/>
  <c r="AS5" i="93"/>
  <c r="AL5" i="93"/>
  <c r="AU5" i="93" s="1"/>
  <c r="AH56" i="50"/>
  <c r="AQ56" i="50" s="1"/>
  <c r="AH59" i="10"/>
  <c r="AQ59" i="10" s="1"/>
  <c r="AH56" i="98"/>
  <c r="AQ56" i="98" s="1"/>
  <c r="Z59" i="10"/>
  <c r="AG68" i="53"/>
  <c r="AP68" i="53" s="1"/>
  <c r="AE68" i="53"/>
  <c r="W69" i="53"/>
  <c r="AF68" i="53"/>
  <c r="AO68" i="53" s="1"/>
  <c r="AJ32" i="52"/>
  <c r="AK32" i="52"/>
  <c r="AT32" i="52" s="1"/>
  <c r="AK67" i="52"/>
  <c r="AT67" i="52" s="1"/>
  <c r="AJ67" i="52"/>
  <c r="AR58" i="87"/>
  <c r="AR62" i="100"/>
  <c r="AK39" i="52"/>
  <c r="AT39" i="52" s="1"/>
  <c r="AJ39" i="52"/>
  <c r="AS11" i="89"/>
  <c r="AL11" i="89"/>
  <c r="AU11" i="89" s="1"/>
  <c r="AS12" i="89"/>
  <c r="AL12" i="89"/>
  <c r="AU12" i="89" s="1"/>
  <c r="AH67" i="13"/>
  <c r="AQ67" i="13" s="1"/>
  <c r="AR54" i="85"/>
  <c r="AS52" i="52"/>
  <c r="AL52" i="52"/>
  <c r="AU52" i="52" s="1"/>
  <c r="AL4" i="101"/>
  <c r="AU4" i="101" s="1"/>
  <c r="AS4" i="101"/>
  <c r="AR58" i="83"/>
  <c r="AH56" i="48"/>
  <c r="AQ56" i="48" s="1"/>
  <c r="AS41" i="52"/>
  <c r="AL41" i="52"/>
  <c r="AU41" i="52" s="1"/>
  <c r="AS71" i="101"/>
  <c r="AH61" i="11"/>
  <c r="AQ61" i="11" s="1"/>
  <c r="AR59" i="102"/>
  <c r="AS12" i="52"/>
  <c r="AL12" i="52"/>
  <c r="AU12" i="52" s="1"/>
  <c r="AS30" i="52"/>
  <c r="AL30" i="52"/>
  <c r="AU30" i="52" s="1"/>
  <c r="AI69" i="52"/>
  <c r="AN69" i="52"/>
  <c r="AN71" i="52" s="1"/>
  <c r="AR61" i="16"/>
  <c r="AJ25" i="52"/>
  <c r="AJ43" i="52"/>
  <c r="AJ61" i="52"/>
  <c r="AI63" i="45"/>
  <c r="AN63" i="45"/>
  <c r="AE63" i="54"/>
  <c r="W64" i="54"/>
  <c r="AG63" i="54"/>
  <c r="AP63" i="54" s="1"/>
  <c r="AF63" i="54"/>
  <c r="AO63" i="54" s="1"/>
  <c r="AJ38" i="52"/>
  <c r="AK38" i="52"/>
  <c r="AT38" i="52" s="1"/>
  <c r="AI67" i="32"/>
  <c r="AN67" i="32"/>
  <c r="AK4" i="89"/>
  <c r="AT4" i="89" s="1"/>
  <c r="AT71" i="89" s="1"/>
  <c r="AJ4" i="89"/>
  <c r="AH62" i="95"/>
  <c r="AQ62" i="95" s="1"/>
  <c r="AR65" i="92"/>
  <c r="AS21" i="93"/>
  <c r="AL21" i="93"/>
  <c r="AU21" i="93" s="1"/>
  <c r="AK9" i="52"/>
  <c r="AT9" i="52" s="1"/>
  <c r="AJ9" i="52"/>
  <c r="AK45" i="52"/>
  <c r="AT45" i="52" s="1"/>
  <c r="AJ45" i="52"/>
  <c r="AF67" i="13"/>
  <c r="AO67" i="13" s="1"/>
  <c r="AE67" i="13"/>
  <c r="AG67" i="13"/>
  <c r="AP67" i="13" s="1"/>
  <c r="W68" i="13"/>
  <c r="AH59" i="35"/>
  <c r="AQ59" i="35" s="1"/>
  <c r="AS5" i="52"/>
  <c r="AL5" i="52"/>
  <c r="AU5" i="52" s="1"/>
  <c r="AS22" i="52"/>
  <c r="AL22" i="52"/>
  <c r="AU22" i="52" s="1"/>
  <c r="AS40" i="52"/>
  <c r="AL40" i="52"/>
  <c r="AU40" i="52" s="1"/>
  <c r="AS58" i="52"/>
  <c r="AL58" i="52"/>
  <c r="AU58" i="52" s="1"/>
  <c r="AF57" i="42"/>
  <c r="AO57" i="42" s="1"/>
  <c r="AE57" i="42"/>
  <c r="AN57" i="42" s="1"/>
  <c r="AG57" i="42"/>
  <c r="W58" i="42"/>
  <c r="AR58" i="10"/>
  <c r="W58" i="90"/>
  <c r="AG57" i="90"/>
  <c r="AP57" i="90" s="1"/>
  <c r="AF57" i="90"/>
  <c r="AO57" i="90" s="1"/>
  <c r="AE57" i="90"/>
  <c r="AF56" i="48"/>
  <c r="AO56" i="48" s="1"/>
  <c r="AG56" i="48"/>
  <c r="AP56" i="48" s="1"/>
  <c r="AE56" i="48"/>
  <c r="W57" i="48"/>
  <c r="AJ3" i="52"/>
  <c r="AB4" i="52"/>
  <c r="AS23" i="52"/>
  <c r="AL23" i="52"/>
  <c r="AU23" i="52" s="1"/>
  <c r="AS59" i="52"/>
  <c r="AL59" i="52"/>
  <c r="AU59" i="52" s="1"/>
  <c r="AU71" i="101"/>
  <c r="C11" i="101" s="1"/>
  <c r="F45" i="57" s="1"/>
  <c r="W62" i="11"/>
  <c r="AG61" i="11"/>
  <c r="AP61" i="11" s="1"/>
  <c r="AF61" i="11"/>
  <c r="AO61" i="11" s="1"/>
  <c r="AE61" i="11"/>
  <c r="AS48" i="52"/>
  <c r="AL48" i="52"/>
  <c r="AU48" i="52" s="1"/>
  <c r="AS65" i="52"/>
  <c r="AL65" i="52"/>
  <c r="AU65" i="52" s="1"/>
  <c r="AH68" i="44"/>
  <c r="AQ68" i="44" s="1"/>
  <c r="AS22" i="93"/>
  <c r="AL22" i="93"/>
  <c r="AU22" i="93" s="1"/>
  <c r="AE59" i="49"/>
  <c r="AF59" i="49"/>
  <c r="AO59" i="49" s="1"/>
  <c r="AG59" i="49"/>
  <c r="AP59" i="49" s="1"/>
  <c r="W60" i="49"/>
  <c r="AK8" i="52"/>
  <c r="AT8" i="52" s="1"/>
  <c r="AJ8" i="52"/>
  <c r="AJ44" i="52"/>
  <c r="AK44" i="52"/>
  <c r="AT44" i="52" s="1"/>
  <c r="Y60" i="99"/>
  <c r="X60" i="99"/>
  <c r="W68" i="46"/>
  <c r="AE67" i="46"/>
  <c r="AF67" i="46"/>
  <c r="AO67" i="46" s="1"/>
  <c r="AG67" i="46"/>
  <c r="AP67" i="46" s="1"/>
  <c r="AS3" i="89"/>
  <c r="AL3" i="89"/>
  <c r="AU3" i="89" s="1"/>
  <c r="AR58" i="18"/>
  <c r="AR56" i="94"/>
  <c r="AR55" i="50"/>
  <c r="AK15" i="52"/>
  <c r="AT15" i="52" s="1"/>
  <c r="AJ15" i="52"/>
  <c r="AK51" i="52"/>
  <c r="AT51" i="52" s="1"/>
  <c r="AJ51" i="52"/>
  <c r="AS18" i="89"/>
  <c r="AL18" i="89"/>
  <c r="AU18" i="89" s="1"/>
  <c r="AH66" i="92"/>
  <c r="AQ66" i="92" s="1"/>
  <c r="AH59" i="87"/>
  <c r="AQ59" i="87" s="1"/>
  <c r="Z59" i="35"/>
  <c r="AG61" i="43"/>
  <c r="AP61" i="43" s="1"/>
  <c r="W62" i="43"/>
  <c r="AF61" i="43"/>
  <c r="AO61" i="43" s="1"/>
  <c r="AE61" i="43"/>
  <c r="AR69" i="93"/>
  <c r="AR71" i="93" s="1"/>
  <c r="AL69" i="93"/>
  <c r="AU69" i="93" s="1"/>
  <c r="AS29" i="52"/>
  <c r="AL29" i="52"/>
  <c r="AU29" i="52" s="1"/>
  <c r="AF64" i="84"/>
  <c r="AO64" i="84" s="1"/>
  <c r="W65" i="84"/>
  <c r="AG64" i="84"/>
  <c r="AP64" i="84" s="1"/>
  <c r="AE64" i="84"/>
  <c r="Y65" i="51"/>
  <c r="X65" i="51"/>
  <c r="AS54" i="52"/>
  <c r="AL54" i="52"/>
  <c r="AU54" i="52" s="1"/>
  <c r="Z68" i="44"/>
  <c r="AH59" i="18"/>
  <c r="AQ59" i="18" s="1"/>
  <c r="AJ13" i="52"/>
  <c r="AJ31" i="52"/>
  <c r="AJ49" i="52"/>
  <c r="AJ66" i="52"/>
  <c r="AI63" i="20"/>
  <c r="AN63" i="20"/>
  <c r="AK50" i="52"/>
  <c r="AT50" i="52" s="1"/>
  <c r="AJ50" i="52"/>
  <c r="AH66" i="104"/>
  <c r="AQ66" i="104" s="1"/>
  <c r="AS16" i="93"/>
  <c r="AL16" i="93"/>
  <c r="AU16" i="93" s="1"/>
  <c r="Y68" i="32"/>
  <c r="X68" i="32"/>
  <c r="AR55" i="98"/>
  <c r="AK21" i="52"/>
  <c r="AT21" i="52" s="1"/>
  <c r="AJ21" i="52"/>
  <c r="AK57" i="52"/>
  <c r="AT57" i="52" s="1"/>
  <c r="AJ57" i="52"/>
  <c r="AS9" i="93"/>
  <c r="AL9" i="93"/>
  <c r="AU9" i="93" s="1"/>
  <c r="AR61" i="95"/>
  <c r="AH69" i="86"/>
  <c r="AQ69" i="86" s="1"/>
  <c r="AQ71" i="86" s="1"/>
  <c r="AZ3" i="86"/>
  <c r="AX13" i="86" s="1"/>
  <c r="S13" i="86" s="1"/>
  <c r="AC13" i="86" s="1"/>
  <c r="AB14" i="86" s="1"/>
  <c r="AX4" i="86"/>
  <c r="S4" i="86" s="1"/>
  <c r="AC4" i="86" s="1"/>
  <c r="AB5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5" i="86"/>
  <c r="S65" i="86" s="1"/>
  <c r="AC65" i="86" s="1"/>
  <c r="AB66" i="86" s="1"/>
  <c r="AX66" i="86"/>
  <c r="S66" i="86" s="1"/>
  <c r="AC66" i="86" s="1"/>
  <c r="AB67" i="86" s="1"/>
  <c r="AX64" i="86"/>
  <c r="S64" i="86" s="1"/>
  <c r="AC64" i="86" s="1"/>
  <c r="AB65" i="86" s="1"/>
  <c r="AX67" i="86"/>
  <c r="S67" i="86" s="1"/>
  <c r="AC67" i="86" s="1"/>
  <c r="AB68" i="86" s="1"/>
  <c r="AX68" i="86"/>
  <c r="S68" i="86" s="1"/>
  <c r="AC68" i="86" s="1"/>
  <c r="AB69" i="86" s="1"/>
  <c r="AF68" i="15"/>
  <c r="AO68" i="15" s="1"/>
  <c r="W69" i="15"/>
  <c r="AE68" i="15"/>
  <c r="AG68" i="15"/>
  <c r="AP68" i="15" s="1"/>
  <c r="AG59" i="87"/>
  <c r="AP59" i="87" s="1"/>
  <c r="AE59" i="87"/>
  <c r="AF59" i="87"/>
  <c r="AO59" i="87" s="1"/>
  <c r="W60" i="87"/>
  <c r="AS10" i="52"/>
  <c r="AL10" i="52"/>
  <c r="AU10" i="52" s="1"/>
  <c r="AS46" i="52"/>
  <c r="AL46" i="52"/>
  <c r="AU46" i="52" s="1"/>
  <c r="W64" i="96"/>
  <c r="AG63" i="96"/>
  <c r="AP63" i="96" s="1"/>
  <c r="AF63" i="96"/>
  <c r="AO63" i="96" s="1"/>
  <c r="AE63" i="96"/>
  <c r="AS11" i="52"/>
  <c r="AL11" i="52"/>
  <c r="AU11" i="52" s="1"/>
  <c r="AS47" i="52"/>
  <c r="AL47" i="52"/>
  <c r="AU47" i="52" s="1"/>
  <c r="AJ68" i="52"/>
  <c r="AT71" i="93"/>
  <c r="AS18" i="52"/>
  <c r="AL18" i="52"/>
  <c r="AU18" i="52" s="1"/>
  <c r="AS36" i="52"/>
  <c r="AL36" i="52"/>
  <c r="AU36" i="52" s="1"/>
  <c r="Z59" i="18"/>
  <c r="AJ37" i="52"/>
  <c r="AR65" i="104"/>
  <c r="Y63" i="103"/>
  <c r="X63" i="103"/>
  <c r="Y64" i="20"/>
  <c r="Z64" i="20" s="1"/>
  <c r="X64" i="20"/>
  <c r="AR55" i="48"/>
  <c r="AF64" i="88"/>
  <c r="AO64" i="88" s="1"/>
  <c r="AG64" i="88"/>
  <c r="AP64" i="88" s="1"/>
  <c r="AE64" i="88"/>
  <c r="W65" i="88"/>
  <c r="AJ14" i="52"/>
  <c r="AK14" i="52"/>
  <c r="AT14" i="52" s="1"/>
  <c r="AI59" i="99"/>
  <c r="AR59" i="99" s="1"/>
  <c r="AN59" i="99"/>
  <c r="AR68" i="86"/>
  <c r="Z56" i="50"/>
  <c r="AR59" i="82"/>
  <c r="AJ20" i="52"/>
  <c r="AK20" i="52"/>
  <c r="AT20" i="52" s="1"/>
  <c r="AK56" i="52"/>
  <c r="AT56" i="52" s="1"/>
  <c r="AJ56" i="52"/>
  <c r="Z66" i="104"/>
  <c r="AF67" i="105"/>
  <c r="AO67" i="105" s="1"/>
  <c r="AE67" i="105"/>
  <c r="W68" i="105"/>
  <c r="AG67" i="105"/>
  <c r="AP67" i="105" s="1"/>
  <c r="AS17" i="89"/>
  <c r="AL17" i="89"/>
  <c r="AU17" i="89" s="1"/>
  <c r="AK27" i="52"/>
  <c r="AT27" i="52" s="1"/>
  <c r="AJ27" i="52"/>
  <c r="AK63" i="52"/>
  <c r="AT63" i="52" s="1"/>
  <c r="AJ63" i="52"/>
  <c r="AS6" i="93"/>
  <c r="AL6" i="93"/>
  <c r="AU6" i="93" s="1"/>
  <c r="Z69" i="86"/>
  <c r="AH63" i="100"/>
  <c r="AQ63" i="100" s="1"/>
  <c r="AS28" i="52"/>
  <c r="AL28" i="52"/>
  <c r="AU28" i="52" s="1"/>
  <c r="AS64" i="52"/>
  <c r="AL64" i="52"/>
  <c r="AU64" i="52" s="1"/>
  <c r="AS17" i="52"/>
  <c r="AL17" i="52"/>
  <c r="AU17" i="52" s="1"/>
  <c r="AS35" i="52"/>
  <c r="AL35" i="52"/>
  <c r="AU35" i="52" s="1"/>
  <c r="AS8" i="93"/>
  <c r="AL8" i="93"/>
  <c r="AU8" i="93" s="1"/>
  <c r="AH55" i="85"/>
  <c r="AQ55" i="85" s="1"/>
  <c r="AS4" i="93"/>
  <c r="AL4" i="93"/>
  <c r="AU4" i="93" s="1"/>
  <c r="AS24" i="52"/>
  <c r="AL24" i="52"/>
  <c r="AU24" i="52" s="1"/>
  <c r="AL60" i="52"/>
  <c r="AU60" i="52" s="1"/>
  <c r="AS60" i="52"/>
  <c r="AS5" i="89"/>
  <c r="AL5" i="89"/>
  <c r="AU5" i="89" s="1"/>
  <c r="AH60" i="102"/>
  <c r="AQ60" i="102" s="1"/>
  <c r="AJ19" i="52"/>
  <c r="AJ55" i="52"/>
  <c r="Y64" i="45"/>
  <c r="X64" i="45"/>
  <c r="Z64" i="45" s="1"/>
  <c r="AI62" i="103"/>
  <c r="AN62" i="103"/>
  <c r="AG61" i="91"/>
  <c r="AP61" i="91" s="1"/>
  <c r="AF61" i="91"/>
  <c r="AO61" i="91" s="1"/>
  <c r="AE61" i="91"/>
  <c r="W62" i="91"/>
  <c r="AR60" i="11"/>
  <c r="Z57" i="94"/>
  <c r="AH57" i="94"/>
  <c r="AQ57" i="94" s="1"/>
  <c r="AK26" i="52"/>
  <c r="AT26" i="52" s="1"/>
  <c r="AJ26" i="52"/>
  <c r="AJ62" i="52"/>
  <c r="AK62" i="52"/>
  <c r="AT62" i="52" s="1"/>
  <c r="Z62" i="95"/>
  <c r="AR66" i="13"/>
  <c r="AK33" i="52"/>
  <c r="AT33" i="52" s="1"/>
  <c r="AJ33" i="52"/>
  <c r="AJ69" i="52"/>
  <c r="AS69" i="52" s="1"/>
  <c r="AK69" i="52"/>
  <c r="AT69" i="52" s="1"/>
  <c r="AR67" i="44"/>
  <c r="AH60" i="82"/>
  <c r="AQ60" i="82" s="1"/>
  <c r="AG63" i="100"/>
  <c r="AP63" i="100" s="1"/>
  <c r="W64" i="100"/>
  <c r="AF63" i="100"/>
  <c r="AO63" i="100" s="1"/>
  <c r="AE63" i="100"/>
  <c r="AS34" i="52"/>
  <c r="AL34" i="52"/>
  <c r="AU34" i="52" s="1"/>
  <c r="AS15" i="93"/>
  <c r="AL15" i="93"/>
  <c r="AU15" i="93" s="1"/>
  <c r="AR58" i="35"/>
  <c r="AS53" i="52"/>
  <c r="AL53" i="52"/>
  <c r="AU53" i="52" s="1"/>
  <c r="AH62" i="16"/>
  <c r="AQ62" i="16" s="1"/>
  <c r="AE55" i="85"/>
  <c r="AF55" i="85"/>
  <c r="AO55" i="85" s="1"/>
  <c r="AG55" i="85"/>
  <c r="AP55" i="85" s="1"/>
  <c r="W56" i="85"/>
  <c r="AI64" i="51"/>
  <c r="AN64" i="51"/>
  <c r="AJ6" i="52"/>
  <c r="AK6" i="52"/>
  <c r="AT6" i="52" s="1"/>
  <c r="AS42" i="52"/>
  <c r="AL42" i="52"/>
  <c r="AU42" i="52" s="1"/>
  <c r="AH59" i="83"/>
  <c r="AQ59" i="83" s="1"/>
  <c r="AJ7" i="52"/>
  <c r="AX24" i="86" l="1"/>
  <c r="S24" i="86" s="1"/>
  <c r="AC24" i="86" s="1"/>
  <c r="AB25" i="86" s="1"/>
  <c r="AX18" i="86"/>
  <c r="S18" i="86" s="1"/>
  <c r="AC18" i="86" s="1"/>
  <c r="AB19" i="86" s="1"/>
  <c r="AX7" i="86"/>
  <c r="S7" i="86" s="1"/>
  <c r="AC7" i="86" s="1"/>
  <c r="AB8" i="86" s="1"/>
  <c r="AU71" i="93"/>
  <c r="C11" i="93" s="1"/>
  <c r="F37" i="57" s="1"/>
  <c r="AX23" i="86"/>
  <c r="S23" i="86" s="1"/>
  <c r="AC23" i="86" s="1"/>
  <c r="AB24" i="86" s="1"/>
  <c r="AX17" i="86"/>
  <c r="S17" i="86" s="1"/>
  <c r="AC17" i="86" s="1"/>
  <c r="AB18" i="86" s="1"/>
  <c r="AX6" i="86"/>
  <c r="S6" i="86" s="1"/>
  <c r="AC6" i="86" s="1"/>
  <c r="AB7" i="86" s="1"/>
  <c r="AS71" i="93"/>
  <c r="Z68" i="32"/>
  <c r="AH57" i="55"/>
  <c r="AQ57" i="55" s="1"/>
  <c r="AI58" i="41"/>
  <c r="AR58" i="41" s="1"/>
  <c r="AN58" i="41"/>
  <c r="AL16" i="52"/>
  <c r="AU16" i="52" s="1"/>
  <c r="Y59" i="41"/>
  <c r="X59" i="41"/>
  <c r="AF68" i="32"/>
  <c r="AO68" i="32" s="1"/>
  <c r="AE68" i="32"/>
  <c r="AG68" i="32"/>
  <c r="AP68" i="32" s="1"/>
  <c r="W69" i="32"/>
  <c r="AE64" i="20"/>
  <c r="AG64" i="20"/>
  <c r="AP64" i="20" s="1"/>
  <c r="AF64" i="20"/>
  <c r="AO64" i="20" s="1"/>
  <c r="W65" i="20"/>
  <c r="AS6" i="52"/>
  <c r="AL6" i="52"/>
  <c r="AU6" i="52" s="1"/>
  <c r="AF62" i="95"/>
  <c r="AO62" i="95" s="1"/>
  <c r="W63" i="95"/>
  <c r="AE62" i="95"/>
  <c r="AN62" i="95" s="1"/>
  <c r="AG62" i="95"/>
  <c r="AS19" i="52"/>
  <c r="AL19" i="52"/>
  <c r="AU19" i="52" s="1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7" i="105"/>
  <c r="AN67" i="105"/>
  <c r="AS20" i="52"/>
  <c r="AL20" i="52"/>
  <c r="AU20" i="52" s="1"/>
  <c r="AI64" i="88"/>
  <c r="AN64" i="88"/>
  <c r="AJ69" i="86"/>
  <c r="AS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K15" i="86"/>
  <c r="AT15" i="86" s="1"/>
  <c r="AK8" i="86"/>
  <c r="AT8" i="86" s="1"/>
  <c r="AR63" i="20"/>
  <c r="AG59" i="35"/>
  <c r="AP59" i="35" s="1"/>
  <c r="AE59" i="35"/>
  <c r="AF59" i="35"/>
  <c r="AO59" i="35" s="1"/>
  <c r="W60" i="35"/>
  <c r="AH60" i="99"/>
  <c r="AQ60" i="99" s="1"/>
  <c r="AI61" i="11"/>
  <c r="AN61" i="11"/>
  <c r="Y57" i="48"/>
  <c r="X57" i="48"/>
  <c r="Y58" i="42"/>
  <c r="X58" i="42"/>
  <c r="Y68" i="13"/>
  <c r="X68" i="13"/>
  <c r="AS9" i="52"/>
  <c r="AL9" i="52"/>
  <c r="AU9" i="52" s="1"/>
  <c r="AS61" i="52"/>
  <c r="AL61" i="52"/>
  <c r="AU61" i="52" s="1"/>
  <c r="AR69" i="52"/>
  <c r="AR71" i="52" s="1"/>
  <c r="AL69" i="52"/>
  <c r="AU69" i="52" s="1"/>
  <c r="AG59" i="10"/>
  <c r="AP59" i="10" s="1"/>
  <c r="W60" i="10"/>
  <c r="AE59" i="10"/>
  <c r="AN59" i="10" s="1"/>
  <c r="AF59" i="10"/>
  <c r="AR62" i="103"/>
  <c r="AS37" i="52"/>
  <c r="AL37" i="52"/>
  <c r="AU37" i="52" s="1"/>
  <c r="AS68" i="52"/>
  <c r="AL68" i="52"/>
  <c r="AU68" i="52" s="1"/>
  <c r="AI63" i="96"/>
  <c r="AN63" i="96"/>
  <c r="AJ68" i="86"/>
  <c r="AK68" i="86"/>
  <c r="AT68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K38" i="86"/>
  <c r="AT38" i="86" s="1"/>
  <c r="AJ38" i="86"/>
  <c r="AJ32" i="86"/>
  <c r="AK32" i="86"/>
  <c r="AT32" i="86" s="1"/>
  <c r="AK26" i="86"/>
  <c r="AT26" i="86" s="1"/>
  <c r="AJ26" i="86"/>
  <c r="AK20" i="86"/>
  <c r="AT20" i="86" s="1"/>
  <c r="AJ20" i="86"/>
  <c r="AJ13" i="86"/>
  <c r="AK13" i="86"/>
  <c r="AT13" i="86" s="1"/>
  <c r="AK7" i="86"/>
  <c r="AT7" i="86" s="1"/>
  <c r="AJ7" i="86"/>
  <c r="AS21" i="52"/>
  <c r="AL21" i="52"/>
  <c r="AU21" i="52" s="1"/>
  <c r="AS66" i="52"/>
  <c r="AL66" i="52"/>
  <c r="AU66" i="52" s="1"/>
  <c r="AH65" i="51"/>
  <c r="AQ65" i="51" s="1"/>
  <c r="Y65" i="84"/>
  <c r="X65" i="84"/>
  <c r="AS51" i="52"/>
  <c r="AL51" i="52"/>
  <c r="AU51" i="52" s="1"/>
  <c r="Z60" i="99"/>
  <c r="AI56" i="48"/>
  <c r="AN56" i="48"/>
  <c r="AI57" i="42"/>
  <c r="AP57" i="42"/>
  <c r="AS43" i="52"/>
  <c r="AL43" i="52"/>
  <c r="AU43" i="52" s="1"/>
  <c r="AS32" i="52"/>
  <c r="AL32" i="52"/>
  <c r="AU32" i="52" s="1"/>
  <c r="AI56" i="98"/>
  <c r="AN56" i="98"/>
  <c r="AI60" i="102"/>
  <c r="AN60" i="102"/>
  <c r="Y61" i="82"/>
  <c r="X61" i="82"/>
  <c r="Z61" i="82" s="1"/>
  <c r="Y62" i="91"/>
  <c r="X62" i="91"/>
  <c r="AH64" i="45"/>
  <c r="AQ64" i="45" s="1"/>
  <c r="W58" i="55"/>
  <c r="AE57" i="55"/>
  <c r="AF57" i="55"/>
  <c r="AO57" i="55" s="1"/>
  <c r="AG57" i="55"/>
  <c r="AP57" i="55" s="1"/>
  <c r="AF66" i="104"/>
  <c r="AO66" i="104" s="1"/>
  <c r="AE66" i="104"/>
  <c r="W67" i="104"/>
  <c r="AG66" i="104"/>
  <c r="AP66" i="104" s="1"/>
  <c r="AH63" i="103"/>
  <c r="AQ63" i="103" s="1"/>
  <c r="W60" i="18"/>
  <c r="AF59" i="18"/>
  <c r="AO59" i="18" s="1"/>
  <c r="AG59" i="18"/>
  <c r="AP59" i="18" s="1"/>
  <c r="AE59" i="18"/>
  <c r="AK65" i="86"/>
  <c r="AT65" i="86" s="1"/>
  <c r="AJ65" i="86"/>
  <c r="AJ61" i="86"/>
  <c r="AK61" i="86"/>
  <c r="AT61" i="86" s="1"/>
  <c r="AJ55" i="86"/>
  <c r="AK55" i="86"/>
  <c r="AT55" i="86" s="1"/>
  <c r="AK49" i="86"/>
  <c r="AT49" i="86" s="1"/>
  <c r="AJ49" i="86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J19" i="86"/>
  <c r="AK19" i="86"/>
  <c r="AT19" i="86" s="1"/>
  <c r="AK12" i="86"/>
  <c r="AT12" i="86" s="1"/>
  <c r="AJ12" i="86"/>
  <c r="AK5" i="86"/>
  <c r="AT5" i="86" s="1"/>
  <c r="AS49" i="52"/>
  <c r="AL49" i="52"/>
  <c r="AU49" i="52" s="1"/>
  <c r="Z65" i="51"/>
  <c r="AI61" i="43"/>
  <c r="AN61" i="43"/>
  <c r="Y60" i="49"/>
  <c r="X60" i="49"/>
  <c r="Y58" i="90"/>
  <c r="X58" i="90"/>
  <c r="AI67" i="13"/>
  <c r="AN67" i="13"/>
  <c r="AR67" i="32"/>
  <c r="Y64" i="54"/>
  <c r="X64" i="54"/>
  <c r="AS25" i="52"/>
  <c r="AL25" i="52"/>
  <c r="AU25" i="52" s="1"/>
  <c r="AS39" i="52"/>
  <c r="AL39" i="52"/>
  <c r="AU39" i="52" s="1"/>
  <c r="Y63" i="16"/>
  <c r="X63" i="16"/>
  <c r="Y60" i="83"/>
  <c r="X60" i="83"/>
  <c r="AI61" i="91"/>
  <c r="AN61" i="91"/>
  <c r="AE64" i="45"/>
  <c r="AF64" i="45"/>
  <c r="AO64" i="45" s="1"/>
  <c r="W65" i="45"/>
  <c r="AG64" i="45"/>
  <c r="AP64" i="45" s="1"/>
  <c r="AS63" i="52"/>
  <c r="AL63" i="52"/>
  <c r="AU63" i="52" s="1"/>
  <c r="AS56" i="52"/>
  <c r="AL56" i="52"/>
  <c r="AU56" i="52" s="1"/>
  <c r="AE56" i="50"/>
  <c r="W57" i="50"/>
  <c r="AG56" i="50"/>
  <c r="AP56" i="50" s="1"/>
  <c r="AF56" i="50"/>
  <c r="AO56" i="50" s="1"/>
  <c r="AS14" i="52"/>
  <c r="AL14" i="52"/>
  <c r="AU14" i="52" s="1"/>
  <c r="Z63" i="103"/>
  <c r="Y60" i="87"/>
  <c r="X60" i="87"/>
  <c r="AI68" i="15"/>
  <c r="AN68" i="15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AS50" i="52"/>
  <c r="AL50" i="52"/>
  <c r="AU50" i="52" s="1"/>
  <c r="AS31" i="52"/>
  <c r="AL31" i="52"/>
  <c r="AU31" i="52" s="1"/>
  <c r="AS15" i="52"/>
  <c r="AL15" i="52"/>
  <c r="AU15" i="52" s="1"/>
  <c r="Y62" i="11"/>
  <c r="X62" i="11"/>
  <c r="AJ4" i="52"/>
  <c r="AK4" i="52"/>
  <c r="AT4" i="52" s="1"/>
  <c r="AT71" i="52" s="1"/>
  <c r="AI63" i="54"/>
  <c r="AN63" i="54"/>
  <c r="Y69" i="53"/>
  <c r="X69" i="53"/>
  <c r="X57" i="98"/>
  <c r="Y57" i="98"/>
  <c r="AI62" i="16"/>
  <c r="AN62" i="16"/>
  <c r="Y67" i="92"/>
  <c r="X67" i="92"/>
  <c r="AS33" i="52"/>
  <c r="AL33" i="52"/>
  <c r="AU33" i="52" s="1"/>
  <c r="AS7" i="52"/>
  <c r="AL7" i="52"/>
  <c r="AU7" i="52" s="1"/>
  <c r="Y64" i="100"/>
  <c r="X64" i="100"/>
  <c r="AS26" i="52"/>
  <c r="AL26" i="52"/>
  <c r="AU26" i="52" s="1"/>
  <c r="Y56" i="85"/>
  <c r="X56" i="85"/>
  <c r="AG57" i="94"/>
  <c r="AP57" i="94" s="1"/>
  <c r="AF57" i="94"/>
  <c r="AO57" i="94" s="1"/>
  <c r="AE57" i="94"/>
  <c r="W58" i="94"/>
  <c r="Y64" i="96"/>
  <c r="X64" i="96"/>
  <c r="Y69" i="15"/>
  <c r="X69" i="15"/>
  <c r="AJ66" i="86"/>
  <c r="AK66" i="86"/>
  <c r="AT66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S13" i="52"/>
  <c r="AL13" i="52"/>
  <c r="AU13" i="52" s="1"/>
  <c r="AE68" i="44"/>
  <c r="AG68" i="44"/>
  <c r="AP68" i="44" s="1"/>
  <c r="AF68" i="44"/>
  <c r="AO68" i="44" s="1"/>
  <c r="W69" i="44"/>
  <c r="Y62" i="43"/>
  <c r="X62" i="43"/>
  <c r="AI67" i="46"/>
  <c r="AN67" i="46"/>
  <c r="AS44" i="52"/>
  <c r="AL44" i="52"/>
  <c r="AU44" i="52" s="1"/>
  <c r="AL3" i="52"/>
  <c r="AU3" i="52" s="1"/>
  <c r="AS3" i="52"/>
  <c r="AS45" i="52"/>
  <c r="AL45" i="52"/>
  <c r="AU45" i="52" s="1"/>
  <c r="AS38" i="52"/>
  <c r="AL38" i="52"/>
  <c r="AU38" i="52" s="1"/>
  <c r="AS67" i="52"/>
  <c r="AL67" i="52"/>
  <c r="AU67" i="52" s="1"/>
  <c r="AI68" i="53"/>
  <c r="AN68" i="53"/>
  <c r="AI66" i="92"/>
  <c r="AN66" i="92"/>
  <c r="AI55" i="85"/>
  <c r="AN55" i="85"/>
  <c r="AI63" i="100"/>
  <c r="AN63" i="100"/>
  <c r="AR64" i="51"/>
  <c r="AS62" i="52"/>
  <c r="AL62" i="52"/>
  <c r="AU62" i="52" s="1"/>
  <c r="AS55" i="52"/>
  <c r="AL55" i="52"/>
  <c r="AU55" i="52" s="1"/>
  <c r="AS27" i="52"/>
  <c r="AL27" i="52"/>
  <c r="AU27" i="52" s="1"/>
  <c r="Y68" i="105"/>
  <c r="X68" i="105"/>
  <c r="Y65" i="88"/>
  <c r="X65" i="88"/>
  <c r="AH64" i="20"/>
  <c r="AQ64" i="20" s="1"/>
  <c r="AI59" i="87"/>
  <c r="AN59" i="87"/>
  <c r="AK64" i="86"/>
  <c r="AT64" i="86" s="1"/>
  <c r="AJ64" i="86"/>
  <c r="AK58" i="86"/>
  <c r="AT58" i="86" s="1"/>
  <c r="AJ58" i="86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K28" i="86"/>
  <c r="AT28" i="86" s="1"/>
  <c r="AJ28" i="86"/>
  <c r="AK22" i="86"/>
  <c r="AT22" i="86" s="1"/>
  <c r="AJ22" i="86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AS57" i="52"/>
  <c r="AL57" i="52"/>
  <c r="AU57" i="52" s="1"/>
  <c r="AH68" i="32"/>
  <c r="AQ68" i="32" s="1"/>
  <c r="AI64" i="84"/>
  <c r="AN64" i="84"/>
  <c r="Y68" i="46"/>
  <c r="X68" i="46"/>
  <c r="AS8" i="52"/>
  <c r="AL8" i="52"/>
  <c r="AU8" i="52" s="1"/>
  <c r="AI59" i="49"/>
  <c r="AN59" i="49"/>
  <c r="AI57" i="90"/>
  <c r="AN57" i="90"/>
  <c r="AS4" i="89"/>
  <c r="AS71" i="89" s="1"/>
  <c r="AL4" i="89"/>
  <c r="AU4" i="89" s="1"/>
  <c r="AU71" i="89" s="1"/>
  <c r="C11" i="89" s="1"/>
  <c r="F33" i="57" s="1"/>
  <c r="AR63" i="45"/>
  <c r="Y61" i="102"/>
  <c r="X61" i="102"/>
  <c r="AI60" i="82"/>
  <c r="AN60" i="82"/>
  <c r="AI59" i="83"/>
  <c r="AN59" i="83"/>
  <c r="Z65" i="84" l="1"/>
  <c r="Z58" i="42"/>
  <c r="Z57" i="98"/>
  <c r="AF57" i="98" s="1"/>
  <c r="AO57" i="98" s="1"/>
  <c r="Z64" i="100"/>
  <c r="Z62" i="11"/>
  <c r="Z63" i="16"/>
  <c r="Z65" i="88"/>
  <c r="Z64" i="96"/>
  <c r="Z57" i="48"/>
  <c r="W58" i="48" s="1"/>
  <c r="AH59" i="41"/>
  <c r="AQ59" i="41" s="1"/>
  <c r="Z59" i="41"/>
  <c r="Z60" i="83"/>
  <c r="AE60" i="83" s="1"/>
  <c r="Z58" i="90"/>
  <c r="AE57" i="98"/>
  <c r="AG57" i="98"/>
  <c r="AP57" i="98" s="1"/>
  <c r="W58" i="98"/>
  <c r="AF57" i="48"/>
  <c r="AO57" i="48" s="1"/>
  <c r="W59" i="90"/>
  <c r="AG58" i="90"/>
  <c r="AP58" i="90" s="1"/>
  <c r="AF58" i="90"/>
  <c r="AO58" i="90" s="1"/>
  <c r="AE58" i="90"/>
  <c r="W66" i="84"/>
  <c r="AF65" i="84"/>
  <c r="AO65" i="84" s="1"/>
  <c r="AG65" i="84"/>
  <c r="AP65" i="84" s="1"/>
  <c r="AE65" i="84"/>
  <c r="AF61" i="82"/>
  <c r="AO61" i="82" s="1"/>
  <c r="AE61" i="82"/>
  <c r="W62" i="82"/>
  <c r="AG61" i="82"/>
  <c r="AP61" i="82" s="1"/>
  <c r="AG63" i="16"/>
  <c r="AP63" i="16" s="1"/>
  <c r="W64" i="16"/>
  <c r="AF63" i="16"/>
  <c r="AO63" i="16" s="1"/>
  <c r="AE63" i="16"/>
  <c r="AE62" i="11"/>
  <c r="AF62" i="11"/>
  <c r="AO62" i="11" s="1"/>
  <c r="W63" i="11"/>
  <c r="AG62" i="11"/>
  <c r="AP62" i="11" s="1"/>
  <c r="AG65" i="88"/>
  <c r="AP65" i="88" s="1"/>
  <c r="AF65" i="88"/>
  <c r="AO65" i="88" s="1"/>
  <c r="AE65" i="88"/>
  <c r="W66" i="88"/>
  <c r="AF64" i="96"/>
  <c r="AO64" i="96" s="1"/>
  <c r="AE64" i="96"/>
  <c r="AG64" i="96"/>
  <c r="AP64" i="96" s="1"/>
  <c r="W65" i="96"/>
  <c r="AH61" i="102"/>
  <c r="AQ61" i="102" s="1"/>
  <c r="AR63" i="100"/>
  <c r="Z61" i="102"/>
  <c r="AH68" i="46"/>
  <c r="AQ68" i="46" s="1"/>
  <c r="AR59" i="83"/>
  <c r="AK16" i="86"/>
  <c r="AT16" i="86" s="1"/>
  <c r="AJ16" i="86"/>
  <c r="AS34" i="86"/>
  <c r="AL34" i="86"/>
  <c r="AU34" i="86" s="1"/>
  <c r="AR59" i="87"/>
  <c r="AH65" i="88"/>
  <c r="AQ65" i="88" s="1"/>
  <c r="AS23" i="86"/>
  <c r="AL23" i="86"/>
  <c r="AU23" i="86" s="1"/>
  <c r="AS41" i="86"/>
  <c r="AL41" i="86"/>
  <c r="AU41" i="86" s="1"/>
  <c r="AH64" i="96"/>
  <c r="AQ64" i="96" s="1"/>
  <c r="AR62" i="16"/>
  <c r="AS18" i="86"/>
  <c r="AL18" i="86"/>
  <c r="AU18" i="86" s="1"/>
  <c r="AS36" i="86"/>
  <c r="AL36" i="86"/>
  <c r="AU36" i="86" s="1"/>
  <c r="AS54" i="86"/>
  <c r="AL54" i="86"/>
  <c r="AU54" i="86" s="1"/>
  <c r="AI56" i="50"/>
  <c r="AN56" i="50"/>
  <c r="AH60" i="83"/>
  <c r="AQ60" i="83" s="1"/>
  <c r="AR61" i="43"/>
  <c r="AS12" i="86"/>
  <c r="AL12" i="86"/>
  <c r="AU12" i="86" s="1"/>
  <c r="AS49" i="86"/>
  <c r="AL49" i="86"/>
  <c r="AU49" i="86" s="1"/>
  <c r="AS65" i="86"/>
  <c r="AL65" i="86"/>
  <c r="AU65" i="86" s="1"/>
  <c r="Y60" i="18"/>
  <c r="X60" i="18"/>
  <c r="AS62" i="86"/>
  <c r="AL62" i="86"/>
  <c r="AU62" i="86" s="1"/>
  <c r="AI59" i="10"/>
  <c r="AO59" i="10"/>
  <c r="AJ15" i="86"/>
  <c r="AS33" i="86"/>
  <c r="AL33" i="86"/>
  <c r="AU33" i="86" s="1"/>
  <c r="AS51" i="86"/>
  <c r="AL51" i="86"/>
  <c r="AU51" i="86" s="1"/>
  <c r="AR67" i="105"/>
  <c r="AI64" i="20"/>
  <c r="AN64" i="20"/>
  <c r="AR59" i="49"/>
  <c r="AS22" i="86"/>
  <c r="AL22" i="86"/>
  <c r="AU22" i="86" s="1"/>
  <c r="AS58" i="86"/>
  <c r="AL58" i="86"/>
  <c r="AU58" i="86" s="1"/>
  <c r="AR66" i="92"/>
  <c r="AS29" i="86"/>
  <c r="AL29" i="86"/>
  <c r="AU29" i="86" s="1"/>
  <c r="AS47" i="86"/>
  <c r="AL47" i="86"/>
  <c r="AU47" i="86" s="1"/>
  <c r="AH64" i="100"/>
  <c r="AQ64" i="100" s="1"/>
  <c r="AR68" i="15"/>
  <c r="Y65" i="45"/>
  <c r="X65" i="45"/>
  <c r="AE65" i="51"/>
  <c r="AF65" i="51"/>
  <c r="AO65" i="51" s="1"/>
  <c r="AG65" i="51"/>
  <c r="AP65" i="51" s="1"/>
  <c r="W66" i="51"/>
  <c r="AS31" i="86"/>
  <c r="AL31" i="86"/>
  <c r="AU31" i="86" s="1"/>
  <c r="AR56" i="48"/>
  <c r="AS50" i="86"/>
  <c r="AL50" i="86"/>
  <c r="AU50" i="86" s="1"/>
  <c r="AH58" i="42"/>
  <c r="AQ58" i="42" s="1"/>
  <c r="Y69" i="44"/>
  <c r="X69" i="44"/>
  <c r="AJ3" i="86"/>
  <c r="AB4" i="86"/>
  <c r="AS66" i="86"/>
  <c r="AL66" i="86"/>
  <c r="AU66" i="86" s="1"/>
  <c r="AH56" i="85"/>
  <c r="AQ56" i="85" s="1"/>
  <c r="W65" i="100"/>
  <c r="AF64" i="100"/>
  <c r="AO64" i="100" s="1"/>
  <c r="AE64" i="100"/>
  <c r="AG64" i="100"/>
  <c r="AP64" i="100" s="1"/>
  <c r="AH67" i="92"/>
  <c r="AQ67" i="92" s="1"/>
  <c r="AR63" i="54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H60" i="87"/>
  <c r="AQ60" i="87" s="1"/>
  <c r="AH60" i="49"/>
  <c r="AQ60" i="49" s="1"/>
  <c r="AS37" i="86"/>
  <c r="AL37" i="86"/>
  <c r="AU37" i="86" s="1"/>
  <c r="Y67" i="104"/>
  <c r="X67" i="104"/>
  <c r="Z67" i="104" s="1"/>
  <c r="AI57" i="55"/>
  <c r="AN57" i="55"/>
  <c r="AH62" i="91"/>
  <c r="AQ62" i="91" s="1"/>
  <c r="AG60" i="99"/>
  <c r="AP60" i="99" s="1"/>
  <c r="W61" i="99"/>
  <c r="AF60" i="99"/>
  <c r="AO60" i="99" s="1"/>
  <c r="AE60" i="99"/>
  <c r="AS13" i="86"/>
  <c r="AL13" i="86"/>
  <c r="AU13" i="86" s="1"/>
  <c r="AS32" i="86"/>
  <c r="AL32" i="86"/>
  <c r="AU32" i="86" s="1"/>
  <c r="AS68" i="86"/>
  <c r="AL68" i="86"/>
  <c r="AU68" i="86" s="1"/>
  <c r="X60" i="10"/>
  <c r="Y60" i="10"/>
  <c r="AE58" i="42"/>
  <c r="W59" i="42"/>
  <c r="AF58" i="42"/>
  <c r="AO58" i="42" s="1"/>
  <c r="AG58" i="42"/>
  <c r="AP58" i="42" s="1"/>
  <c r="AR61" i="11"/>
  <c r="AS21" i="86"/>
  <c r="AL21" i="86"/>
  <c r="AU21" i="86" s="1"/>
  <c r="AS39" i="86"/>
  <c r="AL39" i="86"/>
  <c r="AU39" i="86" s="1"/>
  <c r="AS57" i="86"/>
  <c r="AL57" i="86"/>
  <c r="AU57" i="86" s="1"/>
  <c r="AR64" i="88"/>
  <c r="AI62" i="95"/>
  <c r="AP62" i="95"/>
  <c r="Y69" i="32"/>
  <c r="X69" i="32"/>
  <c r="Z69" i="32" s="1"/>
  <c r="AR60" i="82"/>
  <c r="AR64" i="84"/>
  <c r="AS46" i="86"/>
  <c r="AL46" i="86"/>
  <c r="AU46" i="86" s="1"/>
  <c r="AH68" i="105"/>
  <c r="AQ68" i="105" s="1"/>
  <c r="AR68" i="53"/>
  <c r="AR67" i="46"/>
  <c r="AK10" i="86"/>
  <c r="AT10" i="86" s="1"/>
  <c r="AJ10" i="86"/>
  <c r="AH69" i="15"/>
  <c r="AQ69" i="15" s="1"/>
  <c r="AQ71" i="15" s="1"/>
  <c r="AZ3" i="15"/>
  <c r="AX13" i="15" s="1"/>
  <c r="S13" i="15" s="1"/>
  <c r="AC13" i="15" s="1"/>
  <c r="AB14" i="15" s="1"/>
  <c r="AX35" i="15"/>
  <c r="S35" i="15" s="1"/>
  <c r="AC35" i="15" s="1"/>
  <c r="AB36" i="15" s="1"/>
  <c r="AX59" i="15"/>
  <c r="S59" i="15" s="1"/>
  <c r="AC59" i="15" s="1"/>
  <c r="AB60" i="15" s="1"/>
  <c r="AX65" i="15"/>
  <c r="S65" i="15" s="1"/>
  <c r="AC65" i="15" s="1"/>
  <c r="AB66" i="15" s="1"/>
  <c r="Z56" i="85"/>
  <c r="Z67" i="92"/>
  <c r="AH57" i="98"/>
  <c r="AQ57" i="98" s="1"/>
  <c r="Z60" i="87"/>
  <c r="AI64" i="45"/>
  <c r="AN64" i="45"/>
  <c r="AH63" i="16"/>
  <c r="AQ63" i="16" s="1"/>
  <c r="Z60" i="49"/>
  <c r="AS19" i="86"/>
  <c r="AL19" i="86"/>
  <c r="AU19" i="86" s="1"/>
  <c r="AS55" i="86"/>
  <c r="AL55" i="86"/>
  <c r="AU55" i="86" s="1"/>
  <c r="AI59" i="18"/>
  <c r="AN59" i="18"/>
  <c r="AI66" i="104"/>
  <c r="AN66" i="104"/>
  <c r="Y58" i="55"/>
  <c r="X58" i="55"/>
  <c r="Z62" i="91"/>
  <c r="AR60" i="102"/>
  <c r="AS20" i="86"/>
  <c r="AL20" i="86"/>
  <c r="AU20" i="86" s="1"/>
  <c r="AS38" i="86"/>
  <c r="AL38" i="86"/>
  <c r="AU38" i="86" s="1"/>
  <c r="AS56" i="86"/>
  <c r="AL56" i="86"/>
  <c r="AU56" i="86" s="1"/>
  <c r="Y60" i="35"/>
  <c r="X60" i="35"/>
  <c r="AS63" i="86"/>
  <c r="AL63" i="86"/>
  <c r="AU63" i="86" s="1"/>
  <c r="AI69" i="86"/>
  <c r="AN69" i="86"/>
  <c r="AN71" i="86" s="1"/>
  <c r="Y65" i="20"/>
  <c r="X65" i="20"/>
  <c r="AJ6" i="86"/>
  <c r="AK6" i="86"/>
  <c r="AT6" i="86" s="1"/>
  <c r="Z68" i="105"/>
  <c r="AH62" i="43"/>
  <c r="AQ62" i="43" s="1"/>
  <c r="AJ17" i="86"/>
  <c r="AK17" i="86"/>
  <c r="AT17" i="86" s="1"/>
  <c r="AS35" i="86"/>
  <c r="AL35" i="86"/>
  <c r="AU35" i="86" s="1"/>
  <c r="AS53" i="86"/>
  <c r="AL53" i="86"/>
  <c r="AU53" i="86" s="1"/>
  <c r="Z69" i="15"/>
  <c r="Y58" i="94"/>
  <c r="X58" i="94"/>
  <c r="AH69" i="53"/>
  <c r="AQ69" i="53" s="1"/>
  <c r="AQ71" i="53" s="1"/>
  <c r="AZ3" i="53"/>
  <c r="AX68" i="53" s="1"/>
  <c r="S68" i="53" s="1"/>
  <c r="AC68" i="53" s="1"/>
  <c r="AB69" i="53" s="1"/>
  <c r="AX36" i="53"/>
  <c r="S36" i="53" s="1"/>
  <c r="AC36" i="53" s="1"/>
  <c r="AB37" i="53" s="1"/>
  <c r="AX48" i="53"/>
  <c r="S48" i="53" s="1"/>
  <c r="AC48" i="53" s="1"/>
  <c r="AB49" i="53" s="1"/>
  <c r="AX54" i="53"/>
  <c r="S54" i="53" s="1"/>
  <c r="AC54" i="53" s="1"/>
  <c r="AB55" i="53" s="1"/>
  <c r="AX66" i="53"/>
  <c r="S66" i="53" s="1"/>
  <c r="AC66" i="53" s="1"/>
  <c r="AB67" i="53" s="1"/>
  <c r="AL4" i="52"/>
  <c r="AU4" i="52" s="1"/>
  <c r="AU71" i="52" s="1"/>
  <c r="C11" i="52" s="1"/>
  <c r="AS4" i="52"/>
  <c r="AS71" i="52" s="1"/>
  <c r="AS48" i="86"/>
  <c r="AL48" i="86"/>
  <c r="AU48" i="86" s="1"/>
  <c r="AH64" i="54"/>
  <c r="AQ64" i="54" s="1"/>
  <c r="AR67" i="13"/>
  <c r="AJ5" i="86"/>
  <c r="AS43" i="86"/>
  <c r="AL43" i="86"/>
  <c r="AU43" i="86" s="1"/>
  <c r="AR63" i="96"/>
  <c r="AH68" i="13"/>
  <c r="AQ68" i="13" s="1"/>
  <c r="AH57" i="48"/>
  <c r="AQ57" i="48" s="1"/>
  <c r="AJ8" i="86"/>
  <c r="AS27" i="86"/>
  <c r="AL27" i="86"/>
  <c r="AU27" i="86" s="1"/>
  <c r="AS45" i="86"/>
  <c r="AL45" i="86"/>
  <c r="AU45" i="86" s="1"/>
  <c r="Y63" i="95"/>
  <c r="Z63" i="95" s="1"/>
  <c r="X63" i="95"/>
  <c r="AI68" i="32"/>
  <c r="AR68" i="32" s="1"/>
  <c r="AN68" i="32"/>
  <c r="AS40" i="86"/>
  <c r="AL40" i="86"/>
  <c r="AU40" i="86" s="1"/>
  <c r="AS28" i="86"/>
  <c r="AL28" i="86"/>
  <c r="AU28" i="86" s="1"/>
  <c r="AS64" i="86"/>
  <c r="AL64" i="86"/>
  <c r="AU64" i="86" s="1"/>
  <c r="AR57" i="90"/>
  <c r="Z68" i="46"/>
  <c r="AK9" i="86"/>
  <c r="AT9" i="86" s="1"/>
  <c r="AJ9" i="86"/>
  <c r="AS52" i="86"/>
  <c r="AL52" i="86"/>
  <c r="AU52" i="86" s="1"/>
  <c r="AR55" i="85"/>
  <c r="Z62" i="43"/>
  <c r="AI68" i="44"/>
  <c r="AN68" i="44"/>
  <c r="AL59" i="86"/>
  <c r="AU59" i="86" s="1"/>
  <c r="AS59" i="86"/>
  <c r="AI57" i="94"/>
  <c r="AN57" i="94"/>
  <c r="Z69" i="53"/>
  <c r="AH62" i="11"/>
  <c r="AQ62" i="11" s="1"/>
  <c r="AS11" i="86"/>
  <c r="AL11" i="86"/>
  <c r="AU11" i="86" s="1"/>
  <c r="AS30" i="86"/>
  <c r="AL30" i="86"/>
  <c r="AU30" i="86" s="1"/>
  <c r="AS67" i="86"/>
  <c r="AL67" i="86"/>
  <c r="AU67" i="86" s="1"/>
  <c r="AF63" i="103"/>
  <c r="AO63" i="103" s="1"/>
  <c r="AG63" i="103"/>
  <c r="AP63" i="103" s="1"/>
  <c r="AE63" i="103"/>
  <c r="W64" i="103"/>
  <c r="Y57" i="50"/>
  <c r="X57" i="50"/>
  <c r="AR61" i="91"/>
  <c r="Z64" i="54"/>
  <c r="AH58" i="90"/>
  <c r="AQ58" i="90" s="1"/>
  <c r="AS25" i="86"/>
  <c r="AL25" i="86"/>
  <c r="AU25" i="86" s="1"/>
  <c r="AS61" i="86"/>
  <c r="AL61" i="86"/>
  <c r="AU61" i="86" s="1"/>
  <c r="AH61" i="82"/>
  <c r="AQ61" i="82" s="1"/>
  <c r="AR56" i="98"/>
  <c r="AR57" i="42"/>
  <c r="AH65" i="84"/>
  <c r="AQ65" i="84" s="1"/>
  <c r="AS7" i="86"/>
  <c r="AL7" i="86"/>
  <c r="AU7" i="86" s="1"/>
  <c r="AS26" i="86"/>
  <c r="AL26" i="86"/>
  <c r="AU26" i="86" s="1"/>
  <c r="AS44" i="86"/>
  <c r="AL44" i="86"/>
  <c r="AU44" i="86" s="1"/>
  <c r="Z68" i="13"/>
  <c r="AI59" i="35"/>
  <c r="AN59" i="35"/>
  <c r="AK69" i="86"/>
  <c r="AT69" i="86" s="1"/>
  <c r="AX53" i="53" l="1"/>
  <c r="S53" i="53" s="1"/>
  <c r="AC53" i="53" s="1"/>
  <c r="AB54" i="53" s="1"/>
  <c r="AX35" i="53"/>
  <c r="S35" i="53" s="1"/>
  <c r="AC35" i="53" s="1"/>
  <c r="AB36" i="53" s="1"/>
  <c r="AX29" i="15"/>
  <c r="S29" i="15" s="1"/>
  <c r="AC29" i="15" s="1"/>
  <c r="AB30" i="15" s="1"/>
  <c r="Z60" i="10"/>
  <c r="AX30" i="53"/>
  <c r="S30" i="53" s="1"/>
  <c r="AC30" i="53" s="1"/>
  <c r="AB31" i="53" s="1"/>
  <c r="AX67" i="53"/>
  <c r="S67" i="53" s="1"/>
  <c r="AC67" i="53" s="1"/>
  <c r="AB68" i="53" s="1"/>
  <c r="AX47" i="53"/>
  <c r="S47" i="53" s="1"/>
  <c r="AC47" i="53" s="1"/>
  <c r="AB48" i="53" s="1"/>
  <c r="AX24" i="53"/>
  <c r="S24" i="53" s="1"/>
  <c r="AC24" i="53" s="1"/>
  <c r="AB25" i="53" s="1"/>
  <c r="AX53" i="15"/>
  <c r="S53" i="15" s="1"/>
  <c r="AC53" i="15" s="1"/>
  <c r="AB54" i="15" s="1"/>
  <c r="AF60" i="83"/>
  <c r="AO60" i="83" s="1"/>
  <c r="AX60" i="53"/>
  <c r="S60" i="53" s="1"/>
  <c r="AC60" i="53" s="1"/>
  <c r="AB61" i="53" s="1"/>
  <c r="AX42" i="53"/>
  <c r="S42" i="53" s="1"/>
  <c r="AC42" i="53" s="1"/>
  <c r="AB43" i="53" s="1"/>
  <c r="AX18" i="53"/>
  <c r="S18" i="53" s="1"/>
  <c r="AC18" i="53" s="1"/>
  <c r="AB19" i="53" s="1"/>
  <c r="Z60" i="35"/>
  <c r="AX47" i="15"/>
  <c r="S47" i="15" s="1"/>
  <c r="AC47" i="15" s="1"/>
  <c r="AB48" i="15" s="1"/>
  <c r="W61" i="83"/>
  <c r="AX59" i="53"/>
  <c r="S59" i="53" s="1"/>
  <c r="AC59" i="53" s="1"/>
  <c r="AB60" i="53" s="1"/>
  <c r="AX41" i="53"/>
  <c r="S41" i="53" s="1"/>
  <c r="AC41" i="53" s="1"/>
  <c r="AB42" i="53" s="1"/>
  <c r="AX8" i="53"/>
  <c r="S8" i="53" s="1"/>
  <c r="AC8" i="53" s="1"/>
  <c r="AB9" i="53" s="1"/>
  <c r="AX41" i="15"/>
  <c r="S41" i="15" s="1"/>
  <c r="AC41" i="15" s="1"/>
  <c r="AB42" i="15" s="1"/>
  <c r="Z65" i="45"/>
  <c r="AG60" i="83"/>
  <c r="AP60" i="83" s="1"/>
  <c r="AX10" i="15"/>
  <c r="S10" i="15" s="1"/>
  <c r="AC10" i="15" s="1"/>
  <c r="AB11" i="15" s="1"/>
  <c r="AX23" i="53"/>
  <c r="S23" i="53" s="1"/>
  <c r="AC23" i="53" s="1"/>
  <c r="AB24" i="53" s="1"/>
  <c r="AX52" i="15"/>
  <c r="S52" i="15" s="1"/>
  <c r="AC52" i="15" s="1"/>
  <c r="AB53" i="15" s="1"/>
  <c r="AX28" i="15"/>
  <c r="S28" i="15" s="1"/>
  <c r="AC28" i="15" s="1"/>
  <c r="AB29" i="15" s="1"/>
  <c r="AX58" i="53"/>
  <c r="S58" i="53" s="1"/>
  <c r="AC58" i="53" s="1"/>
  <c r="AB59" i="53" s="1"/>
  <c r="AJ59" i="53" s="1"/>
  <c r="AX46" i="53"/>
  <c r="S46" i="53" s="1"/>
  <c r="AC46" i="53" s="1"/>
  <c r="AB47" i="53" s="1"/>
  <c r="AJ47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5" i="53"/>
  <c r="S15" i="53" s="1"/>
  <c r="AC15" i="53" s="1"/>
  <c r="AB16" i="53" s="1"/>
  <c r="AX63" i="15"/>
  <c r="S63" i="15" s="1"/>
  <c r="AC63" i="15" s="1"/>
  <c r="AB64" i="15" s="1"/>
  <c r="AX57" i="15"/>
  <c r="S57" i="15" s="1"/>
  <c r="AC57" i="15" s="1"/>
  <c r="AB58" i="15" s="1"/>
  <c r="AX51" i="15"/>
  <c r="S51" i="15" s="1"/>
  <c r="AC51" i="15" s="1"/>
  <c r="AB52" i="15" s="1"/>
  <c r="AX45" i="15"/>
  <c r="S45" i="15" s="1"/>
  <c r="AC45" i="15" s="1"/>
  <c r="AB46" i="15" s="1"/>
  <c r="AX39" i="15"/>
  <c r="S39" i="15" s="1"/>
  <c r="AC39" i="15" s="1"/>
  <c r="AB40" i="15" s="1"/>
  <c r="AX33" i="15"/>
  <c r="S33" i="15" s="1"/>
  <c r="AC33" i="15" s="1"/>
  <c r="AB34" i="15" s="1"/>
  <c r="AX27" i="15"/>
  <c r="S27" i="15" s="1"/>
  <c r="AC27" i="15" s="1"/>
  <c r="AB28" i="15" s="1"/>
  <c r="AJ28" i="15" s="1"/>
  <c r="AX21" i="15"/>
  <c r="S21" i="15" s="1"/>
  <c r="AC21" i="15" s="1"/>
  <c r="AB22" i="15" s="1"/>
  <c r="AK22" i="15" s="1"/>
  <c r="AT22" i="15" s="1"/>
  <c r="AX15" i="15"/>
  <c r="S15" i="15" s="1"/>
  <c r="AC15" i="15" s="1"/>
  <c r="AB16" i="15" s="1"/>
  <c r="AX8" i="15"/>
  <c r="S8" i="15" s="1"/>
  <c r="AC8" i="15" s="1"/>
  <c r="AB9" i="15" s="1"/>
  <c r="AX23" i="15"/>
  <c r="S23" i="15" s="1"/>
  <c r="AC23" i="15" s="1"/>
  <c r="AB24" i="15" s="1"/>
  <c r="AX40" i="15"/>
  <c r="S40" i="15" s="1"/>
  <c r="AC40" i="15" s="1"/>
  <c r="AB41" i="15" s="1"/>
  <c r="AX9" i="15"/>
  <c r="S9" i="15" s="1"/>
  <c r="AC9" i="15" s="1"/>
  <c r="AB10" i="15" s="1"/>
  <c r="AK10" i="15" s="1"/>
  <c r="AT10" i="15" s="1"/>
  <c r="AX64" i="53"/>
  <c r="S64" i="53" s="1"/>
  <c r="AC64" i="53" s="1"/>
  <c r="AB65" i="53" s="1"/>
  <c r="AK65" i="53" s="1"/>
  <c r="AT65" i="53" s="1"/>
  <c r="AX52" i="53"/>
  <c r="S52" i="53" s="1"/>
  <c r="AC52" i="53" s="1"/>
  <c r="AB53" i="53" s="1"/>
  <c r="AX63" i="53"/>
  <c r="S63" i="53" s="1"/>
  <c r="AC63" i="53" s="1"/>
  <c r="AB64" i="53" s="1"/>
  <c r="AX57" i="53"/>
  <c r="S57" i="53" s="1"/>
  <c r="AC57" i="53" s="1"/>
  <c r="AB58" i="53" s="1"/>
  <c r="AX51" i="53"/>
  <c r="S51" i="53" s="1"/>
  <c r="AC51" i="53" s="1"/>
  <c r="AB52" i="53" s="1"/>
  <c r="AX45" i="53"/>
  <c r="S45" i="53" s="1"/>
  <c r="AC45" i="53" s="1"/>
  <c r="AB46" i="53" s="1"/>
  <c r="AJ46" i="53" s="1"/>
  <c r="AX39" i="53"/>
  <c r="S39" i="53" s="1"/>
  <c r="AC39" i="53" s="1"/>
  <c r="AB40" i="53" s="1"/>
  <c r="AX33" i="53"/>
  <c r="S33" i="53" s="1"/>
  <c r="AC33" i="53" s="1"/>
  <c r="AB34" i="53" s="1"/>
  <c r="AX27" i="53"/>
  <c r="S27" i="53" s="1"/>
  <c r="AC27" i="53" s="1"/>
  <c r="AB28" i="53" s="1"/>
  <c r="AX21" i="53"/>
  <c r="S21" i="53" s="1"/>
  <c r="AC21" i="53" s="1"/>
  <c r="AB22" i="53" s="1"/>
  <c r="AX14" i="53"/>
  <c r="S14" i="53" s="1"/>
  <c r="AC14" i="53" s="1"/>
  <c r="AB15" i="53" s="1"/>
  <c r="AX68" i="15"/>
  <c r="S68" i="15" s="1"/>
  <c r="AC68" i="15" s="1"/>
  <c r="AB69" i="15" s="1"/>
  <c r="AX62" i="15"/>
  <c r="S62" i="15" s="1"/>
  <c r="AC62" i="15" s="1"/>
  <c r="AB63" i="15" s="1"/>
  <c r="AK63" i="15" s="1"/>
  <c r="AT63" i="15" s="1"/>
  <c r="AX56" i="15"/>
  <c r="S56" i="15" s="1"/>
  <c r="AC56" i="15" s="1"/>
  <c r="AB57" i="15" s="1"/>
  <c r="AX50" i="15"/>
  <c r="S50" i="15" s="1"/>
  <c r="AC50" i="15" s="1"/>
  <c r="AB51" i="15" s="1"/>
  <c r="AX44" i="15"/>
  <c r="S44" i="15" s="1"/>
  <c r="AC44" i="15" s="1"/>
  <c r="AB45" i="15" s="1"/>
  <c r="AX38" i="15"/>
  <c r="S38" i="15" s="1"/>
  <c r="AC38" i="15" s="1"/>
  <c r="AB39" i="15" s="1"/>
  <c r="AX32" i="15"/>
  <c r="S32" i="15" s="1"/>
  <c r="AC32" i="15" s="1"/>
  <c r="AB33" i="15" s="1"/>
  <c r="AK33" i="15" s="1"/>
  <c r="AT33" i="15" s="1"/>
  <c r="AX26" i="15"/>
  <c r="S26" i="15" s="1"/>
  <c r="AC26" i="15" s="1"/>
  <c r="AB27" i="15" s="1"/>
  <c r="AJ27" i="15" s="1"/>
  <c r="AX20" i="15"/>
  <c r="S20" i="15" s="1"/>
  <c r="AC20" i="15" s="1"/>
  <c r="AB21" i="15" s="1"/>
  <c r="AX14" i="15"/>
  <c r="S14" i="15" s="1"/>
  <c r="AC14" i="15" s="1"/>
  <c r="AB15" i="15" s="1"/>
  <c r="AX7" i="15"/>
  <c r="S7" i="15" s="1"/>
  <c r="AC7" i="15" s="1"/>
  <c r="AB8" i="15" s="1"/>
  <c r="AE57" i="48"/>
  <c r="AX17" i="15"/>
  <c r="S17" i="15" s="1"/>
  <c r="AC17" i="15" s="1"/>
  <c r="AB18" i="15" s="1"/>
  <c r="AK18" i="15" s="1"/>
  <c r="AT18" i="15" s="1"/>
  <c r="AX29" i="53"/>
  <c r="S29" i="53" s="1"/>
  <c r="AC29" i="53" s="1"/>
  <c r="AB30" i="53" s="1"/>
  <c r="AK30" i="53" s="1"/>
  <c r="AT30" i="53" s="1"/>
  <c r="AX66" i="15"/>
  <c r="S66" i="15" s="1"/>
  <c r="AC66" i="15" s="1"/>
  <c r="AB67" i="15" s="1"/>
  <c r="AX58" i="15"/>
  <c r="S58" i="15" s="1"/>
  <c r="AC58" i="15" s="1"/>
  <c r="AB59" i="15" s="1"/>
  <c r="AX34" i="15"/>
  <c r="S34" i="15" s="1"/>
  <c r="AC34" i="15" s="1"/>
  <c r="AB35" i="15" s="1"/>
  <c r="AX22" i="15"/>
  <c r="S22" i="15" s="1"/>
  <c r="AC22" i="15" s="1"/>
  <c r="AB23" i="15" s="1"/>
  <c r="AX40" i="53"/>
  <c r="S40" i="53" s="1"/>
  <c r="AC40" i="53" s="1"/>
  <c r="AB41" i="53" s="1"/>
  <c r="AJ41" i="53" s="1"/>
  <c r="AX62" i="53"/>
  <c r="S62" i="53" s="1"/>
  <c r="AC62" i="53" s="1"/>
  <c r="AB63" i="53" s="1"/>
  <c r="AJ63" i="53" s="1"/>
  <c r="AX56" i="53"/>
  <c r="S56" i="53" s="1"/>
  <c r="AC56" i="53" s="1"/>
  <c r="AB57" i="53" s="1"/>
  <c r="AX50" i="53"/>
  <c r="S50" i="53" s="1"/>
  <c r="AC50" i="53" s="1"/>
  <c r="AB51" i="53" s="1"/>
  <c r="AX44" i="53"/>
  <c r="S44" i="53" s="1"/>
  <c r="AC44" i="53" s="1"/>
  <c r="AB45" i="53" s="1"/>
  <c r="AX38" i="53"/>
  <c r="S38" i="53" s="1"/>
  <c r="AC38" i="53" s="1"/>
  <c r="AB39" i="53" s="1"/>
  <c r="AX32" i="53"/>
  <c r="S32" i="53" s="1"/>
  <c r="AC32" i="53" s="1"/>
  <c r="AB33" i="53" s="1"/>
  <c r="AK33" i="53" s="1"/>
  <c r="AT33" i="53" s="1"/>
  <c r="AX26" i="53"/>
  <c r="S26" i="53" s="1"/>
  <c r="AC26" i="53" s="1"/>
  <c r="AB27" i="53" s="1"/>
  <c r="AK27" i="53" s="1"/>
  <c r="AT27" i="53" s="1"/>
  <c r="AX20" i="53"/>
  <c r="S20" i="53" s="1"/>
  <c r="AC20" i="53" s="1"/>
  <c r="AB21" i="53" s="1"/>
  <c r="AX10" i="53"/>
  <c r="S10" i="53" s="1"/>
  <c r="AC10" i="53" s="1"/>
  <c r="AB11" i="53" s="1"/>
  <c r="Z58" i="55"/>
  <c r="AX67" i="15"/>
  <c r="S67" i="15" s="1"/>
  <c r="AC67" i="15" s="1"/>
  <c r="AB68" i="15" s="1"/>
  <c r="AX61" i="15"/>
  <c r="S61" i="15" s="1"/>
  <c r="AC61" i="15" s="1"/>
  <c r="AB62" i="15" s="1"/>
  <c r="AX55" i="15"/>
  <c r="S55" i="15" s="1"/>
  <c r="AC55" i="15" s="1"/>
  <c r="AB56" i="15" s="1"/>
  <c r="AJ56" i="15" s="1"/>
  <c r="AX49" i="15"/>
  <c r="S49" i="15" s="1"/>
  <c r="AC49" i="15" s="1"/>
  <c r="AB50" i="15" s="1"/>
  <c r="AX43" i="15"/>
  <c r="S43" i="15" s="1"/>
  <c r="AC43" i="15" s="1"/>
  <c r="AB44" i="15" s="1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X19" i="15"/>
  <c r="S19" i="15" s="1"/>
  <c r="AC19" i="15" s="1"/>
  <c r="AB20" i="15" s="1"/>
  <c r="AK20" i="15" s="1"/>
  <c r="AT20" i="15" s="1"/>
  <c r="AX12" i="15"/>
  <c r="S12" i="15" s="1"/>
  <c r="AC12" i="15" s="1"/>
  <c r="AB13" i="15" s="1"/>
  <c r="AX6" i="15"/>
  <c r="S6" i="15" s="1"/>
  <c r="AC6" i="15" s="1"/>
  <c r="AB7" i="15" s="1"/>
  <c r="AG57" i="48"/>
  <c r="AP57" i="48" s="1"/>
  <c r="AF59" i="41"/>
  <c r="AO59" i="41" s="1"/>
  <c r="AG59" i="41"/>
  <c r="AP59" i="41" s="1"/>
  <c r="W60" i="41"/>
  <c r="AE59" i="41"/>
  <c r="AX16" i="53"/>
  <c r="S16" i="53" s="1"/>
  <c r="AC16" i="53" s="1"/>
  <c r="AB17" i="53" s="1"/>
  <c r="AX46" i="15"/>
  <c r="S46" i="15" s="1"/>
  <c r="AC46" i="15" s="1"/>
  <c r="AB47" i="15" s="1"/>
  <c r="AX16" i="15"/>
  <c r="S16" i="15" s="1"/>
  <c r="AC16" i="15" s="1"/>
  <c r="AB17" i="15" s="1"/>
  <c r="AX65" i="53"/>
  <c r="S65" i="53" s="1"/>
  <c r="AC65" i="53" s="1"/>
  <c r="AB66" i="53" s="1"/>
  <c r="AJ66" i="53" s="1"/>
  <c r="AX61" i="53"/>
  <c r="S61" i="53" s="1"/>
  <c r="AC61" i="53" s="1"/>
  <c r="AB62" i="53" s="1"/>
  <c r="AK62" i="53" s="1"/>
  <c r="AT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J32" i="53" s="1"/>
  <c r="AX25" i="53"/>
  <c r="S25" i="53" s="1"/>
  <c r="AC25" i="53" s="1"/>
  <c r="AB26" i="53" s="1"/>
  <c r="AK26" i="53" s="1"/>
  <c r="AT26" i="53" s="1"/>
  <c r="AX19" i="53"/>
  <c r="S19" i="53" s="1"/>
  <c r="AC19" i="53" s="1"/>
  <c r="AB20" i="53" s="1"/>
  <c r="AX9" i="53"/>
  <c r="S9" i="53" s="1"/>
  <c r="AC9" i="53" s="1"/>
  <c r="AB10" i="53" s="1"/>
  <c r="AX64" i="15"/>
  <c r="S64" i="15" s="1"/>
  <c r="AC64" i="15" s="1"/>
  <c r="AB65" i="15" s="1"/>
  <c r="AX60" i="15"/>
  <c r="S60" i="15" s="1"/>
  <c r="AC60" i="15" s="1"/>
  <c r="AB61" i="15" s="1"/>
  <c r="AX54" i="15"/>
  <c r="S54" i="15" s="1"/>
  <c r="AC54" i="15" s="1"/>
  <c r="AB55" i="15" s="1"/>
  <c r="AJ55" i="15" s="1"/>
  <c r="AX48" i="15"/>
  <c r="S48" i="15" s="1"/>
  <c r="AC48" i="15" s="1"/>
  <c r="AB49" i="15" s="1"/>
  <c r="AX42" i="15"/>
  <c r="S42" i="15" s="1"/>
  <c r="AC42" i="15" s="1"/>
  <c r="AB43" i="15" s="1"/>
  <c r="AX36" i="15"/>
  <c r="S36" i="15" s="1"/>
  <c r="AC36" i="15" s="1"/>
  <c r="AB37" i="15" s="1"/>
  <c r="AX30" i="15"/>
  <c r="S30" i="15" s="1"/>
  <c r="AC30" i="15" s="1"/>
  <c r="AB31" i="15" s="1"/>
  <c r="AX24" i="15"/>
  <c r="S24" i="15" s="1"/>
  <c r="AC24" i="15" s="1"/>
  <c r="AB25" i="15" s="1"/>
  <c r="AX18" i="15"/>
  <c r="S18" i="15" s="1"/>
  <c r="AC18" i="15" s="1"/>
  <c r="AB19" i="15" s="1"/>
  <c r="AJ19" i="15" s="1"/>
  <c r="AX11" i="15"/>
  <c r="S11" i="15" s="1"/>
  <c r="AC11" i="15" s="1"/>
  <c r="AB12" i="15" s="1"/>
  <c r="AK12" i="15" s="1"/>
  <c r="AT12" i="15" s="1"/>
  <c r="AX5" i="15"/>
  <c r="S5" i="15" s="1"/>
  <c r="AC5" i="15" s="1"/>
  <c r="AB6" i="15" s="1"/>
  <c r="AE58" i="55"/>
  <c r="W59" i="55"/>
  <c r="AF58" i="55"/>
  <c r="AO58" i="55" s="1"/>
  <c r="AG58" i="55"/>
  <c r="AP58" i="55" s="1"/>
  <c r="W61" i="10"/>
  <c r="AG60" i="10"/>
  <c r="AP60" i="10" s="1"/>
  <c r="AF60" i="10"/>
  <c r="AO60" i="10" s="1"/>
  <c r="AE60" i="10"/>
  <c r="AE65" i="45"/>
  <c r="AF65" i="45"/>
  <c r="AO65" i="45" s="1"/>
  <c r="W66" i="45"/>
  <c r="AG65" i="45"/>
  <c r="AP65" i="45" s="1"/>
  <c r="AE63" i="95"/>
  <c r="AG63" i="95"/>
  <c r="AP63" i="95" s="1"/>
  <c r="AF63" i="95"/>
  <c r="AO63" i="95" s="1"/>
  <c r="W64" i="95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21" i="53"/>
  <c r="AT21" i="53" s="1"/>
  <c r="AJ21" i="53"/>
  <c r="AJ15" i="53"/>
  <c r="AK15" i="53"/>
  <c r="AT15" i="53" s="1"/>
  <c r="AK9" i="53"/>
  <c r="AT9" i="53" s="1"/>
  <c r="AJ9" i="53"/>
  <c r="AR69" i="86"/>
  <c r="AR71" i="86" s="1"/>
  <c r="AL69" i="86"/>
  <c r="AU69" i="86" s="1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21" i="15"/>
  <c r="AT21" i="15" s="1"/>
  <c r="AJ15" i="15"/>
  <c r="AK15" i="15"/>
  <c r="AT15" i="15" s="1"/>
  <c r="AK8" i="15"/>
  <c r="AT8" i="15" s="1"/>
  <c r="AJ8" i="15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15" i="32"/>
  <c r="S15" i="32" s="1"/>
  <c r="AC15" i="32" s="1"/>
  <c r="AB16" i="32" s="1"/>
  <c r="AX21" i="32"/>
  <c r="S21" i="32" s="1"/>
  <c r="AC21" i="32" s="1"/>
  <c r="AB22" i="32" s="1"/>
  <c r="AX27" i="32"/>
  <c r="S27" i="32" s="1"/>
  <c r="AC27" i="32" s="1"/>
  <c r="AB28" i="32" s="1"/>
  <c r="AX33" i="32"/>
  <c r="S33" i="32" s="1"/>
  <c r="AC33" i="32" s="1"/>
  <c r="AB34" i="32" s="1"/>
  <c r="AX39" i="32"/>
  <c r="S39" i="32" s="1"/>
  <c r="AC39" i="32" s="1"/>
  <c r="AB40" i="32" s="1"/>
  <c r="AX45" i="32"/>
  <c r="S45" i="32" s="1"/>
  <c r="AC45" i="32" s="1"/>
  <c r="AB46" i="32" s="1"/>
  <c r="AX50" i="32"/>
  <c r="S50" i="32" s="1"/>
  <c r="AC50" i="32" s="1"/>
  <c r="AB51" i="32" s="1"/>
  <c r="AX51" i="32"/>
  <c r="S51" i="32" s="1"/>
  <c r="AC51" i="32" s="1"/>
  <c r="AB52" i="32" s="1"/>
  <c r="AX56" i="32"/>
  <c r="S56" i="32" s="1"/>
  <c r="AC56" i="32" s="1"/>
  <c r="AB57" i="32" s="1"/>
  <c r="AX57" i="32"/>
  <c r="S57" i="32" s="1"/>
  <c r="AC57" i="32" s="1"/>
  <c r="AB58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Y59" i="42"/>
  <c r="X59" i="42"/>
  <c r="AI60" i="99"/>
  <c r="AN60" i="99"/>
  <c r="AF67" i="104"/>
  <c r="AO67" i="104" s="1"/>
  <c r="W68" i="104"/>
  <c r="AG67" i="104"/>
  <c r="AP67" i="104" s="1"/>
  <c r="AE67" i="104"/>
  <c r="AL3" i="86"/>
  <c r="AU3" i="86" s="1"/>
  <c r="AS3" i="86"/>
  <c r="Y66" i="51"/>
  <c r="X66" i="51"/>
  <c r="AR59" i="10"/>
  <c r="AI62" i="11"/>
  <c r="AN62" i="11"/>
  <c r="AI65" i="84"/>
  <c r="AN65" i="84"/>
  <c r="Y61" i="83"/>
  <c r="X61" i="83"/>
  <c r="Y58" i="48"/>
  <c r="X58" i="48"/>
  <c r="W69" i="13"/>
  <c r="AG68" i="13"/>
  <c r="AP68" i="13" s="1"/>
  <c r="AE68" i="13"/>
  <c r="AF68" i="13"/>
  <c r="AO68" i="13" s="1"/>
  <c r="AH57" i="50"/>
  <c r="AQ57" i="50" s="1"/>
  <c r="AS5" i="86"/>
  <c r="AL5" i="86"/>
  <c r="AU5" i="86" s="1"/>
  <c r="AK66" i="53"/>
  <c r="AT66" i="53" s="1"/>
  <c r="AJ62" i="53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K32" i="53"/>
  <c r="AT32" i="53" s="1"/>
  <c r="AJ26" i="53"/>
  <c r="AJ20" i="53"/>
  <c r="AK20" i="53"/>
  <c r="AT20" i="53" s="1"/>
  <c r="AX13" i="53"/>
  <c r="S13" i="53" s="1"/>
  <c r="AC13" i="53" s="1"/>
  <c r="AB14" i="53" s="1"/>
  <c r="AX7" i="53"/>
  <c r="S7" i="53" s="1"/>
  <c r="AC7" i="53" s="1"/>
  <c r="AB8" i="53" s="1"/>
  <c r="AS6" i="86"/>
  <c r="AL6" i="86"/>
  <c r="AU6" i="86" s="1"/>
  <c r="AR66" i="104"/>
  <c r="AK68" i="15"/>
  <c r="AT68" i="15" s="1"/>
  <c r="AK62" i="15"/>
  <c r="AT62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K26" i="15"/>
  <c r="AT26" i="15" s="1"/>
  <c r="AJ13" i="15"/>
  <c r="AK13" i="15"/>
  <c r="AT13" i="15" s="1"/>
  <c r="AJ7" i="15"/>
  <c r="AK7" i="15"/>
  <c r="AT7" i="15" s="1"/>
  <c r="AS10" i="86"/>
  <c r="AL10" i="86"/>
  <c r="AU10" i="86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I58" i="42"/>
  <c r="AN58" i="42"/>
  <c r="AI64" i="100"/>
  <c r="AN64" i="100"/>
  <c r="AH69" i="44"/>
  <c r="AQ69" i="44" s="1"/>
  <c r="AI64" i="96"/>
  <c r="AN64" i="96"/>
  <c r="Y64" i="103"/>
  <c r="X64" i="103"/>
  <c r="AR59" i="35"/>
  <c r="AI63" i="103"/>
  <c r="AR63" i="103" s="1"/>
  <c r="AN63" i="103"/>
  <c r="Z57" i="50"/>
  <c r="AX69" i="53"/>
  <c r="S69" i="53" s="1"/>
  <c r="AC69" i="53" s="1"/>
  <c r="AJ69" i="53" s="1"/>
  <c r="AS69" i="53" s="1"/>
  <c r="AG69" i="53"/>
  <c r="AP69" i="53" s="1"/>
  <c r="AP71" i="53" s="1"/>
  <c r="AF69" i="53"/>
  <c r="AO69" i="53" s="1"/>
  <c r="AO71" i="53" s="1"/>
  <c r="AE69" i="53"/>
  <c r="AR68" i="44"/>
  <c r="AS9" i="86"/>
  <c r="AL9" i="86"/>
  <c r="AU9" i="86" s="1"/>
  <c r="AK67" i="53"/>
  <c r="AT67" i="53" s="1"/>
  <c r="AJ67" i="53"/>
  <c r="AK61" i="53"/>
  <c r="AT61" i="53" s="1"/>
  <c r="AK55" i="53"/>
  <c r="AT55" i="53" s="1"/>
  <c r="AJ55" i="53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K25" i="53"/>
  <c r="AT25" i="53" s="1"/>
  <c r="AJ25" i="53"/>
  <c r="AJ19" i="53"/>
  <c r="AK19" i="53"/>
  <c r="AT19" i="53" s="1"/>
  <c r="AX12" i="53"/>
  <c r="S12" i="53" s="1"/>
  <c r="AC12" i="53" s="1"/>
  <c r="AB13" i="53" s="1"/>
  <c r="AX6" i="53"/>
  <c r="S6" i="53" s="1"/>
  <c r="AC6" i="53" s="1"/>
  <c r="AB7" i="53" s="1"/>
  <c r="AH58" i="94"/>
  <c r="AQ58" i="94" s="1"/>
  <c r="AH65" i="20"/>
  <c r="AQ65" i="20" s="1"/>
  <c r="AF62" i="91"/>
  <c r="AO62" i="91" s="1"/>
  <c r="AG62" i="91"/>
  <c r="AP62" i="91" s="1"/>
  <c r="W63" i="91"/>
  <c r="AE62" i="91"/>
  <c r="W61" i="49"/>
  <c r="AF60" i="49"/>
  <c r="AO60" i="49" s="1"/>
  <c r="AG60" i="49"/>
  <c r="AP60" i="49" s="1"/>
  <c r="AE60" i="49"/>
  <c r="AJ65" i="15"/>
  <c r="AK65" i="15"/>
  <c r="AT65" i="15" s="1"/>
  <c r="AK61" i="15"/>
  <c r="AT61" i="15" s="1"/>
  <c r="AJ61" i="15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X3" i="15"/>
  <c r="S3" i="15" s="1"/>
  <c r="AC3" i="15" s="1"/>
  <c r="Y61" i="99"/>
  <c r="X61" i="99"/>
  <c r="Z69" i="44"/>
  <c r="AR56" i="50"/>
  <c r="AE61" i="102"/>
  <c r="W62" i="102"/>
  <c r="AG61" i="102"/>
  <c r="AP61" i="102" s="1"/>
  <c r="AF61" i="102"/>
  <c r="AO61" i="102" s="1"/>
  <c r="AI63" i="16"/>
  <c r="AR63" i="16" s="1"/>
  <c r="AN63" i="16"/>
  <c r="Y62" i="82"/>
  <c r="X62" i="82"/>
  <c r="Y59" i="90"/>
  <c r="X59" i="90"/>
  <c r="Y58" i="98"/>
  <c r="X58" i="98"/>
  <c r="AG64" i="54"/>
  <c r="AP64" i="54" s="1"/>
  <c r="W65" i="54"/>
  <c r="AF64" i="54"/>
  <c r="AO64" i="54" s="1"/>
  <c r="AE64" i="54"/>
  <c r="AF62" i="43"/>
  <c r="AO62" i="43" s="1"/>
  <c r="AE62" i="43"/>
  <c r="W63" i="43"/>
  <c r="AG62" i="43"/>
  <c r="AP62" i="43" s="1"/>
  <c r="AH63" i="95"/>
  <c r="AQ63" i="95" s="1"/>
  <c r="AJ68" i="53"/>
  <c r="AK68" i="53"/>
  <c r="AT68" i="53" s="1"/>
  <c r="AK60" i="53"/>
  <c r="AT60" i="53" s="1"/>
  <c r="AJ60" i="53"/>
  <c r="AJ54" i="53"/>
  <c r="AK54" i="53"/>
  <c r="AT54" i="53" s="1"/>
  <c r="AK48" i="53"/>
  <c r="AT48" i="53" s="1"/>
  <c r="AJ48" i="53"/>
  <c r="AK42" i="53"/>
  <c r="AT42" i="53" s="1"/>
  <c r="AJ42" i="53"/>
  <c r="AJ36" i="53"/>
  <c r="AK36" i="53"/>
  <c r="AT36" i="53" s="1"/>
  <c r="AJ24" i="53"/>
  <c r="AK24" i="53"/>
  <c r="AT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Z58" i="94"/>
  <c r="Z65" i="20"/>
  <c r="AH60" i="35"/>
  <c r="AQ60" i="35" s="1"/>
  <c r="AH58" i="55"/>
  <c r="AQ58" i="55" s="1"/>
  <c r="AR59" i="18"/>
  <c r="AR64" i="45"/>
  <c r="AJ66" i="15"/>
  <c r="AK66" i="15"/>
  <c r="AT66" i="15" s="1"/>
  <c r="AJ60" i="15"/>
  <c r="AK60" i="15"/>
  <c r="AT60" i="15" s="1"/>
  <c r="AK54" i="15"/>
  <c r="AT54" i="15" s="1"/>
  <c r="AK48" i="15"/>
  <c r="AT48" i="15" s="1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K11" i="15"/>
  <c r="AT11" i="15" s="1"/>
  <c r="AX4" i="15"/>
  <c r="S4" i="15" s="1"/>
  <c r="AC4" i="15" s="1"/>
  <c r="AB5" i="15" s="1"/>
  <c r="Y65" i="100"/>
  <c r="X65" i="100"/>
  <c r="AI65" i="51"/>
  <c r="AN65" i="51"/>
  <c r="AR64" i="20"/>
  <c r="AH60" i="18"/>
  <c r="AQ60" i="18" s="1"/>
  <c r="AI61" i="82"/>
  <c r="AR61" i="82" s="1"/>
  <c r="AN61" i="82"/>
  <c r="Y66" i="84"/>
  <c r="X66" i="84"/>
  <c r="AR57" i="94"/>
  <c r="AF68" i="46"/>
  <c r="AO68" i="46" s="1"/>
  <c r="AE68" i="46"/>
  <c r="W69" i="46"/>
  <c r="AG68" i="46"/>
  <c r="AP68" i="46" s="1"/>
  <c r="AS8" i="86"/>
  <c r="AL8" i="86"/>
  <c r="AU8" i="86" s="1"/>
  <c r="AJ65" i="53"/>
  <c r="AK53" i="53"/>
  <c r="AT53" i="53" s="1"/>
  <c r="AJ53" i="53"/>
  <c r="AK47" i="53"/>
  <c r="AT47" i="53" s="1"/>
  <c r="AJ35" i="53"/>
  <c r="AK35" i="53"/>
  <c r="AT35" i="53" s="1"/>
  <c r="AK29" i="53"/>
  <c r="AT29" i="53" s="1"/>
  <c r="AK23" i="53"/>
  <c r="AT23" i="53" s="1"/>
  <c r="AJ23" i="53"/>
  <c r="AK17" i="53"/>
  <c r="AT17" i="53" s="1"/>
  <c r="AJ11" i="53"/>
  <c r="AK11" i="53"/>
  <c r="AT11" i="53" s="1"/>
  <c r="AX5" i="53"/>
  <c r="S5" i="53" s="1"/>
  <c r="AC5" i="53" s="1"/>
  <c r="AB6" i="53" s="1"/>
  <c r="AF60" i="35"/>
  <c r="AO60" i="35" s="1"/>
  <c r="W61" i="35"/>
  <c r="AG60" i="35"/>
  <c r="AP60" i="35" s="1"/>
  <c r="AE60" i="35"/>
  <c r="AE60" i="87"/>
  <c r="W61" i="87"/>
  <c r="AG60" i="87"/>
  <c r="AP60" i="87" s="1"/>
  <c r="AF60" i="87"/>
  <c r="AO60" i="87" s="1"/>
  <c r="AG67" i="92"/>
  <c r="AP67" i="92" s="1"/>
  <c r="AF67" i="92"/>
  <c r="AO67" i="92" s="1"/>
  <c r="AE67" i="92"/>
  <c r="W68" i="92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K17" i="15"/>
  <c r="AT17" i="15" s="1"/>
  <c r="AJ6" i="15"/>
  <c r="AK6" i="15"/>
  <c r="AT6" i="15" s="1"/>
  <c r="AR62" i="95"/>
  <c r="AH60" i="10"/>
  <c r="AQ60" i="10" s="1"/>
  <c r="AR57" i="55"/>
  <c r="AH65" i="45"/>
  <c r="AQ65" i="45" s="1"/>
  <c r="AS15" i="86"/>
  <c r="AL15" i="86"/>
  <c r="AU15" i="86" s="1"/>
  <c r="Z60" i="18"/>
  <c r="Y66" i="88"/>
  <c r="X66" i="88"/>
  <c r="Z66" i="88" s="1"/>
  <c r="Y63" i="11"/>
  <c r="X63" i="11"/>
  <c r="X64" i="16"/>
  <c r="Y64" i="16"/>
  <c r="AI60" i="83"/>
  <c r="AN60" i="83"/>
  <c r="AI57" i="48"/>
  <c r="AN57" i="48"/>
  <c r="AI57" i="98"/>
  <c r="AN57" i="98"/>
  <c r="AK64" i="53"/>
  <c r="AT64" i="53" s="1"/>
  <c r="AJ58" i="53"/>
  <c r="AK58" i="53"/>
  <c r="AT58" i="53" s="1"/>
  <c r="AK52" i="53"/>
  <c r="AT52" i="53" s="1"/>
  <c r="AJ52" i="53"/>
  <c r="AK46" i="53"/>
  <c r="AT46" i="53" s="1"/>
  <c r="AK40" i="53"/>
  <c r="AT40" i="53" s="1"/>
  <c r="AK34" i="53"/>
  <c r="AT34" i="53" s="1"/>
  <c r="AJ34" i="53"/>
  <c r="AJ28" i="53"/>
  <c r="AK28" i="53"/>
  <c r="AT28" i="53" s="1"/>
  <c r="AJ22" i="53"/>
  <c r="AK22" i="53"/>
  <c r="AT22" i="53" s="1"/>
  <c r="AJ16" i="53"/>
  <c r="AK16" i="53"/>
  <c r="AT16" i="53" s="1"/>
  <c r="AJ10" i="53"/>
  <c r="AK10" i="53"/>
  <c r="AT10" i="53" s="1"/>
  <c r="AX4" i="53"/>
  <c r="S4" i="53" s="1"/>
  <c r="AC4" i="53" s="1"/>
  <c r="AB5" i="5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S17" i="86"/>
  <c r="AL17" i="86"/>
  <c r="AU17" i="86" s="1"/>
  <c r="W69" i="105"/>
  <c r="AE68" i="105"/>
  <c r="AG68" i="105"/>
  <c r="AP68" i="105" s="1"/>
  <c r="AF68" i="105"/>
  <c r="AO68" i="105" s="1"/>
  <c r="AE56" i="85"/>
  <c r="AG56" i="85"/>
  <c r="AP56" i="85" s="1"/>
  <c r="W57" i="85"/>
  <c r="AF56" i="85"/>
  <c r="AO56" i="85" s="1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J22" i="15"/>
  <c r="AJ16" i="15"/>
  <c r="AK16" i="15"/>
  <c r="AT16" i="15" s="1"/>
  <c r="AK9" i="15"/>
  <c r="AT9" i="15" s="1"/>
  <c r="AK14" i="15"/>
  <c r="AT14" i="15" s="1"/>
  <c r="AJ14" i="15"/>
  <c r="AH67" i="104"/>
  <c r="AQ67" i="104" s="1"/>
  <c r="AJ4" i="86"/>
  <c r="AK4" i="86"/>
  <c r="AT4" i="86" s="1"/>
  <c r="AT71" i="86" s="1"/>
  <c r="AL16" i="86"/>
  <c r="AU16" i="86" s="1"/>
  <c r="AS16" i="86"/>
  <c r="Y65" i="96"/>
  <c r="X65" i="96"/>
  <c r="AI65" i="88"/>
  <c r="AN65" i="88"/>
  <c r="AI58" i="90"/>
  <c r="AN58" i="90"/>
  <c r="AJ49" i="15" l="1"/>
  <c r="AJ40" i="53"/>
  <c r="AJ58" i="15"/>
  <c r="AJ64" i="15"/>
  <c r="Z64" i="16"/>
  <c r="Y60" i="41"/>
  <c r="X60" i="41"/>
  <c r="AJ61" i="53"/>
  <c r="AJ26" i="15"/>
  <c r="AJ62" i="15"/>
  <c r="AS62" i="15" s="1"/>
  <c r="Z61" i="83"/>
  <c r="AE61" i="83" s="1"/>
  <c r="AN61" i="83" s="1"/>
  <c r="AX32" i="32"/>
  <c r="S32" i="32" s="1"/>
  <c r="AC32" i="32" s="1"/>
  <c r="AB33" i="32" s="1"/>
  <c r="AX26" i="32"/>
  <c r="S26" i="32" s="1"/>
  <c r="AC26" i="32" s="1"/>
  <c r="AB27" i="32" s="1"/>
  <c r="AJ27" i="53"/>
  <c r="AK28" i="15"/>
  <c r="AT28" i="15" s="1"/>
  <c r="AK64" i="15"/>
  <c r="AT64" i="15" s="1"/>
  <c r="AJ10" i="15"/>
  <c r="AS10" i="15" s="1"/>
  <c r="AJ48" i="15"/>
  <c r="AJ12" i="15"/>
  <c r="AK49" i="15"/>
  <c r="AT49" i="15" s="1"/>
  <c r="AJ32" i="15"/>
  <c r="AJ68" i="15"/>
  <c r="AS68" i="15" s="1"/>
  <c r="AX66" i="32"/>
  <c r="S66" i="32" s="1"/>
  <c r="AC66" i="32" s="1"/>
  <c r="AB67" i="32" s="1"/>
  <c r="AX61" i="32"/>
  <c r="S61" i="32" s="1"/>
  <c r="AC61" i="32" s="1"/>
  <c r="AB62" i="32" s="1"/>
  <c r="AX55" i="32"/>
  <c r="S55" i="32" s="1"/>
  <c r="AC55" i="32" s="1"/>
  <c r="AB56" i="32" s="1"/>
  <c r="AX49" i="32"/>
  <c r="S49" i="32" s="1"/>
  <c r="AC49" i="32" s="1"/>
  <c r="AB50" i="32" s="1"/>
  <c r="AX43" i="32"/>
  <c r="S43" i="32" s="1"/>
  <c r="AC43" i="32" s="1"/>
  <c r="AB44" i="32" s="1"/>
  <c r="AX37" i="32"/>
  <c r="S37" i="32" s="1"/>
  <c r="AC37" i="32" s="1"/>
  <c r="AB38" i="32" s="1"/>
  <c r="AK38" i="32" s="1"/>
  <c r="AT38" i="32" s="1"/>
  <c r="AX31" i="32"/>
  <c r="S31" i="32" s="1"/>
  <c r="AC31" i="32" s="1"/>
  <c r="AB32" i="32" s="1"/>
  <c r="AJ32" i="32" s="1"/>
  <c r="AX25" i="32"/>
  <c r="S25" i="32" s="1"/>
  <c r="AC25" i="32" s="1"/>
  <c r="AB26" i="32" s="1"/>
  <c r="AX19" i="32"/>
  <c r="S19" i="32" s="1"/>
  <c r="AC19" i="32" s="1"/>
  <c r="AB20" i="32" s="1"/>
  <c r="AX13" i="32"/>
  <c r="S13" i="32" s="1"/>
  <c r="AC13" i="32" s="1"/>
  <c r="AB14" i="32" s="1"/>
  <c r="AJ21" i="15"/>
  <c r="AJ57" i="15"/>
  <c r="AS57" i="15" s="1"/>
  <c r="AK63" i="53"/>
  <c r="AT63" i="53" s="1"/>
  <c r="AJ17" i="53"/>
  <c r="AX44" i="32"/>
  <c r="S44" i="32" s="1"/>
  <c r="AC44" i="32" s="1"/>
  <c r="AB45" i="32" s="1"/>
  <c r="AX14" i="32"/>
  <c r="S14" i="32" s="1"/>
  <c r="AC14" i="32" s="1"/>
  <c r="AB15" i="32" s="1"/>
  <c r="AJ9" i="15"/>
  <c r="AK41" i="53"/>
  <c r="AT41" i="53" s="1"/>
  <c r="AK59" i="53"/>
  <c r="AT59" i="53" s="1"/>
  <c r="AJ11" i="15"/>
  <c r="AJ30" i="53"/>
  <c r="AJ31" i="53"/>
  <c r="AX68" i="32"/>
  <c r="S68" i="32" s="1"/>
  <c r="AC68" i="32" s="1"/>
  <c r="AB69" i="32" s="1"/>
  <c r="AX60" i="32"/>
  <c r="S60" i="32" s="1"/>
  <c r="AC60" i="32" s="1"/>
  <c r="AB61" i="32" s="1"/>
  <c r="AJ61" i="32" s="1"/>
  <c r="AX54" i="32"/>
  <c r="S54" i="32" s="1"/>
  <c r="AC54" i="32" s="1"/>
  <c r="AB55" i="32" s="1"/>
  <c r="AK55" i="32" s="1"/>
  <c r="AT55" i="32" s="1"/>
  <c r="AX48" i="32"/>
  <c r="S48" i="32" s="1"/>
  <c r="AC48" i="32" s="1"/>
  <c r="AB49" i="32" s="1"/>
  <c r="AX42" i="32"/>
  <c r="S42" i="32" s="1"/>
  <c r="AC42" i="32" s="1"/>
  <c r="AB43" i="32" s="1"/>
  <c r="AX36" i="32"/>
  <c r="S36" i="32" s="1"/>
  <c r="AC36" i="32" s="1"/>
  <c r="AB37" i="32" s="1"/>
  <c r="AX30" i="32"/>
  <c r="S30" i="32" s="1"/>
  <c r="AC30" i="32" s="1"/>
  <c r="AB31" i="32" s="1"/>
  <c r="AX24" i="32"/>
  <c r="S24" i="32" s="1"/>
  <c r="AC24" i="32" s="1"/>
  <c r="AB25" i="32" s="1"/>
  <c r="AK25" i="32" s="1"/>
  <c r="AT25" i="32" s="1"/>
  <c r="AX18" i="32"/>
  <c r="S18" i="32" s="1"/>
  <c r="AC18" i="32" s="1"/>
  <c r="AB19" i="32" s="1"/>
  <c r="AK19" i="32" s="1"/>
  <c r="AT19" i="32" s="1"/>
  <c r="AX12" i="32"/>
  <c r="S12" i="32" s="1"/>
  <c r="AC12" i="32" s="1"/>
  <c r="AB13" i="32" s="1"/>
  <c r="AK27" i="15"/>
  <c r="AT27" i="15" s="1"/>
  <c r="AJ63" i="15"/>
  <c r="AJ33" i="53"/>
  <c r="AJ64" i="53"/>
  <c r="AL64" i="53" s="1"/>
  <c r="AU64" i="53" s="1"/>
  <c r="AJ18" i="15"/>
  <c r="AS18" i="15" s="1"/>
  <c r="AJ54" i="15"/>
  <c r="AK19" i="15"/>
  <c r="AT19" i="15" s="1"/>
  <c r="AK55" i="15"/>
  <c r="AT55" i="15" s="1"/>
  <c r="AJ20" i="15"/>
  <c r="AK56" i="15"/>
  <c r="AT56" i="15" s="1"/>
  <c r="AX67" i="32"/>
  <c r="S67" i="32" s="1"/>
  <c r="AC67" i="32" s="1"/>
  <c r="AB68" i="32" s="1"/>
  <c r="AJ68" i="32" s="1"/>
  <c r="AX59" i="32"/>
  <c r="S59" i="32" s="1"/>
  <c r="AC59" i="32" s="1"/>
  <c r="AB60" i="32" s="1"/>
  <c r="AX53" i="32"/>
  <c r="S53" i="32" s="1"/>
  <c r="AC53" i="32" s="1"/>
  <c r="AB54" i="32" s="1"/>
  <c r="AX47" i="32"/>
  <c r="S47" i="32" s="1"/>
  <c r="AC47" i="32" s="1"/>
  <c r="AB48" i="32" s="1"/>
  <c r="AX41" i="32"/>
  <c r="S41" i="32" s="1"/>
  <c r="AC41" i="32" s="1"/>
  <c r="AB42" i="32" s="1"/>
  <c r="AX35" i="32"/>
  <c r="S35" i="32" s="1"/>
  <c r="AC35" i="32" s="1"/>
  <c r="AB36" i="32" s="1"/>
  <c r="AJ36" i="32" s="1"/>
  <c r="AX29" i="32"/>
  <c r="S29" i="32" s="1"/>
  <c r="AC29" i="32" s="1"/>
  <c r="AB30" i="32" s="1"/>
  <c r="AK30" i="32" s="1"/>
  <c r="AT30" i="32" s="1"/>
  <c r="AX23" i="32"/>
  <c r="S23" i="32" s="1"/>
  <c r="AC23" i="32" s="1"/>
  <c r="AB24" i="32" s="1"/>
  <c r="AX17" i="32"/>
  <c r="S17" i="32" s="1"/>
  <c r="AC17" i="32" s="1"/>
  <c r="AB18" i="32" s="1"/>
  <c r="AX11" i="32"/>
  <c r="S11" i="32" s="1"/>
  <c r="AC11" i="32" s="1"/>
  <c r="AB12" i="32" s="1"/>
  <c r="AX38" i="32"/>
  <c r="S38" i="32" s="1"/>
  <c r="AC38" i="32" s="1"/>
  <c r="AB39" i="32" s="1"/>
  <c r="AX20" i="32"/>
  <c r="S20" i="32" s="1"/>
  <c r="AC20" i="32" s="1"/>
  <c r="AB21" i="32" s="1"/>
  <c r="AK21" i="32" s="1"/>
  <c r="AT21" i="32" s="1"/>
  <c r="AJ69" i="15"/>
  <c r="AS69" i="15" s="1"/>
  <c r="AJ17" i="15"/>
  <c r="AJ29" i="53"/>
  <c r="Z65" i="100"/>
  <c r="AF65" i="100" s="1"/>
  <c r="AO65" i="100" s="1"/>
  <c r="AX65" i="32"/>
  <c r="S65" i="32" s="1"/>
  <c r="AC65" i="32" s="1"/>
  <c r="AB66" i="32" s="1"/>
  <c r="AX58" i="32"/>
  <c r="S58" i="32" s="1"/>
  <c r="AC58" i="32" s="1"/>
  <c r="AB59" i="32" s="1"/>
  <c r="AJ59" i="32" s="1"/>
  <c r="AX52" i="32"/>
  <c r="S52" i="32" s="1"/>
  <c r="AC52" i="32" s="1"/>
  <c r="AB53" i="32" s="1"/>
  <c r="AJ53" i="32" s="1"/>
  <c r="AX46" i="32"/>
  <c r="S46" i="32" s="1"/>
  <c r="AC46" i="32" s="1"/>
  <c r="AB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J23" i="32" s="1"/>
  <c r="AX16" i="32"/>
  <c r="S16" i="32" s="1"/>
  <c r="AC16" i="32" s="1"/>
  <c r="AB17" i="32" s="1"/>
  <c r="AJ17" i="32" s="1"/>
  <c r="AX6" i="32"/>
  <c r="S6" i="32" s="1"/>
  <c r="AC6" i="32" s="1"/>
  <c r="AB7" i="32" s="1"/>
  <c r="AI59" i="41"/>
  <c r="AR59" i="41" s="1"/>
  <c r="AN59" i="41"/>
  <c r="W66" i="100"/>
  <c r="AG65" i="100"/>
  <c r="AP65" i="100" s="1"/>
  <c r="AS4" i="86"/>
  <c r="AS71" i="86" s="1"/>
  <c r="AL4" i="86"/>
  <c r="AU4" i="86" s="1"/>
  <c r="AU71" i="86" s="1"/>
  <c r="C11" i="86" s="1"/>
  <c r="F29" i="57" s="1"/>
  <c r="AS22" i="15"/>
  <c r="AL22" i="15"/>
  <c r="AU22" i="15" s="1"/>
  <c r="AS40" i="15"/>
  <c r="AL40" i="15"/>
  <c r="AU40" i="15" s="1"/>
  <c r="Y57" i="85"/>
  <c r="Z57" i="85" s="1"/>
  <c r="X57" i="85"/>
  <c r="AR58" i="90"/>
  <c r="AS34" i="15"/>
  <c r="AL34" i="15"/>
  <c r="AU34" i="15" s="1"/>
  <c r="AI69" i="15"/>
  <c r="AN69" i="15"/>
  <c r="AN71" i="15" s="1"/>
  <c r="AS10" i="53"/>
  <c r="AL10" i="53"/>
  <c r="AU10" i="53" s="1"/>
  <c r="AS28" i="53"/>
  <c r="AL28" i="53"/>
  <c r="AU28" i="53" s="1"/>
  <c r="AS46" i="53"/>
  <c r="AL46" i="53"/>
  <c r="AU46" i="53" s="1"/>
  <c r="AR60" i="83"/>
  <c r="AS47" i="15"/>
  <c r="AL47" i="15"/>
  <c r="AU47" i="15" s="1"/>
  <c r="AS67" i="15"/>
  <c r="AL67" i="15"/>
  <c r="AU67" i="15" s="1"/>
  <c r="AI60" i="35"/>
  <c r="AN60" i="35"/>
  <c r="AS11" i="53"/>
  <c r="AL11" i="53"/>
  <c r="AU11" i="53" s="1"/>
  <c r="AS65" i="53"/>
  <c r="AL65" i="53"/>
  <c r="AU65" i="53" s="1"/>
  <c r="AI68" i="46"/>
  <c r="AN68" i="46"/>
  <c r="AS36" i="15"/>
  <c r="AL36" i="15"/>
  <c r="AU36" i="15" s="1"/>
  <c r="AS42" i="53"/>
  <c r="AL42" i="53"/>
  <c r="AU42" i="53" s="1"/>
  <c r="AS60" i="53"/>
  <c r="AL60" i="53"/>
  <c r="AU60" i="53" s="1"/>
  <c r="AI62" i="43"/>
  <c r="AN62" i="43"/>
  <c r="AS25" i="15"/>
  <c r="AL25" i="15"/>
  <c r="AU25" i="15" s="1"/>
  <c r="AS43" i="15"/>
  <c r="AL43" i="15"/>
  <c r="AU43" i="15" s="1"/>
  <c r="AS61" i="15"/>
  <c r="AL61" i="15"/>
  <c r="AU61" i="15" s="1"/>
  <c r="AJ7" i="53"/>
  <c r="AK7" i="53"/>
  <c r="AT7" i="53" s="1"/>
  <c r="AS67" i="53"/>
  <c r="AL67" i="53"/>
  <c r="AU67" i="53" s="1"/>
  <c r="AI69" i="53"/>
  <c r="AN69" i="53"/>
  <c r="AN71" i="53" s="1"/>
  <c r="AS7" i="15"/>
  <c r="AL7" i="15"/>
  <c r="AU7" i="15" s="1"/>
  <c r="AS26" i="15"/>
  <c r="AL26" i="15"/>
  <c r="AU26" i="15" s="1"/>
  <c r="AS26" i="53"/>
  <c r="AL26" i="53"/>
  <c r="AU26" i="53" s="1"/>
  <c r="AS44" i="53"/>
  <c r="AL44" i="53"/>
  <c r="AU44" i="53" s="1"/>
  <c r="AS62" i="53"/>
  <c r="AL62" i="53"/>
  <c r="AU62" i="53" s="1"/>
  <c r="AI68" i="13"/>
  <c r="AN68" i="13"/>
  <c r="AH61" i="83"/>
  <c r="AQ61" i="83" s="1"/>
  <c r="AR62" i="11"/>
  <c r="AK65" i="32"/>
  <c r="AT65" i="32" s="1"/>
  <c r="AJ65" i="32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J15" i="32"/>
  <c r="AK15" i="32"/>
  <c r="AT15" i="32" s="1"/>
  <c r="AX8" i="32"/>
  <c r="S8" i="32" s="1"/>
  <c r="AC8" i="32" s="1"/>
  <c r="AB9" i="32" s="1"/>
  <c r="AS21" i="15"/>
  <c r="AL21" i="15"/>
  <c r="AU21" i="15" s="1"/>
  <c r="AS39" i="15"/>
  <c r="AL39" i="15"/>
  <c r="AU39" i="15" s="1"/>
  <c r="AL57" i="15"/>
  <c r="AU57" i="15" s="1"/>
  <c r="AS15" i="53"/>
  <c r="AL15" i="53"/>
  <c r="AU15" i="53" s="1"/>
  <c r="AS51" i="53"/>
  <c r="AL51" i="53"/>
  <c r="AU51" i="53" s="1"/>
  <c r="Y61" i="10"/>
  <c r="X61" i="10"/>
  <c r="Z61" i="10" s="1"/>
  <c r="AS34" i="53"/>
  <c r="AL34" i="53"/>
  <c r="AU34" i="53" s="1"/>
  <c r="AS52" i="53"/>
  <c r="AL52" i="53"/>
  <c r="AU52" i="53" s="1"/>
  <c r="AF64" i="16"/>
  <c r="AO64" i="16" s="1"/>
  <c r="AG64" i="16"/>
  <c r="AP64" i="16" s="1"/>
  <c r="AE64" i="16"/>
  <c r="W65" i="16"/>
  <c r="AH66" i="88"/>
  <c r="AQ66" i="88" s="1"/>
  <c r="AS35" i="15"/>
  <c r="AL35" i="15"/>
  <c r="AU35" i="15" s="1"/>
  <c r="AS17" i="53"/>
  <c r="AL17" i="53"/>
  <c r="AU17" i="53" s="1"/>
  <c r="AS53" i="53"/>
  <c r="AL53" i="53"/>
  <c r="AU53" i="53" s="1"/>
  <c r="AG65" i="20"/>
  <c r="AP65" i="20" s="1"/>
  <c r="AE65" i="20"/>
  <c r="W66" i="20"/>
  <c r="AF65" i="20"/>
  <c r="AO65" i="20" s="1"/>
  <c r="AS24" i="53"/>
  <c r="AL24" i="53"/>
  <c r="AU24" i="53" s="1"/>
  <c r="AH58" i="98"/>
  <c r="AQ58" i="98" s="1"/>
  <c r="AH62" i="82"/>
  <c r="AQ62" i="82" s="1"/>
  <c r="AB4" i="15"/>
  <c r="AJ3" i="15"/>
  <c r="AK13" i="53"/>
  <c r="AT13" i="53" s="1"/>
  <c r="AJ13" i="53"/>
  <c r="AS31" i="53"/>
  <c r="AL31" i="53"/>
  <c r="AU31" i="53" s="1"/>
  <c r="AS49" i="53"/>
  <c r="AL49" i="53"/>
  <c r="AU49" i="53" s="1"/>
  <c r="AR64" i="96"/>
  <c r="AI69" i="32"/>
  <c r="AN69" i="32"/>
  <c r="AN71" i="32" s="1"/>
  <c r="AS32" i="15"/>
  <c r="AL32" i="15"/>
  <c r="AU32" i="15" s="1"/>
  <c r="AS50" i="15"/>
  <c r="AL50" i="15"/>
  <c r="AU50" i="15" s="1"/>
  <c r="AJ8" i="53"/>
  <c r="AK8" i="53"/>
  <c r="AT8" i="53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J38" i="32"/>
  <c r="AK26" i="32"/>
  <c r="AT26" i="32" s="1"/>
  <c r="AJ26" i="32"/>
  <c r="AJ20" i="32"/>
  <c r="AK20" i="32"/>
  <c r="AT20" i="32" s="1"/>
  <c r="AK14" i="32"/>
  <c r="AT14" i="32" s="1"/>
  <c r="AJ14" i="32"/>
  <c r="AK7" i="32"/>
  <c r="AT7" i="32" s="1"/>
  <c r="AJ7" i="32"/>
  <c r="AS8" i="15"/>
  <c r="AL8" i="15"/>
  <c r="AU8" i="15" s="1"/>
  <c r="AS63" i="15"/>
  <c r="AL63" i="15"/>
  <c r="AU63" i="15" s="1"/>
  <c r="AK69" i="53"/>
  <c r="AT69" i="53" s="1"/>
  <c r="AS21" i="53"/>
  <c r="AL21" i="53"/>
  <c r="AU21" i="53" s="1"/>
  <c r="AI65" i="45"/>
  <c r="AN65" i="45"/>
  <c r="AS14" i="15"/>
  <c r="AL14" i="15"/>
  <c r="AU14" i="15" s="1"/>
  <c r="AS16" i="53"/>
  <c r="AL16" i="53"/>
  <c r="AU16" i="53" s="1"/>
  <c r="AS17" i="15"/>
  <c r="AL17" i="15"/>
  <c r="AU17" i="15" s="1"/>
  <c r="AS53" i="15"/>
  <c r="AL53" i="15"/>
  <c r="AU53" i="15" s="1"/>
  <c r="Y68" i="92"/>
  <c r="X68" i="92"/>
  <c r="Y61" i="35"/>
  <c r="X61" i="35"/>
  <c r="AS35" i="53"/>
  <c r="AL35" i="53"/>
  <c r="AU35" i="53" s="1"/>
  <c r="AJ5" i="15"/>
  <c r="AK5" i="15"/>
  <c r="AT5" i="15" s="1"/>
  <c r="AS24" i="15"/>
  <c r="AL24" i="15"/>
  <c r="AU24" i="15" s="1"/>
  <c r="AS42" i="15"/>
  <c r="AL42" i="15"/>
  <c r="AU42" i="15" s="1"/>
  <c r="AS60" i="15"/>
  <c r="AL60" i="15"/>
  <c r="AU60" i="15" s="1"/>
  <c r="AE58" i="94"/>
  <c r="W59" i="94"/>
  <c r="AF58" i="94"/>
  <c r="AO58" i="94" s="1"/>
  <c r="AG58" i="94"/>
  <c r="AP58" i="94" s="1"/>
  <c r="AS30" i="53"/>
  <c r="AL30" i="53"/>
  <c r="AU30" i="53" s="1"/>
  <c r="AS48" i="53"/>
  <c r="AL48" i="53"/>
  <c r="AU48" i="53" s="1"/>
  <c r="Z58" i="98"/>
  <c r="Z62" i="82"/>
  <c r="AS12" i="15"/>
  <c r="AL12" i="15"/>
  <c r="AU12" i="15" s="1"/>
  <c r="Y61" i="49"/>
  <c r="X61" i="49"/>
  <c r="AS55" i="53"/>
  <c r="AL55" i="53"/>
  <c r="AU55" i="53" s="1"/>
  <c r="AR64" i="100"/>
  <c r="AS13" i="15"/>
  <c r="AL13" i="15"/>
  <c r="AU13" i="15" s="1"/>
  <c r="AK14" i="53"/>
  <c r="AT14" i="53" s="1"/>
  <c r="AJ14" i="53"/>
  <c r="AS32" i="53"/>
  <c r="AL32" i="53"/>
  <c r="AU32" i="53" s="1"/>
  <c r="AS50" i="53"/>
  <c r="AL50" i="53"/>
  <c r="AU50" i="53" s="1"/>
  <c r="AS66" i="53"/>
  <c r="AL66" i="53"/>
  <c r="AU66" i="53" s="1"/>
  <c r="Y69" i="13"/>
  <c r="X69" i="13"/>
  <c r="AR60" i="99"/>
  <c r="AJ69" i="32"/>
  <c r="AS69" i="32" s="1"/>
  <c r="AK69" i="32"/>
  <c r="AT69" i="32" s="1"/>
  <c r="AK61" i="32"/>
  <c r="AT61" i="32" s="1"/>
  <c r="AK49" i="32"/>
  <c r="AT49" i="32" s="1"/>
  <c r="AJ49" i="32"/>
  <c r="AK43" i="32"/>
  <c r="AT43" i="32" s="1"/>
  <c r="AJ43" i="32"/>
  <c r="AK37" i="32"/>
  <c r="AT37" i="32" s="1"/>
  <c r="AK31" i="32"/>
  <c r="AT31" i="32" s="1"/>
  <c r="AJ25" i="32"/>
  <c r="AK13" i="32"/>
  <c r="AT13" i="32" s="1"/>
  <c r="AJ13" i="32"/>
  <c r="AK5" i="32"/>
  <c r="AT5" i="32" s="1"/>
  <c r="AS27" i="15"/>
  <c r="AL27" i="15"/>
  <c r="AU27" i="15" s="1"/>
  <c r="AS45" i="15"/>
  <c r="AL45" i="15"/>
  <c r="AU45" i="15" s="1"/>
  <c r="AS39" i="53"/>
  <c r="AL39" i="53"/>
  <c r="AU39" i="53" s="1"/>
  <c r="AS57" i="53"/>
  <c r="AL57" i="53"/>
  <c r="AU57" i="53" s="1"/>
  <c r="AI63" i="95"/>
  <c r="AN63" i="95"/>
  <c r="AL41" i="15"/>
  <c r="AU41" i="15" s="1"/>
  <c r="AS41" i="15"/>
  <c r="AI67" i="92"/>
  <c r="AN67" i="92"/>
  <c r="Y61" i="87"/>
  <c r="X61" i="87"/>
  <c r="AS23" i="53"/>
  <c r="AL23" i="53"/>
  <c r="AU23" i="53" s="1"/>
  <c r="AH66" i="84"/>
  <c r="AQ66" i="84" s="1"/>
  <c r="AS30" i="15"/>
  <c r="AL30" i="15"/>
  <c r="AU30" i="15" s="1"/>
  <c r="AS48" i="15"/>
  <c r="AL48" i="15"/>
  <c r="AU48" i="15" s="1"/>
  <c r="AB4" i="53"/>
  <c r="AJ3" i="53"/>
  <c r="AS68" i="53"/>
  <c r="AL68" i="53"/>
  <c r="AU68" i="53" s="1"/>
  <c r="AI64" i="54"/>
  <c r="AN64" i="54"/>
  <c r="Y62" i="102"/>
  <c r="X62" i="102"/>
  <c r="AE69" i="44"/>
  <c r="AG69" i="44"/>
  <c r="AP69" i="44" s="1"/>
  <c r="AF69" i="44"/>
  <c r="AO69" i="44" s="1"/>
  <c r="W70" i="44"/>
  <c r="AS31" i="15"/>
  <c r="AL31" i="15"/>
  <c r="AU31" i="15" s="1"/>
  <c r="AS49" i="15"/>
  <c r="AL49" i="15"/>
  <c r="AU49" i="15" s="1"/>
  <c r="AS65" i="15"/>
  <c r="AL65" i="15"/>
  <c r="AU65" i="15" s="1"/>
  <c r="AS19" i="53"/>
  <c r="AL19" i="53"/>
  <c r="AU19" i="53" s="1"/>
  <c r="AS37" i="53"/>
  <c r="AL37" i="53"/>
  <c r="AU37" i="53" s="1"/>
  <c r="AH64" i="103"/>
  <c r="AQ64" i="103" s="1"/>
  <c r="AS20" i="15"/>
  <c r="AL20" i="15"/>
  <c r="AU20" i="15" s="1"/>
  <c r="AS38" i="15"/>
  <c r="AL38" i="15"/>
  <c r="AU38" i="15" s="1"/>
  <c r="AS56" i="53"/>
  <c r="AL56" i="53"/>
  <c r="AU56" i="53" s="1"/>
  <c r="AH58" i="48"/>
  <c r="AQ58" i="48" s="1"/>
  <c r="AH66" i="51"/>
  <c r="AQ66" i="51" s="1"/>
  <c r="AI67" i="104"/>
  <c r="AN67" i="104"/>
  <c r="AH59" i="42"/>
  <c r="AQ59" i="42" s="1"/>
  <c r="AK68" i="32"/>
  <c r="AT68" i="32" s="1"/>
  <c r="AK60" i="32"/>
  <c r="AT60" i="32" s="1"/>
  <c r="AK54" i="32"/>
  <c r="AT54" i="32" s="1"/>
  <c r="AJ48" i="32"/>
  <c r="AK48" i="32"/>
  <c r="AT48" i="32" s="1"/>
  <c r="AJ42" i="32"/>
  <c r="AK42" i="32"/>
  <c r="AT42" i="32" s="1"/>
  <c r="AK36" i="32"/>
  <c r="AT36" i="32" s="1"/>
  <c r="AJ30" i="32"/>
  <c r="AK24" i="32"/>
  <c r="AT24" i="32" s="1"/>
  <c r="AK18" i="32"/>
  <c r="AT18" i="32" s="1"/>
  <c r="AJ12" i="32"/>
  <c r="AK12" i="32"/>
  <c r="AT12" i="32" s="1"/>
  <c r="AK8" i="32"/>
  <c r="AT8" i="32" s="1"/>
  <c r="AK69" i="15"/>
  <c r="AT69" i="15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AI60" i="10"/>
  <c r="AN60" i="10"/>
  <c r="AR57" i="98"/>
  <c r="AS58" i="15"/>
  <c r="AL58" i="15"/>
  <c r="AU58" i="15" s="1"/>
  <c r="Y69" i="105"/>
  <c r="X69" i="105"/>
  <c r="AL40" i="53"/>
  <c r="AU40" i="53" s="1"/>
  <c r="AS40" i="53"/>
  <c r="AH64" i="16"/>
  <c r="AQ64" i="16" s="1"/>
  <c r="AK5" i="53"/>
  <c r="AT5" i="53" s="1"/>
  <c r="AJ5" i="53"/>
  <c r="AS22" i="53"/>
  <c r="AL22" i="53"/>
  <c r="AU22" i="53" s="1"/>
  <c r="AS58" i="53"/>
  <c r="AL58" i="53"/>
  <c r="AU58" i="53" s="1"/>
  <c r="AR57" i="48"/>
  <c r="AH63" i="11"/>
  <c r="AQ63" i="11" s="1"/>
  <c r="W61" i="18"/>
  <c r="AG60" i="18"/>
  <c r="AP60" i="18" s="1"/>
  <c r="AF60" i="18"/>
  <c r="AO60" i="18" s="1"/>
  <c r="AE60" i="18"/>
  <c r="AS6" i="15"/>
  <c r="AL6" i="15"/>
  <c r="AU6" i="15" s="1"/>
  <c r="AS23" i="15"/>
  <c r="AL23" i="15"/>
  <c r="AU23" i="15" s="1"/>
  <c r="AS59" i="15"/>
  <c r="AL59" i="15"/>
  <c r="AU59" i="15" s="1"/>
  <c r="AI60" i="87"/>
  <c r="AN60" i="87"/>
  <c r="AJ6" i="53"/>
  <c r="AK6" i="53"/>
  <c r="AT6" i="53" s="1"/>
  <c r="AS41" i="53"/>
  <c r="AL41" i="53"/>
  <c r="AU41" i="53" s="1"/>
  <c r="AS59" i="53"/>
  <c r="Z66" i="84"/>
  <c r="AR65" i="51"/>
  <c r="AS11" i="15"/>
  <c r="AL11" i="15"/>
  <c r="AU11" i="15" s="1"/>
  <c r="AS66" i="15"/>
  <c r="AL66" i="15"/>
  <c r="AU66" i="15" s="1"/>
  <c r="AK12" i="53"/>
  <c r="AT12" i="53" s="1"/>
  <c r="AJ12" i="53"/>
  <c r="AH59" i="90"/>
  <c r="AQ59" i="90" s="1"/>
  <c r="AI61" i="102"/>
  <c r="AN61" i="102"/>
  <c r="AH61" i="99"/>
  <c r="AQ61" i="99" s="1"/>
  <c r="AI62" i="91"/>
  <c r="AN62" i="91"/>
  <c r="AS25" i="53"/>
  <c r="AL25" i="53"/>
  <c r="AU25" i="53" s="1"/>
  <c r="AE57" i="50"/>
  <c r="AN57" i="50" s="1"/>
  <c r="W58" i="50"/>
  <c r="AF57" i="50"/>
  <c r="AO57" i="50" s="1"/>
  <c r="AG57" i="50"/>
  <c r="Z64" i="103"/>
  <c r="AR58" i="42"/>
  <c r="AS56" i="15"/>
  <c r="AS20" i="53"/>
  <c r="AL20" i="53"/>
  <c r="AU20" i="53" s="1"/>
  <c r="AS38" i="53"/>
  <c r="AL38" i="53"/>
  <c r="AU38" i="53" s="1"/>
  <c r="Z58" i="48"/>
  <c r="AR65" i="84"/>
  <c r="Z66" i="51"/>
  <c r="Z59" i="42"/>
  <c r="AK66" i="32"/>
  <c r="AT66" i="32" s="1"/>
  <c r="AK59" i="32"/>
  <c r="AT59" i="32" s="1"/>
  <c r="AJ47" i="32"/>
  <c r="AK47" i="32"/>
  <c r="AT47" i="32" s="1"/>
  <c r="AK41" i="32"/>
  <c r="AT41" i="32" s="1"/>
  <c r="AJ41" i="32"/>
  <c r="AK35" i="32"/>
  <c r="AT35" i="32" s="1"/>
  <c r="AK29" i="32"/>
  <c r="AT29" i="32" s="1"/>
  <c r="AK23" i="32"/>
  <c r="AT23" i="32" s="1"/>
  <c r="AX10" i="32"/>
  <c r="S10" i="32" s="1"/>
  <c r="AC10" i="32" s="1"/>
  <c r="AB11" i="32" s="1"/>
  <c r="AX5" i="32"/>
  <c r="S5" i="32" s="1"/>
  <c r="AC5" i="32" s="1"/>
  <c r="AB6" i="32" s="1"/>
  <c r="AS15" i="15"/>
  <c r="AL15" i="15"/>
  <c r="AU15" i="15" s="1"/>
  <c r="AS33" i="15"/>
  <c r="AL33" i="15"/>
  <c r="AU33" i="15" s="1"/>
  <c r="AS51" i="15"/>
  <c r="AL51" i="15"/>
  <c r="AU51" i="15" s="1"/>
  <c r="Y59" i="55"/>
  <c r="Z59" i="55" s="1"/>
  <c r="X59" i="55"/>
  <c r="AR65" i="88"/>
  <c r="AS16" i="15"/>
  <c r="AL16" i="15"/>
  <c r="AU16" i="15" s="1"/>
  <c r="AS52" i="15"/>
  <c r="AL52" i="15"/>
  <c r="AU52" i="15" s="1"/>
  <c r="AH65" i="96"/>
  <c r="AQ65" i="96" s="1"/>
  <c r="AI68" i="105"/>
  <c r="AN68" i="105"/>
  <c r="W67" i="88"/>
  <c r="AG66" i="88"/>
  <c r="AP66" i="88" s="1"/>
  <c r="AF66" i="88"/>
  <c r="AO66" i="88" s="1"/>
  <c r="AE66" i="88"/>
  <c r="Z65" i="96"/>
  <c r="AS46" i="15"/>
  <c r="AL46" i="15"/>
  <c r="AU46" i="15" s="1"/>
  <c r="AI56" i="85"/>
  <c r="AN56" i="85"/>
  <c r="AS9" i="15"/>
  <c r="AL9" i="15"/>
  <c r="AU9" i="15" s="1"/>
  <c r="AS28" i="15"/>
  <c r="AL28" i="15"/>
  <c r="AU28" i="15" s="1"/>
  <c r="AS64" i="15"/>
  <c r="AL64" i="15"/>
  <c r="AU64" i="15" s="1"/>
  <c r="Z63" i="11"/>
  <c r="AS29" i="15"/>
  <c r="AL29" i="15"/>
  <c r="AU29" i="15" s="1"/>
  <c r="AS29" i="53"/>
  <c r="AL29" i="53"/>
  <c r="AU29" i="53" s="1"/>
  <c r="AS47" i="53"/>
  <c r="AL47" i="53"/>
  <c r="AU47" i="53" s="1"/>
  <c r="Y69" i="46"/>
  <c r="X69" i="46"/>
  <c r="AH65" i="100"/>
  <c r="AQ65" i="100" s="1"/>
  <c r="AS54" i="15"/>
  <c r="AL54" i="15"/>
  <c r="AU54" i="15" s="1"/>
  <c r="AJ18" i="53"/>
  <c r="AK18" i="53"/>
  <c r="AT18" i="53" s="1"/>
  <c r="AS36" i="53"/>
  <c r="AL36" i="53"/>
  <c r="AU36" i="53" s="1"/>
  <c r="AS54" i="53"/>
  <c r="AL54" i="53"/>
  <c r="AU54" i="53" s="1"/>
  <c r="Y63" i="43"/>
  <c r="X63" i="43"/>
  <c r="Y65" i="54"/>
  <c r="X65" i="54"/>
  <c r="Z65" i="54" s="1"/>
  <c r="Z59" i="90"/>
  <c r="Z61" i="99"/>
  <c r="AS19" i="15"/>
  <c r="AL19" i="15"/>
  <c r="AU19" i="15" s="1"/>
  <c r="AS37" i="15"/>
  <c r="AL37" i="15"/>
  <c r="AU37" i="15" s="1"/>
  <c r="AS55" i="15"/>
  <c r="AL55" i="15"/>
  <c r="AU55" i="15" s="1"/>
  <c r="AI60" i="49"/>
  <c r="AN60" i="49"/>
  <c r="Y63" i="91"/>
  <c r="X63" i="91"/>
  <c r="AS43" i="53"/>
  <c r="AL43" i="53"/>
  <c r="AU43" i="53" s="1"/>
  <c r="AS61" i="53"/>
  <c r="AL61" i="53"/>
  <c r="AU61" i="53" s="1"/>
  <c r="AS44" i="15"/>
  <c r="AL44" i="15"/>
  <c r="AU44" i="15" s="1"/>
  <c r="Y68" i="104"/>
  <c r="X68" i="104"/>
  <c r="Z68" i="104" s="1"/>
  <c r="AJ64" i="32"/>
  <c r="AK64" i="32"/>
  <c r="AT64" i="32" s="1"/>
  <c r="AK58" i="32"/>
  <c r="AT58" i="32" s="1"/>
  <c r="AJ58" i="32"/>
  <c r="AK52" i="32"/>
  <c r="AT52" i="32" s="1"/>
  <c r="AK46" i="32"/>
  <c r="AT46" i="32" s="1"/>
  <c r="AJ46" i="32"/>
  <c r="AK40" i="32"/>
  <c r="AT40" i="32" s="1"/>
  <c r="AJ40" i="32"/>
  <c r="AJ34" i="32"/>
  <c r="AK34" i="32"/>
  <c r="AT34" i="32" s="1"/>
  <c r="AK28" i="32"/>
  <c r="AT28" i="32" s="1"/>
  <c r="AJ28" i="32"/>
  <c r="AJ22" i="32"/>
  <c r="AK22" i="32"/>
  <c r="AT22" i="32" s="1"/>
  <c r="AK16" i="32"/>
  <c r="AT16" i="32" s="1"/>
  <c r="AX9" i="32"/>
  <c r="S9" i="32" s="1"/>
  <c r="AC9" i="32" s="1"/>
  <c r="AB10" i="32" s="1"/>
  <c r="AX3" i="32"/>
  <c r="S3" i="32" s="1"/>
  <c r="AC3" i="32" s="1"/>
  <c r="AS33" i="53"/>
  <c r="AL33" i="53"/>
  <c r="AU33" i="53" s="1"/>
  <c r="Y64" i="95"/>
  <c r="X64" i="95"/>
  <c r="Z64" i="95" s="1"/>
  <c r="Y66" i="45"/>
  <c r="X66" i="45"/>
  <c r="AI58" i="55"/>
  <c r="AN58" i="55"/>
  <c r="AJ67" i="32" l="1"/>
  <c r="Z62" i="102"/>
  <c r="Z69" i="105"/>
  <c r="AL10" i="15"/>
  <c r="AU10" i="15" s="1"/>
  <c r="AJ18" i="32"/>
  <c r="AJ31" i="32"/>
  <c r="Z63" i="91"/>
  <c r="AL18" i="15"/>
  <c r="AU18" i="15" s="1"/>
  <c r="AJ29" i="32"/>
  <c r="AS29" i="32" s="1"/>
  <c r="AJ66" i="32"/>
  <c r="AL68" i="15"/>
  <c r="AU68" i="15" s="1"/>
  <c r="AF61" i="83"/>
  <c r="AO61" i="83" s="1"/>
  <c r="AE65" i="100"/>
  <c r="W62" i="83"/>
  <c r="Y62" i="83" s="1"/>
  <c r="AK17" i="32"/>
  <c r="AT17" i="32" s="1"/>
  <c r="AJ35" i="32"/>
  <c r="AK53" i="32"/>
  <c r="AT53" i="32" s="1"/>
  <c r="AJ8" i="32"/>
  <c r="AJ24" i="32"/>
  <c r="AJ60" i="32"/>
  <c r="AJ19" i="32"/>
  <c r="AS19" i="32" s="1"/>
  <c r="AJ55" i="32"/>
  <c r="AK32" i="32"/>
  <c r="AT32" i="32" s="1"/>
  <c r="AK67" i="32"/>
  <c r="AT67" i="32" s="1"/>
  <c r="AL62" i="15"/>
  <c r="AU62" i="15" s="1"/>
  <c r="AG61" i="83"/>
  <c r="AJ54" i="32"/>
  <c r="AS54" i="32" s="1"/>
  <c r="AS64" i="53"/>
  <c r="AJ37" i="32"/>
  <c r="AJ21" i="32"/>
  <c r="Z60" i="41"/>
  <c r="AH60" i="41"/>
  <c r="AQ60" i="41" s="1"/>
  <c r="AJ16" i="32"/>
  <c r="AS16" i="32" s="1"/>
  <c r="AJ52" i="32"/>
  <c r="AL56" i="15"/>
  <c r="AU56" i="15" s="1"/>
  <c r="AL59" i="53"/>
  <c r="AU59" i="53" s="1"/>
  <c r="W65" i="95"/>
  <c r="AG64" i="95"/>
  <c r="AP64" i="95" s="1"/>
  <c r="AF64" i="95"/>
  <c r="AO64" i="95" s="1"/>
  <c r="AE64" i="95"/>
  <c r="W64" i="91"/>
  <c r="AE63" i="91"/>
  <c r="AG63" i="91"/>
  <c r="AP63" i="91" s="1"/>
  <c r="AF63" i="91"/>
  <c r="AO63" i="91" s="1"/>
  <c r="W63" i="102"/>
  <c r="AF62" i="102"/>
  <c r="AO62" i="102" s="1"/>
  <c r="AG62" i="102"/>
  <c r="AP62" i="102" s="1"/>
  <c r="AE62" i="102"/>
  <c r="W58" i="85"/>
  <c r="AE57" i="85"/>
  <c r="AG57" i="85"/>
  <c r="AP57" i="85" s="1"/>
  <c r="AF57" i="85"/>
  <c r="AO57" i="85" s="1"/>
  <c r="W60" i="55"/>
  <c r="AE59" i="55"/>
  <c r="AF59" i="55"/>
  <c r="AO59" i="55" s="1"/>
  <c r="AG59" i="55"/>
  <c r="AP59" i="55" s="1"/>
  <c r="AE68" i="104"/>
  <c r="W69" i="104"/>
  <c r="AF68" i="104"/>
  <c r="AO68" i="104" s="1"/>
  <c r="AG68" i="104"/>
  <c r="AP68" i="104" s="1"/>
  <c r="AH69" i="46"/>
  <c r="AQ69" i="46" s="1"/>
  <c r="AQ71" i="46" s="1"/>
  <c r="AZ3" i="46"/>
  <c r="AX12" i="46" s="1"/>
  <c r="S12" i="46" s="1"/>
  <c r="AC12" i="46" s="1"/>
  <c r="AB13" i="46" s="1"/>
  <c r="AX17" i="46"/>
  <c r="S17" i="46" s="1"/>
  <c r="AC17" i="46" s="1"/>
  <c r="AB18" i="46" s="1"/>
  <c r="AX22" i="46"/>
  <c r="S22" i="46" s="1"/>
  <c r="AC22" i="46" s="1"/>
  <c r="AB23" i="46" s="1"/>
  <c r="AX23" i="46"/>
  <c r="S23" i="46" s="1"/>
  <c r="AC23" i="46" s="1"/>
  <c r="AB24" i="46" s="1"/>
  <c r="AX29" i="46"/>
  <c r="S29" i="46" s="1"/>
  <c r="AC29" i="46" s="1"/>
  <c r="AB30" i="46" s="1"/>
  <c r="AX34" i="46"/>
  <c r="S34" i="46" s="1"/>
  <c r="AC34" i="46" s="1"/>
  <c r="AB35" i="46" s="1"/>
  <c r="AX35" i="46"/>
  <c r="S35" i="46" s="1"/>
  <c r="AC35" i="46" s="1"/>
  <c r="AB36" i="46" s="1"/>
  <c r="AX40" i="46"/>
  <c r="S40" i="46" s="1"/>
  <c r="AC40" i="46" s="1"/>
  <c r="AB41" i="46" s="1"/>
  <c r="AX41" i="46"/>
  <c r="S41" i="46" s="1"/>
  <c r="AC41" i="46" s="1"/>
  <c r="AB42" i="46" s="1"/>
  <c r="AX46" i="46"/>
  <c r="S46" i="46" s="1"/>
  <c r="AC46" i="46" s="1"/>
  <c r="AB47" i="46" s="1"/>
  <c r="AX47" i="46"/>
  <c r="S47" i="46" s="1"/>
  <c r="AC47" i="46" s="1"/>
  <c r="AB48" i="46" s="1"/>
  <c r="AX52" i="46"/>
  <c r="S52" i="46" s="1"/>
  <c r="AC52" i="46" s="1"/>
  <c r="AB53" i="46" s="1"/>
  <c r="AX53" i="46"/>
  <c r="S53" i="46" s="1"/>
  <c r="AC53" i="46" s="1"/>
  <c r="AB54" i="46" s="1"/>
  <c r="AX58" i="46"/>
  <c r="S58" i="46" s="1"/>
  <c r="AC58" i="46" s="1"/>
  <c r="AB59" i="46" s="1"/>
  <c r="AX59" i="46"/>
  <c r="S59" i="46" s="1"/>
  <c r="AC59" i="46" s="1"/>
  <c r="AB60" i="46" s="1"/>
  <c r="AX65" i="46"/>
  <c r="S65" i="46" s="1"/>
  <c r="AC65" i="46" s="1"/>
  <c r="AB66" i="46" s="1"/>
  <c r="AX66" i="46"/>
  <c r="S66" i="46" s="1"/>
  <c r="AC66" i="46" s="1"/>
  <c r="AB67" i="46" s="1"/>
  <c r="W66" i="96"/>
  <c r="AE65" i="96"/>
  <c r="AG65" i="96"/>
  <c r="AP65" i="96" s="1"/>
  <c r="AF65" i="96"/>
  <c r="AO65" i="96" s="1"/>
  <c r="AS35" i="32"/>
  <c r="AL35" i="32"/>
  <c r="AU35" i="32" s="1"/>
  <c r="AG59" i="42"/>
  <c r="AP59" i="42" s="1"/>
  <c r="AE59" i="42"/>
  <c r="W60" i="42"/>
  <c r="AF59" i="42"/>
  <c r="AO59" i="42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S42" i="32"/>
  <c r="AL42" i="32"/>
  <c r="AU42" i="32" s="1"/>
  <c r="Y70" i="44"/>
  <c r="X70" i="44"/>
  <c r="AJ4" i="53"/>
  <c r="AK4" i="53"/>
  <c r="AT4" i="53" s="1"/>
  <c r="AT71" i="53" s="1"/>
  <c r="AH61" i="87"/>
  <c r="AQ61" i="87" s="1"/>
  <c r="AS37" i="32"/>
  <c r="AL37" i="32"/>
  <c r="AU37" i="32" s="1"/>
  <c r="AH61" i="49"/>
  <c r="AQ61" i="49" s="1"/>
  <c r="AE58" i="98"/>
  <c r="AF58" i="98"/>
  <c r="AO58" i="98" s="1"/>
  <c r="W59" i="98"/>
  <c r="AG58" i="98"/>
  <c r="AP58" i="98" s="1"/>
  <c r="AS32" i="32"/>
  <c r="AL32" i="32"/>
  <c r="AU32" i="32" s="1"/>
  <c r="AS50" i="32"/>
  <c r="AL50" i="32"/>
  <c r="AU50" i="32" s="1"/>
  <c r="AS67" i="32"/>
  <c r="AL67" i="32"/>
  <c r="AU67" i="32" s="1"/>
  <c r="AL13" i="53"/>
  <c r="AU13" i="53" s="1"/>
  <c r="AS13" i="53"/>
  <c r="Y66" i="20"/>
  <c r="X66" i="20"/>
  <c r="AE61" i="10"/>
  <c r="AG61" i="10"/>
  <c r="AP61" i="10" s="1"/>
  <c r="AF61" i="10"/>
  <c r="AO61" i="10" s="1"/>
  <c r="W62" i="10"/>
  <c r="AK9" i="32"/>
  <c r="AT9" i="32" s="1"/>
  <c r="AJ9" i="32"/>
  <c r="AR68" i="13"/>
  <c r="AS7" i="53"/>
  <c r="AL7" i="53"/>
  <c r="AU7" i="53" s="1"/>
  <c r="AR69" i="15"/>
  <c r="AR71" i="15" s="1"/>
  <c r="AL69" i="15"/>
  <c r="AU69" i="15" s="1"/>
  <c r="AH68" i="104"/>
  <c r="AQ68" i="104" s="1"/>
  <c r="AR58" i="55"/>
  <c r="AL16" i="32"/>
  <c r="AU16" i="32" s="1"/>
  <c r="AS52" i="32"/>
  <c r="AL52" i="32"/>
  <c r="AU52" i="32" s="1"/>
  <c r="AR60" i="49"/>
  <c r="AH63" i="43"/>
  <c r="AQ63" i="43" s="1"/>
  <c r="AH66" i="45"/>
  <c r="AQ66" i="45" s="1"/>
  <c r="AS40" i="32"/>
  <c r="AL40" i="32"/>
  <c r="AU40" i="32" s="1"/>
  <c r="AL58" i="32"/>
  <c r="AU58" i="32" s="1"/>
  <c r="AS58" i="32"/>
  <c r="AF61" i="99"/>
  <c r="AO61" i="99" s="1"/>
  <c r="AE61" i="99"/>
  <c r="AG61" i="99"/>
  <c r="AP61" i="99" s="1"/>
  <c r="W62" i="99"/>
  <c r="Z63" i="43"/>
  <c r="Z69" i="46"/>
  <c r="AR68" i="105"/>
  <c r="AH59" i="55"/>
  <c r="AQ59" i="55" s="1"/>
  <c r="AS17" i="32"/>
  <c r="AS53" i="32"/>
  <c r="AL53" i="32"/>
  <c r="AU53" i="32" s="1"/>
  <c r="AG66" i="51"/>
  <c r="AP66" i="51" s="1"/>
  <c r="AE66" i="51"/>
  <c r="AF66" i="51"/>
  <c r="AO66" i="51" s="1"/>
  <c r="W67" i="51"/>
  <c r="W65" i="103"/>
  <c r="AE64" i="103"/>
  <c r="AG64" i="103"/>
  <c r="AP64" i="103" s="1"/>
  <c r="AF64" i="103"/>
  <c r="AO64" i="103" s="1"/>
  <c r="AE66" i="84"/>
  <c r="W67" i="84"/>
  <c r="AG66" i="84"/>
  <c r="AP66" i="84" s="1"/>
  <c r="AF66" i="84"/>
  <c r="AO66" i="84" s="1"/>
  <c r="AS6" i="53"/>
  <c r="AL6" i="53"/>
  <c r="AU6" i="53" s="1"/>
  <c r="AR60" i="10"/>
  <c r="AL68" i="32"/>
  <c r="AU68" i="32" s="1"/>
  <c r="AS68" i="32"/>
  <c r="Z61" i="87"/>
  <c r="AJ5" i="32"/>
  <c r="AS43" i="32"/>
  <c r="AL43" i="32"/>
  <c r="AU43" i="32" s="1"/>
  <c r="AS61" i="32"/>
  <c r="AL61" i="32"/>
  <c r="AU61" i="32" s="1"/>
  <c r="AH69" i="13"/>
  <c r="AQ69" i="13" s="1"/>
  <c r="Z61" i="49"/>
  <c r="AI65" i="20"/>
  <c r="AN65" i="20"/>
  <c r="AS65" i="32"/>
  <c r="AL65" i="32"/>
  <c r="AU65" i="32" s="1"/>
  <c r="AS34" i="32"/>
  <c r="AL34" i="32"/>
  <c r="AU34" i="32" s="1"/>
  <c r="Z66" i="45"/>
  <c r="AS22" i="32"/>
  <c r="AL22" i="32"/>
  <c r="AU22" i="32" s="1"/>
  <c r="AH63" i="91"/>
  <c r="AQ63" i="91" s="1"/>
  <c r="AG59" i="90"/>
  <c r="AP59" i="90" s="1"/>
  <c r="AF59" i="90"/>
  <c r="AO59" i="90" s="1"/>
  <c r="W60" i="90"/>
  <c r="AE59" i="90"/>
  <c r="AS18" i="53"/>
  <c r="AL18" i="53"/>
  <c r="AU18" i="53" s="1"/>
  <c r="AI66" i="88"/>
  <c r="AN66" i="88"/>
  <c r="AS23" i="32"/>
  <c r="AL23" i="32"/>
  <c r="AU23" i="32" s="1"/>
  <c r="AS41" i="32"/>
  <c r="AL41" i="32"/>
  <c r="AU41" i="32" s="1"/>
  <c r="AS59" i="32"/>
  <c r="AL59" i="32"/>
  <c r="AU59" i="32" s="1"/>
  <c r="Y61" i="18"/>
  <c r="X61" i="18"/>
  <c r="Z61" i="18" s="1"/>
  <c r="AS5" i="53"/>
  <c r="AL5" i="53"/>
  <c r="AU5" i="53" s="1"/>
  <c r="AS12" i="32"/>
  <c r="AL12" i="32"/>
  <c r="AU12" i="32" s="1"/>
  <c r="AS30" i="32"/>
  <c r="AL30" i="32"/>
  <c r="AU30" i="32" s="1"/>
  <c r="AS48" i="32"/>
  <c r="AL48" i="32"/>
  <c r="AU48" i="32" s="1"/>
  <c r="AR64" i="54"/>
  <c r="AR63" i="95"/>
  <c r="AS25" i="32"/>
  <c r="AL25" i="32"/>
  <c r="AU25" i="32" s="1"/>
  <c r="Z69" i="13"/>
  <c r="Y59" i="94"/>
  <c r="X59" i="94"/>
  <c r="Z61" i="35"/>
  <c r="AH61" i="35"/>
  <c r="AQ61" i="35" s="1"/>
  <c r="AS20" i="32"/>
  <c r="AL20" i="32"/>
  <c r="AU20" i="32" s="1"/>
  <c r="AS38" i="32"/>
  <c r="AL38" i="32"/>
  <c r="AU38" i="32" s="1"/>
  <c r="AS56" i="32"/>
  <c r="AL56" i="32"/>
  <c r="AU56" i="32" s="1"/>
  <c r="AL3" i="15"/>
  <c r="AU3" i="15" s="1"/>
  <c r="AS3" i="15"/>
  <c r="AS15" i="32"/>
  <c r="AL15" i="32"/>
  <c r="AU15" i="32" s="1"/>
  <c r="AS33" i="32"/>
  <c r="AL33" i="32"/>
  <c r="AU33" i="32" s="1"/>
  <c r="AS51" i="32"/>
  <c r="AL51" i="32"/>
  <c r="AU51" i="32" s="1"/>
  <c r="AR69" i="53"/>
  <c r="AR71" i="53" s="1"/>
  <c r="AL69" i="53"/>
  <c r="AU69" i="53" s="1"/>
  <c r="AR62" i="43"/>
  <c r="AJ3" i="32"/>
  <c r="AB4" i="32"/>
  <c r="AS28" i="32"/>
  <c r="AL28" i="32"/>
  <c r="AU28" i="32" s="1"/>
  <c r="AS46" i="32"/>
  <c r="AL46" i="32"/>
  <c r="AU46" i="32" s="1"/>
  <c r="AH65" i="54"/>
  <c r="AQ65" i="54" s="1"/>
  <c r="AR56" i="85"/>
  <c r="AI57" i="50"/>
  <c r="AP57" i="50"/>
  <c r="AR60" i="87"/>
  <c r="AS18" i="32"/>
  <c r="AL18" i="32"/>
  <c r="AU18" i="32" s="1"/>
  <c r="AR67" i="104"/>
  <c r="AI69" i="44"/>
  <c r="AN69" i="44"/>
  <c r="AS13" i="32"/>
  <c r="AL13" i="32"/>
  <c r="AU13" i="32" s="1"/>
  <c r="AS31" i="32"/>
  <c r="AL31" i="32"/>
  <c r="AU31" i="32" s="1"/>
  <c r="AS49" i="32"/>
  <c r="AL49" i="32"/>
  <c r="AU49" i="32" s="1"/>
  <c r="AI58" i="94"/>
  <c r="AN58" i="94"/>
  <c r="AS7" i="32"/>
  <c r="AL7" i="32"/>
  <c r="AU7" i="32" s="1"/>
  <c r="AL26" i="32"/>
  <c r="AU26" i="32" s="1"/>
  <c r="AS26" i="32"/>
  <c r="AS44" i="32"/>
  <c r="AL44" i="32"/>
  <c r="AU44" i="32" s="1"/>
  <c r="AS8" i="53"/>
  <c r="AL8" i="53"/>
  <c r="AU8" i="53" s="1"/>
  <c r="AJ4" i="15"/>
  <c r="AK4" i="15"/>
  <c r="AT4" i="15" s="1"/>
  <c r="AT71" i="15" s="1"/>
  <c r="Y65" i="16"/>
  <c r="Z65" i="16"/>
  <c r="X65" i="16"/>
  <c r="AS21" i="32"/>
  <c r="AL21" i="32"/>
  <c r="AU21" i="32" s="1"/>
  <c r="AS57" i="32"/>
  <c r="AL57" i="32"/>
  <c r="AU57" i="32" s="1"/>
  <c r="AH64" i="95"/>
  <c r="AQ64" i="95" s="1"/>
  <c r="AF65" i="54"/>
  <c r="AO65" i="54" s="1"/>
  <c r="AE65" i="54"/>
  <c r="W66" i="54"/>
  <c r="AG65" i="54"/>
  <c r="AP65" i="54" s="1"/>
  <c r="AJ6" i="32"/>
  <c r="AK6" i="32"/>
  <c r="AT6" i="32" s="1"/>
  <c r="W59" i="48"/>
  <c r="AE58" i="48"/>
  <c r="AG58" i="48"/>
  <c r="AP58" i="48" s="1"/>
  <c r="AF58" i="48"/>
  <c r="AO58" i="48" s="1"/>
  <c r="AR62" i="91"/>
  <c r="AS36" i="32"/>
  <c r="AL36" i="32"/>
  <c r="AU36" i="32" s="1"/>
  <c r="AH62" i="102"/>
  <c r="AQ62" i="102" s="1"/>
  <c r="AR67" i="92"/>
  <c r="AS14" i="53"/>
  <c r="AL14" i="53"/>
  <c r="AU14" i="53" s="1"/>
  <c r="AH68" i="92"/>
  <c r="AQ68" i="92" s="1"/>
  <c r="AR65" i="45"/>
  <c r="AS62" i="32"/>
  <c r="AL62" i="32"/>
  <c r="AU62" i="32" s="1"/>
  <c r="AI64" i="16"/>
  <c r="AN64" i="16"/>
  <c r="AS39" i="32"/>
  <c r="AL39" i="32"/>
  <c r="AU39" i="32" s="1"/>
  <c r="AR68" i="46"/>
  <c r="AR60" i="35"/>
  <c r="Y66" i="100"/>
  <c r="X66" i="100"/>
  <c r="AJ10" i="32"/>
  <c r="AK10" i="32"/>
  <c r="AT10" i="32" s="1"/>
  <c r="AS64" i="32"/>
  <c r="AL64" i="32"/>
  <c r="AU64" i="32" s="1"/>
  <c r="AF63" i="11"/>
  <c r="AO63" i="11" s="1"/>
  <c r="W64" i="11"/>
  <c r="AG63" i="11"/>
  <c r="AP63" i="11" s="1"/>
  <c r="AE63" i="11"/>
  <c r="Y67" i="88"/>
  <c r="X67" i="88"/>
  <c r="AK11" i="32"/>
  <c r="AT11" i="32" s="1"/>
  <c r="AJ11" i="32"/>
  <c r="AL29" i="32"/>
  <c r="AU29" i="32" s="1"/>
  <c r="AS47" i="32"/>
  <c r="AL47" i="32"/>
  <c r="AU47" i="32" s="1"/>
  <c r="AS66" i="32"/>
  <c r="AL66" i="32"/>
  <c r="AU66" i="32" s="1"/>
  <c r="Y58" i="50"/>
  <c r="X58" i="50"/>
  <c r="AR61" i="102"/>
  <c r="AS12" i="53"/>
  <c r="AL12" i="53"/>
  <c r="AU12" i="53" s="1"/>
  <c r="AI60" i="18"/>
  <c r="AN60" i="18"/>
  <c r="AH69" i="105"/>
  <c r="AQ69" i="105" s="1"/>
  <c r="AQ71" i="105" s="1"/>
  <c r="AZ3" i="105"/>
  <c r="AX12" i="105" s="1"/>
  <c r="S12" i="105" s="1"/>
  <c r="AC12" i="105" s="1"/>
  <c r="AB13" i="105" s="1"/>
  <c r="AX8" i="105"/>
  <c r="S8" i="105" s="1"/>
  <c r="AC8" i="105" s="1"/>
  <c r="AB9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20" i="105"/>
  <c r="S20" i="105" s="1"/>
  <c r="AC20" i="105" s="1"/>
  <c r="AB21" i="105" s="1"/>
  <c r="AX21" i="105"/>
  <c r="S21" i="105" s="1"/>
  <c r="AC21" i="105" s="1"/>
  <c r="AB22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32" i="105"/>
  <c r="S32" i="105" s="1"/>
  <c r="AC32" i="105" s="1"/>
  <c r="AB33" i="105" s="1"/>
  <c r="AX33" i="105"/>
  <c r="S33" i="105" s="1"/>
  <c r="AC33" i="105" s="1"/>
  <c r="AB34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4" i="105"/>
  <c r="S64" i="105" s="1"/>
  <c r="AC64" i="105" s="1"/>
  <c r="AB65" i="105" s="1"/>
  <c r="AX68" i="105"/>
  <c r="S68" i="105" s="1"/>
  <c r="AC68" i="105" s="1"/>
  <c r="AB69" i="105" s="1"/>
  <c r="AS8" i="32"/>
  <c r="AL8" i="32"/>
  <c r="AU8" i="32" s="1"/>
  <c r="AS24" i="32"/>
  <c r="AL24" i="32"/>
  <c r="AU24" i="32" s="1"/>
  <c r="AS60" i="32"/>
  <c r="AL60" i="32"/>
  <c r="AU60" i="32" s="1"/>
  <c r="AL3" i="53"/>
  <c r="AU3" i="53" s="1"/>
  <c r="AS3" i="53"/>
  <c r="AS55" i="32"/>
  <c r="AL55" i="32"/>
  <c r="AU55" i="32" s="1"/>
  <c r="AF62" i="82"/>
  <c r="AO62" i="82" s="1"/>
  <c r="W63" i="82"/>
  <c r="AE62" i="82"/>
  <c r="AG62" i="82"/>
  <c r="AP62" i="82" s="1"/>
  <c r="AS5" i="15"/>
  <c r="AL5" i="15"/>
  <c r="AU5" i="15" s="1"/>
  <c r="Z68" i="92"/>
  <c r="AS14" i="32"/>
  <c r="AL14" i="32"/>
  <c r="AU14" i="32" s="1"/>
  <c r="AR69" i="32"/>
  <c r="AR71" i="32" s="1"/>
  <c r="AL69" i="32"/>
  <c r="AU69" i="32" s="1"/>
  <c r="AH61" i="10"/>
  <c r="AQ61" i="10" s="1"/>
  <c r="AL27" i="32"/>
  <c r="AU27" i="32" s="1"/>
  <c r="AS27" i="32"/>
  <c r="AS45" i="32"/>
  <c r="AL45" i="32"/>
  <c r="AU45" i="32" s="1"/>
  <c r="AS63" i="32"/>
  <c r="AL63" i="32"/>
  <c r="AU63" i="32" s="1"/>
  <c r="AH57" i="85"/>
  <c r="AQ57" i="85" s="1"/>
  <c r="AI65" i="100"/>
  <c r="AN65" i="100"/>
  <c r="Z59" i="94" l="1"/>
  <c r="AX9" i="46"/>
  <c r="S9" i="46" s="1"/>
  <c r="AC9" i="46" s="1"/>
  <c r="AB10" i="46" s="1"/>
  <c r="AI61" i="83"/>
  <c r="AX34" i="105"/>
  <c r="S34" i="105" s="1"/>
  <c r="AC34" i="105" s="1"/>
  <c r="AB35" i="105" s="1"/>
  <c r="AX22" i="105"/>
  <c r="S22" i="105" s="1"/>
  <c r="AC22" i="105" s="1"/>
  <c r="AB23" i="105" s="1"/>
  <c r="AX9" i="105"/>
  <c r="S9" i="105" s="1"/>
  <c r="AC9" i="105" s="1"/>
  <c r="AB10" i="105" s="1"/>
  <c r="AX28" i="46"/>
  <c r="S28" i="46" s="1"/>
  <c r="AC28" i="46" s="1"/>
  <c r="AB29" i="46" s="1"/>
  <c r="AX16" i="46"/>
  <c r="S16" i="46" s="1"/>
  <c r="AC16" i="46" s="1"/>
  <c r="AB17" i="46" s="1"/>
  <c r="AP61" i="83"/>
  <c r="AL19" i="32"/>
  <c r="AU19" i="32" s="1"/>
  <c r="AX63" i="46"/>
  <c r="S63" i="46" s="1"/>
  <c r="AC63" i="46" s="1"/>
  <c r="AB64" i="46" s="1"/>
  <c r="AX57" i="46"/>
  <c r="S57" i="46" s="1"/>
  <c r="AC57" i="46" s="1"/>
  <c r="AB58" i="46" s="1"/>
  <c r="AX51" i="46"/>
  <c r="S51" i="46" s="1"/>
  <c r="AC51" i="46" s="1"/>
  <c r="AB52" i="46" s="1"/>
  <c r="AJ52" i="46" s="1"/>
  <c r="AX45" i="46"/>
  <c r="S45" i="46" s="1"/>
  <c r="AC45" i="46" s="1"/>
  <c r="AB46" i="46" s="1"/>
  <c r="AX39" i="46"/>
  <c r="S39" i="46" s="1"/>
  <c r="AC39" i="46" s="1"/>
  <c r="AB40" i="46" s="1"/>
  <c r="AX33" i="46"/>
  <c r="S33" i="46" s="1"/>
  <c r="AC33" i="46" s="1"/>
  <c r="AB34" i="46" s="1"/>
  <c r="AX27" i="46"/>
  <c r="S27" i="46" s="1"/>
  <c r="AC27" i="46" s="1"/>
  <c r="AB28" i="46" s="1"/>
  <c r="AX21" i="46"/>
  <c r="S21" i="46" s="1"/>
  <c r="AC21" i="46" s="1"/>
  <c r="AB22" i="46" s="1"/>
  <c r="AX15" i="46"/>
  <c r="S15" i="46" s="1"/>
  <c r="AC15" i="46" s="1"/>
  <c r="AB16" i="46" s="1"/>
  <c r="AJ16" i="46" s="1"/>
  <c r="AE60" i="41"/>
  <c r="AF60" i="41"/>
  <c r="AO60" i="41" s="1"/>
  <c r="W61" i="41"/>
  <c r="AG60" i="41"/>
  <c r="AP60" i="41" s="1"/>
  <c r="X62" i="83"/>
  <c r="AL54" i="32"/>
  <c r="AU54" i="32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K39" i="46" s="1"/>
  <c r="AT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Z58" i="50"/>
  <c r="AX64" i="46"/>
  <c r="S64" i="46" s="1"/>
  <c r="AC64" i="46" s="1"/>
  <c r="AB65" i="46" s="1"/>
  <c r="AK65" i="46" s="1"/>
  <c r="AT65" i="46" s="1"/>
  <c r="AX61" i="46"/>
  <c r="S61" i="46" s="1"/>
  <c r="AC61" i="46" s="1"/>
  <c r="AB62" i="46" s="1"/>
  <c r="AX55" i="46"/>
  <c r="S55" i="46" s="1"/>
  <c r="AC55" i="46" s="1"/>
  <c r="AB56" i="46" s="1"/>
  <c r="AX49" i="46"/>
  <c r="S49" i="46" s="1"/>
  <c r="AC49" i="46" s="1"/>
  <c r="AB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K32" i="46" s="1"/>
  <c r="AT32" i="46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L17" i="32"/>
  <c r="AU17" i="32" s="1"/>
  <c r="AX67" i="46"/>
  <c r="S67" i="46" s="1"/>
  <c r="AC67" i="46" s="1"/>
  <c r="AB68" i="46" s="1"/>
  <c r="AX60" i="46"/>
  <c r="S60" i="46" s="1"/>
  <c r="AC60" i="46" s="1"/>
  <c r="AB61" i="46" s="1"/>
  <c r="AJ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X36" i="46"/>
  <c r="S36" i="46" s="1"/>
  <c r="AC36" i="46" s="1"/>
  <c r="AB37" i="46" s="1"/>
  <c r="AX30" i="46"/>
  <c r="S30" i="46" s="1"/>
  <c r="AC30" i="46" s="1"/>
  <c r="AB31" i="46" s="1"/>
  <c r="AX24" i="46"/>
  <c r="S24" i="46" s="1"/>
  <c r="AC24" i="46" s="1"/>
  <c r="AB25" i="46" s="1"/>
  <c r="AJ25" i="46" s="1"/>
  <c r="AX18" i="46"/>
  <c r="S18" i="46" s="1"/>
  <c r="AC18" i="46" s="1"/>
  <c r="AB19" i="46" s="1"/>
  <c r="AX10" i="46"/>
  <c r="S10" i="46" s="1"/>
  <c r="AC10" i="46" s="1"/>
  <c r="AB11" i="46" s="1"/>
  <c r="AE58" i="50"/>
  <c r="W59" i="50"/>
  <c r="AF58" i="50"/>
  <c r="AO58" i="50" s="1"/>
  <c r="AG58" i="50"/>
  <c r="AP58" i="50" s="1"/>
  <c r="AK67" i="105"/>
  <c r="AT67" i="105" s="1"/>
  <c r="AK46" i="105"/>
  <c r="AT46" i="105" s="1"/>
  <c r="AJ46" i="105"/>
  <c r="AI62" i="82"/>
  <c r="AN62" i="82"/>
  <c r="AK65" i="105"/>
  <c r="AT65" i="105" s="1"/>
  <c r="AK60" i="105"/>
  <c r="AT60" i="105" s="1"/>
  <c r="AK54" i="105"/>
  <c r="AT54" i="105" s="1"/>
  <c r="AK48" i="105"/>
  <c r="AT48" i="105" s="1"/>
  <c r="AK42" i="105"/>
  <c r="AT42" i="105" s="1"/>
  <c r="AX35" i="105"/>
  <c r="S35" i="105" s="1"/>
  <c r="AC35" i="105" s="1"/>
  <c r="AB36" i="105" s="1"/>
  <c r="AX29" i="105"/>
  <c r="S29" i="105" s="1"/>
  <c r="AC29" i="105" s="1"/>
  <c r="AB30" i="105" s="1"/>
  <c r="AX23" i="105"/>
  <c r="S23" i="105" s="1"/>
  <c r="AC23" i="105" s="1"/>
  <c r="AB24" i="105" s="1"/>
  <c r="AX17" i="105"/>
  <c r="S17" i="105" s="1"/>
  <c r="AC17" i="105" s="1"/>
  <c r="AB18" i="105" s="1"/>
  <c r="AX10" i="105"/>
  <c r="S10" i="105" s="1"/>
  <c r="AC10" i="105" s="1"/>
  <c r="AB11" i="105" s="1"/>
  <c r="AX3" i="105"/>
  <c r="S3" i="105" s="1"/>
  <c r="AC3" i="105" s="1"/>
  <c r="Y59" i="48"/>
  <c r="X59" i="48"/>
  <c r="AI65" i="54"/>
  <c r="AN65" i="54"/>
  <c r="AL4" i="15"/>
  <c r="AU4" i="15" s="1"/>
  <c r="AS4" i="15"/>
  <c r="AR69" i="44"/>
  <c r="AH59" i="94"/>
  <c r="AQ59" i="94" s="1"/>
  <c r="AH61" i="18"/>
  <c r="AQ61" i="18" s="1"/>
  <c r="AS5" i="32"/>
  <c r="AL5" i="32"/>
  <c r="AU5" i="32" s="1"/>
  <c r="AI66" i="84"/>
  <c r="AN66" i="84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K26" i="46"/>
  <c r="AT26" i="46" s="1"/>
  <c r="AJ26" i="46"/>
  <c r="AK20" i="46"/>
  <c r="AT20" i="46" s="1"/>
  <c r="AJ20" i="46"/>
  <c r="AK14" i="46"/>
  <c r="AT14" i="46" s="1"/>
  <c r="AX6" i="46"/>
  <c r="S6" i="46" s="1"/>
  <c r="AC6" i="46" s="1"/>
  <c r="AB7" i="46" s="1"/>
  <c r="Y64" i="91"/>
  <c r="X64" i="91"/>
  <c r="AJ59" i="105"/>
  <c r="AK59" i="105"/>
  <c r="AT59" i="105" s="1"/>
  <c r="AK53" i="105"/>
  <c r="AT53" i="105" s="1"/>
  <c r="AJ53" i="105"/>
  <c r="AJ47" i="105"/>
  <c r="AK47" i="105"/>
  <c r="AT47" i="105" s="1"/>
  <c r="AJ41" i="105"/>
  <c r="AK41" i="105"/>
  <c r="AT41" i="105" s="1"/>
  <c r="AJ35" i="105"/>
  <c r="AK35" i="105"/>
  <c r="AT35" i="105" s="1"/>
  <c r="AK29" i="105"/>
  <c r="AT29" i="105" s="1"/>
  <c r="AK23" i="105"/>
  <c r="AT23" i="105" s="1"/>
  <c r="AJ23" i="105"/>
  <c r="AJ17" i="105"/>
  <c r="AK17" i="105"/>
  <c r="AT17" i="105" s="1"/>
  <c r="AK10" i="105"/>
  <c r="AT10" i="105" s="1"/>
  <c r="AJ10" i="105"/>
  <c r="AX5" i="105"/>
  <c r="S5" i="105" s="1"/>
  <c r="AC5" i="105" s="1"/>
  <c r="AB6" i="105" s="1"/>
  <c r="AS11" i="32"/>
  <c r="AL11" i="32"/>
  <c r="AU11" i="32" s="1"/>
  <c r="AI63" i="11"/>
  <c r="AN63" i="11"/>
  <c r="AR64" i="16"/>
  <c r="AH62" i="83"/>
  <c r="AQ62" i="83" s="1"/>
  <c r="W60" i="94"/>
  <c r="AG59" i="94"/>
  <c r="AP59" i="94" s="1"/>
  <c r="AF59" i="94"/>
  <c r="AO59" i="94" s="1"/>
  <c r="AE59" i="94"/>
  <c r="AG61" i="18"/>
  <c r="AP61" i="18" s="1"/>
  <c r="W62" i="18"/>
  <c r="AF61" i="18"/>
  <c r="AO61" i="18" s="1"/>
  <c r="AE61" i="18"/>
  <c r="AE66" i="45"/>
  <c r="AG66" i="45"/>
  <c r="AP66" i="45" s="1"/>
  <c r="W67" i="45"/>
  <c r="AF66" i="45"/>
  <c r="AO66" i="45" s="1"/>
  <c r="AR65" i="20"/>
  <c r="W62" i="87"/>
  <c r="AE61" i="87"/>
  <c r="AF61" i="87"/>
  <c r="AO61" i="87" s="1"/>
  <c r="AG61" i="87"/>
  <c r="AP61" i="87" s="1"/>
  <c r="X67" i="51"/>
  <c r="Y67" i="51"/>
  <c r="Y62" i="99"/>
  <c r="X62" i="99"/>
  <c r="AL4" i="53"/>
  <c r="AU4" i="53" s="1"/>
  <c r="AU71" i="53" s="1"/>
  <c r="C11" i="53" s="1"/>
  <c r="AS4" i="53"/>
  <c r="AS71" i="53" s="1"/>
  <c r="Y60" i="42"/>
  <c r="X60" i="42"/>
  <c r="AJ68" i="46"/>
  <c r="AK68" i="46"/>
  <c r="AT68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K19" i="46"/>
  <c r="AT19" i="46" s="1"/>
  <c r="AJ19" i="46"/>
  <c r="AK12" i="46"/>
  <c r="AT12" i="46" s="1"/>
  <c r="AJ12" i="46"/>
  <c r="AX5" i="46"/>
  <c r="S5" i="46" s="1"/>
  <c r="AC5" i="46" s="1"/>
  <c r="AB6" i="46" s="1"/>
  <c r="AI57" i="85"/>
  <c r="AN57" i="85"/>
  <c r="Y63" i="102"/>
  <c r="X63" i="102"/>
  <c r="AJ58" i="105"/>
  <c r="AK58" i="105"/>
  <c r="AT58" i="105" s="1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K9" i="105"/>
  <c r="AT9" i="105" s="1"/>
  <c r="AJ9" i="105"/>
  <c r="AK13" i="105"/>
  <c r="AT13" i="105" s="1"/>
  <c r="AS10" i="32"/>
  <c r="AL10" i="32"/>
  <c r="AU10" i="32" s="1"/>
  <c r="AS6" i="32"/>
  <c r="AL6" i="32"/>
  <c r="AU6" i="32" s="1"/>
  <c r="Z62" i="83"/>
  <c r="AH65" i="16"/>
  <c r="AQ65" i="16" s="1"/>
  <c r="AI59" i="90"/>
  <c r="AN59" i="90"/>
  <c r="AG61" i="49"/>
  <c r="AP61" i="49" s="1"/>
  <c r="W62" i="49"/>
  <c r="AE61" i="49"/>
  <c r="AF61" i="49"/>
  <c r="AO61" i="49" s="1"/>
  <c r="AS9" i="32"/>
  <c r="AL9" i="32"/>
  <c r="AU9" i="32" s="1"/>
  <c r="AI61" i="10"/>
  <c r="AN61" i="10"/>
  <c r="AH70" i="44"/>
  <c r="AQ70" i="44" s="1"/>
  <c r="AI59" i="42"/>
  <c r="AN59" i="42"/>
  <c r="AK67" i="46"/>
  <c r="AT67" i="46" s="1"/>
  <c r="AJ67" i="46"/>
  <c r="AK60" i="46"/>
  <c r="AT60" i="46" s="1"/>
  <c r="AK54" i="46"/>
  <c r="AT54" i="46" s="1"/>
  <c r="AJ54" i="46"/>
  <c r="AK48" i="46"/>
  <c r="AT48" i="46" s="1"/>
  <c r="AJ48" i="46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K18" i="46"/>
  <c r="AT18" i="46" s="1"/>
  <c r="AJ18" i="46"/>
  <c r="AK11" i="46"/>
  <c r="AT11" i="46" s="1"/>
  <c r="AJ11" i="46"/>
  <c r="AK13" i="46"/>
  <c r="AT13" i="46" s="1"/>
  <c r="AJ13" i="46"/>
  <c r="AI59" i="55"/>
  <c r="AN59" i="55"/>
  <c r="Y58" i="85"/>
  <c r="X58" i="85"/>
  <c r="AI64" i="95"/>
  <c r="AN64" i="95"/>
  <c r="Y63" i="82"/>
  <c r="X63" i="82"/>
  <c r="Z63" i="82" s="1"/>
  <c r="AK64" i="105"/>
  <c r="AT64" i="105" s="1"/>
  <c r="AJ64" i="105"/>
  <c r="AR65" i="100"/>
  <c r="AK57" i="105"/>
  <c r="AT57" i="105" s="1"/>
  <c r="AJ57" i="105"/>
  <c r="AK39" i="105"/>
  <c r="AT39" i="105" s="1"/>
  <c r="AJ39" i="105"/>
  <c r="AK27" i="105"/>
  <c r="AT27" i="105" s="1"/>
  <c r="AJ27" i="105"/>
  <c r="AJ21" i="105"/>
  <c r="AK21" i="105"/>
  <c r="AT21" i="105" s="1"/>
  <c r="AJ15" i="105"/>
  <c r="AK15" i="105"/>
  <c r="AT15" i="105" s="1"/>
  <c r="AX7" i="105"/>
  <c r="S7" i="105" s="1"/>
  <c r="AC7" i="105" s="1"/>
  <c r="AB8" i="105" s="1"/>
  <c r="AH67" i="88"/>
  <c r="AQ67" i="88" s="1"/>
  <c r="Y64" i="11"/>
  <c r="X64" i="11"/>
  <c r="AH66" i="100"/>
  <c r="AQ66" i="100" s="1"/>
  <c r="AE65" i="16"/>
  <c r="AG65" i="16"/>
  <c r="AP65" i="16" s="1"/>
  <c r="AF65" i="16"/>
  <c r="AO65" i="16" s="1"/>
  <c r="W66" i="16"/>
  <c r="AF69" i="13"/>
  <c r="AO69" i="13" s="1"/>
  <c r="AG69" i="13"/>
  <c r="AE69" i="13"/>
  <c r="AN69" i="13" s="1"/>
  <c r="W70" i="13"/>
  <c r="Y60" i="90"/>
  <c r="X60" i="90"/>
  <c r="AI66" i="51"/>
  <c r="AN66" i="51"/>
  <c r="AI61" i="99"/>
  <c r="AN61" i="99"/>
  <c r="AH66" i="20"/>
  <c r="AQ66" i="20" s="1"/>
  <c r="Y59" i="98"/>
  <c r="X59" i="98"/>
  <c r="Z70" i="44"/>
  <c r="AI69" i="105"/>
  <c r="AN69" i="105"/>
  <c r="AN71" i="105" s="1"/>
  <c r="AI65" i="96"/>
  <c r="AN65" i="96"/>
  <c r="AJ66" i="46"/>
  <c r="AK66" i="46"/>
  <c r="AT66" i="46" s="1"/>
  <c r="AJ59" i="46"/>
  <c r="AK59" i="46"/>
  <c r="AT59" i="46" s="1"/>
  <c r="AK53" i="46"/>
  <c r="AT53" i="46" s="1"/>
  <c r="AJ53" i="46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0" i="46"/>
  <c r="AT10" i="46" s="1"/>
  <c r="AJ10" i="46"/>
  <c r="AX3" i="46"/>
  <c r="S3" i="46" s="1"/>
  <c r="AC3" i="46" s="1"/>
  <c r="Y69" i="104"/>
  <c r="X69" i="104"/>
  <c r="Y60" i="55"/>
  <c r="X60" i="55"/>
  <c r="AK52" i="105"/>
  <c r="AT52" i="105" s="1"/>
  <c r="AJ52" i="105"/>
  <c r="AJ63" i="105"/>
  <c r="AK63" i="105"/>
  <c r="AT63" i="105" s="1"/>
  <c r="AJ45" i="105"/>
  <c r="AK45" i="105"/>
  <c r="AT45" i="105" s="1"/>
  <c r="AJ33" i="105"/>
  <c r="AK33" i="105"/>
  <c r="AT33" i="105" s="1"/>
  <c r="AX67" i="105"/>
  <c r="S67" i="105" s="1"/>
  <c r="AC67" i="105" s="1"/>
  <c r="AB68" i="105" s="1"/>
  <c r="AX61" i="105"/>
  <c r="S61" i="105" s="1"/>
  <c r="AC61" i="105" s="1"/>
  <c r="AB62" i="105" s="1"/>
  <c r="AX55" i="105"/>
  <c r="S55" i="105" s="1"/>
  <c r="AC55" i="105" s="1"/>
  <c r="AB56" i="105" s="1"/>
  <c r="AX49" i="105"/>
  <c r="S49" i="105" s="1"/>
  <c r="AC49" i="105" s="1"/>
  <c r="AB50" i="105" s="1"/>
  <c r="AX43" i="105"/>
  <c r="S43" i="105" s="1"/>
  <c r="AC43" i="105" s="1"/>
  <c r="AB44" i="105" s="1"/>
  <c r="AX37" i="105"/>
  <c r="S37" i="105" s="1"/>
  <c r="AC37" i="105" s="1"/>
  <c r="AB38" i="105" s="1"/>
  <c r="AX31" i="105"/>
  <c r="S31" i="105" s="1"/>
  <c r="AC31" i="105" s="1"/>
  <c r="AB32" i="105" s="1"/>
  <c r="AX25" i="105"/>
  <c r="S25" i="105" s="1"/>
  <c r="AC25" i="105" s="1"/>
  <c r="AB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H58" i="50"/>
  <c r="AQ58" i="50" s="1"/>
  <c r="Z67" i="88"/>
  <c r="Z66" i="100"/>
  <c r="AR58" i="94"/>
  <c r="AR57" i="50"/>
  <c r="AK4" i="32"/>
  <c r="AT4" i="32" s="1"/>
  <c r="AT71" i="32" s="1"/>
  <c r="AJ4" i="32"/>
  <c r="AS71" i="15"/>
  <c r="AR66" i="88"/>
  <c r="AI64" i="103"/>
  <c r="AN64" i="103"/>
  <c r="AX69" i="46"/>
  <c r="S69" i="46" s="1"/>
  <c r="AC69" i="46" s="1"/>
  <c r="AF69" i="46"/>
  <c r="AO69" i="46" s="1"/>
  <c r="AO71" i="46" s="1"/>
  <c r="AG69" i="46"/>
  <c r="AP69" i="46" s="1"/>
  <c r="AP71" i="46" s="1"/>
  <c r="AE69" i="46"/>
  <c r="Z66" i="20"/>
  <c r="Y66" i="96"/>
  <c r="X66" i="96"/>
  <c r="AK64" i="46"/>
  <c r="AT64" i="46" s="1"/>
  <c r="AK58" i="46"/>
  <c r="AT58" i="46" s="1"/>
  <c r="AJ58" i="46"/>
  <c r="AK52" i="46"/>
  <c r="AT52" i="46" s="1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X8" i="46"/>
  <c r="S8" i="46" s="1"/>
  <c r="AC8" i="46" s="1"/>
  <c r="AB9" i="46" s="1"/>
  <c r="AX4" i="46"/>
  <c r="S4" i="46" s="1"/>
  <c r="AC4" i="46" s="1"/>
  <c r="AB5" i="46" s="1"/>
  <c r="AI68" i="104"/>
  <c r="AN68" i="104"/>
  <c r="AI62" i="102"/>
  <c r="AN62" i="102"/>
  <c r="AF68" i="92"/>
  <c r="AO68" i="92" s="1"/>
  <c r="AG68" i="92"/>
  <c r="AP68" i="92" s="1"/>
  <c r="AE68" i="92"/>
  <c r="W69" i="92"/>
  <c r="AK40" i="105"/>
  <c r="AT40" i="105" s="1"/>
  <c r="AJ40" i="105"/>
  <c r="AJ69" i="105"/>
  <c r="AS69" i="105" s="1"/>
  <c r="AK69" i="105"/>
  <c r="AT69" i="105" s="1"/>
  <c r="AJ51" i="105"/>
  <c r="AK51" i="105"/>
  <c r="AT51" i="105" s="1"/>
  <c r="AR61" i="83"/>
  <c r="AX65" i="105"/>
  <c r="S65" i="105" s="1"/>
  <c r="AC65" i="105" s="1"/>
  <c r="AB66" i="105" s="1"/>
  <c r="AX60" i="105"/>
  <c r="S60" i="105" s="1"/>
  <c r="AC60" i="105" s="1"/>
  <c r="AB61" i="105" s="1"/>
  <c r="AX54" i="105"/>
  <c r="S54" i="105" s="1"/>
  <c r="AC54" i="105" s="1"/>
  <c r="AB55" i="105" s="1"/>
  <c r="AX48" i="105"/>
  <c r="S48" i="105" s="1"/>
  <c r="AC48" i="105" s="1"/>
  <c r="AB49" i="105" s="1"/>
  <c r="AX42" i="105"/>
  <c r="S42" i="105" s="1"/>
  <c r="AC42" i="105" s="1"/>
  <c r="AB43" i="105" s="1"/>
  <c r="AX36" i="105"/>
  <c r="S36" i="105" s="1"/>
  <c r="AC36" i="105" s="1"/>
  <c r="AB37" i="105" s="1"/>
  <c r="AX30" i="105"/>
  <c r="S30" i="105" s="1"/>
  <c r="AC30" i="105" s="1"/>
  <c r="AB31" i="105" s="1"/>
  <c r="AX24" i="105"/>
  <c r="S24" i="105" s="1"/>
  <c r="AC24" i="105" s="1"/>
  <c r="AB25" i="105" s="1"/>
  <c r="AX18" i="105"/>
  <c r="S18" i="105" s="1"/>
  <c r="AC18" i="105" s="1"/>
  <c r="AB19" i="105" s="1"/>
  <c r="AX11" i="105"/>
  <c r="S11" i="105" s="1"/>
  <c r="AC11" i="105" s="1"/>
  <c r="AB12" i="105" s="1"/>
  <c r="AX4" i="105"/>
  <c r="S4" i="105" s="1"/>
  <c r="AC4" i="105" s="1"/>
  <c r="AB5" i="105" s="1"/>
  <c r="AR60" i="18"/>
  <c r="AI58" i="48"/>
  <c r="AN58" i="48"/>
  <c r="Y66" i="54"/>
  <c r="X66" i="54"/>
  <c r="AL3" i="32"/>
  <c r="AU3" i="32" s="1"/>
  <c r="AS3" i="32"/>
  <c r="AU71" i="15"/>
  <c r="C11" i="15" s="1"/>
  <c r="AF61" i="35"/>
  <c r="AO61" i="35" s="1"/>
  <c r="AE61" i="35"/>
  <c r="AN61" i="35" s="1"/>
  <c r="W62" i="35"/>
  <c r="AG61" i="35"/>
  <c r="Y67" i="84"/>
  <c r="X67" i="84"/>
  <c r="Y65" i="103"/>
  <c r="X65" i="103"/>
  <c r="W64" i="43"/>
  <c r="AE63" i="43"/>
  <c r="AF63" i="43"/>
  <c r="AO63" i="43" s="1"/>
  <c r="AG63" i="43"/>
  <c r="AP63" i="43" s="1"/>
  <c r="Y62" i="10"/>
  <c r="X62" i="10"/>
  <c r="Z62" i="10" s="1"/>
  <c r="AI58" i="98"/>
  <c r="AN58" i="98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K45" i="46"/>
  <c r="AT45" i="46" s="1"/>
  <c r="AJ45" i="46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I63" i="91"/>
  <c r="AN63" i="91"/>
  <c r="Y65" i="95"/>
  <c r="X65" i="95"/>
  <c r="Z65" i="95" s="1"/>
  <c r="Z69" i="104" l="1"/>
  <c r="Z58" i="85"/>
  <c r="AK25" i="46"/>
  <c r="AT25" i="46" s="1"/>
  <c r="AK61" i="46"/>
  <c r="AT61" i="46" s="1"/>
  <c r="AJ29" i="105"/>
  <c r="Z59" i="48"/>
  <c r="AF59" i="48" s="1"/>
  <c r="AO59" i="48" s="1"/>
  <c r="Z66" i="54"/>
  <c r="AG66" i="54" s="1"/>
  <c r="AP66" i="54" s="1"/>
  <c r="Z64" i="91"/>
  <c r="AJ32" i="46"/>
  <c r="AJ65" i="46"/>
  <c r="Y61" i="41"/>
  <c r="X61" i="41"/>
  <c r="AH61" i="41" s="1"/>
  <c r="AQ61" i="41" s="1"/>
  <c r="AJ51" i="46"/>
  <c r="AJ64" i="46"/>
  <c r="AJ24" i="46"/>
  <c r="AJ60" i="46"/>
  <c r="AJ31" i="46"/>
  <c r="AS31" i="46" s="1"/>
  <c r="Z66" i="96"/>
  <c r="AG66" i="96" s="1"/>
  <c r="AP66" i="96" s="1"/>
  <c r="AJ38" i="46"/>
  <c r="AI60" i="41"/>
  <c r="AR60" i="41" s="1"/>
  <c r="AN60" i="41"/>
  <c r="AF65" i="95"/>
  <c r="AO65" i="95" s="1"/>
  <c r="AE65" i="95"/>
  <c r="AG65" i="95"/>
  <c r="AP65" i="95" s="1"/>
  <c r="W66" i="95"/>
  <c r="W59" i="85"/>
  <c r="AG58" i="85"/>
  <c r="AP58" i="85" s="1"/>
  <c r="AF58" i="85"/>
  <c r="AO58" i="85" s="1"/>
  <c r="AE58" i="85"/>
  <c r="AG59" i="48"/>
  <c r="AP59" i="48" s="1"/>
  <c r="W65" i="91"/>
  <c r="AF64" i="91"/>
  <c r="AO64" i="91" s="1"/>
  <c r="AG64" i="91"/>
  <c r="AP64" i="91" s="1"/>
  <c r="AE64" i="91"/>
  <c r="AE69" i="104"/>
  <c r="AG69" i="104"/>
  <c r="AP69" i="104" s="1"/>
  <c r="W70" i="104"/>
  <c r="AF69" i="104"/>
  <c r="AO69" i="104" s="1"/>
  <c r="AR63" i="91"/>
  <c r="AF62" i="10"/>
  <c r="AO62" i="10" s="1"/>
  <c r="AG62" i="10"/>
  <c r="AP62" i="10" s="1"/>
  <c r="W63" i="10"/>
  <c r="AE62" i="10"/>
  <c r="AJ25" i="105"/>
  <c r="AK25" i="105"/>
  <c r="AT25" i="105" s="1"/>
  <c r="AK5" i="46"/>
  <c r="AT5" i="46" s="1"/>
  <c r="AJ5" i="46"/>
  <c r="AI69" i="46"/>
  <c r="AN69" i="46"/>
  <c r="AN71" i="46" s="1"/>
  <c r="AR58" i="98"/>
  <c r="AH67" i="84"/>
  <c r="AQ67" i="84" s="1"/>
  <c r="AS27" i="46"/>
  <c r="AL27" i="46"/>
  <c r="AU27" i="46" s="1"/>
  <c r="AS45" i="46"/>
  <c r="AL45" i="46"/>
  <c r="AU45" i="46" s="1"/>
  <c r="AH62" i="10"/>
  <c r="AQ62" i="10" s="1"/>
  <c r="AI63" i="43"/>
  <c r="AN63" i="43"/>
  <c r="Z67" i="84"/>
  <c r="AK12" i="105"/>
  <c r="AT12" i="105" s="1"/>
  <c r="AJ12" i="105"/>
  <c r="AK49" i="105"/>
  <c r="AT49" i="105" s="1"/>
  <c r="AJ49" i="105"/>
  <c r="AR62" i="102"/>
  <c r="AS34" i="46"/>
  <c r="AL34" i="46"/>
  <c r="AU34" i="46" s="1"/>
  <c r="AL4" i="32"/>
  <c r="AU4" i="32" s="1"/>
  <c r="AU71" i="32" s="1"/>
  <c r="C11" i="32" s="1"/>
  <c r="AS4" i="32"/>
  <c r="AE66" i="100"/>
  <c r="AG66" i="100"/>
  <c r="AP66" i="100" s="1"/>
  <c r="W67" i="100"/>
  <c r="AF66" i="100"/>
  <c r="AO66" i="100" s="1"/>
  <c r="AK38" i="105"/>
  <c r="AT38" i="105" s="1"/>
  <c r="AJ38" i="105"/>
  <c r="AS52" i="105"/>
  <c r="AL52" i="105"/>
  <c r="AU52" i="105" s="1"/>
  <c r="AS17" i="46"/>
  <c r="AL17" i="46"/>
  <c r="AU17" i="46" s="1"/>
  <c r="AS35" i="46"/>
  <c r="AL35" i="46"/>
  <c r="AU35" i="46" s="1"/>
  <c r="AR65" i="96"/>
  <c r="AR66" i="51"/>
  <c r="AS57" i="105"/>
  <c r="AL57" i="105"/>
  <c r="AU57" i="105" s="1"/>
  <c r="AH63" i="82"/>
  <c r="AQ63" i="82" s="1"/>
  <c r="AS11" i="46"/>
  <c r="AL11" i="46"/>
  <c r="AU11" i="46" s="1"/>
  <c r="AS30" i="46"/>
  <c r="AL30" i="46"/>
  <c r="AU30" i="46" s="1"/>
  <c r="AS48" i="46"/>
  <c r="AL48" i="46"/>
  <c r="AU48" i="46" s="1"/>
  <c r="AS67" i="46"/>
  <c r="AL67" i="46"/>
  <c r="AU67" i="46" s="1"/>
  <c r="AJ13" i="105"/>
  <c r="AS22" i="105"/>
  <c r="AL22" i="105"/>
  <c r="AU22" i="105" s="1"/>
  <c r="AR57" i="85"/>
  <c r="AS43" i="46"/>
  <c r="AL43" i="46"/>
  <c r="AU43" i="46" s="1"/>
  <c r="Z67" i="51"/>
  <c r="Y62" i="87"/>
  <c r="X62" i="87"/>
  <c r="AS10" i="105"/>
  <c r="AL10" i="105"/>
  <c r="AU10" i="105" s="1"/>
  <c r="AS29" i="105"/>
  <c r="AL29" i="105"/>
  <c r="AU29" i="105" s="1"/>
  <c r="AJ14" i="46"/>
  <c r="AS50" i="46"/>
  <c r="AL50" i="46"/>
  <c r="AU50" i="46" s="1"/>
  <c r="AK30" i="105"/>
  <c r="AT30" i="105" s="1"/>
  <c r="AJ30" i="105"/>
  <c r="AJ55" i="105"/>
  <c r="AK55" i="105"/>
  <c r="AT55" i="105" s="1"/>
  <c r="AS51" i="105"/>
  <c r="AL51" i="105"/>
  <c r="AU51" i="105" s="1"/>
  <c r="Y69" i="92"/>
  <c r="X69" i="92"/>
  <c r="AS22" i="46"/>
  <c r="AL22" i="46"/>
  <c r="AU22" i="46" s="1"/>
  <c r="AL58" i="46"/>
  <c r="AU58" i="46" s="1"/>
  <c r="AS58" i="46"/>
  <c r="AG67" i="88"/>
  <c r="AP67" i="88" s="1"/>
  <c r="AF67" i="88"/>
  <c r="AO67" i="88" s="1"/>
  <c r="AE67" i="88"/>
  <c r="W68" i="88"/>
  <c r="AK7" i="105"/>
  <c r="AT7" i="105" s="1"/>
  <c r="AJ7" i="105"/>
  <c r="AK44" i="105"/>
  <c r="AT44" i="105" s="1"/>
  <c r="AJ44" i="105"/>
  <c r="AS33" i="105"/>
  <c r="AL33" i="105"/>
  <c r="AU33" i="105" s="1"/>
  <c r="AH60" i="90"/>
  <c r="AQ60" i="90" s="1"/>
  <c r="AI69" i="13"/>
  <c r="AP69" i="13"/>
  <c r="AI65" i="16"/>
  <c r="AN65" i="16"/>
  <c r="AH64" i="11"/>
  <c r="AQ64" i="11" s="1"/>
  <c r="AS21" i="105"/>
  <c r="AL21" i="105"/>
  <c r="AU21" i="105" s="1"/>
  <c r="W64" i="82"/>
  <c r="AE63" i="82"/>
  <c r="AG63" i="82"/>
  <c r="AP63" i="82" s="1"/>
  <c r="AF63" i="82"/>
  <c r="AO63" i="82" s="1"/>
  <c r="AR59" i="90"/>
  <c r="AF62" i="83"/>
  <c r="AO62" i="83" s="1"/>
  <c r="AE62" i="83"/>
  <c r="AG62" i="83"/>
  <c r="AP62" i="83" s="1"/>
  <c r="W63" i="83"/>
  <c r="AS58" i="105"/>
  <c r="AL58" i="105"/>
  <c r="AU58" i="105" s="1"/>
  <c r="AK6" i="46"/>
  <c r="AT6" i="46" s="1"/>
  <c r="AJ6" i="46"/>
  <c r="AS25" i="46"/>
  <c r="AL25" i="46"/>
  <c r="AU25" i="46" s="1"/>
  <c r="AS61" i="46"/>
  <c r="AL61" i="46"/>
  <c r="AU61" i="46" s="1"/>
  <c r="AH67" i="51"/>
  <c r="AQ67" i="51" s="1"/>
  <c r="AI66" i="45"/>
  <c r="AN66" i="45"/>
  <c r="AS47" i="105"/>
  <c r="AL47" i="105"/>
  <c r="AU47" i="105" s="1"/>
  <c r="AH64" i="91"/>
  <c r="AQ64" i="91" s="1"/>
  <c r="AS20" i="46"/>
  <c r="AL20" i="46"/>
  <c r="AU20" i="46" s="1"/>
  <c r="AS38" i="46"/>
  <c r="AL38" i="46"/>
  <c r="AU38" i="46" s="1"/>
  <c r="AJ36" i="105"/>
  <c r="AK36" i="105"/>
  <c r="AT36" i="105" s="1"/>
  <c r="AJ54" i="105"/>
  <c r="AR62" i="82"/>
  <c r="AS63" i="46"/>
  <c r="AL63" i="46"/>
  <c r="AU63" i="46" s="1"/>
  <c r="Y64" i="43"/>
  <c r="X64" i="43"/>
  <c r="AS33" i="46"/>
  <c r="AL33" i="46"/>
  <c r="AU33" i="46" s="1"/>
  <c r="AK61" i="105"/>
  <c r="AT61" i="105" s="1"/>
  <c r="AJ61" i="105"/>
  <c r="AI68" i="92"/>
  <c r="AN68" i="92"/>
  <c r="AS40" i="46"/>
  <c r="AL40" i="46"/>
  <c r="AU40" i="46" s="1"/>
  <c r="AG66" i="20"/>
  <c r="AP66" i="20" s="1"/>
  <c r="AF66" i="20"/>
  <c r="AO66" i="20" s="1"/>
  <c r="AE66" i="20"/>
  <c r="W67" i="20"/>
  <c r="AR64" i="103"/>
  <c r="AK14" i="105"/>
  <c r="AT14" i="105" s="1"/>
  <c r="AJ14" i="105"/>
  <c r="AJ50" i="105"/>
  <c r="AK50" i="105"/>
  <c r="AT50" i="105" s="1"/>
  <c r="AH60" i="55"/>
  <c r="AQ60" i="55" s="1"/>
  <c r="AB4" i="46"/>
  <c r="AJ3" i="46"/>
  <c r="AS23" i="46"/>
  <c r="AL23" i="46"/>
  <c r="AU23" i="46" s="1"/>
  <c r="AS41" i="46"/>
  <c r="AL41" i="46"/>
  <c r="AU41" i="46" s="1"/>
  <c r="AS59" i="46"/>
  <c r="AL59" i="46"/>
  <c r="AU59" i="46" s="1"/>
  <c r="AR69" i="105"/>
  <c r="AR71" i="105" s="1"/>
  <c r="AL69" i="105"/>
  <c r="AU69" i="105" s="1"/>
  <c r="Z60" i="90"/>
  <c r="Z64" i="11"/>
  <c r="AS27" i="105"/>
  <c r="AL27" i="105"/>
  <c r="AU27" i="105" s="1"/>
  <c r="AS18" i="46"/>
  <c r="AL18" i="46"/>
  <c r="AU18" i="46" s="1"/>
  <c r="AS36" i="46"/>
  <c r="AL36" i="46"/>
  <c r="AU36" i="46" s="1"/>
  <c r="AS54" i="46"/>
  <c r="AL54" i="46"/>
  <c r="AU54" i="46" s="1"/>
  <c r="AS9" i="105"/>
  <c r="AL9" i="105"/>
  <c r="AU9" i="105" s="1"/>
  <c r="AH63" i="102"/>
  <c r="AQ63" i="102" s="1"/>
  <c r="AS12" i="46"/>
  <c r="AL12" i="46"/>
  <c r="AU12" i="46" s="1"/>
  <c r="AS49" i="46"/>
  <c r="AL49" i="46"/>
  <c r="AU49" i="46" s="1"/>
  <c r="AI59" i="94"/>
  <c r="AN59" i="94"/>
  <c r="AR63" i="11"/>
  <c r="AS53" i="105"/>
  <c r="AL53" i="105"/>
  <c r="AU53" i="105" s="1"/>
  <c r="AS56" i="46"/>
  <c r="AL56" i="46"/>
  <c r="AU56" i="46" s="1"/>
  <c r="AJ3" i="105"/>
  <c r="AB4" i="105"/>
  <c r="AS46" i="105"/>
  <c r="AL46" i="105"/>
  <c r="AU46" i="105" s="1"/>
  <c r="AJ19" i="105"/>
  <c r="AK19" i="105"/>
  <c r="AT19" i="105" s="1"/>
  <c r="AL51" i="46"/>
  <c r="AU51" i="46" s="1"/>
  <c r="AS51" i="46"/>
  <c r="AK20" i="105"/>
  <c r="AT20" i="105" s="1"/>
  <c r="AJ20" i="105"/>
  <c r="AJ56" i="105"/>
  <c r="AK56" i="105"/>
  <c r="AT56" i="105" s="1"/>
  <c r="AS45" i="105"/>
  <c r="AL45" i="105"/>
  <c r="AU45" i="105" s="1"/>
  <c r="Z60" i="55"/>
  <c r="AS10" i="46"/>
  <c r="AL10" i="46"/>
  <c r="AU10" i="46" s="1"/>
  <c r="AF70" i="44"/>
  <c r="AO70" i="44" s="1"/>
  <c r="AG70" i="44"/>
  <c r="AP70" i="44" s="1"/>
  <c r="AE70" i="44"/>
  <c r="W71" i="44"/>
  <c r="AK8" i="105"/>
  <c r="AT8" i="105" s="1"/>
  <c r="AJ8" i="105"/>
  <c r="AR59" i="55"/>
  <c r="AR59" i="42"/>
  <c r="AI61" i="49"/>
  <c r="AN61" i="49"/>
  <c r="AS28" i="105"/>
  <c r="AL28" i="105"/>
  <c r="AU28" i="105" s="1"/>
  <c r="Z63" i="102"/>
  <c r="AS68" i="46"/>
  <c r="AL68" i="46"/>
  <c r="AU68" i="46" s="1"/>
  <c r="AH62" i="99"/>
  <c r="AQ62" i="99" s="1"/>
  <c r="AI61" i="18"/>
  <c r="AN61" i="18"/>
  <c r="AS17" i="105"/>
  <c r="AL17" i="105"/>
  <c r="AU17" i="105" s="1"/>
  <c r="AS35" i="105"/>
  <c r="AL35" i="105"/>
  <c r="AU35" i="105" s="1"/>
  <c r="AS26" i="46"/>
  <c r="AL26" i="46"/>
  <c r="AU26" i="46" s="1"/>
  <c r="AS44" i="46"/>
  <c r="AL44" i="46"/>
  <c r="AU44" i="46" s="1"/>
  <c r="AJ11" i="105"/>
  <c r="AK11" i="105"/>
  <c r="AT11" i="105" s="1"/>
  <c r="AJ42" i="105"/>
  <c r="AJ60" i="105"/>
  <c r="AR58" i="48"/>
  <c r="AR68" i="104"/>
  <c r="AH65" i="95"/>
  <c r="AQ65" i="95" s="1"/>
  <c r="AJ31" i="105"/>
  <c r="AK31" i="105"/>
  <c r="AT31" i="105" s="1"/>
  <c r="AS28" i="46"/>
  <c r="AL28" i="46"/>
  <c r="AU28" i="46" s="1"/>
  <c r="AS39" i="46"/>
  <c r="AL39" i="46"/>
  <c r="AU39" i="46" s="1"/>
  <c r="Y62" i="35"/>
  <c r="X62" i="35"/>
  <c r="AH66" i="54"/>
  <c r="AQ66" i="54" s="1"/>
  <c r="AJ37" i="105"/>
  <c r="AK37" i="105"/>
  <c r="AT37" i="105" s="1"/>
  <c r="AS40" i="105"/>
  <c r="AL40" i="105"/>
  <c r="AU40" i="105" s="1"/>
  <c r="AK9" i="46"/>
  <c r="AT9" i="46" s="1"/>
  <c r="AJ9" i="46"/>
  <c r="AS64" i="46"/>
  <c r="AL64" i="46"/>
  <c r="AU64" i="46" s="1"/>
  <c r="AJ26" i="105"/>
  <c r="AK26" i="105"/>
  <c r="AT26" i="105" s="1"/>
  <c r="AK62" i="105"/>
  <c r="AT62" i="105" s="1"/>
  <c r="AJ62" i="105"/>
  <c r="AS29" i="46"/>
  <c r="AL29" i="46"/>
  <c r="AU29" i="46" s="1"/>
  <c r="AS47" i="46"/>
  <c r="AL47" i="46"/>
  <c r="AU47" i="46" s="1"/>
  <c r="AS66" i="46"/>
  <c r="AL66" i="46"/>
  <c r="AU66" i="46" s="1"/>
  <c r="AH59" i="98"/>
  <c r="AQ59" i="98" s="1"/>
  <c r="AR61" i="99"/>
  <c r="Y66" i="16"/>
  <c r="X66" i="16"/>
  <c r="AS39" i="105"/>
  <c r="AL39" i="105"/>
  <c r="AU39" i="105" s="1"/>
  <c r="AS64" i="105"/>
  <c r="AL64" i="105"/>
  <c r="AU64" i="105" s="1"/>
  <c r="AR64" i="95"/>
  <c r="AS13" i="46"/>
  <c r="AL13" i="46"/>
  <c r="AU13" i="46" s="1"/>
  <c r="AS24" i="46"/>
  <c r="AL24" i="46"/>
  <c r="AU24" i="46" s="1"/>
  <c r="AS60" i="46"/>
  <c r="AL60" i="46"/>
  <c r="AU60" i="46" s="1"/>
  <c r="AR61" i="10"/>
  <c r="Y62" i="49"/>
  <c r="X62" i="49"/>
  <c r="AS16" i="105"/>
  <c r="AL16" i="105"/>
  <c r="AU16" i="105" s="1"/>
  <c r="AS34" i="105"/>
  <c r="AL34" i="105"/>
  <c r="AU34" i="105" s="1"/>
  <c r="AS19" i="46"/>
  <c r="AL19" i="46"/>
  <c r="AU19" i="46" s="1"/>
  <c r="AH60" i="42"/>
  <c r="AQ60" i="42" s="1"/>
  <c r="Z62" i="99"/>
  <c r="AS23" i="105"/>
  <c r="AL23" i="105"/>
  <c r="AU23" i="105" s="1"/>
  <c r="AK7" i="46"/>
  <c r="AT7" i="46" s="1"/>
  <c r="AJ7" i="46"/>
  <c r="AS62" i="46"/>
  <c r="AL62" i="46"/>
  <c r="AU62" i="46" s="1"/>
  <c r="AR66" i="84"/>
  <c r="AR65" i="54"/>
  <c r="AJ18" i="105"/>
  <c r="AK18" i="105"/>
  <c r="AT18" i="105" s="1"/>
  <c r="AJ65" i="105"/>
  <c r="Y59" i="50"/>
  <c r="X59" i="50"/>
  <c r="AJ8" i="46"/>
  <c r="AK8" i="46"/>
  <c r="AT8" i="46" s="1"/>
  <c r="AH65" i="103"/>
  <c r="AQ65" i="103" s="1"/>
  <c r="AS71" i="32"/>
  <c r="AK15" i="46"/>
  <c r="AT15" i="46" s="1"/>
  <c r="AJ15" i="46"/>
  <c r="Z65" i="103"/>
  <c r="AI61" i="35"/>
  <c r="AP61" i="35"/>
  <c r="AJ66" i="105"/>
  <c r="AK66" i="105"/>
  <c r="AT66" i="105" s="1"/>
  <c r="AL46" i="46"/>
  <c r="AU46" i="46" s="1"/>
  <c r="AS46" i="46"/>
  <c r="AS21" i="46"/>
  <c r="AL21" i="46"/>
  <c r="AU21" i="46" s="1"/>
  <c r="AS57" i="46"/>
  <c r="AL57" i="46"/>
  <c r="AU57" i="46" s="1"/>
  <c r="AK5" i="105"/>
  <c r="AT5" i="105" s="1"/>
  <c r="AJ5" i="105"/>
  <c r="AK43" i="105"/>
  <c r="AT43" i="105" s="1"/>
  <c r="AJ43" i="105"/>
  <c r="AS16" i="46"/>
  <c r="AL16" i="46"/>
  <c r="AU16" i="46" s="1"/>
  <c r="AS52" i="46"/>
  <c r="AL52" i="46"/>
  <c r="AU52" i="46" s="1"/>
  <c r="AH66" i="96"/>
  <c r="AQ66" i="96" s="1"/>
  <c r="AK32" i="105"/>
  <c r="AT32" i="105" s="1"/>
  <c r="AJ32" i="105"/>
  <c r="AK68" i="105"/>
  <c r="AT68" i="105" s="1"/>
  <c r="AJ68" i="105"/>
  <c r="AS63" i="105"/>
  <c r="AL63" i="105"/>
  <c r="AU63" i="105" s="1"/>
  <c r="AH69" i="104"/>
  <c r="AQ69" i="104" s="1"/>
  <c r="AS53" i="46"/>
  <c r="AL53" i="46"/>
  <c r="AU53" i="46" s="1"/>
  <c r="Z59" i="98"/>
  <c r="Y70" i="13"/>
  <c r="X70" i="13"/>
  <c r="AS15" i="105"/>
  <c r="AL15" i="105"/>
  <c r="AU15" i="105" s="1"/>
  <c r="AH58" i="85"/>
  <c r="AQ58" i="85" s="1"/>
  <c r="AS42" i="46"/>
  <c r="AL42" i="46"/>
  <c r="AU42" i="46" s="1"/>
  <c r="AS37" i="46"/>
  <c r="AL37" i="46"/>
  <c r="AU37" i="46" s="1"/>
  <c r="AS55" i="46"/>
  <c r="AL55" i="46"/>
  <c r="AU55" i="46" s="1"/>
  <c r="Z60" i="42"/>
  <c r="AI61" i="87"/>
  <c r="AN61" i="87"/>
  <c r="Y67" i="45"/>
  <c r="X67" i="45"/>
  <c r="Z67" i="45" s="1"/>
  <c r="Y62" i="18"/>
  <c r="X62" i="18"/>
  <c r="Z62" i="18" s="1"/>
  <c r="Y60" i="94"/>
  <c r="X60" i="94"/>
  <c r="AJ6" i="105"/>
  <c r="AK6" i="105"/>
  <c r="AT6" i="105" s="1"/>
  <c r="AS41" i="105"/>
  <c r="AL41" i="105"/>
  <c r="AU41" i="105" s="1"/>
  <c r="AS59" i="105"/>
  <c r="AL59" i="105"/>
  <c r="AU59" i="105" s="1"/>
  <c r="AS32" i="46"/>
  <c r="AL32" i="46"/>
  <c r="AU32" i="46" s="1"/>
  <c r="AS65" i="46"/>
  <c r="AL65" i="46"/>
  <c r="AU65" i="46" s="1"/>
  <c r="AH59" i="48"/>
  <c r="AQ59" i="48" s="1"/>
  <c r="AJ24" i="105"/>
  <c r="AK24" i="105"/>
  <c r="AT24" i="105" s="1"/>
  <c r="AJ48" i="105"/>
  <c r="AJ67" i="105"/>
  <c r="AI58" i="50"/>
  <c r="AN58" i="50"/>
  <c r="AE66" i="96" l="1"/>
  <c r="Z62" i="87"/>
  <c r="W67" i="96"/>
  <c r="AF66" i="96"/>
  <c r="AO66" i="96" s="1"/>
  <c r="Z59" i="50"/>
  <c r="W60" i="50" s="1"/>
  <c r="W67" i="54"/>
  <c r="Y67" i="54" s="1"/>
  <c r="W60" i="48"/>
  <c r="AF66" i="54"/>
  <c r="AO66" i="54" s="1"/>
  <c r="AL31" i="46"/>
  <c r="AU31" i="46" s="1"/>
  <c r="AE66" i="54"/>
  <c r="AE59" i="48"/>
  <c r="AI59" i="48" s="1"/>
  <c r="Z62" i="35"/>
  <c r="AE62" i="35" s="1"/>
  <c r="Z61" i="41"/>
  <c r="AE67" i="45"/>
  <c r="W68" i="45"/>
  <c r="AG67" i="45"/>
  <c r="AP67" i="45" s="1"/>
  <c r="AF67" i="45"/>
  <c r="AO67" i="45" s="1"/>
  <c r="W63" i="18"/>
  <c r="AF62" i="18"/>
  <c r="AO62" i="18" s="1"/>
  <c r="AG62" i="18"/>
  <c r="AP62" i="18" s="1"/>
  <c r="AE62" i="18"/>
  <c r="AG62" i="87"/>
  <c r="AP62" i="87" s="1"/>
  <c r="W63" i="87"/>
  <c r="AF62" i="87"/>
  <c r="AO62" i="87" s="1"/>
  <c r="AE62" i="87"/>
  <c r="AS67" i="105"/>
  <c r="AL67" i="105"/>
  <c r="AU67" i="105" s="1"/>
  <c r="AR58" i="50"/>
  <c r="AR61" i="87"/>
  <c r="AF59" i="98"/>
  <c r="AO59" i="98" s="1"/>
  <c r="W60" i="98"/>
  <c r="AE59" i="98"/>
  <c r="AG59" i="98"/>
  <c r="AP59" i="98" s="1"/>
  <c r="AL32" i="105"/>
  <c r="AU32" i="105" s="1"/>
  <c r="AS32" i="105"/>
  <c r="AR61" i="35"/>
  <c r="AH59" i="50"/>
  <c r="AQ59" i="50" s="1"/>
  <c r="AS7" i="46"/>
  <c r="AL7" i="46"/>
  <c r="AU7" i="46" s="1"/>
  <c r="AS37" i="105"/>
  <c r="AL37" i="105"/>
  <c r="AU37" i="105" s="1"/>
  <c r="AH62" i="35"/>
  <c r="AQ62" i="35" s="1"/>
  <c r="AS60" i="105"/>
  <c r="AL60" i="105"/>
  <c r="AU60" i="105" s="1"/>
  <c r="AI70" i="44"/>
  <c r="AN70" i="44"/>
  <c r="AK4" i="105"/>
  <c r="AT4" i="105" s="1"/>
  <c r="AT71" i="105" s="1"/>
  <c r="AJ4" i="105"/>
  <c r="AS3" i="46"/>
  <c r="AL3" i="46"/>
  <c r="AU3" i="46" s="1"/>
  <c r="AR66" i="45"/>
  <c r="AI63" i="82"/>
  <c r="AN63" i="82"/>
  <c r="AR69" i="13"/>
  <c r="Y68" i="88"/>
  <c r="X68" i="88"/>
  <c r="AH62" i="87"/>
  <c r="AQ62" i="87" s="1"/>
  <c r="AS38" i="105"/>
  <c r="AL38" i="105"/>
  <c r="AU38" i="105" s="1"/>
  <c r="AI66" i="100"/>
  <c r="AN66" i="100"/>
  <c r="AI64" i="91"/>
  <c r="AN64" i="91"/>
  <c r="Y59" i="85"/>
  <c r="X59" i="85"/>
  <c r="AS5" i="105"/>
  <c r="AL5" i="105"/>
  <c r="AU5" i="105" s="1"/>
  <c r="W66" i="103"/>
  <c r="AE65" i="103"/>
  <c r="AG65" i="103"/>
  <c r="AP65" i="103" s="1"/>
  <c r="AF65" i="103"/>
  <c r="AO65" i="103" s="1"/>
  <c r="AS62" i="105"/>
  <c r="AL62" i="105"/>
  <c r="AU62" i="105" s="1"/>
  <c r="AS9" i="46"/>
  <c r="AL9" i="46"/>
  <c r="AU9" i="46" s="1"/>
  <c r="AS42" i="105"/>
  <c r="AL42" i="105"/>
  <c r="AU42" i="105" s="1"/>
  <c r="AR61" i="18"/>
  <c r="AS3" i="105"/>
  <c r="AL3" i="105"/>
  <c r="AU3" i="105" s="1"/>
  <c r="AG64" i="11"/>
  <c r="AP64" i="11" s="1"/>
  <c r="AF64" i="11"/>
  <c r="AO64" i="11" s="1"/>
  <c r="W65" i="11"/>
  <c r="AE64" i="11"/>
  <c r="AJ4" i="46"/>
  <c r="AK4" i="46"/>
  <c r="AT4" i="46" s="1"/>
  <c r="AT71" i="46" s="1"/>
  <c r="Y64" i="82"/>
  <c r="X64" i="82"/>
  <c r="AS44" i="105"/>
  <c r="AL44" i="105"/>
  <c r="AU44" i="105" s="1"/>
  <c r="AI67" i="88"/>
  <c r="AN67" i="88"/>
  <c r="AS14" i="46"/>
  <c r="AL14" i="46"/>
  <c r="AU14" i="46" s="1"/>
  <c r="AS49" i="105"/>
  <c r="AL49" i="105"/>
  <c r="AU49" i="105" s="1"/>
  <c r="AR63" i="43"/>
  <c r="AR69" i="46"/>
  <c r="AR71" i="46" s="1"/>
  <c r="AL69" i="46"/>
  <c r="AU69" i="46" s="1"/>
  <c r="AI62" i="10"/>
  <c r="AN62" i="10"/>
  <c r="AI66" i="96"/>
  <c r="AN66" i="96"/>
  <c r="AS31" i="105"/>
  <c r="AL31" i="105"/>
  <c r="AU31" i="105" s="1"/>
  <c r="AS8" i="105"/>
  <c r="AL8" i="105"/>
  <c r="AU8" i="105" s="1"/>
  <c r="AF60" i="90"/>
  <c r="AO60" i="90" s="1"/>
  <c r="W61" i="90"/>
  <c r="AE60" i="90"/>
  <c r="AG60" i="90"/>
  <c r="AP60" i="90" s="1"/>
  <c r="AS50" i="105"/>
  <c r="AL50" i="105"/>
  <c r="AU50" i="105" s="1"/>
  <c r="Y67" i="20"/>
  <c r="X67" i="20"/>
  <c r="AH64" i="43"/>
  <c r="AQ64" i="43" s="1"/>
  <c r="AH69" i="92"/>
  <c r="AQ69" i="92" s="1"/>
  <c r="AS55" i="105"/>
  <c r="AL55" i="105"/>
  <c r="AU55" i="105" s="1"/>
  <c r="AS5" i="46"/>
  <c r="AL5" i="46"/>
  <c r="AU5" i="46" s="1"/>
  <c r="X63" i="10"/>
  <c r="Y63" i="10"/>
  <c r="AI66" i="54"/>
  <c r="AN66" i="54"/>
  <c r="Y67" i="96"/>
  <c r="X67" i="96"/>
  <c r="Y66" i="95"/>
  <c r="X66" i="95"/>
  <c r="AS65" i="105"/>
  <c r="AL65" i="105"/>
  <c r="AU65" i="105" s="1"/>
  <c r="AH66" i="16"/>
  <c r="AQ66" i="16" s="1"/>
  <c r="AS11" i="105"/>
  <c r="AL11" i="105"/>
  <c r="AU11" i="105" s="1"/>
  <c r="AR61" i="49"/>
  <c r="AS56" i="105"/>
  <c r="AL56" i="105"/>
  <c r="AU56" i="105" s="1"/>
  <c r="AS19" i="105"/>
  <c r="AL19" i="105"/>
  <c r="AU19" i="105" s="1"/>
  <c r="AS14" i="105"/>
  <c r="AL14" i="105"/>
  <c r="AU14" i="105" s="1"/>
  <c r="AI66" i="20"/>
  <c r="AN66" i="20"/>
  <c r="AR68" i="92"/>
  <c r="Z64" i="43"/>
  <c r="AS54" i="105"/>
  <c r="AL54" i="105"/>
  <c r="AU54" i="105" s="1"/>
  <c r="Y63" i="83"/>
  <c r="X63" i="83"/>
  <c r="AS7" i="105"/>
  <c r="AL7" i="105"/>
  <c r="AU7" i="105" s="1"/>
  <c r="Z69" i="92"/>
  <c r="AS30" i="105"/>
  <c r="AL30" i="105"/>
  <c r="AU30" i="105" s="1"/>
  <c r="W68" i="51"/>
  <c r="AF67" i="51"/>
  <c r="AO67" i="51" s="1"/>
  <c r="AG67" i="51"/>
  <c r="AP67" i="51" s="1"/>
  <c r="AE67" i="51"/>
  <c r="AS12" i="105"/>
  <c r="AL12" i="105"/>
  <c r="AU12" i="105" s="1"/>
  <c r="Y70" i="104"/>
  <c r="X70" i="104"/>
  <c r="Y65" i="91"/>
  <c r="X65" i="91"/>
  <c r="AI58" i="85"/>
  <c r="AN58" i="85"/>
  <c r="AS6" i="105"/>
  <c r="AL6" i="105"/>
  <c r="AU6" i="105" s="1"/>
  <c r="AH60" i="94"/>
  <c r="AQ60" i="94" s="1"/>
  <c r="Z60" i="94"/>
  <c r="AH70" i="13"/>
  <c r="AQ70" i="13" s="1"/>
  <c r="AS24" i="105"/>
  <c r="AL24" i="105"/>
  <c r="AU24" i="105" s="1"/>
  <c r="Z70" i="13"/>
  <c r="AS68" i="105"/>
  <c r="AL68" i="105"/>
  <c r="AU68" i="105" s="1"/>
  <c r="AS66" i="105"/>
  <c r="AL66" i="105"/>
  <c r="AU66" i="105" s="1"/>
  <c r="W63" i="99"/>
  <c r="AG62" i="99"/>
  <c r="AP62" i="99" s="1"/>
  <c r="AF62" i="99"/>
  <c r="AO62" i="99" s="1"/>
  <c r="AE62" i="99"/>
  <c r="AH62" i="49"/>
  <c r="AQ62" i="49" s="1"/>
  <c r="Z66" i="16"/>
  <c r="AS26" i="105"/>
  <c r="AL26" i="105"/>
  <c r="AU26" i="105" s="1"/>
  <c r="AS20" i="105"/>
  <c r="AL20" i="105"/>
  <c r="AU20" i="105" s="1"/>
  <c r="AS61" i="105"/>
  <c r="AL61" i="105"/>
  <c r="AU61" i="105" s="1"/>
  <c r="AS6" i="46"/>
  <c r="AL6" i="46"/>
  <c r="AU6" i="46" s="1"/>
  <c r="AR65" i="16"/>
  <c r="AS13" i="105"/>
  <c r="AL13" i="105"/>
  <c r="AU13" i="105" s="1"/>
  <c r="Y67" i="100"/>
  <c r="X67" i="100"/>
  <c r="Y60" i="48"/>
  <c r="X60" i="48"/>
  <c r="AI65" i="95"/>
  <c r="AN65" i="95"/>
  <c r="AG60" i="42"/>
  <c r="AP60" i="42" s="1"/>
  <c r="AF60" i="42"/>
  <c r="AO60" i="42" s="1"/>
  <c r="W61" i="42"/>
  <c r="AE60" i="42"/>
  <c r="AS48" i="105"/>
  <c r="AL48" i="105"/>
  <c r="AU48" i="105" s="1"/>
  <c r="AH67" i="45"/>
  <c r="AQ67" i="45" s="1"/>
  <c r="AS15" i="46"/>
  <c r="AL15" i="46"/>
  <c r="AU15" i="46" s="1"/>
  <c r="AH62" i="18"/>
  <c r="AQ62" i="18" s="1"/>
  <c r="AS43" i="105"/>
  <c r="AL43" i="105"/>
  <c r="AU43" i="105" s="1"/>
  <c r="AS8" i="46"/>
  <c r="AL8" i="46"/>
  <c r="AU8" i="46" s="1"/>
  <c r="AS18" i="105"/>
  <c r="AL18" i="105"/>
  <c r="AU18" i="105" s="1"/>
  <c r="Z62" i="49"/>
  <c r="W64" i="102"/>
  <c r="AE63" i="102"/>
  <c r="AF63" i="102"/>
  <c r="AO63" i="102" s="1"/>
  <c r="AG63" i="102"/>
  <c r="AP63" i="102" s="1"/>
  <c r="Y71" i="44"/>
  <c r="X71" i="44"/>
  <c r="Z71" i="44" s="1"/>
  <c r="AF60" i="55"/>
  <c r="AO60" i="55" s="1"/>
  <c r="AG60" i="55"/>
  <c r="AP60" i="55" s="1"/>
  <c r="AE60" i="55"/>
  <c r="W61" i="55"/>
  <c r="AR59" i="94"/>
  <c r="AS36" i="105"/>
  <c r="AL36" i="105"/>
  <c r="AU36" i="105" s="1"/>
  <c r="AI62" i="83"/>
  <c r="AN62" i="83"/>
  <c r="W68" i="84"/>
  <c r="AG67" i="84"/>
  <c r="AP67" i="84" s="1"/>
  <c r="AE67" i="84"/>
  <c r="AF67" i="84"/>
  <c r="AO67" i="84" s="1"/>
  <c r="AS25" i="105"/>
  <c r="AL25" i="105"/>
  <c r="AU25" i="105" s="1"/>
  <c r="AI69" i="104"/>
  <c r="AN69" i="104"/>
  <c r="AN59" i="48"/>
  <c r="Z70" i="104" l="1"/>
  <c r="Z59" i="85"/>
  <c r="Z63" i="10"/>
  <c r="AG59" i="50"/>
  <c r="AP59" i="50" s="1"/>
  <c r="Z67" i="20"/>
  <c r="AE67" i="20" s="1"/>
  <c r="AF59" i="50"/>
  <c r="AO59" i="50" s="1"/>
  <c r="X67" i="54"/>
  <c r="AF62" i="35"/>
  <c r="AO62" i="35" s="1"/>
  <c r="AE59" i="50"/>
  <c r="AN59" i="50" s="1"/>
  <c r="Z60" i="48"/>
  <c r="AF60" i="48" s="1"/>
  <c r="AO60" i="48" s="1"/>
  <c r="AG62" i="35"/>
  <c r="AP62" i="35" s="1"/>
  <c r="W63" i="35"/>
  <c r="AE61" i="41"/>
  <c r="W62" i="41"/>
  <c r="AG61" i="41"/>
  <c r="AP61" i="41" s="1"/>
  <c r="AF61" i="41"/>
  <c r="AO61" i="41" s="1"/>
  <c r="AG70" i="104"/>
  <c r="AP70" i="104" s="1"/>
  <c r="AF70" i="104"/>
  <c r="AO70" i="104" s="1"/>
  <c r="AE70" i="104"/>
  <c r="W71" i="104"/>
  <c r="AG63" i="10"/>
  <c r="AP63" i="10" s="1"/>
  <c r="W64" i="10"/>
  <c r="AF63" i="10"/>
  <c r="AO63" i="10" s="1"/>
  <c r="AE63" i="10"/>
  <c r="AE59" i="85"/>
  <c r="W60" i="85"/>
  <c r="AG59" i="85"/>
  <c r="AP59" i="85" s="1"/>
  <c r="AF59" i="85"/>
  <c r="AO59" i="85" s="1"/>
  <c r="AG67" i="20"/>
  <c r="AP67" i="20" s="1"/>
  <c r="AF67" i="20"/>
  <c r="AO67" i="20" s="1"/>
  <c r="W72" i="44"/>
  <c r="AF71" i="44"/>
  <c r="AO71" i="44" s="1"/>
  <c r="AE71" i="44"/>
  <c r="AG71" i="44"/>
  <c r="AP71" i="44" s="1"/>
  <c r="W61" i="48"/>
  <c r="AE60" i="48"/>
  <c r="Y64" i="102"/>
  <c r="X64" i="102"/>
  <c r="X61" i="42"/>
  <c r="Y61" i="42"/>
  <c r="AI62" i="99"/>
  <c r="AN62" i="99"/>
  <c r="AI60" i="90"/>
  <c r="AN60" i="90"/>
  <c r="AL4" i="46"/>
  <c r="AU4" i="46" s="1"/>
  <c r="AU71" i="46" s="1"/>
  <c r="C11" i="46" s="1"/>
  <c r="AS4" i="46"/>
  <c r="AS71" i="46" s="1"/>
  <c r="AL4" i="105"/>
  <c r="AU4" i="105" s="1"/>
  <c r="AU71" i="105" s="1"/>
  <c r="C11" i="105" s="1"/>
  <c r="F49" i="57" s="1"/>
  <c r="AS4" i="105"/>
  <c r="AS71" i="105" s="1"/>
  <c r="AI62" i="87"/>
  <c r="AN62" i="87"/>
  <c r="Y68" i="45"/>
  <c r="X68" i="45"/>
  <c r="Y63" i="35"/>
  <c r="X63" i="35"/>
  <c r="Y61" i="55"/>
  <c r="X61" i="55"/>
  <c r="AG62" i="49"/>
  <c r="AP62" i="49" s="1"/>
  <c r="W63" i="49"/>
  <c r="AE62" i="49"/>
  <c r="AF62" i="49"/>
  <c r="AO62" i="49" s="1"/>
  <c r="AR58" i="85"/>
  <c r="W65" i="43"/>
  <c r="AE64" i="43"/>
  <c r="AG64" i="43"/>
  <c r="AP64" i="43" s="1"/>
  <c r="AF64" i="43"/>
  <c r="AO64" i="43" s="1"/>
  <c r="AH67" i="96"/>
  <c r="AQ67" i="96" s="1"/>
  <c r="Y61" i="90"/>
  <c r="X61" i="90"/>
  <c r="AR62" i="10"/>
  <c r="AI65" i="103"/>
  <c r="AN65" i="103"/>
  <c r="AH68" i="88"/>
  <c r="AQ68" i="88" s="1"/>
  <c r="AR63" i="82"/>
  <c r="AI67" i="45"/>
  <c r="AN67" i="45"/>
  <c r="AH67" i="100"/>
  <c r="AQ67" i="100" s="1"/>
  <c r="AG70" i="13"/>
  <c r="AP70" i="13" s="1"/>
  <c r="AE70" i="13"/>
  <c r="AF70" i="13"/>
  <c r="AO70" i="13" s="1"/>
  <c r="W71" i="13"/>
  <c r="AH65" i="91"/>
  <c r="AQ65" i="91" s="1"/>
  <c r="Y68" i="51"/>
  <c r="X68" i="51"/>
  <c r="AH63" i="83"/>
  <c r="AQ63" i="83" s="1"/>
  <c r="Z67" i="96"/>
  <c r="AH63" i="10"/>
  <c r="AQ63" i="10" s="1"/>
  <c r="AR66" i="96"/>
  <c r="AH64" i="82"/>
  <c r="AQ64" i="82" s="1"/>
  <c r="AI64" i="11"/>
  <c r="AN64" i="11"/>
  <c r="Y66" i="103"/>
  <c r="X66" i="103"/>
  <c r="Z68" i="88"/>
  <c r="AI59" i="98"/>
  <c r="AN59" i="98"/>
  <c r="Y63" i="87"/>
  <c r="X63" i="87"/>
  <c r="Y63" i="18"/>
  <c r="X63" i="18"/>
  <c r="AR59" i="48"/>
  <c r="Z67" i="100"/>
  <c r="Y63" i="99"/>
  <c r="X63" i="99"/>
  <c r="Z65" i="91"/>
  <c r="Z63" i="83"/>
  <c r="AH67" i="54"/>
  <c r="AQ67" i="54" s="1"/>
  <c r="Z64" i="82"/>
  <c r="Y65" i="11"/>
  <c r="X65" i="11"/>
  <c r="AR64" i="91"/>
  <c r="AR70" i="44"/>
  <c r="Y60" i="98"/>
  <c r="X60" i="98"/>
  <c r="AR62" i="83"/>
  <c r="AI67" i="84"/>
  <c r="AN67" i="84"/>
  <c r="AR69" i="104"/>
  <c r="AR65" i="95"/>
  <c r="AF60" i="94"/>
  <c r="AO60" i="94" s="1"/>
  <c r="AE60" i="94"/>
  <c r="W61" i="94"/>
  <c r="AG60" i="94"/>
  <c r="AP60" i="94" s="1"/>
  <c r="AH66" i="95"/>
  <c r="AQ66" i="95" s="1"/>
  <c r="Z67" i="54"/>
  <c r="AI59" i="50"/>
  <c r="AI60" i="55"/>
  <c r="AN60" i="55"/>
  <c r="Y68" i="84"/>
  <c r="X68" i="84"/>
  <c r="Z68" i="84" s="1"/>
  <c r="AH71" i="44"/>
  <c r="AQ71" i="44" s="1"/>
  <c r="AI63" i="102"/>
  <c r="AN63" i="102"/>
  <c r="AI60" i="42"/>
  <c r="AN60" i="42"/>
  <c r="AH60" i="48"/>
  <c r="AQ60" i="48" s="1"/>
  <c r="AF66" i="16"/>
  <c r="AO66" i="16" s="1"/>
  <c r="W67" i="16"/>
  <c r="AG66" i="16"/>
  <c r="AP66" i="16" s="1"/>
  <c r="AE66" i="16"/>
  <c r="AH70" i="104"/>
  <c r="AQ70" i="104" s="1"/>
  <c r="AI67" i="51"/>
  <c r="AN67" i="51"/>
  <c r="AE69" i="92"/>
  <c r="W70" i="92"/>
  <c r="AF69" i="92"/>
  <c r="AO69" i="92" s="1"/>
  <c r="AG69" i="92"/>
  <c r="AP69" i="92" s="1"/>
  <c r="AR66" i="20"/>
  <c r="Z66" i="95"/>
  <c r="AR66" i="54"/>
  <c r="AH67" i="20"/>
  <c r="AQ67" i="20" s="1"/>
  <c r="AR67" i="88"/>
  <c r="AH59" i="85"/>
  <c r="AQ59" i="85" s="1"/>
  <c r="AR66" i="100"/>
  <c r="AI62" i="18"/>
  <c r="AN62" i="18"/>
  <c r="AI62" i="35"/>
  <c r="AN62" i="35"/>
  <c r="Y60" i="50"/>
  <c r="X60" i="50"/>
  <c r="Z60" i="50" s="1"/>
  <c r="Z63" i="87" l="1"/>
  <c r="Z63" i="35"/>
  <c r="AG60" i="48"/>
  <c r="AP60" i="48" s="1"/>
  <c r="W68" i="20"/>
  <c r="Z66" i="103"/>
  <c r="AE66" i="103" s="1"/>
  <c r="AN61" i="41"/>
  <c r="AI61" i="41"/>
  <c r="AR61" i="41" s="1"/>
  <c r="Y62" i="41"/>
  <c r="X62" i="41"/>
  <c r="AH62" i="41" s="1"/>
  <c r="AQ62" i="41" s="1"/>
  <c r="Z62" i="41"/>
  <c r="AE60" i="50"/>
  <c r="W61" i="50"/>
  <c r="AG60" i="50"/>
  <c r="AP60" i="50" s="1"/>
  <c r="AF60" i="50"/>
  <c r="AO60" i="50" s="1"/>
  <c r="AR67" i="84"/>
  <c r="AE64" i="82"/>
  <c r="AF64" i="82"/>
  <c r="AO64" i="82" s="1"/>
  <c r="W65" i="82"/>
  <c r="AG64" i="82"/>
  <c r="AP64" i="82" s="1"/>
  <c r="AE63" i="83"/>
  <c r="AG63" i="83"/>
  <c r="AP63" i="83" s="1"/>
  <c r="AF63" i="83"/>
  <c r="AO63" i="83" s="1"/>
  <c r="W64" i="83"/>
  <c r="W64" i="87"/>
  <c r="AF63" i="87"/>
  <c r="AO63" i="87" s="1"/>
  <c r="AE63" i="87"/>
  <c r="AG63" i="87"/>
  <c r="AP63" i="87" s="1"/>
  <c r="W67" i="103"/>
  <c r="AF66" i="103"/>
  <c r="AO66" i="103" s="1"/>
  <c r="AG66" i="103"/>
  <c r="AP66" i="103" s="1"/>
  <c r="AH61" i="90"/>
  <c r="AQ61" i="90" s="1"/>
  <c r="Y65" i="43"/>
  <c r="X65" i="43"/>
  <c r="Y63" i="49"/>
  <c r="X63" i="49"/>
  <c r="AE63" i="35"/>
  <c r="AG63" i="35"/>
  <c r="AP63" i="35" s="1"/>
  <c r="AF63" i="35"/>
  <c r="AO63" i="35" s="1"/>
  <c r="W64" i="35"/>
  <c r="AR62" i="87"/>
  <c r="AR62" i="99"/>
  <c r="AI67" i="20"/>
  <c r="AN67" i="20"/>
  <c r="Y60" i="85"/>
  <c r="X60" i="85"/>
  <c r="AF66" i="95"/>
  <c r="AO66" i="95" s="1"/>
  <c r="AG66" i="95"/>
  <c r="AP66" i="95" s="1"/>
  <c r="W67" i="95"/>
  <c r="AE66" i="95"/>
  <c r="AI66" i="16"/>
  <c r="AN66" i="16"/>
  <c r="AR63" i="102"/>
  <c r="AH68" i="84"/>
  <c r="AQ68" i="84" s="1"/>
  <c r="AR59" i="50"/>
  <c r="W66" i="91"/>
  <c r="AF65" i="91"/>
  <c r="AO65" i="91" s="1"/>
  <c r="AE65" i="91"/>
  <c r="AG65" i="91"/>
  <c r="AP65" i="91" s="1"/>
  <c r="Y71" i="13"/>
  <c r="X71" i="13"/>
  <c r="Z61" i="90"/>
  <c r="AR60" i="90"/>
  <c r="Z61" i="42"/>
  <c r="AI60" i="48"/>
  <c r="AN60" i="48"/>
  <c r="AI71" i="44"/>
  <c r="AN71" i="44"/>
  <c r="AI59" i="85"/>
  <c r="AN59" i="85"/>
  <c r="AR67" i="51"/>
  <c r="W69" i="84"/>
  <c r="AE68" i="84"/>
  <c r="AG68" i="84"/>
  <c r="AP68" i="84" s="1"/>
  <c r="AF68" i="84"/>
  <c r="AO68" i="84" s="1"/>
  <c r="AE67" i="54"/>
  <c r="AF67" i="54"/>
  <c r="AO67" i="54" s="1"/>
  <c r="AG67" i="54"/>
  <c r="AP67" i="54" s="1"/>
  <c r="W68" i="54"/>
  <c r="AH63" i="99"/>
  <c r="AQ63" i="99" s="1"/>
  <c r="AH63" i="18"/>
  <c r="AQ63" i="18" s="1"/>
  <c r="AR65" i="103"/>
  <c r="AH61" i="55"/>
  <c r="AQ61" i="55" s="1"/>
  <c r="AH68" i="45"/>
  <c r="AQ68" i="45" s="1"/>
  <c r="AH61" i="42"/>
  <c r="AQ61" i="42" s="1"/>
  <c r="Y61" i="48"/>
  <c r="X61" i="48"/>
  <c r="Y71" i="104"/>
  <c r="X71" i="104"/>
  <c r="AR62" i="35"/>
  <c r="AR62" i="18"/>
  <c r="Y70" i="92"/>
  <c r="X70" i="92"/>
  <c r="Z60" i="98"/>
  <c r="AH60" i="98"/>
  <c r="AQ60" i="98" s="1"/>
  <c r="AH65" i="11"/>
  <c r="AQ65" i="11" s="1"/>
  <c r="Z63" i="99"/>
  <c r="Z63" i="18"/>
  <c r="AR59" i="98"/>
  <c r="AR64" i="11"/>
  <c r="AI70" i="13"/>
  <c r="AN70" i="13"/>
  <c r="Z61" i="55"/>
  <c r="Z68" i="45"/>
  <c r="AH64" i="102"/>
  <c r="AQ64" i="102" s="1"/>
  <c r="Y72" i="44"/>
  <c r="X72" i="44"/>
  <c r="AI63" i="10"/>
  <c r="AN63" i="10"/>
  <c r="AI70" i="104"/>
  <c r="AN70" i="104"/>
  <c r="Y67" i="16"/>
  <c r="X67" i="16"/>
  <c r="AI69" i="92"/>
  <c r="AN69" i="92"/>
  <c r="Y61" i="94"/>
  <c r="X61" i="94"/>
  <c r="Z65" i="11"/>
  <c r="AG68" i="88"/>
  <c r="AP68" i="88" s="1"/>
  <c r="AF68" i="88"/>
  <c r="AO68" i="88" s="1"/>
  <c r="AE68" i="88"/>
  <c r="W69" i="88"/>
  <c r="W68" i="96"/>
  <c r="AF67" i="96"/>
  <c r="AO67" i="96" s="1"/>
  <c r="AE67" i="96"/>
  <c r="AG67" i="96"/>
  <c r="AP67" i="96" s="1"/>
  <c r="AH68" i="51"/>
  <c r="AQ68" i="51" s="1"/>
  <c r="Z64" i="102"/>
  <c r="AH60" i="50"/>
  <c r="AQ60" i="50" s="1"/>
  <c r="AR60" i="42"/>
  <c r="AR60" i="55"/>
  <c r="AI60" i="94"/>
  <c r="AN60" i="94"/>
  <c r="AF67" i="100"/>
  <c r="AO67" i="100" s="1"/>
  <c r="AE67" i="100"/>
  <c r="W68" i="100"/>
  <c r="AG67" i="100"/>
  <c r="AP67" i="100" s="1"/>
  <c r="AH63" i="87"/>
  <c r="AQ63" i="87" s="1"/>
  <c r="AH66" i="103"/>
  <c r="AQ66" i="103" s="1"/>
  <c r="Z68" i="51"/>
  <c r="AR67" i="45"/>
  <c r="AI64" i="43"/>
  <c r="AN64" i="43"/>
  <c r="AI62" i="49"/>
  <c r="AN62" i="49"/>
  <c r="AH63" i="35"/>
  <c r="AQ63" i="35" s="1"/>
  <c r="Y68" i="20"/>
  <c r="X68" i="20"/>
  <c r="Y64" i="10"/>
  <c r="X64" i="10"/>
  <c r="Z61" i="94" l="1"/>
  <c r="Z70" i="92"/>
  <c r="Z61" i="48"/>
  <c r="AE62" i="41"/>
  <c r="AF62" i="41"/>
  <c r="AO62" i="41" s="1"/>
  <c r="AG62" i="41"/>
  <c r="AP62" i="41" s="1"/>
  <c r="W63" i="41"/>
  <c r="Z67" i="16"/>
  <c r="AE67" i="16" s="1"/>
  <c r="AF61" i="48"/>
  <c r="AO61" i="48" s="1"/>
  <c r="AE61" i="48"/>
  <c r="W62" i="48"/>
  <c r="AG61" i="48"/>
  <c r="AP61" i="48" s="1"/>
  <c r="W68" i="16"/>
  <c r="AF67" i="16"/>
  <c r="AO67" i="16" s="1"/>
  <c r="AG67" i="16"/>
  <c r="AP67" i="16" s="1"/>
  <c r="W71" i="92"/>
  <c r="AF70" i="92"/>
  <c r="AO70" i="92" s="1"/>
  <c r="AE70" i="92"/>
  <c r="AG70" i="92"/>
  <c r="AP70" i="92" s="1"/>
  <c r="W62" i="94"/>
  <c r="AG61" i="94"/>
  <c r="AP61" i="94" s="1"/>
  <c r="AF61" i="94"/>
  <c r="AO61" i="94" s="1"/>
  <c r="AE61" i="94"/>
  <c r="AH68" i="20"/>
  <c r="AQ68" i="20" s="1"/>
  <c r="AF68" i="51"/>
  <c r="AO68" i="51" s="1"/>
  <c r="W69" i="51"/>
  <c r="AG68" i="51"/>
  <c r="AP68" i="51" s="1"/>
  <c r="AE68" i="51"/>
  <c r="AR64" i="43"/>
  <c r="W65" i="102"/>
  <c r="AE64" i="102"/>
  <c r="AG64" i="102"/>
  <c r="AP64" i="102" s="1"/>
  <c r="AF64" i="102"/>
  <c r="AO64" i="102" s="1"/>
  <c r="Y69" i="88"/>
  <c r="X69" i="88"/>
  <c r="AR63" i="10"/>
  <c r="AE63" i="18"/>
  <c r="W64" i="18"/>
  <c r="AF63" i="18"/>
  <c r="AO63" i="18" s="1"/>
  <c r="AG63" i="18"/>
  <c r="AP63" i="18" s="1"/>
  <c r="AE60" i="98"/>
  <c r="W61" i="98"/>
  <c r="AF60" i="98"/>
  <c r="AO60" i="98" s="1"/>
  <c r="AG60" i="98"/>
  <c r="AP60" i="98" s="1"/>
  <c r="AI68" i="84"/>
  <c r="AN68" i="84"/>
  <c r="AR67" i="20"/>
  <c r="Y64" i="35"/>
  <c r="X64" i="35"/>
  <c r="Y64" i="87"/>
  <c r="X64" i="87"/>
  <c r="AI68" i="88"/>
  <c r="AN68" i="88"/>
  <c r="AH72" i="44"/>
  <c r="AQ72" i="44" s="1"/>
  <c r="AR70" i="13"/>
  <c r="W64" i="99"/>
  <c r="AE63" i="99"/>
  <c r="AF63" i="99"/>
  <c r="AO63" i="99" s="1"/>
  <c r="AG63" i="99"/>
  <c r="AP63" i="99" s="1"/>
  <c r="AH70" i="92"/>
  <c r="AQ70" i="92" s="1"/>
  <c r="Y69" i="84"/>
  <c r="X69" i="84"/>
  <c r="Z69" i="84" s="1"/>
  <c r="AR71" i="44"/>
  <c r="W62" i="90"/>
  <c r="AF61" i="90"/>
  <c r="AO61" i="90" s="1"/>
  <c r="AG61" i="90"/>
  <c r="AE61" i="90"/>
  <c r="AN61" i="90" s="1"/>
  <c r="AI65" i="91"/>
  <c r="AN65" i="91"/>
  <c r="AH65" i="43"/>
  <c r="AQ65" i="43" s="1"/>
  <c r="Y67" i="103"/>
  <c r="X67" i="103"/>
  <c r="AI67" i="96"/>
  <c r="AN67" i="96"/>
  <c r="Z72" i="44"/>
  <c r="AH71" i="104"/>
  <c r="AQ71" i="104" s="1"/>
  <c r="AI67" i="54"/>
  <c r="AN67" i="54"/>
  <c r="AH71" i="13"/>
  <c r="AQ71" i="13" s="1"/>
  <c r="AR66" i="16"/>
  <c r="AH60" i="85"/>
  <c r="AQ60" i="85" s="1"/>
  <c r="Z65" i="43"/>
  <c r="Y64" i="83"/>
  <c r="X64" i="83"/>
  <c r="Y65" i="82"/>
  <c r="X65" i="82"/>
  <c r="AR69" i="92"/>
  <c r="Z71" i="104"/>
  <c r="AR60" i="48"/>
  <c r="Z71" i="13"/>
  <c r="Y66" i="91"/>
  <c r="X66" i="91"/>
  <c r="Z66" i="91" s="1"/>
  <c r="Z60" i="85"/>
  <c r="AI63" i="35"/>
  <c r="AN63" i="35"/>
  <c r="Z68" i="20"/>
  <c r="AR60" i="94"/>
  <c r="AR62" i="49"/>
  <c r="Y68" i="100"/>
  <c r="X68" i="100"/>
  <c r="Y68" i="96"/>
  <c r="Z68" i="96" s="1"/>
  <c r="X68" i="96"/>
  <c r="AG65" i="11"/>
  <c r="AP65" i="11" s="1"/>
  <c r="AF65" i="11"/>
  <c r="AO65" i="11" s="1"/>
  <c r="W66" i="11"/>
  <c r="AE65" i="11"/>
  <c r="AH67" i="16"/>
  <c r="AQ67" i="16" s="1"/>
  <c r="AR70" i="104"/>
  <c r="AF68" i="45"/>
  <c r="AO68" i="45" s="1"/>
  <c r="AG68" i="45"/>
  <c r="AP68" i="45" s="1"/>
  <c r="AE68" i="45"/>
  <c r="W69" i="45"/>
  <c r="W62" i="42"/>
  <c r="AG61" i="42"/>
  <c r="AP61" i="42" s="1"/>
  <c r="AF61" i="42"/>
  <c r="AO61" i="42" s="1"/>
  <c r="AE61" i="42"/>
  <c r="AI66" i="95"/>
  <c r="AN66" i="95"/>
  <c r="AH63" i="49"/>
  <c r="AQ63" i="49" s="1"/>
  <c r="AI66" i="103"/>
  <c r="AN66" i="103"/>
  <c r="AI63" i="87"/>
  <c r="AN63" i="87"/>
  <c r="AI64" i="82"/>
  <c r="AN64" i="82"/>
  <c r="Y61" i="50"/>
  <c r="X61" i="50"/>
  <c r="AH64" i="10"/>
  <c r="AQ64" i="10" s="1"/>
  <c r="Z64" i="10"/>
  <c r="AI67" i="100"/>
  <c r="AN67" i="100"/>
  <c r="AH61" i="94"/>
  <c r="AQ61" i="94" s="1"/>
  <c r="AE61" i="55"/>
  <c r="AG61" i="55"/>
  <c r="AP61" i="55" s="1"/>
  <c r="W62" i="55"/>
  <c r="AF61" i="55"/>
  <c r="AO61" i="55" s="1"/>
  <c r="AH61" i="48"/>
  <c r="AQ61" i="48" s="1"/>
  <c r="Y68" i="54"/>
  <c r="X68" i="54"/>
  <c r="Z68" i="54" s="1"/>
  <c r="AR59" i="85"/>
  <c r="X67" i="95"/>
  <c r="Y67" i="95"/>
  <c r="Z63" i="49"/>
  <c r="AI63" i="83"/>
  <c r="AN63" i="83"/>
  <c r="AI60" i="50"/>
  <c r="AN60" i="50"/>
  <c r="Z64" i="83" l="1"/>
  <c r="Y63" i="41"/>
  <c r="X63" i="41"/>
  <c r="AH63" i="41" s="1"/>
  <c r="AQ63" i="41" s="1"/>
  <c r="Z63" i="41"/>
  <c r="AI62" i="41"/>
  <c r="AR62" i="41" s="1"/>
  <c r="AN62" i="41"/>
  <c r="AF68" i="96"/>
  <c r="AO68" i="96" s="1"/>
  <c r="AE68" i="96"/>
  <c r="W69" i="96"/>
  <c r="AG68" i="96"/>
  <c r="AP68" i="96" s="1"/>
  <c r="AE68" i="54"/>
  <c r="AG68" i="54"/>
  <c r="AP68" i="54" s="1"/>
  <c r="W69" i="54"/>
  <c r="AF68" i="54"/>
  <c r="AO68" i="54" s="1"/>
  <c r="AR64" i="82"/>
  <c r="Y69" i="45"/>
  <c r="X69" i="45"/>
  <c r="AI65" i="11"/>
  <c r="AN65" i="11"/>
  <c r="AH66" i="91"/>
  <c r="AQ66" i="91" s="1"/>
  <c r="W72" i="104"/>
  <c r="AG71" i="104"/>
  <c r="AP71" i="104" s="1"/>
  <c r="AF71" i="104"/>
  <c r="AO71" i="104" s="1"/>
  <c r="AE71" i="104"/>
  <c r="AF64" i="83"/>
  <c r="AO64" i="83" s="1"/>
  <c r="AE64" i="83"/>
  <c r="AG64" i="83"/>
  <c r="AP64" i="83" s="1"/>
  <c r="W65" i="83"/>
  <c r="AR67" i="96"/>
  <c r="AH69" i="84"/>
  <c r="AQ69" i="84" s="1"/>
  <c r="Y64" i="99"/>
  <c r="X64" i="99"/>
  <c r="AI60" i="98"/>
  <c r="AN60" i="98"/>
  <c r="AI67" i="16"/>
  <c r="AN67" i="16"/>
  <c r="AR60" i="50"/>
  <c r="AI61" i="55"/>
  <c r="AN61" i="55"/>
  <c r="AI61" i="42"/>
  <c r="AN61" i="42"/>
  <c r="AI68" i="45"/>
  <c r="AN68" i="45"/>
  <c r="Y66" i="11"/>
  <c r="X66" i="11"/>
  <c r="AH68" i="100"/>
  <c r="AQ68" i="100" s="1"/>
  <c r="W67" i="91"/>
  <c r="AE66" i="91"/>
  <c r="AG66" i="91"/>
  <c r="AP66" i="91" s="1"/>
  <c r="AF66" i="91"/>
  <c r="AO66" i="91" s="1"/>
  <c r="AH67" i="103"/>
  <c r="AQ67" i="103" s="1"/>
  <c r="AI61" i="90"/>
  <c r="AP61" i="90"/>
  <c r="W70" i="84"/>
  <c r="AF69" i="84"/>
  <c r="AO69" i="84" s="1"/>
  <c r="AG69" i="84"/>
  <c r="AP69" i="84" s="1"/>
  <c r="AE69" i="84"/>
  <c r="AH64" i="35"/>
  <c r="AQ64" i="35" s="1"/>
  <c r="AR68" i="84"/>
  <c r="AI68" i="51"/>
  <c r="AN68" i="51"/>
  <c r="Y71" i="92"/>
  <c r="X71" i="92"/>
  <c r="Z71" i="92" s="1"/>
  <c r="AH67" i="95"/>
  <c r="AQ67" i="95" s="1"/>
  <c r="Z67" i="95"/>
  <c r="AR67" i="100"/>
  <c r="AR63" i="87"/>
  <c r="Z68" i="100"/>
  <c r="AG68" i="20"/>
  <c r="AP68" i="20" s="1"/>
  <c r="W69" i="20"/>
  <c r="AE68" i="20"/>
  <c r="AF68" i="20"/>
  <c r="AO68" i="20" s="1"/>
  <c r="AH65" i="82"/>
  <c r="AQ65" i="82" s="1"/>
  <c r="AF65" i="43"/>
  <c r="AO65" i="43" s="1"/>
  <c r="AE65" i="43"/>
  <c r="AG65" i="43"/>
  <c r="AP65" i="43" s="1"/>
  <c r="W66" i="43"/>
  <c r="Z67" i="103"/>
  <c r="Z64" i="35"/>
  <c r="AH69" i="88"/>
  <c r="AQ69" i="88" s="1"/>
  <c r="AI64" i="102"/>
  <c r="AN64" i="102"/>
  <c r="Y62" i="94"/>
  <c r="X62" i="94"/>
  <c r="AR63" i="83"/>
  <c r="W64" i="49"/>
  <c r="AE63" i="49"/>
  <c r="AF63" i="49"/>
  <c r="AO63" i="49" s="1"/>
  <c r="AG63" i="49"/>
  <c r="AP63" i="49" s="1"/>
  <c r="AH68" i="54"/>
  <c r="AQ68" i="54" s="1"/>
  <c r="AE64" i="10"/>
  <c r="AN64" i="10" s="1"/>
  <c r="W65" i="10"/>
  <c r="AF64" i="10"/>
  <c r="AO64" i="10" s="1"/>
  <c r="AG64" i="10"/>
  <c r="Z61" i="50"/>
  <c r="AH61" i="50"/>
  <c r="AQ61" i="50" s="1"/>
  <c r="W72" i="13"/>
  <c r="AG71" i="13"/>
  <c r="AP71" i="13" s="1"/>
  <c r="AE71" i="13"/>
  <c r="AF71" i="13"/>
  <c r="AO71" i="13" s="1"/>
  <c r="Z65" i="82"/>
  <c r="Y62" i="90"/>
  <c r="X62" i="90"/>
  <c r="AR68" i="88"/>
  <c r="Z69" i="88"/>
  <c r="Y65" i="102"/>
  <c r="X65" i="102"/>
  <c r="Y69" i="51"/>
  <c r="Z69" i="51" s="1"/>
  <c r="X69" i="51"/>
  <c r="X62" i="48"/>
  <c r="Y62" i="48"/>
  <c r="Z62" i="48"/>
  <c r="AR66" i="103"/>
  <c r="Y62" i="42"/>
  <c r="X62" i="42"/>
  <c r="AH68" i="96"/>
  <c r="AQ68" i="96" s="1"/>
  <c r="AR63" i="35"/>
  <c r="AR67" i="54"/>
  <c r="AE72" i="44"/>
  <c r="AN72" i="44" s="1"/>
  <c r="AG72" i="44"/>
  <c r="AP72" i="44" s="1"/>
  <c r="AF72" i="44"/>
  <c r="W73" i="44"/>
  <c r="AR65" i="91"/>
  <c r="AH64" i="87"/>
  <c r="AQ64" i="87" s="1"/>
  <c r="Y64" i="18"/>
  <c r="X64" i="18"/>
  <c r="AI61" i="48"/>
  <c r="AN61" i="48"/>
  <c r="Y62" i="55"/>
  <c r="X62" i="55"/>
  <c r="Z62" i="55" s="1"/>
  <c r="AR66" i="95"/>
  <c r="AG60" i="85"/>
  <c r="AP60" i="85" s="1"/>
  <c r="W61" i="85"/>
  <c r="AE60" i="85"/>
  <c r="AF60" i="85"/>
  <c r="AO60" i="85" s="1"/>
  <c r="AH64" i="83"/>
  <c r="AQ64" i="83" s="1"/>
  <c r="AI63" i="99"/>
  <c r="AN63" i="99"/>
  <c r="Z64" i="87"/>
  <c r="Y61" i="98"/>
  <c r="X61" i="98"/>
  <c r="Z61" i="98" s="1"/>
  <c r="AI63" i="18"/>
  <c r="AN63" i="18"/>
  <c r="AI61" i="94"/>
  <c r="AN61" i="94"/>
  <c r="AI70" i="92"/>
  <c r="AN70" i="92"/>
  <c r="Y68" i="16"/>
  <c r="X68" i="16"/>
  <c r="Z62" i="42" l="1"/>
  <c r="W64" i="41"/>
  <c r="AE63" i="41"/>
  <c r="AG63" i="41"/>
  <c r="AP63" i="41" s="1"/>
  <c r="AF63" i="41"/>
  <c r="AO63" i="41" s="1"/>
  <c r="AG61" i="98"/>
  <c r="AP61" i="98" s="1"/>
  <c r="AF61" i="98"/>
  <c r="AO61" i="98" s="1"/>
  <c r="AE61" i="98"/>
  <c r="W62" i="98"/>
  <c r="AE62" i="55"/>
  <c r="AF62" i="55"/>
  <c r="AO62" i="55" s="1"/>
  <c r="W63" i="55"/>
  <c r="AG62" i="55"/>
  <c r="AP62" i="55" s="1"/>
  <c r="AF69" i="51"/>
  <c r="AO69" i="51" s="1"/>
  <c r="AG69" i="51"/>
  <c r="AP69" i="51" s="1"/>
  <c r="W70" i="51"/>
  <c r="AE69" i="51"/>
  <c r="AH64" i="18"/>
  <c r="AQ64" i="18" s="1"/>
  <c r="AR70" i="92"/>
  <c r="AI60" i="85"/>
  <c r="AN60" i="85"/>
  <c r="AG62" i="48"/>
  <c r="AP62" i="48" s="1"/>
  <c r="W63" i="48"/>
  <c r="AE62" i="48"/>
  <c r="AF62" i="48"/>
  <c r="AO62" i="48" s="1"/>
  <c r="AH65" i="102"/>
  <c r="AQ65" i="102" s="1"/>
  <c r="AH62" i="90"/>
  <c r="AQ62" i="90" s="1"/>
  <c r="Y64" i="49"/>
  <c r="X64" i="49"/>
  <c r="Z64" i="49" s="1"/>
  <c r="AI65" i="43"/>
  <c r="AN65" i="43"/>
  <c r="AG68" i="100"/>
  <c r="AP68" i="100" s="1"/>
  <c r="AE68" i="100"/>
  <c r="AF68" i="100"/>
  <c r="AO68" i="100" s="1"/>
  <c r="W69" i="100"/>
  <c r="AE71" i="92"/>
  <c r="W72" i="92"/>
  <c r="AG71" i="92"/>
  <c r="AP71" i="92" s="1"/>
  <c r="AF71" i="92"/>
  <c r="AO71" i="92" s="1"/>
  <c r="AI69" i="84"/>
  <c r="AN69" i="84"/>
  <c r="AH64" i="99"/>
  <c r="AQ64" i="99" s="1"/>
  <c r="AI68" i="54"/>
  <c r="AN68" i="54"/>
  <c r="AR63" i="99"/>
  <c r="Y61" i="85"/>
  <c r="X61" i="85"/>
  <c r="AH62" i="42"/>
  <c r="AQ62" i="42" s="1"/>
  <c r="Z65" i="102"/>
  <c r="Z62" i="90"/>
  <c r="AI71" i="13"/>
  <c r="AN71" i="13"/>
  <c r="Y65" i="10"/>
  <c r="X65" i="10"/>
  <c r="AR64" i="102"/>
  <c r="AF64" i="35"/>
  <c r="AO64" i="35" s="1"/>
  <c r="AG64" i="35"/>
  <c r="AP64" i="35" s="1"/>
  <c r="W65" i="35"/>
  <c r="AE64" i="35"/>
  <c r="AR68" i="45"/>
  <c r="Z64" i="99"/>
  <c r="AI64" i="83"/>
  <c r="AN64" i="83"/>
  <c r="Y72" i="104"/>
  <c r="X72" i="104"/>
  <c r="AH68" i="16"/>
  <c r="AQ68" i="16" s="1"/>
  <c r="AR61" i="94"/>
  <c r="W65" i="87"/>
  <c r="AG64" i="87"/>
  <c r="AP64" i="87" s="1"/>
  <c r="AF64" i="87"/>
  <c r="AO64" i="87" s="1"/>
  <c r="AE64" i="87"/>
  <c r="AG62" i="42"/>
  <c r="AP62" i="42" s="1"/>
  <c r="W63" i="42"/>
  <c r="AE62" i="42"/>
  <c r="AF62" i="42"/>
  <c r="AO62" i="42" s="1"/>
  <c r="AH62" i="48"/>
  <c r="AQ62" i="48" s="1"/>
  <c r="AE67" i="103"/>
  <c r="W68" i="103"/>
  <c r="AF67" i="103"/>
  <c r="AO67" i="103" s="1"/>
  <c r="AG67" i="103"/>
  <c r="AP67" i="103" s="1"/>
  <c r="AI66" i="91"/>
  <c r="AN66" i="91"/>
  <c r="AR65" i="11"/>
  <c r="Z68" i="16"/>
  <c r="AR61" i="48"/>
  <c r="Y73" i="44"/>
  <c r="X73" i="44"/>
  <c r="AH69" i="51"/>
  <c r="AQ69" i="51" s="1"/>
  <c r="AG69" i="88"/>
  <c r="AP69" i="88" s="1"/>
  <c r="AE69" i="88"/>
  <c r="AF69" i="88"/>
  <c r="AO69" i="88" s="1"/>
  <c r="W70" i="88"/>
  <c r="AG65" i="82"/>
  <c r="AP65" i="82" s="1"/>
  <c r="AF65" i="82"/>
  <c r="AO65" i="82" s="1"/>
  <c r="W66" i="82"/>
  <c r="AE65" i="82"/>
  <c r="Y72" i="13"/>
  <c r="X72" i="13"/>
  <c r="AG61" i="50"/>
  <c r="AP61" i="50" s="1"/>
  <c r="W62" i="50"/>
  <c r="AF61" i="50"/>
  <c r="AO61" i="50" s="1"/>
  <c r="AE61" i="50"/>
  <c r="AH62" i="94"/>
  <c r="AQ62" i="94" s="1"/>
  <c r="AI68" i="20"/>
  <c r="AN68" i="20"/>
  <c r="AR68" i="51"/>
  <c r="Y70" i="84"/>
  <c r="X70" i="84"/>
  <c r="Z70" i="84" s="1"/>
  <c r="Y67" i="91"/>
  <c r="X67" i="91"/>
  <c r="AH66" i="11"/>
  <c r="AQ66" i="11" s="1"/>
  <c r="AR61" i="42"/>
  <c r="AR67" i="16"/>
  <c r="AH69" i="45"/>
  <c r="AQ69" i="45" s="1"/>
  <c r="Y69" i="96"/>
  <c r="X69" i="96"/>
  <c r="AI72" i="44"/>
  <c r="AO72" i="44"/>
  <c r="Z62" i="94"/>
  <c r="X66" i="43"/>
  <c r="Y66" i="43"/>
  <c r="X69" i="20"/>
  <c r="Y69" i="20"/>
  <c r="Z66" i="11"/>
  <c r="AI71" i="104"/>
  <c r="AN71" i="104"/>
  <c r="Z69" i="45"/>
  <c r="Y69" i="54"/>
  <c r="X69" i="54"/>
  <c r="AI68" i="96"/>
  <c r="AN68" i="96"/>
  <c r="AR63" i="18"/>
  <c r="AH61" i="98"/>
  <c r="AQ61" i="98" s="1"/>
  <c r="AH62" i="55"/>
  <c r="AQ62" i="55" s="1"/>
  <c r="Z64" i="18"/>
  <c r="AI64" i="10"/>
  <c r="AP64" i="10"/>
  <c r="AI63" i="49"/>
  <c r="AN63" i="49"/>
  <c r="AF67" i="95"/>
  <c r="AO67" i="95" s="1"/>
  <c r="AG67" i="95"/>
  <c r="AP67" i="95" s="1"/>
  <c r="W68" i="95"/>
  <c r="AE67" i="95"/>
  <c r="AH71" i="92"/>
  <c r="AQ71" i="92" s="1"/>
  <c r="AR61" i="90"/>
  <c r="AR61" i="55"/>
  <c r="AR60" i="98"/>
  <c r="Y65" i="83"/>
  <c r="X65" i="83"/>
  <c r="Z65" i="83" s="1"/>
  <c r="Z73" i="44" l="1"/>
  <c r="Z72" i="13"/>
  <c r="Z65" i="10"/>
  <c r="Z61" i="85"/>
  <c r="W62" i="85" s="1"/>
  <c r="Z69" i="96"/>
  <c r="W70" i="96" s="1"/>
  <c r="Z67" i="91"/>
  <c r="AE67" i="91" s="1"/>
  <c r="AI63" i="41"/>
  <c r="AR63" i="41" s="1"/>
  <c r="AN63" i="41"/>
  <c r="Y64" i="41"/>
  <c r="X64" i="41"/>
  <c r="AH64" i="41" s="1"/>
  <c r="AQ64" i="41" s="1"/>
  <c r="AF61" i="85"/>
  <c r="AO61" i="85" s="1"/>
  <c r="AE61" i="85"/>
  <c r="AG67" i="91"/>
  <c r="AP67" i="91" s="1"/>
  <c r="AF67" i="91"/>
  <c r="AO67" i="91" s="1"/>
  <c r="W68" i="91"/>
  <c r="AE73" i="44"/>
  <c r="AG73" i="44"/>
  <c r="AP73" i="44" s="1"/>
  <c r="AF73" i="44"/>
  <c r="AO73" i="44" s="1"/>
  <c r="W74" i="44"/>
  <c r="AE69" i="96"/>
  <c r="AG69" i="96"/>
  <c r="AP69" i="96" s="1"/>
  <c r="AF69" i="96"/>
  <c r="AO69" i="96" s="1"/>
  <c r="AF72" i="13"/>
  <c r="AO72" i="13" s="1"/>
  <c r="AE72" i="13"/>
  <c r="W73" i="13"/>
  <c r="AG72" i="13"/>
  <c r="AP72" i="13" s="1"/>
  <c r="AE65" i="10"/>
  <c r="AF65" i="10"/>
  <c r="AO65" i="10" s="1"/>
  <c r="AG65" i="10"/>
  <c r="AP65" i="10" s="1"/>
  <c r="W66" i="10"/>
  <c r="AH66" i="43"/>
  <c r="AQ66" i="43" s="1"/>
  <c r="Y68" i="95"/>
  <c r="X68" i="95"/>
  <c r="AH65" i="83"/>
  <c r="AQ65" i="83" s="1"/>
  <c r="AE69" i="45"/>
  <c r="AG69" i="45"/>
  <c r="AP69" i="45" s="1"/>
  <c r="AF69" i="45"/>
  <c r="AO69" i="45" s="1"/>
  <c r="W70" i="45"/>
  <c r="AH69" i="20"/>
  <c r="AQ69" i="20" s="1"/>
  <c r="AH69" i="96"/>
  <c r="AQ69" i="96" s="1"/>
  <c r="X66" i="82"/>
  <c r="Y66" i="82"/>
  <c r="AI69" i="88"/>
  <c r="AN69" i="88"/>
  <c r="AH73" i="44"/>
  <c r="AQ73" i="44" s="1"/>
  <c r="AG64" i="99"/>
  <c r="AP64" i="99" s="1"/>
  <c r="AF64" i="99"/>
  <c r="AO64" i="99" s="1"/>
  <c r="W65" i="99"/>
  <c r="AE64" i="99"/>
  <c r="Y69" i="100"/>
  <c r="X69" i="100"/>
  <c r="AH64" i="49"/>
  <c r="AQ64" i="49" s="1"/>
  <c r="AI62" i="55"/>
  <c r="AN62" i="55"/>
  <c r="AE65" i="83"/>
  <c r="W66" i="83"/>
  <c r="AG65" i="83"/>
  <c r="AP65" i="83" s="1"/>
  <c r="AF65" i="83"/>
  <c r="AO65" i="83" s="1"/>
  <c r="AG64" i="18"/>
  <c r="AP64" i="18" s="1"/>
  <c r="W65" i="18"/>
  <c r="AF64" i="18"/>
  <c r="AE64" i="18"/>
  <c r="AN64" i="18" s="1"/>
  <c r="Z66" i="43"/>
  <c r="AH72" i="13"/>
  <c r="AQ72" i="13" s="1"/>
  <c r="Y68" i="103"/>
  <c r="X68" i="103"/>
  <c r="AH72" i="104"/>
  <c r="AQ72" i="104" s="1"/>
  <c r="W65" i="49"/>
  <c r="AF64" i="49"/>
  <c r="AO64" i="49" s="1"/>
  <c r="AE64" i="49"/>
  <c r="AG64" i="49"/>
  <c r="AP64" i="49" s="1"/>
  <c r="AR60" i="85"/>
  <c r="AR71" i="104"/>
  <c r="AH70" i="84"/>
  <c r="AQ70" i="84" s="1"/>
  <c r="AR68" i="20"/>
  <c r="AI67" i="103"/>
  <c r="AN67" i="103"/>
  <c r="AI64" i="87"/>
  <c r="AN64" i="87"/>
  <c r="Z72" i="104"/>
  <c r="AR71" i="13"/>
  <c r="AI68" i="100"/>
  <c r="AN68" i="100"/>
  <c r="Y62" i="98"/>
  <c r="Z62" i="98" s="1"/>
  <c r="X62" i="98"/>
  <c r="AG66" i="11"/>
  <c r="AP66" i="11" s="1"/>
  <c r="AF66" i="11"/>
  <c r="AO66" i="11" s="1"/>
  <c r="AE66" i="11"/>
  <c r="W67" i="11"/>
  <c r="AF70" i="84"/>
  <c r="AO70" i="84" s="1"/>
  <c r="AG70" i="84"/>
  <c r="AP70" i="84" s="1"/>
  <c r="AE70" i="84"/>
  <c r="W71" i="84"/>
  <c r="AI61" i="50"/>
  <c r="AR61" i="50" s="1"/>
  <c r="AN61" i="50"/>
  <c r="AR66" i="91"/>
  <c r="AF62" i="90"/>
  <c r="AO62" i="90" s="1"/>
  <c r="AE62" i="90"/>
  <c r="W63" i="90"/>
  <c r="AG62" i="90"/>
  <c r="AP62" i="90" s="1"/>
  <c r="Y72" i="92"/>
  <c r="X72" i="92"/>
  <c r="AI62" i="48"/>
  <c r="AN62" i="48"/>
  <c r="AI61" i="98"/>
  <c r="AN61" i="98"/>
  <c r="AR63" i="49"/>
  <c r="AI67" i="95"/>
  <c r="AN67" i="95"/>
  <c r="AR64" i="10"/>
  <c r="Z69" i="54"/>
  <c r="AH69" i="54"/>
  <c r="AQ69" i="54" s="1"/>
  <c r="Z69" i="20"/>
  <c r="AF62" i="94"/>
  <c r="AO62" i="94" s="1"/>
  <c r="W63" i="94"/>
  <c r="AG62" i="94"/>
  <c r="AP62" i="94" s="1"/>
  <c r="AE62" i="94"/>
  <c r="Y70" i="88"/>
  <c r="X70" i="88"/>
  <c r="AI62" i="42"/>
  <c r="AN62" i="42"/>
  <c r="AI64" i="35"/>
  <c r="AN64" i="35"/>
  <c r="AH65" i="10"/>
  <c r="AQ65" i="10" s="1"/>
  <c r="AE65" i="102"/>
  <c r="W66" i="102"/>
  <c r="AG65" i="102"/>
  <c r="AP65" i="102" s="1"/>
  <c r="AF65" i="102"/>
  <c r="AO65" i="102" s="1"/>
  <c r="AH61" i="85"/>
  <c r="AQ61" i="85" s="1"/>
  <c r="AR68" i="54"/>
  <c r="AI71" i="92"/>
  <c r="AN71" i="92"/>
  <c r="Y63" i="48"/>
  <c r="X63" i="48"/>
  <c r="AI69" i="51"/>
  <c r="AN69" i="51"/>
  <c r="Y63" i="55"/>
  <c r="X63" i="55"/>
  <c r="Z63" i="55" s="1"/>
  <c r="AR68" i="96"/>
  <c r="AR72" i="44"/>
  <c r="AH67" i="91"/>
  <c r="AQ67" i="91" s="1"/>
  <c r="Y62" i="50"/>
  <c r="X62" i="50"/>
  <c r="Z62" i="50" s="1"/>
  <c r="AI65" i="82"/>
  <c r="AN65" i="82"/>
  <c r="AE68" i="16"/>
  <c r="AG68" i="16"/>
  <c r="AP68" i="16" s="1"/>
  <c r="W69" i="16"/>
  <c r="AF68" i="16"/>
  <c r="AO68" i="16" s="1"/>
  <c r="Y63" i="42"/>
  <c r="X63" i="42"/>
  <c r="Y65" i="87"/>
  <c r="X65" i="87"/>
  <c r="AR64" i="83"/>
  <c r="Y65" i="35"/>
  <c r="X65" i="35"/>
  <c r="AR69" i="84"/>
  <c r="AR65" i="43"/>
  <c r="Y70" i="51"/>
  <c r="X70" i="51"/>
  <c r="Z68" i="103" l="1"/>
  <c r="AG61" i="85"/>
  <c r="AP61" i="85" s="1"/>
  <c r="Z64" i="41"/>
  <c r="Z70" i="51"/>
  <c r="AE70" i="51" s="1"/>
  <c r="Z72" i="92"/>
  <c r="AG62" i="50"/>
  <c r="AP62" i="50" s="1"/>
  <c r="W63" i="50"/>
  <c r="AE62" i="50"/>
  <c r="AF62" i="50"/>
  <c r="AO62" i="50" s="1"/>
  <c r="AF68" i="103"/>
  <c r="AO68" i="103" s="1"/>
  <c r="W69" i="103"/>
  <c r="AE68" i="103"/>
  <c r="AG68" i="103"/>
  <c r="AP68" i="103" s="1"/>
  <c r="AF70" i="51"/>
  <c r="AO70" i="51" s="1"/>
  <c r="AG70" i="51"/>
  <c r="AP70" i="51" s="1"/>
  <c r="AE62" i="98"/>
  <c r="W63" i="98"/>
  <c r="AG62" i="98"/>
  <c r="AP62" i="98" s="1"/>
  <c r="AF62" i="98"/>
  <c r="AO62" i="98" s="1"/>
  <c r="AF72" i="92"/>
  <c r="AO72" i="92" s="1"/>
  <c r="W73" i="92"/>
  <c r="AE72" i="92"/>
  <c r="AG72" i="92"/>
  <c r="AP72" i="92" s="1"/>
  <c r="Y69" i="16"/>
  <c r="X69" i="16"/>
  <c r="AF63" i="55"/>
  <c r="AO63" i="55" s="1"/>
  <c r="AG63" i="55"/>
  <c r="AP63" i="55" s="1"/>
  <c r="AE63" i="55"/>
  <c r="W64" i="55"/>
  <c r="AH70" i="88"/>
  <c r="AQ70" i="88" s="1"/>
  <c r="Y63" i="94"/>
  <c r="X63" i="94"/>
  <c r="Z63" i="94" s="1"/>
  <c r="AR67" i="95"/>
  <c r="AR62" i="48"/>
  <c r="Y63" i="90"/>
  <c r="X63" i="90"/>
  <c r="Z63" i="90" s="1"/>
  <c r="AR67" i="103"/>
  <c r="X65" i="18"/>
  <c r="Y65" i="18"/>
  <c r="Z65" i="18" s="1"/>
  <c r="AI65" i="83"/>
  <c r="AN65" i="83"/>
  <c r="AI64" i="99"/>
  <c r="AN64" i="99"/>
  <c r="AI67" i="91"/>
  <c r="AN67" i="91"/>
  <c r="AH70" i="51"/>
  <c r="AQ70" i="51" s="1"/>
  <c r="AH65" i="87"/>
  <c r="AQ65" i="87" s="1"/>
  <c r="AH65" i="35"/>
  <c r="AQ65" i="35" s="1"/>
  <c r="Z65" i="87"/>
  <c r="Z65" i="35"/>
  <c r="Y66" i="102"/>
  <c r="X66" i="102"/>
  <c r="Z70" i="88"/>
  <c r="AH72" i="92"/>
  <c r="AQ72" i="92" s="1"/>
  <c r="AI62" i="90"/>
  <c r="AN62" i="90"/>
  <c r="AH62" i="98"/>
  <c r="AQ62" i="98" s="1"/>
  <c r="Y65" i="49"/>
  <c r="X65" i="49"/>
  <c r="AH68" i="103"/>
  <c r="AQ68" i="103" s="1"/>
  <c r="Y65" i="99"/>
  <c r="X65" i="99"/>
  <c r="AH66" i="82"/>
  <c r="AQ66" i="82" s="1"/>
  <c r="Y70" i="45"/>
  <c r="X70" i="45"/>
  <c r="Y66" i="10"/>
  <c r="X66" i="10"/>
  <c r="Y73" i="13"/>
  <c r="X73" i="13"/>
  <c r="AI73" i="44"/>
  <c r="AN73" i="44"/>
  <c r="Z63" i="42"/>
  <c r="AH63" i="42"/>
  <c r="AQ63" i="42" s="1"/>
  <c r="AI68" i="16"/>
  <c r="AN68" i="16"/>
  <c r="AR71" i="92"/>
  <c r="AI65" i="102"/>
  <c r="AN65" i="102"/>
  <c r="W70" i="20"/>
  <c r="AG69" i="20"/>
  <c r="AP69" i="20" s="1"/>
  <c r="AF69" i="20"/>
  <c r="AO69" i="20" s="1"/>
  <c r="AE69" i="20"/>
  <c r="AF69" i="54"/>
  <c r="AO69" i="54" s="1"/>
  <c r="AG69" i="54"/>
  <c r="AP69" i="54" s="1"/>
  <c r="W70" i="54"/>
  <c r="AE69" i="54"/>
  <c r="Y71" i="84"/>
  <c r="X71" i="84"/>
  <c r="W73" i="104"/>
  <c r="AG72" i="104"/>
  <c r="AP72" i="104" s="1"/>
  <c r="AF72" i="104"/>
  <c r="AO72" i="104" s="1"/>
  <c r="AE72" i="104"/>
  <c r="AE66" i="43"/>
  <c r="AG66" i="43"/>
  <c r="AP66" i="43" s="1"/>
  <c r="AF66" i="43"/>
  <c r="AO66" i="43" s="1"/>
  <c r="W67" i="43"/>
  <c r="AR62" i="55"/>
  <c r="AH69" i="100"/>
  <c r="AQ69" i="100" s="1"/>
  <c r="AI72" i="13"/>
  <c r="AN72" i="13"/>
  <c r="AI69" i="96"/>
  <c r="AN69" i="96"/>
  <c r="AR64" i="35"/>
  <c r="AI70" i="84"/>
  <c r="AN70" i="84"/>
  <c r="Y67" i="11"/>
  <c r="X67" i="11"/>
  <c r="Z69" i="100"/>
  <c r="Y68" i="91"/>
  <c r="X68" i="91"/>
  <c r="Y62" i="85"/>
  <c r="X62" i="85"/>
  <c r="AH63" i="48"/>
  <c r="AQ63" i="48" s="1"/>
  <c r="AI62" i="94"/>
  <c r="AN62" i="94"/>
  <c r="AR61" i="98"/>
  <c r="AI66" i="11"/>
  <c r="AN66" i="11"/>
  <c r="AR64" i="87"/>
  <c r="AR69" i="88"/>
  <c r="AI69" i="45"/>
  <c r="AN69" i="45"/>
  <c r="AH68" i="95"/>
  <c r="AQ68" i="95" s="1"/>
  <c r="AI65" i="10"/>
  <c r="AN65" i="10"/>
  <c r="Y74" i="44"/>
  <c r="X74" i="44"/>
  <c r="AI61" i="85"/>
  <c r="AN61" i="85"/>
  <c r="AR69" i="51"/>
  <c r="AR65" i="82"/>
  <c r="AH62" i="50"/>
  <c r="AQ62" i="50" s="1"/>
  <c r="AH63" i="55"/>
  <c r="AQ63" i="55" s="1"/>
  <c r="Z63" i="48"/>
  <c r="AR62" i="42"/>
  <c r="AR68" i="100"/>
  <c r="AI64" i="49"/>
  <c r="AR64" i="49" s="1"/>
  <c r="AN64" i="49"/>
  <c r="AI64" i="18"/>
  <c r="AO64" i="18"/>
  <c r="Y66" i="83"/>
  <c r="X66" i="83"/>
  <c r="Z66" i="82"/>
  <c r="Z68" i="95"/>
  <c r="Y70" i="96"/>
  <c r="X70" i="96"/>
  <c r="Z70" i="96" s="1"/>
  <c r="Z66" i="102" l="1"/>
  <c r="W71" i="51"/>
  <c r="Z65" i="49"/>
  <c r="Z65" i="99"/>
  <c r="AE65" i="99" s="1"/>
  <c r="Z66" i="10"/>
  <c r="AG66" i="10" s="1"/>
  <c r="AP66" i="10" s="1"/>
  <c r="Z68" i="91"/>
  <c r="W69" i="91" s="1"/>
  <c r="Z74" i="44"/>
  <c r="AE74" i="44" s="1"/>
  <c r="Z62" i="85"/>
  <c r="AE62" i="85" s="1"/>
  <c r="Z71" i="84"/>
  <c r="AF71" i="84" s="1"/>
  <c r="AO71" i="84" s="1"/>
  <c r="AE64" i="41"/>
  <c r="W65" i="41"/>
  <c r="AF64" i="41"/>
  <c r="AO64" i="41" s="1"/>
  <c r="AG64" i="41"/>
  <c r="AP64" i="41" s="1"/>
  <c r="AG63" i="94"/>
  <c r="AP63" i="94" s="1"/>
  <c r="AE63" i="94"/>
  <c r="W64" i="94"/>
  <c r="AF63" i="94"/>
  <c r="AO63" i="94" s="1"/>
  <c r="AF74" i="44"/>
  <c r="AO74" i="44" s="1"/>
  <c r="AG74" i="44"/>
  <c r="AP74" i="44" s="1"/>
  <c r="W75" i="44"/>
  <c r="W71" i="96"/>
  <c r="AG70" i="96"/>
  <c r="AP70" i="96" s="1"/>
  <c r="AF70" i="96"/>
  <c r="AO70" i="96" s="1"/>
  <c r="AE70" i="96"/>
  <c r="AG68" i="91"/>
  <c r="AP68" i="91" s="1"/>
  <c r="AE68" i="91"/>
  <c r="AF68" i="91"/>
  <c r="AO68" i="91" s="1"/>
  <c r="W67" i="10"/>
  <c r="AE66" i="10"/>
  <c r="W67" i="102"/>
  <c r="AG66" i="102"/>
  <c r="AP66" i="102" s="1"/>
  <c r="AE66" i="102"/>
  <c r="AF66" i="102"/>
  <c r="AO66" i="102" s="1"/>
  <c r="AE63" i="90"/>
  <c r="AF63" i="90"/>
  <c r="AO63" i="90" s="1"/>
  <c r="W64" i="90"/>
  <c r="AG63" i="90"/>
  <c r="AP63" i="90" s="1"/>
  <c r="AR62" i="94"/>
  <c r="AH67" i="11"/>
  <c r="AQ67" i="11" s="1"/>
  <c r="W69" i="95"/>
  <c r="AF68" i="95"/>
  <c r="AO68" i="95" s="1"/>
  <c r="AG68" i="95"/>
  <c r="AP68" i="95" s="1"/>
  <c r="AE68" i="95"/>
  <c r="AR64" i="18"/>
  <c r="AH74" i="44"/>
  <c r="AQ74" i="44" s="1"/>
  <c r="AH68" i="91"/>
  <c r="AQ68" i="91" s="1"/>
  <c r="AH71" i="84"/>
  <c r="AQ71" i="84" s="1"/>
  <c r="Y70" i="20"/>
  <c r="X70" i="20"/>
  <c r="AR68" i="16"/>
  <c r="AE63" i="42"/>
  <c r="AF63" i="42"/>
  <c r="AO63" i="42" s="1"/>
  <c r="W64" i="42"/>
  <c r="AG63" i="42"/>
  <c r="AP63" i="42" s="1"/>
  <c r="AH66" i="10"/>
  <c r="AQ66" i="10" s="1"/>
  <c r="AR62" i="90"/>
  <c r="AF70" i="88"/>
  <c r="AO70" i="88" s="1"/>
  <c r="W71" i="88"/>
  <c r="AE70" i="88"/>
  <c r="AG70" i="88"/>
  <c r="AP70" i="88" s="1"/>
  <c r="AR64" i="99"/>
  <c r="AI63" i="55"/>
  <c r="AN63" i="55"/>
  <c r="AI70" i="51"/>
  <c r="AN70" i="51"/>
  <c r="AH66" i="83"/>
  <c r="AQ66" i="83" s="1"/>
  <c r="AG66" i="82"/>
  <c r="AP66" i="82" s="1"/>
  <c r="AF66" i="82"/>
  <c r="AO66" i="82" s="1"/>
  <c r="W67" i="82"/>
  <c r="AE66" i="82"/>
  <c r="AE63" i="48"/>
  <c r="AN63" i="48" s="1"/>
  <c r="AG63" i="48"/>
  <c r="AF63" i="48"/>
  <c r="AO63" i="48" s="1"/>
  <c r="W64" i="48"/>
  <c r="AR70" i="84"/>
  <c r="AR72" i="13"/>
  <c r="AI66" i="43"/>
  <c r="AN66" i="43"/>
  <c r="AH65" i="49"/>
  <c r="AQ65" i="49" s="1"/>
  <c r="AH66" i="102"/>
  <c r="AQ66" i="102" s="1"/>
  <c r="AH63" i="90"/>
  <c r="AQ63" i="90" s="1"/>
  <c r="AI72" i="92"/>
  <c r="AN72" i="92"/>
  <c r="Y63" i="98"/>
  <c r="Z63" i="98"/>
  <c r="X63" i="98"/>
  <c r="Y71" i="51"/>
  <c r="X71" i="51"/>
  <c r="Z71" i="51" s="1"/>
  <c r="Y73" i="92"/>
  <c r="X73" i="92"/>
  <c r="Z73" i="92" s="1"/>
  <c r="AI62" i="98"/>
  <c r="AN62" i="98"/>
  <c r="AG65" i="49"/>
  <c r="AP65" i="49" s="1"/>
  <c r="AF65" i="49"/>
  <c r="AO65" i="49" s="1"/>
  <c r="W66" i="49"/>
  <c r="AE65" i="49"/>
  <c r="Z66" i="83"/>
  <c r="AF69" i="100"/>
  <c r="AO69" i="100" s="1"/>
  <c r="AE69" i="100"/>
  <c r="AG69" i="100"/>
  <c r="AP69" i="100" s="1"/>
  <c r="W70" i="100"/>
  <c r="AI69" i="20"/>
  <c r="AN69" i="20"/>
  <c r="AH73" i="13"/>
  <c r="AQ73" i="13" s="1"/>
  <c r="AH70" i="45"/>
  <c r="AQ70" i="45" s="1"/>
  <c r="AG65" i="18"/>
  <c r="AP65" i="18" s="1"/>
  <c r="AE65" i="18"/>
  <c r="W66" i="18"/>
  <c r="AF65" i="18"/>
  <c r="AO65" i="18" s="1"/>
  <c r="Z69" i="16"/>
  <c r="AH69" i="16"/>
  <c r="AQ69" i="16" s="1"/>
  <c r="AI62" i="50"/>
  <c r="AN62" i="50"/>
  <c r="AR65" i="83"/>
  <c r="AR65" i="10"/>
  <c r="Z67" i="11"/>
  <c r="Y67" i="43"/>
  <c r="X67" i="43"/>
  <c r="Z67" i="43" s="1"/>
  <c r="AI69" i="54"/>
  <c r="AN69" i="54"/>
  <c r="Z73" i="13"/>
  <c r="Z70" i="45"/>
  <c r="AF65" i="35"/>
  <c r="AO65" i="35" s="1"/>
  <c r="AG65" i="35"/>
  <c r="AP65" i="35" s="1"/>
  <c r="AE65" i="35"/>
  <c r="W66" i="35"/>
  <c r="AR67" i="91"/>
  <c r="AH65" i="18"/>
  <c r="AQ65" i="18" s="1"/>
  <c r="AI68" i="103"/>
  <c r="AN68" i="103"/>
  <c r="Y63" i="50"/>
  <c r="X63" i="50"/>
  <c r="Z63" i="50" s="1"/>
  <c r="AI72" i="104"/>
  <c r="AN72" i="104"/>
  <c r="AR65" i="102"/>
  <c r="AR73" i="44"/>
  <c r="AH63" i="94"/>
  <c r="AQ63" i="94" s="1"/>
  <c r="AH70" i="96"/>
  <c r="AQ70" i="96" s="1"/>
  <c r="AH62" i="85"/>
  <c r="AQ62" i="85" s="1"/>
  <c r="AR61" i="85"/>
  <c r="AR69" i="45"/>
  <c r="AR66" i="11"/>
  <c r="AR69" i="96"/>
  <c r="Y73" i="104"/>
  <c r="X73" i="104"/>
  <c r="Y70" i="54"/>
  <c r="X70" i="54"/>
  <c r="AH65" i="99"/>
  <c r="AQ65" i="99" s="1"/>
  <c r="W66" i="87"/>
  <c r="AF65" i="87"/>
  <c r="AO65" i="87" s="1"/>
  <c r="AG65" i="87"/>
  <c r="AP65" i="87" s="1"/>
  <c r="AE65" i="87"/>
  <c r="Y64" i="55"/>
  <c r="X64" i="55"/>
  <c r="Y69" i="103"/>
  <c r="X69" i="103"/>
  <c r="Z69" i="103" s="1"/>
  <c r="Z73" i="104" l="1"/>
  <c r="Z64" i="55"/>
  <c r="AF66" i="10"/>
  <c r="AO66" i="10" s="1"/>
  <c r="W66" i="99"/>
  <c r="AE71" i="84"/>
  <c r="AF65" i="99"/>
  <c r="AO65" i="99" s="1"/>
  <c r="AF62" i="85"/>
  <c r="AO62" i="85" s="1"/>
  <c r="Z70" i="20"/>
  <c r="W71" i="20" s="1"/>
  <c r="AG65" i="99"/>
  <c r="AP65" i="99" s="1"/>
  <c r="AG62" i="85"/>
  <c r="AP62" i="85" s="1"/>
  <c r="AG71" i="84"/>
  <c r="AP71" i="84" s="1"/>
  <c r="W63" i="85"/>
  <c r="X65" i="41"/>
  <c r="AH65" i="41" s="1"/>
  <c r="AQ65" i="41" s="1"/>
  <c r="Y65" i="41"/>
  <c r="Z65" i="41"/>
  <c r="W72" i="84"/>
  <c r="Y72" i="84" s="1"/>
  <c r="AN64" i="41"/>
  <c r="AI64" i="41"/>
  <c r="AR64" i="41" s="1"/>
  <c r="W74" i="104"/>
  <c r="AG73" i="104"/>
  <c r="AP73" i="104" s="1"/>
  <c r="AF73" i="104"/>
  <c r="AO73" i="104" s="1"/>
  <c r="AE73" i="104"/>
  <c r="AG70" i="20"/>
  <c r="AP70" i="20" s="1"/>
  <c r="AF70" i="20"/>
  <c r="AO70" i="20" s="1"/>
  <c r="AF69" i="103"/>
  <c r="AO69" i="103" s="1"/>
  <c r="AE69" i="103"/>
  <c r="W70" i="103"/>
  <c r="AG69" i="103"/>
  <c r="AP69" i="103" s="1"/>
  <c r="AH67" i="43"/>
  <c r="AQ67" i="43" s="1"/>
  <c r="Y66" i="18"/>
  <c r="X66" i="18"/>
  <c r="AH71" i="51"/>
  <c r="AQ71" i="51" s="1"/>
  <c r="AR66" i="43"/>
  <c r="AI70" i="88"/>
  <c r="AN70" i="88"/>
  <c r="Y64" i="42"/>
  <c r="X64" i="42"/>
  <c r="Y67" i="10"/>
  <c r="X67" i="10"/>
  <c r="AI70" i="96"/>
  <c r="AN70" i="96"/>
  <c r="Y63" i="85"/>
  <c r="X63" i="85"/>
  <c r="AI74" i="44"/>
  <c r="AN74" i="44"/>
  <c r="AR68" i="103"/>
  <c r="AE67" i="43"/>
  <c r="AF67" i="43"/>
  <c r="AO67" i="43" s="1"/>
  <c r="W68" i="43"/>
  <c r="AG67" i="43"/>
  <c r="AP67" i="43" s="1"/>
  <c r="AI65" i="18"/>
  <c r="AN65" i="18"/>
  <c r="AR69" i="20"/>
  <c r="AG66" i="83"/>
  <c r="AP66" i="83" s="1"/>
  <c r="AF66" i="83"/>
  <c r="AO66" i="83" s="1"/>
  <c r="AE66" i="83"/>
  <c r="W67" i="83"/>
  <c r="AE71" i="51"/>
  <c r="AG71" i="51"/>
  <c r="AP71" i="51" s="1"/>
  <c r="AF71" i="51"/>
  <c r="AO71" i="51" s="1"/>
  <c r="W72" i="51"/>
  <c r="AR72" i="92"/>
  <c r="AI66" i="82"/>
  <c r="AN66" i="82"/>
  <c r="AR63" i="55"/>
  <c r="Y71" i="88"/>
  <c r="X71" i="88"/>
  <c r="X72" i="84"/>
  <c r="AN62" i="85"/>
  <c r="AR72" i="104"/>
  <c r="AF70" i="45"/>
  <c r="AO70" i="45" s="1"/>
  <c r="W71" i="45"/>
  <c r="AE70" i="45"/>
  <c r="AG70" i="45"/>
  <c r="AP70" i="45" s="1"/>
  <c r="AR62" i="98"/>
  <c r="X64" i="48"/>
  <c r="Y64" i="48"/>
  <c r="Z64" i="48"/>
  <c r="Y67" i="82"/>
  <c r="Z67" i="82" s="1"/>
  <c r="X67" i="82"/>
  <c r="AI63" i="42"/>
  <c r="AN63" i="42"/>
  <c r="AI68" i="95"/>
  <c r="AN68" i="95"/>
  <c r="AI66" i="102"/>
  <c r="AN66" i="102"/>
  <c r="AI71" i="84"/>
  <c r="AN71" i="84"/>
  <c r="AI65" i="87"/>
  <c r="AN65" i="87"/>
  <c r="AH73" i="104"/>
  <c r="AQ73" i="104" s="1"/>
  <c r="AH64" i="55"/>
  <c r="AQ64" i="55" s="1"/>
  <c r="AH63" i="50"/>
  <c r="AQ63" i="50" s="1"/>
  <c r="W74" i="13"/>
  <c r="AG73" i="13"/>
  <c r="AP73" i="13" s="1"/>
  <c r="AF73" i="13"/>
  <c r="AO73" i="13" s="1"/>
  <c r="AE73" i="13"/>
  <c r="AG67" i="11"/>
  <c r="AP67" i="11" s="1"/>
  <c r="AE67" i="11"/>
  <c r="W68" i="11"/>
  <c r="AF67" i="11"/>
  <c r="AO67" i="11" s="1"/>
  <c r="AR62" i="50"/>
  <c r="W70" i="16"/>
  <c r="AF69" i="16"/>
  <c r="AO69" i="16" s="1"/>
  <c r="AG69" i="16"/>
  <c r="AP69" i="16" s="1"/>
  <c r="AE69" i="16"/>
  <c r="Y70" i="100"/>
  <c r="X70" i="100"/>
  <c r="AI65" i="49"/>
  <c r="AN65" i="49"/>
  <c r="AH73" i="92"/>
  <c r="AQ73" i="92" s="1"/>
  <c r="AH63" i="98"/>
  <c r="AQ63" i="98" s="1"/>
  <c r="Y64" i="90"/>
  <c r="X64" i="90"/>
  <c r="AI66" i="10"/>
  <c r="AN66" i="10"/>
  <c r="AI68" i="91"/>
  <c r="AN68" i="91"/>
  <c r="AN65" i="99"/>
  <c r="Y71" i="96"/>
  <c r="X71" i="96"/>
  <c r="Y75" i="44"/>
  <c r="X75" i="44"/>
  <c r="Y64" i="94"/>
  <c r="X64" i="94"/>
  <c r="W64" i="50"/>
  <c r="AE63" i="50"/>
  <c r="AF63" i="50"/>
  <c r="AO63" i="50" s="1"/>
  <c r="AG63" i="50"/>
  <c r="AP63" i="50" s="1"/>
  <c r="Y66" i="35"/>
  <c r="X66" i="35"/>
  <c r="Y66" i="49"/>
  <c r="Z66" i="49" s="1"/>
  <c r="X66" i="49"/>
  <c r="AE73" i="92"/>
  <c r="W74" i="92"/>
  <c r="AG73" i="92"/>
  <c r="AP73" i="92" s="1"/>
  <c r="AF73" i="92"/>
  <c r="AO73" i="92" s="1"/>
  <c r="W64" i="98"/>
  <c r="AF63" i="98"/>
  <c r="AO63" i="98" s="1"/>
  <c r="AG63" i="98"/>
  <c r="AP63" i="98" s="1"/>
  <c r="AE63" i="98"/>
  <c r="AI63" i="48"/>
  <c r="AP63" i="48"/>
  <c r="Y67" i="102"/>
  <c r="X67" i="102"/>
  <c r="Y66" i="99"/>
  <c r="X66" i="99"/>
  <c r="AI63" i="94"/>
  <c r="AN63" i="94"/>
  <c r="AH69" i="103"/>
  <c r="AQ69" i="103" s="1"/>
  <c r="W65" i="55"/>
  <c r="AG64" i="55"/>
  <c r="AP64" i="55" s="1"/>
  <c r="AE64" i="55"/>
  <c r="AF64" i="55"/>
  <c r="AO64" i="55" s="1"/>
  <c r="Y66" i="87"/>
  <c r="X66" i="87"/>
  <c r="AH70" i="54"/>
  <c r="AQ70" i="54" s="1"/>
  <c r="Z70" i="54"/>
  <c r="AI65" i="35"/>
  <c r="AN65" i="35"/>
  <c r="AR69" i="54"/>
  <c r="AI69" i="100"/>
  <c r="AN69" i="100"/>
  <c r="AR70" i="51"/>
  <c r="AH70" i="20"/>
  <c r="AQ70" i="20" s="1"/>
  <c r="Y69" i="95"/>
  <c r="X69" i="95"/>
  <c r="AI63" i="90"/>
  <c r="AN63" i="90"/>
  <c r="Y69" i="91"/>
  <c r="X69" i="91"/>
  <c r="Z72" i="84" l="1"/>
  <c r="Z69" i="91"/>
  <c r="AI65" i="99"/>
  <c r="AF65" i="41"/>
  <c r="AO65" i="41" s="1"/>
  <c r="AG65" i="41"/>
  <c r="AP65" i="41" s="1"/>
  <c r="W66" i="41"/>
  <c r="AE65" i="41"/>
  <c r="Z66" i="99"/>
  <c r="AE70" i="20"/>
  <c r="AI62" i="85"/>
  <c r="W67" i="99"/>
  <c r="AG66" i="99"/>
  <c r="AP66" i="99" s="1"/>
  <c r="AF66" i="99"/>
  <c r="AO66" i="99" s="1"/>
  <c r="AE66" i="99"/>
  <c r="AG66" i="49"/>
  <c r="AP66" i="49" s="1"/>
  <c r="AF66" i="49"/>
  <c r="AO66" i="49" s="1"/>
  <c r="W67" i="49"/>
  <c r="AE66" i="49"/>
  <c r="AF72" i="84"/>
  <c r="AO72" i="84" s="1"/>
  <c r="AE72" i="84"/>
  <c r="W73" i="84"/>
  <c r="AG72" i="84"/>
  <c r="AP72" i="84" s="1"/>
  <c r="AF67" i="82"/>
  <c r="AO67" i="82" s="1"/>
  <c r="AE67" i="82"/>
  <c r="W68" i="82"/>
  <c r="AG67" i="82"/>
  <c r="AP67" i="82" s="1"/>
  <c r="AF69" i="91"/>
  <c r="AO69" i="91" s="1"/>
  <c r="AE69" i="91"/>
  <c r="W70" i="91"/>
  <c r="AG69" i="91"/>
  <c r="AP69" i="91" s="1"/>
  <c r="AH75" i="44"/>
  <c r="AQ75" i="44" s="1"/>
  <c r="AH64" i="90"/>
  <c r="AQ64" i="90" s="1"/>
  <c r="AH67" i="82"/>
  <c r="AQ67" i="82" s="1"/>
  <c r="X72" i="51"/>
  <c r="Y72" i="51"/>
  <c r="AI66" i="83"/>
  <c r="AN66" i="83"/>
  <c r="AR65" i="18"/>
  <c r="AH64" i="42"/>
  <c r="AQ64" i="42" s="1"/>
  <c r="AI69" i="103"/>
  <c r="AR69" i="103" s="1"/>
  <c r="AN69" i="103"/>
  <c r="Y71" i="20"/>
  <c r="X71" i="20"/>
  <c r="AR65" i="35"/>
  <c r="AI64" i="55"/>
  <c r="AN64" i="55"/>
  <c r="W71" i="54"/>
  <c r="AG70" i="54"/>
  <c r="AP70" i="54" s="1"/>
  <c r="AE70" i="54"/>
  <c r="AF70" i="54"/>
  <c r="AO70" i="54" s="1"/>
  <c r="AH66" i="87"/>
  <c r="AQ66" i="87" s="1"/>
  <c r="AH67" i="102"/>
  <c r="AQ67" i="102" s="1"/>
  <c r="AI63" i="98"/>
  <c r="AN63" i="98"/>
  <c r="AH66" i="35"/>
  <c r="AQ66" i="35" s="1"/>
  <c r="AI63" i="50"/>
  <c r="AN63" i="50"/>
  <c r="Z75" i="44"/>
  <c r="AR65" i="99"/>
  <c r="Z64" i="90"/>
  <c r="AI69" i="16"/>
  <c r="AN69" i="16"/>
  <c r="AI73" i="13"/>
  <c r="AN73" i="13"/>
  <c r="AR66" i="102"/>
  <c r="Z64" i="42"/>
  <c r="AR63" i="90"/>
  <c r="AR69" i="100"/>
  <c r="Z66" i="87"/>
  <c r="Y65" i="55"/>
  <c r="X65" i="55"/>
  <c r="Z67" i="102"/>
  <c r="Y74" i="92"/>
  <c r="X74" i="92"/>
  <c r="Z66" i="35"/>
  <c r="Y64" i="50"/>
  <c r="X64" i="50"/>
  <c r="Z64" i="50" s="1"/>
  <c r="AR65" i="49"/>
  <c r="AH71" i="88"/>
  <c r="AQ71" i="88" s="1"/>
  <c r="AR66" i="82"/>
  <c r="AR70" i="96"/>
  <c r="AH66" i="18"/>
  <c r="AQ66" i="18" s="1"/>
  <c r="AI73" i="104"/>
  <c r="AN73" i="104"/>
  <c r="AH69" i="91"/>
  <c r="AQ69" i="91" s="1"/>
  <c r="AH69" i="95"/>
  <c r="AQ69" i="95" s="1"/>
  <c r="AR63" i="94"/>
  <c r="AI73" i="92"/>
  <c r="AN73" i="92"/>
  <c r="AH64" i="94"/>
  <c r="AQ64" i="94" s="1"/>
  <c r="AH71" i="96"/>
  <c r="AQ71" i="96" s="1"/>
  <c r="AR68" i="91"/>
  <c r="AH70" i="100"/>
  <c r="AQ70" i="100" s="1"/>
  <c r="Y68" i="11"/>
  <c r="X68" i="11"/>
  <c r="Z68" i="11" s="1"/>
  <c r="AR65" i="87"/>
  <c r="AR68" i="95"/>
  <c r="W65" i="48"/>
  <c r="AE64" i="48"/>
  <c r="AF64" i="48"/>
  <c r="AO64" i="48" s="1"/>
  <c r="AG64" i="48"/>
  <c r="AP64" i="48" s="1"/>
  <c r="Z71" i="88"/>
  <c r="AI71" i="51"/>
  <c r="AN71" i="51"/>
  <c r="Y68" i="43"/>
  <c r="X68" i="43"/>
  <c r="AR74" i="44"/>
  <c r="AH67" i="10"/>
  <c r="AQ67" i="10" s="1"/>
  <c r="Z66" i="18"/>
  <c r="Z69" i="95"/>
  <c r="AH66" i="99"/>
  <c r="AQ66" i="99" s="1"/>
  <c r="Y64" i="98"/>
  <c r="X64" i="98"/>
  <c r="AH66" i="49"/>
  <c r="AQ66" i="49" s="1"/>
  <c r="Z64" i="94"/>
  <c r="Z71" i="96"/>
  <c r="Z70" i="100"/>
  <c r="X70" i="16"/>
  <c r="Z70" i="16" s="1"/>
  <c r="Y70" i="16"/>
  <c r="AI67" i="11"/>
  <c r="AN67" i="11"/>
  <c r="Y74" i="13"/>
  <c r="X74" i="13"/>
  <c r="AI70" i="45"/>
  <c r="AN70" i="45"/>
  <c r="AR62" i="85"/>
  <c r="AH63" i="85"/>
  <c r="AQ63" i="85" s="1"/>
  <c r="Z67" i="10"/>
  <c r="AR70" i="88"/>
  <c r="AR63" i="48"/>
  <c r="AR66" i="10"/>
  <c r="AR71" i="84"/>
  <c r="AR63" i="42"/>
  <c r="AH64" i="48"/>
  <c r="AQ64" i="48" s="1"/>
  <c r="Y71" i="45"/>
  <c r="X71" i="45"/>
  <c r="AH72" i="84"/>
  <c r="AQ72" i="84" s="1"/>
  <c r="Y67" i="83"/>
  <c r="X67" i="83"/>
  <c r="Z67" i="83" s="1"/>
  <c r="AI67" i="43"/>
  <c r="AN67" i="43"/>
  <c r="Z63" i="85"/>
  <c r="Y70" i="103"/>
  <c r="X70" i="103"/>
  <c r="AI70" i="20"/>
  <c r="AN70" i="20"/>
  <c r="Y74" i="104"/>
  <c r="X74" i="104"/>
  <c r="Z70" i="103" l="1"/>
  <c r="AN65" i="41"/>
  <c r="AI65" i="41"/>
  <c r="AR65" i="41" s="1"/>
  <c r="Z65" i="55"/>
  <c r="AF65" i="55" s="1"/>
  <c r="AO65" i="55" s="1"/>
  <c r="Y66" i="41"/>
  <c r="X66" i="41"/>
  <c r="AH66" i="41" s="1"/>
  <c r="AQ66" i="41" s="1"/>
  <c r="Z74" i="104"/>
  <c r="W75" i="104" s="1"/>
  <c r="Z74" i="13"/>
  <c r="W69" i="11"/>
  <c r="AG68" i="11"/>
  <c r="AP68" i="11" s="1"/>
  <c r="AF68" i="11"/>
  <c r="AO68" i="11" s="1"/>
  <c r="AE68" i="11"/>
  <c r="W75" i="13"/>
  <c r="AF74" i="13"/>
  <c r="AO74" i="13" s="1"/>
  <c r="AE74" i="13"/>
  <c r="AG74" i="13"/>
  <c r="AP74" i="13" s="1"/>
  <c r="W66" i="55"/>
  <c r="AE65" i="55"/>
  <c r="AG64" i="50"/>
  <c r="AP64" i="50" s="1"/>
  <c r="AF64" i="50"/>
  <c r="AO64" i="50" s="1"/>
  <c r="W65" i="50"/>
  <c r="AE64" i="50"/>
  <c r="AE67" i="83"/>
  <c r="AG67" i="83"/>
  <c r="AP67" i="83" s="1"/>
  <c r="AF67" i="83"/>
  <c r="AO67" i="83" s="1"/>
  <c r="W68" i="83"/>
  <c r="W71" i="103"/>
  <c r="AG70" i="103"/>
  <c r="AP70" i="103" s="1"/>
  <c r="AF70" i="103"/>
  <c r="AO70" i="103" s="1"/>
  <c r="AE70" i="103"/>
  <c r="W72" i="96"/>
  <c r="AG71" i="96"/>
  <c r="AP71" i="96" s="1"/>
  <c r="AF71" i="96"/>
  <c r="AO71" i="96" s="1"/>
  <c r="AE71" i="96"/>
  <c r="AR67" i="11"/>
  <c r="AR67" i="43"/>
  <c r="AH74" i="104"/>
  <c r="AQ74" i="104" s="1"/>
  <c r="AH70" i="16"/>
  <c r="AQ70" i="16" s="1"/>
  <c r="W67" i="18"/>
  <c r="AE66" i="18"/>
  <c r="AG66" i="18"/>
  <c r="AP66" i="18" s="1"/>
  <c r="AF66" i="18"/>
  <c r="AO66" i="18" s="1"/>
  <c r="AR71" i="51"/>
  <c r="Y65" i="48"/>
  <c r="X65" i="48"/>
  <c r="W68" i="102"/>
  <c r="AE67" i="102"/>
  <c r="AF67" i="102"/>
  <c r="AO67" i="102" s="1"/>
  <c r="AG67" i="102"/>
  <c r="AP67" i="102" s="1"/>
  <c r="AG64" i="42"/>
  <c r="AP64" i="42" s="1"/>
  <c r="AF64" i="42"/>
  <c r="AO64" i="42" s="1"/>
  <c r="W65" i="42"/>
  <c r="AE64" i="42"/>
  <c r="AR69" i="16"/>
  <c r="AR63" i="50"/>
  <c r="AR64" i="55"/>
  <c r="Y68" i="82"/>
  <c r="X68" i="82"/>
  <c r="AI72" i="84"/>
  <c r="AN72" i="84"/>
  <c r="W68" i="10"/>
  <c r="AG67" i="10"/>
  <c r="AP67" i="10" s="1"/>
  <c r="AF67" i="10"/>
  <c r="AO67" i="10" s="1"/>
  <c r="AE67" i="10"/>
  <c r="AF70" i="100"/>
  <c r="AO70" i="100" s="1"/>
  <c r="AE70" i="100"/>
  <c r="W71" i="100"/>
  <c r="AG70" i="100"/>
  <c r="AP70" i="100" s="1"/>
  <c r="W72" i="88"/>
  <c r="AF71" i="88"/>
  <c r="AO71" i="88" s="1"/>
  <c r="AE71" i="88"/>
  <c r="AG71" i="88"/>
  <c r="AP71" i="88" s="1"/>
  <c r="AH65" i="55"/>
  <c r="AQ65" i="55" s="1"/>
  <c r="AG64" i="90"/>
  <c r="AP64" i="90" s="1"/>
  <c r="AF64" i="90"/>
  <c r="AO64" i="90" s="1"/>
  <c r="AE64" i="90"/>
  <c r="W65" i="90"/>
  <c r="AR63" i="98"/>
  <c r="AH72" i="51"/>
  <c r="AQ72" i="51" s="1"/>
  <c r="Y70" i="91"/>
  <c r="X70" i="91"/>
  <c r="AI67" i="82"/>
  <c r="AN67" i="82"/>
  <c r="AH68" i="43"/>
  <c r="AQ68" i="43" s="1"/>
  <c r="AR73" i="92"/>
  <c r="AG66" i="35"/>
  <c r="AP66" i="35" s="1"/>
  <c r="W67" i="35"/>
  <c r="AE66" i="35"/>
  <c r="AF66" i="35"/>
  <c r="AO66" i="35" s="1"/>
  <c r="AI70" i="54"/>
  <c r="AN70" i="54"/>
  <c r="AI69" i="91"/>
  <c r="AN69" i="91"/>
  <c r="AI66" i="99"/>
  <c r="AN66" i="99"/>
  <c r="AG64" i="94"/>
  <c r="AP64" i="94" s="1"/>
  <c r="W65" i="94"/>
  <c r="AE64" i="94"/>
  <c r="AF64" i="94"/>
  <c r="AO64" i="94" s="1"/>
  <c r="AH64" i="98"/>
  <c r="AQ64" i="98" s="1"/>
  <c r="Z68" i="43"/>
  <c r="AH74" i="92"/>
  <c r="AQ74" i="92" s="1"/>
  <c r="AH71" i="20"/>
  <c r="AQ71" i="20" s="1"/>
  <c r="AI66" i="49"/>
  <c r="AN66" i="49"/>
  <c r="AR70" i="20"/>
  <c r="AR70" i="45"/>
  <c r="AE70" i="16"/>
  <c r="AF70" i="16"/>
  <c r="AO70" i="16" s="1"/>
  <c r="W71" i="16"/>
  <c r="AG70" i="16"/>
  <c r="AP70" i="16" s="1"/>
  <c r="Z64" i="98"/>
  <c r="AR73" i="104"/>
  <c r="Z74" i="92"/>
  <c r="W67" i="87"/>
  <c r="AF66" i="87"/>
  <c r="AO66" i="87" s="1"/>
  <c r="AG66" i="87"/>
  <c r="AP66" i="87" s="1"/>
  <c r="AE66" i="87"/>
  <c r="AR73" i="13"/>
  <c r="AE75" i="44"/>
  <c r="AF75" i="44"/>
  <c r="AO75" i="44" s="1"/>
  <c r="AG75" i="44"/>
  <c r="AP75" i="44" s="1"/>
  <c r="W76" i="44"/>
  <c r="Y71" i="54"/>
  <c r="X71" i="54"/>
  <c r="Z71" i="20"/>
  <c r="AR66" i="83"/>
  <c r="Y67" i="49"/>
  <c r="X67" i="49"/>
  <c r="AH71" i="45"/>
  <c r="AQ71" i="45" s="1"/>
  <c r="AG63" i="85"/>
  <c r="AP63" i="85" s="1"/>
  <c r="AE63" i="85"/>
  <c r="W64" i="85"/>
  <c r="AF63" i="85"/>
  <c r="AO63" i="85" s="1"/>
  <c r="Z71" i="45"/>
  <c r="AH70" i="103"/>
  <c r="AQ70" i="103" s="1"/>
  <c r="AH67" i="83"/>
  <c r="AQ67" i="83" s="1"/>
  <c r="AH74" i="13"/>
  <c r="AQ74" i="13" s="1"/>
  <c r="AF69" i="95"/>
  <c r="AO69" i="95" s="1"/>
  <c r="AE69" i="95"/>
  <c r="AG69" i="95"/>
  <c r="AP69" i="95" s="1"/>
  <c r="W70" i="95"/>
  <c r="AI64" i="48"/>
  <c r="AN64" i="48"/>
  <c r="AH68" i="11"/>
  <c r="AQ68" i="11" s="1"/>
  <c r="AH64" i="50"/>
  <c r="AQ64" i="50" s="1"/>
  <c r="Z72" i="51"/>
  <c r="Y73" i="84"/>
  <c r="X73" i="84"/>
  <c r="Y67" i="99"/>
  <c r="X67" i="99"/>
  <c r="Z71" i="54" l="1"/>
  <c r="AG65" i="55"/>
  <c r="AP65" i="55" s="1"/>
  <c r="AE74" i="104"/>
  <c r="AF74" i="104"/>
  <c r="AO74" i="104" s="1"/>
  <c r="Z66" i="41"/>
  <c r="Z68" i="82"/>
  <c r="AG68" i="82" s="1"/>
  <c r="AP68" i="82" s="1"/>
  <c r="AG74" i="104"/>
  <c r="AP74" i="104" s="1"/>
  <c r="Z67" i="49"/>
  <c r="W68" i="49" s="1"/>
  <c r="Z67" i="99"/>
  <c r="W72" i="54"/>
  <c r="AE71" i="54"/>
  <c r="AF71" i="54"/>
  <c r="AO71" i="54" s="1"/>
  <c r="AG71" i="54"/>
  <c r="AP71" i="54" s="1"/>
  <c r="AE67" i="99"/>
  <c r="W68" i="99"/>
  <c r="AG67" i="99"/>
  <c r="AP67" i="99" s="1"/>
  <c r="AF67" i="99"/>
  <c r="AO67" i="99" s="1"/>
  <c r="Y70" i="95"/>
  <c r="X70" i="95"/>
  <c r="Z70" i="95" s="1"/>
  <c r="AE71" i="45"/>
  <c r="AF71" i="45"/>
  <c r="AO71" i="45" s="1"/>
  <c r="W72" i="45"/>
  <c r="AG71" i="45"/>
  <c r="AP71" i="45" s="1"/>
  <c r="AI75" i="44"/>
  <c r="AN75" i="44"/>
  <c r="AF64" i="98"/>
  <c r="AO64" i="98" s="1"/>
  <c r="W65" i="98"/>
  <c r="AE64" i="98"/>
  <c r="AG64" i="98"/>
  <c r="AP64" i="98" s="1"/>
  <c r="Y65" i="94"/>
  <c r="X65" i="94"/>
  <c r="Y72" i="96"/>
  <c r="X72" i="96"/>
  <c r="Z72" i="96" s="1"/>
  <c r="AI64" i="50"/>
  <c r="AN64" i="50"/>
  <c r="AI65" i="55"/>
  <c r="AN65" i="55"/>
  <c r="Y75" i="13"/>
  <c r="X75" i="13"/>
  <c r="AR70" i="54"/>
  <c r="Y71" i="100"/>
  <c r="X71" i="100"/>
  <c r="Y68" i="83"/>
  <c r="X68" i="83"/>
  <c r="Y65" i="50"/>
  <c r="X65" i="50"/>
  <c r="Z65" i="50" s="1"/>
  <c r="Y66" i="55"/>
  <c r="X66" i="55"/>
  <c r="AI69" i="95"/>
  <c r="AR69" i="95" s="1"/>
  <c r="AN69" i="95"/>
  <c r="Y67" i="87"/>
  <c r="X67" i="87"/>
  <c r="AI71" i="88"/>
  <c r="AN71" i="88"/>
  <c r="AI70" i="100"/>
  <c r="AN70" i="100"/>
  <c r="Y68" i="10"/>
  <c r="X68" i="10"/>
  <c r="AH65" i="48"/>
  <c r="AQ65" i="48" s="1"/>
  <c r="AI70" i="103"/>
  <c r="AR70" i="103" s="1"/>
  <c r="AN70" i="103"/>
  <c r="Y75" i="104"/>
  <c r="Z75" i="104" s="1"/>
  <c r="X75" i="104"/>
  <c r="AI68" i="11"/>
  <c r="AN68" i="11"/>
  <c r="Y76" i="44"/>
  <c r="X76" i="44"/>
  <c r="Z76" i="44" s="1"/>
  <c r="AG74" i="92"/>
  <c r="AP74" i="92" s="1"/>
  <c r="AE74" i="92"/>
  <c r="W75" i="92"/>
  <c r="AF74" i="92"/>
  <c r="AO74" i="92" s="1"/>
  <c r="Y71" i="16"/>
  <c r="X71" i="16"/>
  <c r="AG68" i="43"/>
  <c r="AP68" i="43" s="1"/>
  <c r="AF68" i="43"/>
  <c r="AO68" i="43" s="1"/>
  <c r="W69" i="43"/>
  <c r="AE68" i="43"/>
  <c r="AR66" i="99"/>
  <c r="AR67" i="82"/>
  <c r="Y65" i="90"/>
  <c r="X65" i="90"/>
  <c r="AI64" i="42"/>
  <c r="AR64" i="42" s="1"/>
  <c r="AN64" i="42"/>
  <c r="Z65" i="48"/>
  <c r="AI71" i="96"/>
  <c r="AN71" i="96"/>
  <c r="AH73" i="84"/>
  <c r="AQ73" i="84" s="1"/>
  <c r="Y64" i="85"/>
  <c r="X64" i="85"/>
  <c r="Z64" i="85" s="1"/>
  <c r="AH67" i="99"/>
  <c r="AQ67" i="99" s="1"/>
  <c r="AE72" i="51"/>
  <c r="AF72" i="51"/>
  <c r="AO72" i="51" s="1"/>
  <c r="AG72" i="51"/>
  <c r="AP72" i="51" s="1"/>
  <c r="W73" i="51"/>
  <c r="AR64" i="48"/>
  <c r="AI63" i="85"/>
  <c r="AN63" i="85"/>
  <c r="AE71" i="20"/>
  <c r="AN71" i="20" s="1"/>
  <c r="AG71" i="20"/>
  <c r="AP71" i="20" s="1"/>
  <c r="W72" i="20"/>
  <c r="AF71" i="20"/>
  <c r="AI66" i="35"/>
  <c r="AN66" i="35"/>
  <c r="AH70" i="91"/>
  <c r="AQ70" i="91" s="1"/>
  <c r="AI64" i="90"/>
  <c r="AN64" i="90"/>
  <c r="Y72" i="88"/>
  <c r="X72" i="88"/>
  <c r="AR72" i="84"/>
  <c r="Y65" i="42"/>
  <c r="X65" i="42"/>
  <c r="Z65" i="42" s="1"/>
  <c r="AI67" i="102"/>
  <c r="AN67" i="102"/>
  <c r="AI66" i="18"/>
  <c r="AN66" i="18"/>
  <c r="AI67" i="83"/>
  <c r="AN67" i="83"/>
  <c r="AI74" i="13"/>
  <c r="AN74" i="13"/>
  <c r="Z73" i="84"/>
  <c r="AH67" i="49"/>
  <c r="AQ67" i="49" s="1"/>
  <c r="AH71" i="54"/>
  <c r="AQ71" i="54" s="1"/>
  <c r="AI66" i="87"/>
  <c r="AN66" i="87"/>
  <c r="AI70" i="16"/>
  <c r="AN70" i="16"/>
  <c r="AR66" i="49"/>
  <c r="AI64" i="94"/>
  <c r="AN64" i="94"/>
  <c r="AR69" i="91"/>
  <c r="Y67" i="35"/>
  <c r="X67" i="35"/>
  <c r="Z70" i="91"/>
  <c r="AI67" i="10"/>
  <c r="AN67" i="10"/>
  <c r="AH68" i="82"/>
  <c r="AQ68" i="82" s="1"/>
  <c r="Y68" i="102"/>
  <c r="X68" i="102"/>
  <c r="Y67" i="18"/>
  <c r="X67" i="18"/>
  <c r="Y71" i="103"/>
  <c r="X71" i="103"/>
  <c r="AN74" i="104"/>
  <c r="Y69" i="11"/>
  <c r="X69" i="11"/>
  <c r="Z69" i="11" s="1"/>
  <c r="W69" i="82" l="1"/>
  <c r="Z71" i="100"/>
  <c r="Z65" i="90"/>
  <c r="Z75" i="13"/>
  <c r="AF75" i="13" s="1"/>
  <c r="AO75" i="13" s="1"/>
  <c r="AF67" i="49"/>
  <c r="AO67" i="49" s="1"/>
  <c r="AG67" i="49"/>
  <c r="AP67" i="49" s="1"/>
  <c r="Z71" i="16"/>
  <c r="AF71" i="16" s="1"/>
  <c r="AO71" i="16" s="1"/>
  <c r="AE68" i="82"/>
  <c r="AN68" i="82" s="1"/>
  <c r="AE67" i="49"/>
  <c r="AG66" i="41"/>
  <c r="AP66" i="41" s="1"/>
  <c r="AE66" i="41"/>
  <c r="AF66" i="41"/>
  <c r="AO66" i="41" s="1"/>
  <c r="W67" i="41"/>
  <c r="AF68" i="82"/>
  <c r="AO68" i="82" s="1"/>
  <c r="AI74" i="104"/>
  <c r="Z67" i="87"/>
  <c r="AE67" i="87" s="1"/>
  <c r="AG67" i="87"/>
  <c r="AP67" i="87" s="1"/>
  <c r="AG75" i="104"/>
  <c r="AP75" i="104" s="1"/>
  <c r="AE75" i="104"/>
  <c r="AF75" i="104"/>
  <c r="AO75" i="104" s="1"/>
  <c r="W76" i="104"/>
  <c r="AE75" i="13"/>
  <c r="W66" i="90"/>
  <c r="AG65" i="90"/>
  <c r="AP65" i="90" s="1"/>
  <c r="AF65" i="90"/>
  <c r="AO65" i="90" s="1"/>
  <c r="AE65" i="90"/>
  <c r="W66" i="42"/>
  <c r="AE65" i="42"/>
  <c r="AG65" i="42"/>
  <c r="AP65" i="42" s="1"/>
  <c r="AF65" i="42"/>
  <c r="AO65" i="42" s="1"/>
  <c r="AE69" i="11"/>
  <c r="W70" i="11"/>
  <c r="AF69" i="11"/>
  <c r="AO69" i="11" s="1"/>
  <c r="AG69" i="11"/>
  <c r="AP69" i="11" s="1"/>
  <c r="W65" i="85"/>
  <c r="AG64" i="85"/>
  <c r="AP64" i="85" s="1"/>
  <c r="AF64" i="85"/>
  <c r="AO64" i="85" s="1"/>
  <c r="AE64" i="85"/>
  <c r="AH67" i="35"/>
  <c r="AQ67" i="35" s="1"/>
  <c r="AR66" i="87"/>
  <c r="AH68" i="102"/>
  <c r="AQ68" i="102" s="1"/>
  <c r="AR67" i="83"/>
  <c r="Y72" i="20"/>
  <c r="X72" i="20"/>
  <c r="AH65" i="90"/>
  <c r="AQ65" i="90" s="1"/>
  <c r="AH71" i="16"/>
  <c r="AQ71" i="16" s="1"/>
  <c r="AI74" i="92"/>
  <c r="AN74" i="92"/>
  <c r="AH75" i="104"/>
  <c r="AQ75" i="104" s="1"/>
  <c r="AH75" i="13"/>
  <c r="AQ75" i="13" s="1"/>
  <c r="AR64" i="50"/>
  <c r="AI71" i="45"/>
  <c r="AN71" i="45"/>
  <c r="AI71" i="54"/>
  <c r="AN71" i="54"/>
  <c r="Y69" i="82"/>
  <c r="X69" i="82"/>
  <c r="AR67" i="10"/>
  <c r="AR70" i="16"/>
  <c r="AH76" i="44"/>
  <c r="AQ76" i="44" s="1"/>
  <c r="AH65" i="50"/>
  <c r="AQ65" i="50" s="1"/>
  <c r="AH71" i="100"/>
  <c r="AQ71" i="100" s="1"/>
  <c r="AH72" i="96"/>
  <c r="AQ72" i="96" s="1"/>
  <c r="AR75" i="44"/>
  <c r="AH70" i="95"/>
  <c r="AQ70" i="95" s="1"/>
  <c r="Y68" i="99"/>
  <c r="X68" i="99"/>
  <c r="Y72" i="54"/>
  <c r="X72" i="54"/>
  <c r="W71" i="91"/>
  <c r="AF70" i="91"/>
  <c r="AO70" i="91" s="1"/>
  <c r="AE70" i="91"/>
  <c r="AG70" i="91"/>
  <c r="AP70" i="91" s="1"/>
  <c r="W74" i="84"/>
  <c r="AF73" i="84"/>
  <c r="AO73" i="84" s="1"/>
  <c r="AG73" i="84"/>
  <c r="AP73" i="84" s="1"/>
  <c r="AE73" i="84"/>
  <c r="AR66" i="18"/>
  <c r="AR64" i="90"/>
  <c r="Y73" i="51"/>
  <c r="X73" i="51"/>
  <c r="AR71" i="96"/>
  <c r="AI68" i="43"/>
  <c r="AN68" i="43"/>
  <c r="AG76" i="44"/>
  <c r="AP76" i="44" s="1"/>
  <c r="AE76" i="44"/>
  <c r="W77" i="44"/>
  <c r="AF76" i="44"/>
  <c r="AO76" i="44" s="1"/>
  <c r="AR70" i="100"/>
  <c r="W66" i="50"/>
  <c r="AE65" i="50"/>
  <c r="AG65" i="50"/>
  <c r="AP65" i="50" s="1"/>
  <c r="AF65" i="50"/>
  <c r="AO65" i="50" s="1"/>
  <c r="AG71" i="100"/>
  <c r="AP71" i="100" s="1"/>
  <c r="W72" i="100"/>
  <c r="AE71" i="100"/>
  <c r="AF71" i="100"/>
  <c r="AO71" i="100" s="1"/>
  <c r="W73" i="96"/>
  <c r="AG72" i="96"/>
  <c r="AP72" i="96" s="1"/>
  <c r="AF72" i="96"/>
  <c r="AO72" i="96" s="1"/>
  <c r="AE72" i="96"/>
  <c r="AF70" i="95"/>
  <c r="AO70" i="95" s="1"/>
  <c r="AE70" i="95"/>
  <c r="W71" i="95"/>
  <c r="AG70" i="95"/>
  <c r="AP70" i="95" s="1"/>
  <c r="AI67" i="99"/>
  <c r="AN67" i="99"/>
  <c r="AH67" i="18"/>
  <c r="AQ67" i="18" s="1"/>
  <c r="AR64" i="94"/>
  <c r="AR66" i="35"/>
  <c r="AE65" i="48"/>
  <c r="AG65" i="48"/>
  <c r="AP65" i="48" s="1"/>
  <c r="AF65" i="48"/>
  <c r="AO65" i="48" s="1"/>
  <c r="W66" i="48"/>
  <c r="Y69" i="43"/>
  <c r="X69" i="43"/>
  <c r="Z69" i="43" s="1"/>
  <c r="AI64" i="98"/>
  <c r="AN64" i="98"/>
  <c r="Z67" i="18"/>
  <c r="AR74" i="104"/>
  <c r="Z67" i="35"/>
  <c r="AR74" i="13"/>
  <c r="AR67" i="102"/>
  <c r="AH72" i="88"/>
  <c r="AQ72" i="88" s="1"/>
  <c r="AR63" i="85"/>
  <c r="AH68" i="10"/>
  <c r="AQ68" i="10" s="1"/>
  <c r="AR71" i="88"/>
  <c r="AH66" i="55"/>
  <c r="AQ66" i="55" s="1"/>
  <c r="AH68" i="83"/>
  <c r="AQ68" i="83" s="1"/>
  <c r="AR65" i="55"/>
  <c r="AH65" i="94"/>
  <c r="AQ65" i="94" s="1"/>
  <c r="Y65" i="98"/>
  <c r="X65" i="98"/>
  <c r="Y72" i="45"/>
  <c r="X72" i="45"/>
  <c r="AI67" i="49"/>
  <c r="AN67" i="49"/>
  <c r="AH71" i="103"/>
  <c r="AQ71" i="103" s="1"/>
  <c r="AH69" i="11"/>
  <c r="AQ69" i="11" s="1"/>
  <c r="Z71" i="103"/>
  <c r="Z68" i="102"/>
  <c r="AH65" i="42"/>
  <c r="AQ65" i="42" s="1"/>
  <c r="Z72" i="88"/>
  <c r="AI71" i="20"/>
  <c r="AO71" i="20"/>
  <c r="AI72" i="51"/>
  <c r="AN72" i="51"/>
  <c r="AH64" i="85"/>
  <c r="AQ64" i="85" s="1"/>
  <c r="Y75" i="92"/>
  <c r="X75" i="92"/>
  <c r="AR68" i="11"/>
  <c r="Z68" i="10"/>
  <c r="AH67" i="87"/>
  <c r="AQ67" i="87" s="1"/>
  <c r="Z66" i="55"/>
  <c r="Z68" i="83"/>
  <c r="Z65" i="94"/>
  <c r="Y68" i="49"/>
  <c r="X68" i="49"/>
  <c r="W68" i="87" l="1"/>
  <c r="AG75" i="13"/>
  <c r="AP75" i="13" s="1"/>
  <c r="AF67" i="87"/>
  <c r="AO67" i="87" s="1"/>
  <c r="Z65" i="98"/>
  <c r="AG65" i="98" s="1"/>
  <c r="AP65" i="98" s="1"/>
  <c r="W76" i="13"/>
  <c r="AI68" i="82"/>
  <c r="W72" i="16"/>
  <c r="Z72" i="45"/>
  <c r="AE71" i="16"/>
  <c r="AN66" i="41"/>
  <c r="AI66" i="41"/>
  <c r="AR66" i="41" s="1"/>
  <c r="AG71" i="16"/>
  <c r="AP71" i="16" s="1"/>
  <c r="X67" i="41"/>
  <c r="AH67" i="41" s="1"/>
  <c r="AQ67" i="41" s="1"/>
  <c r="Y67" i="41"/>
  <c r="Z67" i="41"/>
  <c r="AF65" i="98"/>
  <c r="AO65" i="98" s="1"/>
  <c r="AE65" i="98"/>
  <c r="W66" i="98"/>
  <c r="AE72" i="45"/>
  <c r="W73" i="45"/>
  <c r="AF72" i="45"/>
  <c r="AO72" i="45" s="1"/>
  <c r="AG72" i="45"/>
  <c r="AP72" i="45" s="1"/>
  <c r="AG67" i="18"/>
  <c r="AP67" i="18" s="1"/>
  <c r="AE67" i="18"/>
  <c r="W68" i="18"/>
  <c r="AF67" i="18"/>
  <c r="AO67" i="18" s="1"/>
  <c r="W70" i="43"/>
  <c r="AE69" i="43"/>
  <c r="AG69" i="43"/>
  <c r="AP69" i="43" s="1"/>
  <c r="AF69" i="43"/>
  <c r="AO69" i="43" s="1"/>
  <c r="AI65" i="48"/>
  <c r="AN65" i="48"/>
  <c r="AI72" i="96"/>
  <c r="AN72" i="96"/>
  <c r="AI71" i="100"/>
  <c r="AN71" i="100"/>
  <c r="AI65" i="50"/>
  <c r="AN65" i="50"/>
  <c r="Y77" i="44"/>
  <c r="X77" i="44"/>
  <c r="Y74" i="84"/>
  <c r="X74" i="84"/>
  <c r="AH72" i="54"/>
  <c r="AQ72" i="54" s="1"/>
  <c r="Y65" i="85"/>
  <c r="X65" i="85"/>
  <c r="Z65" i="85" s="1"/>
  <c r="Y72" i="16"/>
  <c r="X72" i="16"/>
  <c r="Y72" i="100"/>
  <c r="X72" i="100"/>
  <c r="Z72" i="100" s="1"/>
  <c r="Y66" i="50"/>
  <c r="X66" i="50"/>
  <c r="AI76" i="44"/>
  <c r="AN76" i="44"/>
  <c r="AH73" i="51"/>
  <c r="AQ73" i="51" s="1"/>
  <c r="Z72" i="54"/>
  <c r="AH69" i="82"/>
  <c r="AQ69" i="82" s="1"/>
  <c r="AR71" i="45"/>
  <c r="AI71" i="16"/>
  <c r="AN71" i="16"/>
  <c r="Y76" i="13"/>
  <c r="X76" i="13"/>
  <c r="Z76" i="13" s="1"/>
  <c r="W73" i="88"/>
  <c r="AG72" i="88"/>
  <c r="AP72" i="88" s="1"/>
  <c r="AF72" i="88"/>
  <c r="AO72" i="88" s="1"/>
  <c r="AE72" i="88"/>
  <c r="AG68" i="102"/>
  <c r="AP68" i="102" s="1"/>
  <c r="AE68" i="102"/>
  <c r="AF68" i="102"/>
  <c r="AO68" i="102" s="1"/>
  <c r="W69" i="102"/>
  <c r="AR68" i="82"/>
  <c r="Y71" i="95"/>
  <c r="X71" i="95"/>
  <c r="Z73" i="51"/>
  <c r="Z69" i="82"/>
  <c r="Y66" i="90"/>
  <c r="X66" i="90"/>
  <c r="AE65" i="94"/>
  <c r="W66" i="94"/>
  <c r="AG65" i="94"/>
  <c r="AP65" i="94" s="1"/>
  <c r="AF65" i="94"/>
  <c r="AO65" i="94" s="1"/>
  <c r="AF68" i="83"/>
  <c r="AO68" i="83" s="1"/>
  <c r="AG68" i="83"/>
  <c r="AP68" i="83" s="1"/>
  <c r="AE68" i="83"/>
  <c r="W69" i="83"/>
  <c r="AR71" i="20"/>
  <c r="AR67" i="49"/>
  <c r="AF67" i="35"/>
  <c r="AO67" i="35" s="1"/>
  <c r="AG67" i="35"/>
  <c r="AP67" i="35" s="1"/>
  <c r="W68" i="35"/>
  <c r="AE67" i="35"/>
  <c r="Y66" i="48"/>
  <c r="X66" i="48"/>
  <c r="AI70" i="95"/>
  <c r="AN70" i="95"/>
  <c r="Y73" i="96"/>
  <c r="X73" i="96"/>
  <c r="AI73" i="84"/>
  <c r="AN73" i="84"/>
  <c r="AI70" i="91"/>
  <c r="AN70" i="91"/>
  <c r="AH68" i="99"/>
  <c r="AQ68" i="99" s="1"/>
  <c r="AH72" i="20"/>
  <c r="AQ72" i="20" s="1"/>
  <c r="AI64" i="85"/>
  <c r="AN64" i="85"/>
  <c r="AI65" i="42"/>
  <c r="AN65" i="42"/>
  <c r="X76" i="104"/>
  <c r="Y76" i="104"/>
  <c r="AI67" i="87"/>
  <c r="AN67" i="87"/>
  <c r="AH65" i="98"/>
  <c r="AQ65" i="98" s="1"/>
  <c r="AF66" i="55"/>
  <c r="AO66" i="55" s="1"/>
  <c r="W67" i="55"/>
  <c r="AE66" i="55"/>
  <c r="AG66" i="55"/>
  <c r="AP66" i="55" s="1"/>
  <c r="AG68" i="10"/>
  <c r="AP68" i="10" s="1"/>
  <c r="AE68" i="10"/>
  <c r="AF68" i="10"/>
  <c r="AO68" i="10" s="1"/>
  <c r="W69" i="10"/>
  <c r="AH75" i="92"/>
  <c r="AQ75" i="92" s="1"/>
  <c r="AH68" i="49"/>
  <c r="AQ68" i="49" s="1"/>
  <c r="Z75" i="92"/>
  <c r="AE71" i="103"/>
  <c r="AG71" i="103"/>
  <c r="AP71" i="103" s="1"/>
  <c r="W72" i="103"/>
  <c r="AF71" i="103"/>
  <c r="AO71" i="103" s="1"/>
  <c r="Z68" i="49"/>
  <c r="AH72" i="45"/>
  <c r="AQ72" i="45" s="1"/>
  <c r="AR64" i="98"/>
  <c r="AR68" i="43"/>
  <c r="Z68" i="99"/>
  <c r="AR74" i="92"/>
  <c r="Z72" i="20"/>
  <c r="Y70" i="11"/>
  <c r="X70" i="11"/>
  <c r="Y66" i="42"/>
  <c r="X66" i="42"/>
  <c r="AI75" i="13"/>
  <c r="AN75" i="13"/>
  <c r="AR72" i="51"/>
  <c r="AH69" i="43"/>
  <c r="AQ69" i="43" s="1"/>
  <c r="AR67" i="99"/>
  <c r="Y71" i="91"/>
  <c r="X71" i="91"/>
  <c r="AR71" i="54"/>
  <c r="AI69" i="11"/>
  <c r="AN69" i="11"/>
  <c r="AI65" i="90"/>
  <c r="AN65" i="90"/>
  <c r="AI75" i="104"/>
  <c r="AN75" i="104"/>
  <c r="Y68" i="87"/>
  <c r="X68" i="87"/>
  <c r="Z68" i="87" s="1"/>
  <c r="Z71" i="91" l="1"/>
  <c r="Z77" i="44"/>
  <c r="Z71" i="95"/>
  <c r="AG71" i="95" s="1"/>
  <c r="AP71" i="95" s="1"/>
  <c r="AE67" i="41"/>
  <c r="W68" i="41"/>
  <c r="AG67" i="41"/>
  <c r="AP67" i="41" s="1"/>
  <c r="AF67" i="41"/>
  <c r="AO67" i="41" s="1"/>
  <c r="Z76" i="104"/>
  <c r="Z73" i="96"/>
  <c r="AG73" i="96" s="1"/>
  <c r="AP73" i="96" s="1"/>
  <c r="AF71" i="95"/>
  <c r="AO71" i="95" s="1"/>
  <c r="W72" i="95"/>
  <c r="AE71" i="95"/>
  <c r="W77" i="104"/>
  <c r="AG76" i="104"/>
  <c r="AP76" i="104" s="1"/>
  <c r="AF76" i="104"/>
  <c r="AO76" i="104" s="1"/>
  <c r="AE76" i="104"/>
  <c r="AF73" i="96"/>
  <c r="AO73" i="96" s="1"/>
  <c r="AF71" i="91"/>
  <c r="AO71" i="91" s="1"/>
  <c r="AE71" i="91"/>
  <c r="AG71" i="91"/>
  <c r="AP71" i="91" s="1"/>
  <c r="W72" i="91"/>
  <c r="AE77" i="44"/>
  <c r="AF77" i="44"/>
  <c r="AO77" i="44" s="1"/>
  <c r="AG77" i="44"/>
  <c r="AP77" i="44" s="1"/>
  <c r="W78" i="44"/>
  <c r="AH68" i="87"/>
  <c r="AQ68" i="87" s="1"/>
  <c r="AR65" i="90"/>
  <c r="AH66" i="42"/>
  <c r="AQ66" i="42" s="1"/>
  <c r="AG72" i="20"/>
  <c r="AP72" i="20" s="1"/>
  <c r="W73" i="20"/>
  <c r="AE72" i="20"/>
  <c r="AF72" i="20"/>
  <c r="AO72" i="20" s="1"/>
  <c r="AI71" i="103"/>
  <c r="AN71" i="103"/>
  <c r="AR70" i="95"/>
  <c r="Y68" i="35"/>
  <c r="X68" i="35"/>
  <c r="Z68" i="35" s="1"/>
  <c r="Y73" i="88"/>
  <c r="X73" i="88"/>
  <c r="AH72" i="100"/>
  <c r="AQ72" i="100" s="1"/>
  <c r="AH65" i="85"/>
  <c r="AQ65" i="85" s="1"/>
  <c r="AI67" i="18"/>
  <c r="AN67" i="18"/>
  <c r="AI72" i="45"/>
  <c r="AN72" i="45"/>
  <c r="AG68" i="87"/>
  <c r="AP68" i="87" s="1"/>
  <c r="W69" i="87"/>
  <c r="AF68" i="87"/>
  <c r="AO68" i="87" s="1"/>
  <c r="AE68" i="87"/>
  <c r="Z66" i="42"/>
  <c r="AE68" i="49"/>
  <c r="AF68" i="49"/>
  <c r="AO68" i="49" s="1"/>
  <c r="AG68" i="49"/>
  <c r="AP68" i="49" s="1"/>
  <c r="W69" i="49"/>
  <c r="AG75" i="92"/>
  <c r="AP75" i="92" s="1"/>
  <c r="AF75" i="92"/>
  <c r="AO75" i="92" s="1"/>
  <c r="AE75" i="92"/>
  <c r="W76" i="92"/>
  <c r="Y69" i="10"/>
  <c r="X69" i="10"/>
  <c r="Z69" i="10" s="1"/>
  <c r="AI66" i="55"/>
  <c r="AN66" i="55"/>
  <c r="AH76" i="104"/>
  <c r="AQ76" i="104" s="1"/>
  <c r="AR73" i="84"/>
  <c r="AH66" i="48"/>
  <c r="AQ66" i="48" s="1"/>
  <c r="AI68" i="102"/>
  <c r="AN68" i="102"/>
  <c r="AH76" i="13"/>
  <c r="AQ76" i="13" s="1"/>
  <c r="AE72" i="54"/>
  <c r="AG72" i="54"/>
  <c r="AP72" i="54" s="1"/>
  <c r="W73" i="54"/>
  <c r="AF72" i="54"/>
  <c r="AO72" i="54" s="1"/>
  <c r="AF72" i="100"/>
  <c r="AO72" i="100" s="1"/>
  <c r="AG72" i="100"/>
  <c r="AP72" i="100" s="1"/>
  <c r="W73" i="100"/>
  <c r="AE72" i="100"/>
  <c r="AG65" i="85"/>
  <c r="AP65" i="85" s="1"/>
  <c r="W66" i="85"/>
  <c r="AE65" i="85"/>
  <c r="AF65" i="85"/>
  <c r="AO65" i="85" s="1"/>
  <c r="AR72" i="96"/>
  <c r="AI69" i="43"/>
  <c r="AN69" i="43"/>
  <c r="Y67" i="55"/>
  <c r="X67" i="55"/>
  <c r="AH73" i="96"/>
  <c r="AQ73" i="96" s="1"/>
  <c r="Z66" i="48"/>
  <c r="Y69" i="83"/>
  <c r="X69" i="83"/>
  <c r="Y66" i="94"/>
  <c r="X66" i="94"/>
  <c r="AR76" i="44"/>
  <c r="AH74" i="84"/>
  <c r="AQ74" i="84" s="1"/>
  <c r="Y70" i="43"/>
  <c r="X70" i="43"/>
  <c r="AR69" i="11"/>
  <c r="AH70" i="11"/>
  <c r="AQ70" i="11" s="1"/>
  <c r="AE68" i="99"/>
  <c r="W69" i="99"/>
  <c r="AG68" i="99"/>
  <c r="AP68" i="99" s="1"/>
  <c r="AF68" i="99"/>
  <c r="AO68" i="99" s="1"/>
  <c r="AI68" i="10"/>
  <c r="AN68" i="10"/>
  <c r="AR65" i="42"/>
  <c r="AI68" i="83"/>
  <c r="AN68" i="83"/>
  <c r="AI65" i="94"/>
  <c r="AN65" i="94"/>
  <c r="W70" i="82"/>
  <c r="AG69" i="82"/>
  <c r="AP69" i="82" s="1"/>
  <c r="AE69" i="82"/>
  <c r="AF69" i="82"/>
  <c r="AO69" i="82" s="1"/>
  <c r="AI72" i="88"/>
  <c r="AN72" i="88"/>
  <c r="W77" i="13"/>
  <c r="AG76" i="13"/>
  <c r="AP76" i="13" s="1"/>
  <c r="AE76" i="13"/>
  <c r="AF76" i="13"/>
  <c r="AO76" i="13" s="1"/>
  <c r="AH66" i="50"/>
  <c r="AQ66" i="50" s="1"/>
  <c r="AH72" i="16"/>
  <c r="AQ72" i="16" s="1"/>
  <c r="Z74" i="84"/>
  <c r="AR65" i="50"/>
  <c r="AR65" i="48"/>
  <c r="Y66" i="98"/>
  <c r="X66" i="98"/>
  <c r="AR75" i="104"/>
  <c r="Z70" i="11"/>
  <c r="Y72" i="103"/>
  <c r="X72" i="103"/>
  <c r="Z72" i="103" s="1"/>
  <c r="AR67" i="87"/>
  <c r="AH66" i="90"/>
  <c r="AQ66" i="90" s="1"/>
  <c r="AF73" i="51"/>
  <c r="AO73" i="51" s="1"/>
  <c r="AE73" i="51"/>
  <c r="AN73" i="51" s="1"/>
  <c r="W74" i="51"/>
  <c r="AG73" i="51"/>
  <c r="Z66" i="50"/>
  <c r="Z72" i="16"/>
  <c r="AI65" i="98"/>
  <c r="AN65" i="98"/>
  <c r="AH71" i="91"/>
  <c r="AQ71" i="91" s="1"/>
  <c r="AR75" i="13"/>
  <c r="AR64" i="85"/>
  <c r="AR70" i="91"/>
  <c r="AI67" i="35"/>
  <c r="AN67" i="35"/>
  <c r="Z66" i="90"/>
  <c r="AH71" i="95"/>
  <c r="AQ71" i="95" s="1"/>
  <c r="Y69" i="102"/>
  <c r="X69" i="102"/>
  <c r="Z69" i="102" s="1"/>
  <c r="AR71" i="16"/>
  <c r="AH77" i="44"/>
  <c r="AQ77" i="44" s="1"/>
  <c r="AR71" i="100"/>
  <c r="Y68" i="18"/>
  <c r="X68" i="18"/>
  <c r="Y73" i="45"/>
  <c r="X73" i="45"/>
  <c r="Z66" i="98" l="1"/>
  <c r="AE73" i="96"/>
  <c r="Z68" i="18"/>
  <c r="AG68" i="18" s="1"/>
  <c r="AP68" i="18" s="1"/>
  <c r="W74" i="96"/>
  <c r="Y68" i="41"/>
  <c r="X68" i="41"/>
  <c r="AH68" i="41" s="1"/>
  <c r="AQ68" i="41" s="1"/>
  <c r="AI67" i="41"/>
  <c r="AR67" i="41" s="1"/>
  <c r="AN67" i="41"/>
  <c r="AG69" i="102"/>
  <c r="AP69" i="102" s="1"/>
  <c r="AF69" i="102"/>
  <c r="AO69" i="102" s="1"/>
  <c r="W70" i="102"/>
  <c r="AE69" i="102"/>
  <c r="W69" i="18"/>
  <c r="AE68" i="18"/>
  <c r="W73" i="103"/>
  <c r="AF72" i="103"/>
  <c r="AO72" i="103" s="1"/>
  <c r="AE72" i="103"/>
  <c r="AG72" i="103"/>
  <c r="AP72" i="103" s="1"/>
  <c r="W67" i="98"/>
  <c r="AF66" i="98"/>
  <c r="AO66" i="98" s="1"/>
  <c r="AE66" i="98"/>
  <c r="AG66" i="98"/>
  <c r="AP66" i="98" s="1"/>
  <c r="AG74" i="84"/>
  <c r="AP74" i="84" s="1"/>
  <c r="AE74" i="84"/>
  <c r="W75" i="84"/>
  <c r="AF74" i="84"/>
  <c r="AO74" i="84" s="1"/>
  <c r="AR65" i="94"/>
  <c r="Y69" i="99"/>
  <c r="X69" i="99"/>
  <c r="AE69" i="10"/>
  <c r="W70" i="10"/>
  <c r="AG69" i="10"/>
  <c r="AP69" i="10" s="1"/>
  <c r="AF69" i="10"/>
  <c r="AO69" i="10" s="1"/>
  <c r="AF66" i="42"/>
  <c r="AO66" i="42" s="1"/>
  <c r="AG66" i="42"/>
  <c r="AP66" i="42" s="1"/>
  <c r="W67" i="42"/>
  <c r="AE66" i="42"/>
  <c r="AE68" i="35"/>
  <c r="W69" i="35"/>
  <c r="AF68" i="35"/>
  <c r="AO68" i="35" s="1"/>
  <c r="AG68" i="35"/>
  <c r="AP68" i="35" s="1"/>
  <c r="Y78" i="44"/>
  <c r="X78" i="44"/>
  <c r="Y74" i="96"/>
  <c r="X74" i="96"/>
  <c r="Y77" i="104"/>
  <c r="X77" i="104"/>
  <c r="AH73" i="45"/>
  <c r="AQ73" i="45" s="1"/>
  <c r="AR67" i="35"/>
  <c r="Y74" i="51"/>
  <c r="X74" i="51"/>
  <c r="AI76" i="13"/>
  <c r="AN76" i="13"/>
  <c r="AI68" i="99"/>
  <c r="AN68" i="99"/>
  <c r="AH66" i="94"/>
  <c r="AQ66" i="94" s="1"/>
  <c r="AF66" i="48"/>
  <c r="AO66" i="48" s="1"/>
  <c r="W67" i="48"/>
  <c r="AE66" i="48"/>
  <c r="AN66" i="48" s="1"/>
  <c r="AG66" i="48"/>
  <c r="AH67" i="55"/>
  <c r="AQ67" i="55" s="1"/>
  <c r="AR72" i="45"/>
  <c r="AI71" i="91"/>
  <c r="AN71" i="91"/>
  <c r="AR65" i="98"/>
  <c r="AG70" i="11"/>
  <c r="AP70" i="11" s="1"/>
  <c r="AF70" i="11"/>
  <c r="AO70" i="11" s="1"/>
  <c r="W71" i="11"/>
  <c r="AE70" i="11"/>
  <c r="AI69" i="82"/>
  <c r="AN69" i="82"/>
  <c r="AR68" i="10"/>
  <c r="Z66" i="94"/>
  <c r="Z67" i="55"/>
  <c r="AI72" i="100"/>
  <c r="AN72" i="100"/>
  <c r="Y73" i="54"/>
  <c r="X73" i="54"/>
  <c r="Z73" i="54" s="1"/>
  <c r="Y69" i="49"/>
  <c r="X69" i="49"/>
  <c r="AI68" i="87"/>
  <c r="AN68" i="87"/>
  <c r="AH73" i="88"/>
  <c r="AQ73" i="88" s="1"/>
  <c r="AI72" i="20"/>
  <c r="AN72" i="20"/>
  <c r="AI73" i="51"/>
  <c r="AP73" i="51"/>
  <c r="AE72" i="16"/>
  <c r="AG72" i="16"/>
  <c r="AP72" i="16" s="1"/>
  <c r="AF72" i="16"/>
  <c r="AO72" i="16" s="1"/>
  <c r="W73" i="16"/>
  <c r="Y77" i="13"/>
  <c r="X77" i="13"/>
  <c r="AH70" i="43"/>
  <c r="AQ70" i="43" s="1"/>
  <c r="Y73" i="100"/>
  <c r="X73" i="100"/>
  <c r="Y76" i="92"/>
  <c r="X76" i="92"/>
  <c r="AR67" i="18"/>
  <c r="Z73" i="88"/>
  <c r="Y73" i="20"/>
  <c r="X73" i="20"/>
  <c r="AI77" i="44"/>
  <c r="AN77" i="44"/>
  <c r="AI76" i="104"/>
  <c r="AN76" i="104"/>
  <c r="AI71" i="95"/>
  <c r="AN71" i="95"/>
  <c r="Z73" i="45"/>
  <c r="AG66" i="50"/>
  <c r="AP66" i="50" s="1"/>
  <c r="AE66" i="50"/>
  <c r="W67" i="50"/>
  <c r="AF66" i="50"/>
  <c r="AO66" i="50" s="1"/>
  <c r="Y70" i="82"/>
  <c r="X70" i="82"/>
  <c r="AR68" i="83"/>
  <c r="Z70" i="43"/>
  <c r="AH69" i="83"/>
  <c r="AQ69" i="83" s="1"/>
  <c r="AI65" i="85"/>
  <c r="AN65" i="85"/>
  <c r="AI72" i="54"/>
  <c r="AN72" i="54"/>
  <c r="AR66" i="55"/>
  <c r="AI75" i="92"/>
  <c r="AN75" i="92"/>
  <c r="Y69" i="87"/>
  <c r="X69" i="87"/>
  <c r="Z69" i="87" s="1"/>
  <c r="AI73" i="96"/>
  <c r="AN73" i="96"/>
  <c r="Y72" i="95"/>
  <c r="X72" i="95"/>
  <c r="AH68" i="18"/>
  <c r="AQ68" i="18" s="1"/>
  <c r="AH69" i="102"/>
  <c r="AQ69" i="102" s="1"/>
  <c r="AF66" i="90"/>
  <c r="AO66" i="90" s="1"/>
  <c r="AE66" i="90"/>
  <c r="W67" i="90"/>
  <c r="AG66" i="90"/>
  <c r="AP66" i="90" s="1"/>
  <c r="AH72" i="103"/>
  <c r="AQ72" i="103" s="1"/>
  <c r="AH66" i="98"/>
  <c r="AQ66" i="98" s="1"/>
  <c r="AR72" i="88"/>
  <c r="Z69" i="83"/>
  <c r="AR69" i="43"/>
  <c r="Y66" i="85"/>
  <c r="X66" i="85"/>
  <c r="AR68" i="102"/>
  <c r="AH69" i="10"/>
  <c r="AQ69" i="10" s="1"/>
  <c r="AI68" i="49"/>
  <c r="AN68" i="49"/>
  <c r="AH68" i="35"/>
  <c r="AQ68" i="35" s="1"/>
  <c r="AR71" i="103"/>
  <c r="Y72" i="91"/>
  <c r="X72" i="91"/>
  <c r="Z72" i="91" l="1"/>
  <c r="AF68" i="18"/>
  <c r="AO68" i="18" s="1"/>
  <c r="Z69" i="99"/>
  <c r="Z77" i="104"/>
  <c r="AF77" i="104" s="1"/>
  <c r="AO77" i="104" s="1"/>
  <c r="Z73" i="20"/>
  <c r="AG73" i="20" s="1"/>
  <c r="AP73" i="20" s="1"/>
  <c r="Z66" i="85"/>
  <c r="AG66" i="85" s="1"/>
  <c r="AP66" i="85" s="1"/>
  <c r="Z68" i="41"/>
  <c r="Z76" i="92"/>
  <c r="AG76" i="92" s="1"/>
  <c r="AP76" i="92" s="1"/>
  <c r="Z77" i="13"/>
  <c r="AF77" i="13" s="1"/>
  <c r="AO77" i="13" s="1"/>
  <c r="Z78" i="44"/>
  <c r="AE78" i="44" s="1"/>
  <c r="AG77" i="104"/>
  <c r="AP77" i="104" s="1"/>
  <c r="AE77" i="104"/>
  <c r="W77" i="92"/>
  <c r="AF73" i="20"/>
  <c r="AO73" i="20" s="1"/>
  <c r="W74" i="20"/>
  <c r="AE73" i="20"/>
  <c r="AF78" i="44"/>
  <c r="AO78" i="44" s="1"/>
  <c r="W79" i="44"/>
  <c r="W67" i="85"/>
  <c r="AE66" i="85"/>
  <c r="AF72" i="91"/>
  <c r="AO72" i="91" s="1"/>
  <c r="AE72" i="91"/>
  <c r="AG72" i="91"/>
  <c r="AP72" i="91" s="1"/>
  <c r="W73" i="91"/>
  <c r="AR73" i="96"/>
  <c r="AR71" i="95"/>
  <c r="AF67" i="55"/>
  <c r="AO67" i="55" s="1"/>
  <c r="AG67" i="55"/>
  <c r="AP67" i="55" s="1"/>
  <c r="W68" i="55"/>
  <c r="AE67" i="55"/>
  <c r="AR68" i="99"/>
  <c r="AI69" i="10"/>
  <c r="AN69" i="10"/>
  <c r="AH69" i="99"/>
  <c r="AQ69" i="99" s="1"/>
  <c r="AI66" i="98"/>
  <c r="AR66" i="98" s="1"/>
  <c r="AN66" i="98"/>
  <c r="Y67" i="90"/>
  <c r="X67" i="90"/>
  <c r="AH69" i="87"/>
  <c r="AQ69" i="87" s="1"/>
  <c r="Y67" i="50"/>
  <c r="X67" i="50"/>
  <c r="Z67" i="50" s="1"/>
  <c r="AR73" i="51"/>
  <c r="AH73" i="54"/>
  <c r="AQ73" i="54" s="1"/>
  <c r="AE66" i="94"/>
  <c r="AG66" i="94"/>
  <c r="AP66" i="94" s="1"/>
  <c r="W67" i="94"/>
  <c r="AF66" i="94"/>
  <c r="AO66" i="94" s="1"/>
  <c r="AR69" i="82"/>
  <c r="AH77" i="104"/>
  <c r="AQ77" i="104" s="1"/>
  <c r="AH78" i="44"/>
  <c r="AQ78" i="44" s="1"/>
  <c r="Y69" i="35"/>
  <c r="X69" i="35"/>
  <c r="W70" i="99"/>
  <c r="AG69" i="99"/>
  <c r="AP69" i="99" s="1"/>
  <c r="AF69" i="99"/>
  <c r="AO69" i="99" s="1"/>
  <c r="AE69" i="99"/>
  <c r="X75" i="84"/>
  <c r="Y75" i="84"/>
  <c r="Z75" i="84" s="1"/>
  <c r="Y73" i="103"/>
  <c r="X73" i="103"/>
  <c r="AI66" i="90"/>
  <c r="AR66" i="90" s="1"/>
  <c r="AN66" i="90"/>
  <c r="AH72" i="95"/>
  <c r="AQ72" i="95" s="1"/>
  <c r="AF69" i="87"/>
  <c r="AO69" i="87" s="1"/>
  <c r="W70" i="87"/>
  <c r="AE69" i="87"/>
  <c r="AG69" i="87"/>
  <c r="AP69" i="87" s="1"/>
  <c r="AH70" i="82"/>
  <c r="AQ70" i="82" s="1"/>
  <c r="AI66" i="50"/>
  <c r="AN66" i="50"/>
  <c r="AR76" i="104"/>
  <c r="AG73" i="88"/>
  <c r="AP73" i="88" s="1"/>
  <c r="AF73" i="88"/>
  <c r="AO73" i="88" s="1"/>
  <c r="AE73" i="88"/>
  <c r="W74" i="88"/>
  <c r="AH73" i="100"/>
  <c r="AQ73" i="100" s="1"/>
  <c r="Y73" i="16"/>
  <c r="X73" i="16"/>
  <c r="AE73" i="54"/>
  <c r="AF73" i="54"/>
  <c r="AO73" i="54" s="1"/>
  <c r="W74" i="54"/>
  <c r="AG73" i="54"/>
  <c r="AP73" i="54" s="1"/>
  <c r="AI66" i="48"/>
  <c r="AP66" i="48"/>
  <c r="AR76" i="13"/>
  <c r="AI68" i="35"/>
  <c r="AN68" i="35"/>
  <c r="AI74" i="84"/>
  <c r="AN74" i="84"/>
  <c r="Y67" i="98"/>
  <c r="X67" i="98"/>
  <c r="AI69" i="102"/>
  <c r="AR69" i="102" s="1"/>
  <c r="AN69" i="102"/>
  <c r="Z72" i="95"/>
  <c r="AR72" i="54"/>
  <c r="Z70" i="82"/>
  <c r="Z73" i="100"/>
  <c r="AR72" i="20"/>
  <c r="AR68" i="87"/>
  <c r="AI70" i="11"/>
  <c r="AN70" i="11"/>
  <c r="AH74" i="51"/>
  <c r="AQ74" i="51" s="1"/>
  <c r="AI68" i="18"/>
  <c r="AN68" i="18"/>
  <c r="X70" i="102"/>
  <c r="Y70" i="102"/>
  <c r="AH72" i="91"/>
  <c r="AQ72" i="91" s="1"/>
  <c r="AG69" i="83"/>
  <c r="AP69" i="83" s="1"/>
  <c r="AF69" i="83"/>
  <c r="AO69" i="83" s="1"/>
  <c r="W70" i="83"/>
  <c r="AE69" i="83"/>
  <c r="AE73" i="45"/>
  <c r="AF73" i="45"/>
  <c r="AO73" i="45" s="1"/>
  <c r="AG73" i="45"/>
  <c r="AP73" i="45" s="1"/>
  <c r="W74" i="45"/>
  <c r="AR77" i="44"/>
  <c r="AH77" i="13"/>
  <c r="AQ77" i="13" s="1"/>
  <c r="AH69" i="49"/>
  <c r="AQ69" i="49" s="1"/>
  <c r="Y71" i="11"/>
  <c r="Z71" i="11" s="1"/>
  <c r="X71" i="11"/>
  <c r="AR71" i="91"/>
  <c r="Y67" i="48"/>
  <c r="X67" i="48"/>
  <c r="Z74" i="51"/>
  <c r="AH74" i="96"/>
  <c r="AQ74" i="96" s="1"/>
  <c r="AI66" i="42"/>
  <c r="AN66" i="42"/>
  <c r="X69" i="18"/>
  <c r="Y69" i="18"/>
  <c r="Z69" i="18" s="1"/>
  <c r="AR68" i="49"/>
  <c r="AH66" i="85"/>
  <c r="AQ66" i="85" s="1"/>
  <c r="AR75" i="92"/>
  <c r="AR65" i="85"/>
  <c r="AG70" i="43"/>
  <c r="AP70" i="43" s="1"/>
  <c r="AE70" i="43"/>
  <c r="W71" i="43"/>
  <c r="AF70" i="43"/>
  <c r="AO70" i="43" s="1"/>
  <c r="AH73" i="20"/>
  <c r="AQ73" i="20" s="1"/>
  <c r="AH76" i="92"/>
  <c r="AQ76" i="92" s="1"/>
  <c r="AI72" i="16"/>
  <c r="AN72" i="16"/>
  <c r="Z69" i="49"/>
  <c r="AR72" i="100"/>
  <c r="Z74" i="96"/>
  <c r="Y67" i="42"/>
  <c r="X67" i="42"/>
  <c r="Y70" i="10"/>
  <c r="X70" i="10"/>
  <c r="Z70" i="10" s="1"/>
  <c r="AI72" i="103"/>
  <c r="AN72" i="103"/>
  <c r="Z73" i="103" l="1"/>
  <c r="AF66" i="85"/>
  <c r="AO66" i="85" s="1"/>
  <c r="AG78" i="44"/>
  <c r="AP78" i="44" s="1"/>
  <c r="W78" i="104"/>
  <c r="AG77" i="13"/>
  <c r="AP77" i="13" s="1"/>
  <c r="AE77" i="13"/>
  <c r="AG68" i="41"/>
  <c r="AP68" i="41" s="1"/>
  <c r="W69" i="41"/>
  <c r="AF68" i="41"/>
  <c r="AO68" i="41" s="1"/>
  <c r="AE68" i="41"/>
  <c r="W78" i="13"/>
  <c r="AE76" i="92"/>
  <c r="AF76" i="92"/>
  <c r="AO76" i="92" s="1"/>
  <c r="AF69" i="18"/>
  <c r="AO69" i="18" s="1"/>
  <c r="AG69" i="18"/>
  <c r="AP69" i="18" s="1"/>
  <c r="AE69" i="18"/>
  <c r="W70" i="18"/>
  <c r="AH67" i="48"/>
  <c r="AQ67" i="48" s="1"/>
  <c r="AE71" i="11"/>
  <c r="AF71" i="11"/>
  <c r="AO71" i="11" s="1"/>
  <c r="W72" i="11"/>
  <c r="AG71" i="11"/>
  <c r="AP71" i="11" s="1"/>
  <c r="AI73" i="45"/>
  <c r="AN73" i="45"/>
  <c r="AH70" i="102"/>
  <c r="AQ70" i="102" s="1"/>
  <c r="AF72" i="95"/>
  <c r="AO72" i="95" s="1"/>
  <c r="AE72" i="95"/>
  <c r="W73" i="95"/>
  <c r="AG72" i="95"/>
  <c r="AP72" i="95" s="1"/>
  <c r="AI73" i="54"/>
  <c r="AN73" i="54"/>
  <c r="AF73" i="103"/>
  <c r="AO73" i="103" s="1"/>
  <c r="W74" i="103"/>
  <c r="AE73" i="103"/>
  <c r="AG73" i="103"/>
  <c r="AP73" i="103" s="1"/>
  <c r="AI69" i="99"/>
  <c r="AN69" i="99"/>
  <c r="AH67" i="50"/>
  <c r="AQ67" i="50" s="1"/>
  <c r="Y68" i="55"/>
  <c r="X68" i="55"/>
  <c r="Y79" i="44"/>
  <c r="X79" i="44"/>
  <c r="Z79" i="44" s="1"/>
  <c r="AI77" i="13"/>
  <c r="AN77" i="13"/>
  <c r="X74" i="20"/>
  <c r="Y74" i="20"/>
  <c r="Z74" i="20"/>
  <c r="Y77" i="92"/>
  <c r="X77" i="92"/>
  <c r="Z67" i="48"/>
  <c r="AR74" i="84"/>
  <c r="AR66" i="48"/>
  <c r="AH73" i="16"/>
  <c r="AQ73" i="16" s="1"/>
  <c r="AI69" i="87"/>
  <c r="AN69" i="87"/>
  <c r="AF67" i="50"/>
  <c r="AO67" i="50" s="1"/>
  <c r="AG67" i="50"/>
  <c r="AP67" i="50" s="1"/>
  <c r="W68" i="50"/>
  <c r="AE67" i="50"/>
  <c r="AR69" i="10"/>
  <c r="Y78" i="13"/>
  <c r="X78" i="13"/>
  <c r="AE70" i="10"/>
  <c r="W71" i="10"/>
  <c r="AG70" i="10"/>
  <c r="AP70" i="10" s="1"/>
  <c r="AF70" i="10"/>
  <c r="AO70" i="10" s="1"/>
  <c r="AF69" i="49"/>
  <c r="AO69" i="49" s="1"/>
  <c r="AE69" i="49"/>
  <c r="W70" i="49"/>
  <c r="AG69" i="49"/>
  <c r="AP69" i="49" s="1"/>
  <c r="AI69" i="83"/>
  <c r="AN69" i="83"/>
  <c r="AR68" i="18"/>
  <c r="AF73" i="100"/>
  <c r="AO73" i="100" s="1"/>
  <c r="AE73" i="100"/>
  <c r="W74" i="100"/>
  <c r="AG73" i="100"/>
  <c r="AP73" i="100" s="1"/>
  <c r="Z73" i="16"/>
  <c r="X70" i="87"/>
  <c r="Y70" i="87"/>
  <c r="Y67" i="94"/>
  <c r="X67" i="94"/>
  <c r="AH67" i="90"/>
  <c r="AQ67" i="90" s="1"/>
  <c r="Y73" i="91"/>
  <c r="X73" i="91"/>
  <c r="Y78" i="104"/>
  <c r="X78" i="104"/>
  <c r="AH67" i="42"/>
  <c r="AQ67" i="42" s="1"/>
  <c r="Y74" i="45"/>
  <c r="X74" i="45"/>
  <c r="Z74" i="45" s="1"/>
  <c r="Y70" i="83"/>
  <c r="X70" i="83"/>
  <c r="Z70" i="83" s="1"/>
  <c r="AR70" i="11"/>
  <c r="AF70" i="82"/>
  <c r="AO70" i="82" s="1"/>
  <c r="AE70" i="82"/>
  <c r="W71" i="82"/>
  <c r="AG70" i="82"/>
  <c r="AP70" i="82" s="1"/>
  <c r="AH67" i="98"/>
  <c r="AQ67" i="98" s="1"/>
  <c r="AR68" i="35"/>
  <c r="AG75" i="84"/>
  <c r="AP75" i="84" s="1"/>
  <c r="AF75" i="84"/>
  <c r="AO75" i="84" s="1"/>
  <c r="AE75" i="84"/>
  <c r="W76" i="84"/>
  <c r="Y70" i="99"/>
  <c r="X70" i="99"/>
  <c r="Z67" i="90"/>
  <c r="AI66" i="85"/>
  <c r="AN66" i="85"/>
  <c r="AI78" i="44"/>
  <c r="AN78" i="44"/>
  <c r="AI76" i="92"/>
  <c r="AN76" i="92"/>
  <c r="Z67" i="42"/>
  <c r="AH69" i="18"/>
  <c r="AQ69" i="18" s="1"/>
  <c r="AR72" i="103"/>
  <c r="AR72" i="16"/>
  <c r="Z67" i="98"/>
  <c r="Y74" i="54"/>
  <c r="X74" i="54"/>
  <c r="Y74" i="88"/>
  <c r="X74" i="88"/>
  <c r="AH75" i="84"/>
  <c r="AQ75" i="84" s="1"/>
  <c r="AH69" i="35"/>
  <c r="AQ69" i="35" s="1"/>
  <c r="AI66" i="94"/>
  <c r="AN66" i="94"/>
  <c r="AI72" i="91"/>
  <c r="AN72" i="91"/>
  <c r="Y67" i="85"/>
  <c r="X67" i="85"/>
  <c r="Z67" i="85" s="1"/>
  <c r="AI77" i="104"/>
  <c r="AN77" i="104"/>
  <c r="AI70" i="43"/>
  <c r="AN70" i="43"/>
  <c r="AH70" i="10"/>
  <c r="AQ70" i="10" s="1"/>
  <c r="W75" i="96"/>
  <c r="AG74" i="96"/>
  <c r="AP74" i="96" s="1"/>
  <c r="AF74" i="96"/>
  <c r="AO74" i="96" s="1"/>
  <c r="AE74" i="96"/>
  <c r="X71" i="43"/>
  <c r="Y71" i="43"/>
  <c r="AR66" i="42"/>
  <c r="AF74" i="51"/>
  <c r="AO74" i="51" s="1"/>
  <c r="AE74" i="51"/>
  <c r="AG74" i="51"/>
  <c r="AP74" i="51" s="1"/>
  <c r="W75" i="51"/>
  <c r="AH71" i="11"/>
  <c r="AQ71" i="11" s="1"/>
  <c r="Z70" i="102"/>
  <c r="AI73" i="88"/>
  <c r="AN73" i="88"/>
  <c r="AR66" i="50"/>
  <c r="AH73" i="103"/>
  <c r="AQ73" i="103" s="1"/>
  <c r="Z69" i="35"/>
  <c r="AI67" i="55"/>
  <c r="AN67" i="55"/>
  <c r="AI73" i="20"/>
  <c r="AN73" i="20"/>
  <c r="Z73" i="91" l="1"/>
  <c r="Y69" i="41"/>
  <c r="X69" i="41"/>
  <c r="AH69" i="41" s="1"/>
  <c r="AQ69" i="41" s="1"/>
  <c r="Z69" i="41"/>
  <c r="Z71" i="43"/>
  <c r="AG71" i="43" s="1"/>
  <c r="AP71" i="43" s="1"/>
  <c r="AN68" i="41"/>
  <c r="AI68" i="41"/>
  <c r="AR68" i="41" s="1"/>
  <c r="Z70" i="87"/>
  <c r="Z78" i="13"/>
  <c r="AF78" i="13" s="1"/>
  <c r="AO78" i="13" s="1"/>
  <c r="Z68" i="55"/>
  <c r="AG68" i="55" s="1"/>
  <c r="AP68" i="55" s="1"/>
  <c r="W69" i="55"/>
  <c r="AE67" i="85"/>
  <c r="W68" i="85"/>
  <c r="AG67" i="85"/>
  <c r="AP67" i="85" s="1"/>
  <c r="AF67" i="85"/>
  <c r="AO67" i="85" s="1"/>
  <c r="AF74" i="45"/>
  <c r="AO74" i="45" s="1"/>
  <c r="AE74" i="45"/>
  <c r="W75" i="45"/>
  <c r="AG74" i="45"/>
  <c r="AP74" i="45" s="1"/>
  <c r="AG70" i="87"/>
  <c r="AP70" i="87" s="1"/>
  <c r="AF70" i="87"/>
  <c r="AO70" i="87" s="1"/>
  <c r="AE70" i="87"/>
  <c r="W71" i="87"/>
  <c r="W72" i="43"/>
  <c r="AF71" i="43"/>
  <c r="AO71" i="43" s="1"/>
  <c r="AR67" i="55"/>
  <c r="Y75" i="51"/>
  <c r="X75" i="51"/>
  <c r="AR78" i="44"/>
  <c r="AH67" i="94"/>
  <c r="AQ67" i="94" s="1"/>
  <c r="AI73" i="100"/>
  <c r="AN73" i="100"/>
  <c r="AI72" i="95"/>
  <c r="AN72" i="95"/>
  <c r="W70" i="35"/>
  <c r="AE69" i="35"/>
  <c r="AG69" i="35"/>
  <c r="AP69" i="35" s="1"/>
  <c r="AF69" i="35"/>
  <c r="AO69" i="35" s="1"/>
  <c r="Y75" i="96"/>
  <c r="X75" i="96"/>
  <c r="AH74" i="54"/>
  <c r="AQ74" i="54" s="1"/>
  <c r="AH78" i="104"/>
  <c r="AQ78" i="104" s="1"/>
  <c r="Z67" i="94"/>
  <c r="AH70" i="87"/>
  <c r="AQ70" i="87" s="1"/>
  <c r="AG67" i="48"/>
  <c r="AP67" i="48" s="1"/>
  <c r="W68" i="48"/>
  <c r="AF67" i="48"/>
  <c r="AO67" i="48" s="1"/>
  <c r="AE67" i="48"/>
  <c r="AH74" i="20"/>
  <c r="AQ74" i="20" s="1"/>
  <c r="AH68" i="55"/>
  <c r="AQ68" i="55" s="1"/>
  <c r="AR69" i="99"/>
  <c r="AI71" i="11"/>
  <c r="AN71" i="11"/>
  <c r="AI74" i="51"/>
  <c r="AN74" i="51"/>
  <c r="AH71" i="43"/>
  <c r="AQ71" i="43" s="1"/>
  <c r="AR70" i="43"/>
  <c r="Z74" i="54"/>
  <c r="AE67" i="42"/>
  <c r="AG67" i="42"/>
  <c r="AP67" i="42" s="1"/>
  <c r="W68" i="42"/>
  <c r="AF67" i="42"/>
  <c r="AO67" i="42" s="1"/>
  <c r="AR66" i="85"/>
  <c r="Y76" i="84"/>
  <c r="Z76" i="84" s="1"/>
  <c r="X76" i="84"/>
  <c r="AH70" i="83"/>
  <c r="AQ70" i="83" s="1"/>
  <c r="Z78" i="104"/>
  <c r="AG73" i="16"/>
  <c r="AP73" i="16" s="1"/>
  <c r="AE73" i="16"/>
  <c r="AF73" i="16"/>
  <c r="AO73" i="16" s="1"/>
  <c r="W74" i="16"/>
  <c r="Y70" i="49"/>
  <c r="X70" i="49"/>
  <c r="Y71" i="10"/>
  <c r="X71" i="10"/>
  <c r="AH77" i="92"/>
  <c r="AQ77" i="92" s="1"/>
  <c r="AR73" i="54"/>
  <c r="AR73" i="45"/>
  <c r="Y70" i="18"/>
  <c r="X70" i="18"/>
  <c r="AR72" i="91"/>
  <c r="AG67" i="90"/>
  <c r="AP67" i="90" s="1"/>
  <c r="AF67" i="90"/>
  <c r="AO67" i="90" s="1"/>
  <c r="AE67" i="90"/>
  <c r="W68" i="90"/>
  <c r="AI75" i="84"/>
  <c r="AN75" i="84"/>
  <c r="Y71" i="82"/>
  <c r="X71" i="82"/>
  <c r="AE70" i="83"/>
  <c r="AF70" i="83"/>
  <c r="AO70" i="83" s="1"/>
  <c r="AG70" i="83"/>
  <c r="AP70" i="83" s="1"/>
  <c r="W71" i="83"/>
  <c r="AI69" i="49"/>
  <c r="AN69" i="49"/>
  <c r="AI70" i="10"/>
  <c r="AN70" i="10"/>
  <c r="AR69" i="87"/>
  <c r="Z77" i="92"/>
  <c r="AR77" i="13"/>
  <c r="AI69" i="18"/>
  <c r="AN69" i="18"/>
  <c r="AR73" i="88"/>
  <c r="AI74" i="96"/>
  <c r="AN74" i="96"/>
  <c r="AR77" i="104"/>
  <c r="AH74" i="88"/>
  <c r="AQ74" i="88" s="1"/>
  <c r="AF67" i="98"/>
  <c r="AO67" i="98" s="1"/>
  <c r="AG67" i="98"/>
  <c r="AP67" i="98" s="1"/>
  <c r="AE67" i="98"/>
  <c r="W68" i="98"/>
  <c r="AR76" i="92"/>
  <c r="AH70" i="99"/>
  <c r="AQ70" i="99" s="1"/>
  <c r="AI70" i="82"/>
  <c r="AR70" i="82" s="1"/>
  <c r="AN70" i="82"/>
  <c r="AH73" i="91"/>
  <c r="AQ73" i="91" s="1"/>
  <c r="AH78" i="13"/>
  <c r="AQ78" i="13" s="1"/>
  <c r="AI67" i="50"/>
  <c r="AN67" i="50"/>
  <c r="AH79" i="44"/>
  <c r="AQ79" i="44" s="1"/>
  <c r="AQ81" i="44" s="1"/>
  <c r="AZ3" i="44"/>
  <c r="AX8" i="44" s="1"/>
  <c r="S8" i="44" s="1"/>
  <c r="AC8" i="44" s="1"/>
  <c r="AB9" i="44" s="1"/>
  <c r="AX74" i="44"/>
  <c r="S74" i="44" s="1"/>
  <c r="AC74" i="44" s="1"/>
  <c r="AB75" i="44" s="1"/>
  <c r="AI73" i="103"/>
  <c r="AN73" i="103"/>
  <c r="AR73" i="20"/>
  <c r="AF70" i="102"/>
  <c r="AO70" i="102" s="1"/>
  <c r="AG70" i="102"/>
  <c r="W71" i="102"/>
  <c r="AE70" i="102"/>
  <c r="AN70" i="102" s="1"/>
  <c r="AH67" i="85"/>
  <c r="AQ67" i="85" s="1"/>
  <c r="AR66" i="94"/>
  <c r="Z74" i="88"/>
  <c r="Z70" i="99"/>
  <c r="AH74" i="45"/>
  <c r="AQ74" i="45" s="1"/>
  <c r="AF73" i="91"/>
  <c r="AO73" i="91" s="1"/>
  <c r="AE73" i="91"/>
  <c r="AG73" i="91"/>
  <c r="AP73" i="91" s="1"/>
  <c r="W74" i="91"/>
  <c r="Y74" i="100"/>
  <c r="X74" i="100"/>
  <c r="AR69" i="83"/>
  <c r="Y68" i="50"/>
  <c r="X68" i="50"/>
  <c r="AF74" i="20"/>
  <c r="AO74" i="20" s="1"/>
  <c r="AE74" i="20"/>
  <c r="W75" i="20"/>
  <c r="AG74" i="20"/>
  <c r="AP74" i="20" s="1"/>
  <c r="AX79" i="44"/>
  <c r="S79" i="44" s="1"/>
  <c r="AC79" i="44" s="1"/>
  <c r="AE79" i="44"/>
  <c r="AG79" i="44"/>
  <c r="AP79" i="44" s="1"/>
  <c r="AP81" i="44" s="1"/>
  <c r="AF79" i="44"/>
  <c r="AO79" i="44" s="1"/>
  <c r="AO81" i="44" s="1"/>
  <c r="Y74" i="103"/>
  <c r="X74" i="103"/>
  <c r="Y73" i="95"/>
  <c r="X73" i="95"/>
  <c r="Y72" i="11"/>
  <c r="X72" i="11"/>
  <c r="AX72" i="44" l="1"/>
  <c r="S72" i="44" s="1"/>
  <c r="AC72" i="44" s="1"/>
  <c r="AB73" i="44" s="1"/>
  <c r="AG78" i="13"/>
  <c r="AP78" i="13" s="1"/>
  <c r="AE68" i="55"/>
  <c r="AX66" i="44"/>
  <c r="S66" i="44" s="1"/>
  <c r="AC66" i="44" s="1"/>
  <c r="AB67" i="44" s="1"/>
  <c r="AX60" i="44"/>
  <c r="S60" i="44" s="1"/>
  <c r="AC60" i="44" s="1"/>
  <c r="AB61" i="44" s="1"/>
  <c r="AX54" i="44"/>
  <c r="S54" i="44" s="1"/>
  <c r="AC54" i="44" s="1"/>
  <c r="AB55" i="44" s="1"/>
  <c r="Z74" i="103"/>
  <c r="AX48" i="44"/>
  <c r="S48" i="44" s="1"/>
  <c r="AC48" i="44" s="1"/>
  <c r="AB49" i="44" s="1"/>
  <c r="W79" i="13"/>
  <c r="AE71" i="43"/>
  <c r="AE78" i="13"/>
  <c r="AF68" i="55"/>
  <c r="AO68" i="55" s="1"/>
  <c r="AX59" i="44"/>
  <c r="S59" i="44" s="1"/>
  <c r="AC59" i="44" s="1"/>
  <c r="AB60" i="44" s="1"/>
  <c r="AX35" i="44"/>
  <c r="S35" i="44" s="1"/>
  <c r="AC35" i="44" s="1"/>
  <c r="AB36" i="44" s="1"/>
  <c r="AX11" i="44"/>
  <c r="S11" i="44" s="1"/>
  <c r="AC11" i="44" s="1"/>
  <c r="AB12" i="44" s="1"/>
  <c r="AX76" i="44"/>
  <c r="S76" i="44" s="1"/>
  <c r="AC76" i="44" s="1"/>
  <c r="AB77" i="44" s="1"/>
  <c r="AX70" i="44"/>
  <c r="S70" i="44" s="1"/>
  <c r="AC70" i="44" s="1"/>
  <c r="AB71" i="44" s="1"/>
  <c r="AX64" i="44"/>
  <c r="S64" i="44" s="1"/>
  <c r="AC64" i="44" s="1"/>
  <c r="AB65" i="44" s="1"/>
  <c r="AK65" i="44" s="1"/>
  <c r="AT65" i="44" s="1"/>
  <c r="AX58" i="44"/>
  <c r="S58" i="44" s="1"/>
  <c r="AC58" i="44" s="1"/>
  <c r="AB59" i="44" s="1"/>
  <c r="AX52" i="44"/>
  <c r="S52" i="44" s="1"/>
  <c r="AC52" i="44" s="1"/>
  <c r="AB53" i="44" s="1"/>
  <c r="AX46" i="44"/>
  <c r="S46" i="44" s="1"/>
  <c r="AC46" i="44" s="1"/>
  <c r="AB47" i="44" s="1"/>
  <c r="AX40" i="44"/>
  <c r="S40" i="44" s="1"/>
  <c r="AC40" i="44" s="1"/>
  <c r="AB41" i="44" s="1"/>
  <c r="AX34" i="44"/>
  <c r="S34" i="44" s="1"/>
  <c r="AC34" i="44" s="1"/>
  <c r="AB35" i="44" s="1"/>
  <c r="AJ35" i="44" s="1"/>
  <c r="AX28" i="44"/>
  <c r="S28" i="44" s="1"/>
  <c r="AC28" i="44" s="1"/>
  <c r="AB29" i="44" s="1"/>
  <c r="AX22" i="44"/>
  <c r="S22" i="44" s="1"/>
  <c r="AC22" i="44" s="1"/>
  <c r="AB23" i="44" s="1"/>
  <c r="AX16" i="44"/>
  <c r="S16" i="44" s="1"/>
  <c r="AC16" i="44" s="1"/>
  <c r="AB17" i="44" s="1"/>
  <c r="AX9" i="44"/>
  <c r="S9" i="44" s="1"/>
  <c r="AC9" i="44" s="1"/>
  <c r="AB10" i="44" s="1"/>
  <c r="AX42" i="44"/>
  <c r="S42" i="44" s="1"/>
  <c r="AC42" i="44" s="1"/>
  <c r="AB43" i="44" s="1"/>
  <c r="AX24" i="44"/>
  <c r="S24" i="44" s="1"/>
  <c r="AC24" i="44" s="1"/>
  <c r="AB25" i="44" s="1"/>
  <c r="AX53" i="44"/>
  <c r="S53" i="44" s="1"/>
  <c r="AC53" i="44" s="1"/>
  <c r="AB54" i="44" s="1"/>
  <c r="AJ54" i="44" s="1"/>
  <c r="AX41" i="44"/>
  <c r="S41" i="44" s="1"/>
  <c r="AC41" i="44" s="1"/>
  <c r="AB42" i="44" s="1"/>
  <c r="AX23" i="44"/>
  <c r="S23" i="44" s="1"/>
  <c r="AC23" i="44" s="1"/>
  <c r="AB24" i="44" s="1"/>
  <c r="Z73" i="95"/>
  <c r="AX77" i="44"/>
  <c r="S77" i="44" s="1"/>
  <c r="AC77" i="44" s="1"/>
  <c r="AB78" i="44" s="1"/>
  <c r="AX69" i="44"/>
  <c r="S69" i="44" s="1"/>
  <c r="AC69" i="44" s="1"/>
  <c r="AB70" i="44" s="1"/>
  <c r="AK70" i="44" s="1"/>
  <c r="AT70" i="44" s="1"/>
  <c r="AX63" i="44"/>
  <c r="S63" i="44" s="1"/>
  <c r="AC63" i="44" s="1"/>
  <c r="AB64" i="44" s="1"/>
  <c r="AJ64" i="44" s="1"/>
  <c r="AX57" i="44"/>
  <c r="S57" i="44" s="1"/>
  <c r="AC57" i="44" s="1"/>
  <c r="AB58" i="44" s="1"/>
  <c r="AX51" i="44"/>
  <c r="S51" i="44" s="1"/>
  <c r="AC51" i="44" s="1"/>
  <c r="AB52" i="44" s="1"/>
  <c r="AX45" i="44"/>
  <c r="S45" i="44" s="1"/>
  <c r="AC45" i="44" s="1"/>
  <c r="AB46" i="44" s="1"/>
  <c r="AX39" i="44"/>
  <c r="S39" i="44" s="1"/>
  <c r="AC39" i="44" s="1"/>
  <c r="AB40" i="44" s="1"/>
  <c r="AX33" i="44"/>
  <c r="S33" i="44" s="1"/>
  <c r="AC33" i="44" s="1"/>
  <c r="AB34" i="44" s="1"/>
  <c r="AJ34" i="44" s="1"/>
  <c r="AX27" i="44"/>
  <c r="S27" i="44" s="1"/>
  <c r="AC27" i="44" s="1"/>
  <c r="AB28" i="44" s="1"/>
  <c r="AJ28" i="44" s="1"/>
  <c r="AX21" i="44"/>
  <c r="S21" i="44" s="1"/>
  <c r="AC21" i="44" s="1"/>
  <c r="AB22" i="44" s="1"/>
  <c r="AX15" i="44"/>
  <c r="S15" i="44" s="1"/>
  <c r="AC15" i="44" s="1"/>
  <c r="AB16" i="44" s="1"/>
  <c r="AX7" i="44"/>
  <c r="S7" i="44" s="1"/>
  <c r="AC7" i="44" s="1"/>
  <c r="AB8" i="44" s="1"/>
  <c r="Z70" i="18"/>
  <c r="AG69" i="41"/>
  <c r="AP69" i="41" s="1"/>
  <c r="AE69" i="41"/>
  <c r="AF69" i="41"/>
  <c r="AO69" i="41" s="1"/>
  <c r="W70" i="41"/>
  <c r="AX36" i="44"/>
  <c r="S36" i="44" s="1"/>
  <c r="AC36" i="44" s="1"/>
  <c r="AB37" i="44" s="1"/>
  <c r="AX12" i="44"/>
  <c r="S12" i="44" s="1"/>
  <c r="AC12" i="44" s="1"/>
  <c r="AB13" i="44" s="1"/>
  <c r="AX75" i="44"/>
  <c r="S75" i="44" s="1"/>
  <c r="AC75" i="44" s="1"/>
  <c r="AB76" i="44" s="1"/>
  <c r="AK76" i="44" s="1"/>
  <c r="AT76" i="44" s="1"/>
  <c r="AX71" i="44"/>
  <c r="S71" i="44" s="1"/>
  <c r="AC71" i="44" s="1"/>
  <c r="AB72" i="44" s="1"/>
  <c r="AK72" i="44" s="1"/>
  <c r="AT72" i="44" s="1"/>
  <c r="AX47" i="44"/>
  <c r="S47" i="44" s="1"/>
  <c r="AC47" i="44" s="1"/>
  <c r="AB48" i="44" s="1"/>
  <c r="AX17" i="44"/>
  <c r="S17" i="44" s="1"/>
  <c r="AC17" i="44" s="1"/>
  <c r="AB18" i="44" s="1"/>
  <c r="AX78" i="44"/>
  <c r="S78" i="44" s="1"/>
  <c r="AC78" i="44" s="1"/>
  <c r="AB79" i="44" s="1"/>
  <c r="AX68" i="44"/>
  <c r="S68" i="44" s="1"/>
  <c r="AC68" i="44" s="1"/>
  <c r="AB69" i="44" s="1"/>
  <c r="AX62" i="44"/>
  <c r="S62" i="44" s="1"/>
  <c r="AC62" i="44" s="1"/>
  <c r="AB63" i="44" s="1"/>
  <c r="AJ63" i="44" s="1"/>
  <c r="AX56" i="44"/>
  <c r="S56" i="44" s="1"/>
  <c r="AC56" i="44" s="1"/>
  <c r="AB57" i="44" s="1"/>
  <c r="AJ57" i="44" s="1"/>
  <c r="AX50" i="44"/>
  <c r="S50" i="44" s="1"/>
  <c r="AC50" i="44" s="1"/>
  <c r="AB51" i="44" s="1"/>
  <c r="AX44" i="44"/>
  <c r="S44" i="44" s="1"/>
  <c r="AC44" i="44" s="1"/>
  <c r="AB45" i="44" s="1"/>
  <c r="AX38" i="44"/>
  <c r="S38" i="44" s="1"/>
  <c r="AC38" i="44" s="1"/>
  <c r="AB39" i="44" s="1"/>
  <c r="AX32" i="44"/>
  <c r="S32" i="44" s="1"/>
  <c r="AC32" i="44" s="1"/>
  <c r="AB33" i="44" s="1"/>
  <c r="AX26" i="44"/>
  <c r="S26" i="44" s="1"/>
  <c r="AC26" i="44" s="1"/>
  <c r="AB27" i="44" s="1"/>
  <c r="AK27" i="44" s="1"/>
  <c r="AT27" i="44" s="1"/>
  <c r="AX20" i="44"/>
  <c r="S20" i="44" s="1"/>
  <c r="AC20" i="44" s="1"/>
  <c r="AB21" i="44" s="1"/>
  <c r="AK21" i="44" s="1"/>
  <c r="AT21" i="44" s="1"/>
  <c r="AX14" i="44"/>
  <c r="S14" i="44" s="1"/>
  <c r="AC14" i="44" s="1"/>
  <c r="AB15" i="44" s="1"/>
  <c r="AX6" i="44"/>
  <c r="S6" i="44" s="1"/>
  <c r="AC6" i="44" s="1"/>
  <c r="AB7" i="44" s="1"/>
  <c r="AX30" i="44"/>
  <c r="S30" i="44" s="1"/>
  <c r="AC30" i="44" s="1"/>
  <c r="AB31" i="44" s="1"/>
  <c r="AX18" i="44"/>
  <c r="S18" i="44" s="1"/>
  <c r="AC18" i="44" s="1"/>
  <c r="AB19" i="44" s="1"/>
  <c r="AX65" i="44"/>
  <c r="S65" i="44" s="1"/>
  <c r="AC65" i="44" s="1"/>
  <c r="AB66" i="44" s="1"/>
  <c r="AJ66" i="44" s="1"/>
  <c r="AX29" i="44"/>
  <c r="S29" i="44" s="1"/>
  <c r="AC29" i="44" s="1"/>
  <c r="AB30" i="44" s="1"/>
  <c r="AJ30" i="44" s="1"/>
  <c r="AX3" i="44"/>
  <c r="S3" i="44" s="1"/>
  <c r="AC3" i="44" s="1"/>
  <c r="AX73" i="44"/>
  <c r="S73" i="44" s="1"/>
  <c r="AC73" i="44" s="1"/>
  <c r="AB74" i="44" s="1"/>
  <c r="AX67" i="44"/>
  <c r="S67" i="44" s="1"/>
  <c r="AC67" i="44" s="1"/>
  <c r="AB68" i="44" s="1"/>
  <c r="AX61" i="44"/>
  <c r="S61" i="44" s="1"/>
  <c r="AC61" i="44" s="1"/>
  <c r="AB62" i="44" s="1"/>
  <c r="AX55" i="44"/>
  <c r="S55" i="44" s="1"/>
  <c r="AC55" i="44" s="1"/>
  <c r="AB56" i="44" s="1"/>
  <c r="AK56" i="44" s="1"/>
  <c r="AT56" i="44" s="1"/>
  <c r="AX49" i="44"/>
  <c r="S49" i="44" s="1"/>
  <c r="AC49" i="44" s="1"/>
  <c r="AB50" i="44" s="1"/>
  <c r="AK50" i="44" s="1"/>
  <c r="AT50" i="44" s="1"/>
  <c r="AX43" i="44"/>
  <c r="S43" i="44" s="1"/>
  <c r="AC43" i="44" s="1"/>
  <c r="AB44" i="44" s="1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9" i="44"/>
  <c r="S19" i="44" s="1"/>
  <c r="AC19" i="44" s="1"/>
  <c r="AB20" i="44" s="1"/>
  <c r="AJ20" i="44" s="1"/>
  <c r="AX13" i="44"/>
  <c r="S13" i="44" s="1"/>
  <c r="AC13" i="44" s="1"/>
  <c r="AB14" i="44" s="1"/>
  <c r="AK14" i="44" s="1"/>
  <c r="AT14" i="44" s="1"/>
  <c r="AX5" i="44"/>
  <c r="S5" i="44" s="1"/>
  <c r="AC5" i="44" s="1"/>
  <c r="AB6" i="44" s="1"/>
  <c r="AF73" i="95"/>
  <c r="AO73" i="95" s="1"/>
  <c r="AE73" i="95"/>
  <c r="AG73" i="95"/>
  <c r="AP73" i="95" s="1"/>
  <c r="W74" i="95"/>
  <c r="AG70" i="18"/>
  <c r="AP70" i="18" s="1"/>
  <c r="AE70" i="18"/>
  <c r="AF70" i="18"/>
  <c r="AO70" i="18" s="1"/>
  <c r="W71" i="18"/>
  <c r="AF76" i="84"/>
  <c r="AO76" i="84" s="1"/>
  <c r="AG76" i="84"/>
  <c r="AP76" i="84" s="1"/>
  <c r="W77" i="84"/>
  <c r="AE76" i="84"/>
  <c r="W75" i="103"/>
  <c r="AF74" i="103"/>
  <c r="AO74" i="103" s="1"/>
  <c r="AE74" i="103"/>
  <c r="AG74" i="103"/>
  <c r="AP74" i="103" s="1"/>
  <c r="AH74" i="100"/>
  <c r="AQ74" i="100" s="1"/>
  <c r="AI73" i="91"/>
  <c r="AN73" i="91"/>
  <c r="Z74" i="100"/>
  <c r="AF70" i="99"/>
  <c r="AO70" i="99" s="1"/>
  <c r="AE70" i="99"/>
  <c r="AG70" i="99"/>
  <c r="AP70" i="99" s="1"/>
  <c r="W71" i="99"/>
  <c r="AI74" i="20"/>
  <c r="AN74" i="20"/>
  <c r="AK78" i="44"/>
  <c r="AT78" i="44" s="1"/>
  <c r="AJ78" i="44"/>
  <c r="AJ70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22" i="44"/>
  <c r="AK22" i="44"/>
  <c r="AT22" i="44" s="1"/>
  <c r="AK16" i="44"/>
  <c r="AT16" i="44" s="1"/>
  <c r="AJ16" i="44"/>
  <c r="AK10" i="44"/>
  <c r="AT10" i="44" s="1"/>
  <c r="AJ3" i="44"/>
  <c r="AB4" i="44"/>
  <c r="AI70" i="83"/>
  <c r="AN70" i="83"/>
  <c r="W79" i="104"/>
  <c r="AF78" i="104"/>
  <c r="AO78" i="104" s="1"/>
  <c r="AG78" i="104"/>
  <c r="AP78" i="104" s="1"/>
  <c r="AE78" i="104"/>
  <c r="AH76" i="84"/>
  <c r="AQ76" i="84" s="1"/>
  <c r="AR73" i="100"/>
  <c r="Y71" i="87"/>
  <c r="X71" i="87"/>
  <c r="Y75" i="45"/>
  <c r="X75" i="45"/>
  <c r="AI67" i="85"/>
  <c r="AN67" i="85"/>
  <c r="Y71" i="102"/>
  <c r="X71" i="102"/>
  <c r="AR73" i="103"/>
  <c r="AJ79" i="44"/>
  <c r="AS79" i="44" s="1"/>
  <c r="AK79" i="44"/>
  <c r="AT79" i="44" s="1"/>
  <c r="AK69" i="44"/>
  <c r="AT69" i="44" s="1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21" i="44"/>
  <c r="AJ15" i="44"/>
  <c r="AK15" i="44"/>
  <c r="AT15" i="44" s="1"/>
  <c r="AJ8" i="44"/>
  <c r="AK8" i="44"/>
  <c r="AT8" i="44" s="1"/>
  <c r="AR74" i="96"/>
  <c r="AF77" i="92"/>
  <c r="AO77" i="92" s="1"/>
  <c r="AG77" i="92"/>
  <c r="AP77" i="92" s="1"/>
  <c r="AE77" i="92"/>
  <c r="W78" i="92"/>
  <c r="AR69" i="49"/>
  <c r="AH71" i="82"/>
  <c r="AQ71" i="82" s="1"/>
  <c r="Y68" i="90"/>
  <c r="X68" i="90"/>
  <c r="AH70" i="18"/>
  <c r="AQ70" i="18" s="1"/>
  <c r="AH71" i="10"/>
  <c r="AQ71" i="10" s="1"/>
  <c r="Y68" i="42"/>
  <c r="X68" i="42"/>
  <c r="AR74" i="51"/>
  <c r="Y68" i="48"/>
  <c r="X68" i="48"/>
  <c r="AH75" i="96"/>
  <c r="AQ75" i="96" s="1"/>
  <c r="AI69" i="35"/>
  <c r="AN69" i="35"/>
  <c r="AI71" i="43"/>
  <c r="AN71" i="43"/>
  <c r="AI70" i="87"/>
  <c r="AN70" i="87"/>
  <c r="AI74" i="45"/>
  <c r="AN74" i="45"/>
  <c r="AH72" i="11"/>
  <c r="AQ72" i="11" s="1"/>
  <c r="AI70" i="102"/>
  <c r="AP70" i="102"/>
  <c r="AK74" i="44"/>
  <c r="AT74" i="44" s="1"/>
  <c r="AJ74" i="44"/>
  <c r="AJ68" i="44"/>
  <c r="AK68" i="44"/>
  <c r="AT68" i="44" s="1"/>
  <c r="AJ62" i="44"/>
  <c r="AK62" i="44"/>
  <c r="AT62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K7" i="44"/>
  <c r="AT7" i="44" s="1"/>
  <c r="AJ7" i="44"/>
  <c r="Y68" i="98"/>
  <c r="X68" i="98"/>
  <c r="Z71" i="82"/>
  <c r="AI67" i="90"/>
  <c r="AN67" i="90"/>
  <c r="Z71" i="10"/>
  <c r="Y74" i="16"/>
  <c r="X74" i="16"/>
  <c r="AG67" i="94"/>
  <c r="AP67" i="94" s="1"/>
  <c r="W68" i="94"/>
  <c r="AF67" i="94"/>
  <c r="AO67" i="94" s="1"/>
  <c r="AE67" i="94"/>
  <c r="Z75" i="96"/>
  <c r="Y70" i="35"/>
  <c r="X70" i="35"/>
  <c r="Z75" i="51"/>
  <c r="AH75" i="51"/>
  <c r="AQ75" i="51" s="1"/>
  <c r="AJ75" i="44"/>
  <c r="AK75" i="44"/>
  <c r="AT75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K19" i="44"/>
  <c r="AT19" i="44" s="1"/>
  <c r="AJ19" i="44"/>
  <c r="AJ13" i="44"/>
  <c r="AK13" i="44"/>
  <c r="AT13" i="44" s="1"/>
  <c r="AK6" i="44"/>
  <c r="AT6" i="44" s="1"/>
  <c r="AJ6" i="44"/>
  <c r="AR67" i="50"/>
  <c r="AI67" i="98"/>
  <c r="AN67" i="98"/>
  <c r="Y71" i="83"/>
  <c r="X71" i="83"/>
  <c r="AI67" i="42"/>
  <c r="AN67" i="42"/>
  <c r="AR71" i="11"/>
  <c r="AI79" i="44"/>
  <c r="AN79" i="44"/>
  <c r="AN81" i="44" s="1"/>
  <c r="AH74" i="103"/>
  <c r="AQ74" i="103" s="1"/>
  <c r="AH68" i="50"/>
  <c r="AQ68" i="50" s="1"/>
  <c r="AJ73" i="44"/>
  <c r="AK73" i="44"/>
  <c r="AT73" i="44" s="1"/>
  <c r="AJ76" i="44"/>
  <c r="AK66" i="44"/>
  <c r="AT66" i="44" s="1"/>
  <c r="AK60" i="44"/>
  <c r="AT60" i="44" s="1"/>
  <c r="AJ60" i="44"/>
  <c r="AK48" i="44"/>
  <c r="AT48" i="44" s="1"/>
  <c r="AJ48" i="44"/>
  <c r="AK42" i="44"/>
  <c r="AT42" i="44" s="1"/>
  <c r="AJ42" i="44"/>
  <c r="AK36" i="44"/>
  <c r="AT36" i="44" s="1"/>
  <c r="AJ36" i="44"/>
  <c r="AJ24" i="44"/>
  <c r="AK24" i="44"/>
  <c r="AT24" i="44" s="1"/>
  <c r="AJ18" i="44"/>
  <c r="AK18" i="44"/>
  <c r="AT18" i="44" s="1"/>
  <c r="AJ12" i="44"/>
  <c r="AK12" i="44"/>
  <c r="AT12" i="44" s="1"/>
  <c r="AJ9" i="44"/>
  <c r="AK9" i="44"/>
  <c r="AT9" i="44" s="1"/>
  <c r="AH70" i="49"/>
  <c r="AQ70" i="49" s="1"/>
  <c r="AI73" i="16"/>
  <c r="AN73" i="16"/>
  <c r="AF74" i="54"/>
  <c r="AO74" i="54" s="1"/>
  <c r="AE74" i="54"/>
  <c r="AG74" i="54"/>
  <c r="AP74" i="54" s="1"/>
  <c r="W75" i="54"/>
  <c r="AR72" i="95"/>
  <c r="Y72" i="43"/>
  <c r="X72" i="43"/>
  <c r="Y79" i="13"/>
  <c r="X79" i="13"/>
  <c r="AI68" i="55"/>
  <c r="AN68" i="55"/>
  <c r="Z72" i="11"/>
  <c r="Z68" i="50"/>
  <c r="AF74" i="88"/>
  <c r="AO74" i="88" s="1"/>
  <c r="AG74" i="88"/>
  <c r="AP74" i="88" s="1"/>
  <c r="AE74" i="88"/>
  <c r="W75" i="88"/>
  <c r="AJ67" i="44"/>
  <c r="AK67" i="44"/>
  <c r="AT67" i="44" s="1"/>
  <c r="AH73" i="95"/>
  <c r="AQ73" i="95" s="1"/>
  <c r="Y75" i="20"/>
  <c r="X75" i="20"/>
  <c r="Y74" i="91"/>
  <c r="X74" i="91"/>
  <c r="AJ77" i="44"/>
  <c r="AK77" i="44"/>
  <c r="AT77" i="44" s="1"/>
  <c r="AJ59" i="44"/>
  <c r="AK59" i="44"/>
  <c r="AT59" i="44" s="1"/>
  <c r="AK53" i="44"/>
  <c r="AT53" i="44" s="1"/>
  <c r="AK47" i="44"/>
  <c r="AT47" i="44" s="1"/>
  <c r="AJ47" i="44"/>
  <c r="AJ41" i="44"/>
  <c r="AK41" i="44"/>
  <c r="AT41" i="44" s="1"/>
  <c r="AJ23" i="44"/>
  <c r="AK23" i="44"/>
  <c r="AT23" i="44" s="1"/>
  <c r="AK17" i="44"/>
  <c r="AT17" i="44" s="1"/>
  <c r="AJ17" i="44"/>
  <c r="AX10" i="44"/>
  <c r="S10" i="44" s="1"/>
  <c r="AC10" i="44" s="1"/>
  <c r="AB11" i="44" s="1"/>
  <c r="AX4" i="44"/>
  <c r="S4" i="44" s="1"/>
  <c r="AC4" i="44" s="1"/>
  <c r="AB5" i="44" s="1"/>
  <c r="AR69" i="18"/>
  <c r="AR70" i="10"/>
  <c r="AR75" i="84"/>
  <c r="Z70" i="49"/>
  <c r="AI67" i="48"/>
  <c r="AN67" i="48"/>
  <c r="AI78" i="13"/>
  <c r="AN78" i="13"/>
  <c r="Y68" i="85"/>
  <c r="X68" i="85"/>
  <c r="Y69" i="55"/>
  <c r="X69" i="55"/>
  <c r="AJ29" i="44" l="1"/>
  <c r="AJ25" i="44"/>
  <c r="AJ71" i="44"/>
  <c r="Z74" i="91"/>
  <c r="Z71" i="87"/>
  <c r="Z75" i="20"/>
  <c r="AK29" i="44"/>
  <c r="AT29" i="44" s="1"/>
  <c r="AJ65" i="44"/>
  <c r="AK30" i="44"/>
  <c r="AT30" i="44" s="1"/>
  <c r="AJ14" i="44"/>
  <c r="AJ50" i="44"/>
  <c r="AJ27" i="44"/>
  <c r="AS27" i="44" s="1"/>
  <c r="AK63" i="44"/>
  <c r="AT63" i="44" s="1"/>
  <c r="AI69" i="41"/>
  <c r="AR69" i="41" s="1"/>
  <c r="AN69" i="41"/>
  <c r="AK35" i="44"/>
  <c r="AT35" i="44" s="1"/>
  <c r="AK71" i="44"/>
  <c r="AT71" i="44" s="1"/>
  <c r="AK54" i="44"/>
  <c r="AT54" i="44" s="1"/>
  <c r="AJ72" i="44"/>
  <c r="AK25" i="44"/>
  <c r="AT25" i="44" s="1"/>
  <c r="AK28" i="44"/>
  <c r="AT28" i="44" s="1"/>
  <c r="AK64" i="44"/>
  <c r="AT64" i="44" s="1"/>
  <c r="AK20" i="44"/>
  <c r="AT20" i="44" s="1"/>
  <c r="AJ56" i="44"/>
  <c r="AS56" i="44" s="1"/>
  <c r="AJ33" i="44"/>
  <c r="Z71" i="102"/>
  <c r="Y70" i="41"/>
  <c r="X70" i="41"/>
  <c r="AH70" i="41" s="1"/>
  <c r="AQ70" i="41" s="1"/>
  <c r="Z70" i="41"/>
  <c r="AJ53" i="44"/>
  <c r="AS53" i="44" s="1"/>
  <c r="Z74" i="16"/>
  <c r="Z68" i="98"/>
  <c r="AJ69" i="44"/>
  <c r="AE74" i="16"/>
  <c r="AG74" i="16"/>
  <c r="AP74" i="16" s="1"/>
  <c r="W75" i="16"/>
  <c r="AF74" i="16"/>
  <c r="AO74" i="16" s="1"/>
  <c r="AF68" i="98"/>
  <c r="AO68" i="98" s="1"/>
  <c r="AE68" i="98"/>
  <c r="W69" i="98"/>
  <c r="AG68" i="98"/>
  <c r="AP68" i="98" s="1"/>
  <c r="W76" i="20"/>
  <c r="AG75" i="20"/>
  <c r="AP75" i="20" s="1"/>
  <c r="AF75" i="20"/>
  <c r="AO75" i="20" s="1"/>
  <c r="AE75" i="20"/>
  <c r="AF71" i="102"/>
  <c r="AO71" i="102" s="1"/>
  <c r="AE71" i="102"/>
  <c r="W72" i="102"/>
  <c r="AG71" i="102"/>
  <c r="AP71" i="102" s="1"/>
  <c r="AK5" i="44"/>
  <c r="AT5" i="44" s="1"/>
  <c r="AJ5" i="44"/>
  <c r="AS29" i="44"/>
  <c r="AL29" i="44"/>
  <c r="AU29" i="44" s="1"/>
  <c r="AS47" i="44"/>
  <c r="AL47" i="44"/>
  <c r="AU47" i="44" s="1"/>
  <c r="AH74" i="91"/>
  <c r="AQ74" i="91" s="1"/>
  <c r="AS67" i="44"/>
  <c r="AL67" i="44"/>
  <c r="AU67" i="44" s="1"/>
  <c r="AF68" i="50"/>
  <c r="AO68" i="50" s="1"/>
  <c r="AG68" i="50"/>
  <c r="AP68" i="50" s="1"/>
  <c r="W69" i="50"/>
  <c r="AE68" i="50"/>
  <c r="AR73" i="16"/>
  <c r="AS42" i="44"/>
  <c r="AL42" i="44"/>
  <c r="AU42" i="44" s="1"/>
  <c r="AS60" i="44"/>
  <c r="AL60" i="44"/>
  <c r="AU60" i="44" s="1"/>
  <c r="AR67" i="98"/>
  <c r="AS13" i="44"/>
  <c r="AL13" i="44"/>
  <c r="AU13" i="44" s="1"/>
  <c r="AS31" i="44"/>
  <c r="AL31" i="44"/>
  <c r="AU31" i="44" s="1"/>
  <c r="AS49" i="44"/>
  <c r="AL49" i="44"/>
  <c r="AU49" i="44" s="1"/>
  <c r="AS75" i="44"/>
  <c r="AL75" i="44"/>
  <c r="AU75" i="44" s="1"/>
  <c r="AF75" i="51"/>
  <c r="AO75" i="51" s="1"/>
  <c r="AG75" i="51"/>
  <c r="AP75" i="51" s="1"/>
  <c r="W76" i="51"/>
  <c r="AE75" i="51"/>
  <c r="AI67" i="94"/>
  <c r="AN67" i="94"/>
  <c r="AL56" i="44"/>
  <c r="AU56" i="44" s="1"/>
  <c r="AS74" i="44"/>
  <c r="AL74" i="44"/>
  <c r="AU74" i="44" s="1"/>
  <c r="AS21" i="44"/>
  <c r="AL21" i="44"/>
  <c r="AU21" i="44" s="1"/>
  <c r="AH71" i="87"/>
  <c r="AQ71" i="87" s="1"/>
  <c r="AS3" i="44"/>
  <c r="AL3" i="44"/>
  <c r="AU3" i="44" s="1"/>
  <c r="AS22" i="44"/>
  <c r="AL22" i="44"/>
  <c r="AU22" i="44" s="1"/>
  <c r="AS58" i="44"/>
  <c r="AL58" i="44"/>
  <c r="AU58" i="44" s="1"/>
  <c r="AI70" i="99"/>
  <c r="AN70" i="99"/>
  <c r="AI74" i="103"/>
  <c r="AN74" i="103"/>
  <c r="AE72" i="11"/>
  <c r="AG72" i="11"/>
  <c r="AP72" i="11" s="1"/>
  <c r="W73" i="11"/>
  <c r="AF72" i="11"/>
  <c r="AO72" i="11" s="1"/>
  <c r="AH72" i="43"/>
  <c r="AQ72" i="43" s="1"/>
  <c r="X75" i="54"/>
  <c r="Y75" i="54"/>
  <c r="AS9" i="44"/>
  <c r="AL9" i="44"/>
  <c r="AU9" i="44" s="1"/>
  <c r="AS24" i="44"/>
  <c r="AL24" i="44"/>
  <c r="AU24" i="44" s="1"/>
  <c r="AS76" i="44"/>
  <c r="AL76" i="44"/>
  <c r="AU76" i="44" s="1"/>
  <c r="AR67" i="42"/>
  <c r="AS19" i="44"/>
  <c r="AL19" i="44"/>
  <c r="AU19" i="44" s="1"/>
  <c r="AS37" i="44"/>
  <c r="AL37" i="44"/>
  <c r="AU37" i="44" s="1"/>
  <c r="AS55" i="44"/>
  <c r="AL55" i="44"/>
  <c r="AU55" i="44" s="1"/>
  <c r="AH70" i="35"/>
  <c r="AQ70" i="35" s="1"/>
  <c r="W72" i="10"/>
  <c r="AE71" i="10"/>
  <c r="AF71" i="10"/>
  <c r="AO71" i="10" s="1"/>
  <c r="AG71" i="10"/>
  <c r="AP71" i="10" s="1"/>
  <c r="AS20" i="44"/>
  <c r="AS38" i="44"/>
  <c r="AL38" i="44"/>
  <c r="AU38" i="44" s="1"/>
  <c r="AR71" i="43"/>
  <c r="AS39" i="44"/>
  <c r="AL39" i="44"/>
  <c r="AU39" i="44" s="1"/>
  <c r="AS57" i="44"/>
  <c r="AL57" i="44"/>
  <c r="AU57" i="44" s="1"/>
  <c r="W72" i="87"/>
  <c r="AF71" i="87"/>
  <c r="AO71" i="87" s="1"/>
  <c r="AE71" i="87"/>
  <c r="AG71" i="87"/>
  <c r="AP71" i="87" s="1"/>
  <c r="AJ10" i="44"/>
  <c r="AS46" i="44"/>
  <c r="AL46" i="44"/>
  <c r="AU46" i="44" s="1"/>
  <c r="AK11" i="44"/>
  <c r="AT11" i="44" s="1"/>
  <c r="AJ11" i="44"/>
  <c r="AS65" i="44"/>
  <c r="AL65" i="44"/>
  <c r="AU65" i="44" s="1"/>
  <c r="Y75" i="88"/>
  <c r="X75" i="88"/>
  <c r="Z72" i="43"/>
  <c r="AS30" i="44"/>
  <c r="AL30" i="44"/>
  <c r="AU30" i="44" s="1"/>
  <c r="AS48" i="44"/>
  <c r="AL48" i="44"/>
  <c r="AU48" i="44" s="1"/>
  <c r="AH71" i="83"/>
  <c r="AQ71" i="83" s="1"/>
  <c r="Z70" i="35"/>
  <c r="Y68" i="94"/>
  <c r="X68" i="94"/>
  <c r="AS7" i="44"/>
  <c r="AL7" i="44"/>
  <c r="AU7" i="44" s="1"/>
  <c r="AR70" i="102"/>
  <c r="AH68" i="42"/>
  <c r="AQ68" i="42" s="1"/>
  <c r="Y78" i="92"/>
  <c r="X78" i="92"/>
  <c r="AR67" i="85"/>
  <c r="Y79" i="104"/>
  <c r="Z79" i="104" s="1"/>
  <c r="X79" i="104"/>
  <c r="AS28" i="44"/>
  <c r="AL28" i="44"/>
  <c r="AU28" i="44" s="1"/>
  <c r="AS64" i="44"/>
  <c r="AL64" i="44"/>
  <c r="AU64" i="44" s="1"/>
  <c r="AR74" i="20"/>
  <c r="AG74" i="100"/>
  <c r="AP74" i="100" s="1"/>
  <c r="AE74" i="100"/>
  <c r="AF74" i="100"/>
  <c r="AO74" i="100" s="1"/>
  <c r="W75" i="100"/>
  <c r="Y75" i="103"/>
  <c r="X75" i="103"/>
  <c r="Y74" i="95"/>
  <c r="X74" i="95"/>
  <c r="AE74" i="91"/>
  <c r="W75" i="91"/>
  <c r="AG74" i="91"/>
  <c r="AP74" i="91" s="1"/>
  <c r="AF74" i="91"/>
  <c r="AO74" i="91" s="1"/>
  <c r="AS71" i="44"/>
  <c r="AS12" i="44"/>
  <c r="AL12" i="44"/>
  <c r="AU12" i="44" s="1"/>
  <c r="AS66" i="44"/>
  <c r="AL66" i="44"/>
  <c r="AU66" i="44" s="1"/>
  <c r="AS73" i="44"/>
  <c r="AL73" i="44"/>
  <c r="AU73" i="44" s="1"/>
  <c r="AR79" i="44"/>
  <c r="AR81" i="44" s="1"/>
  <c r="AL79" i="44"/>
  <c r="AU79" i="44" s="1"/>
  <c r="Z71" i="83"/>
  <c r="AS6" i="44"/>
  <c r="AL6" i="44"/>
  <c r="AU6" i="44" s="1"/>
  <c r="AS43" i="44"/>
  <c r="AL43" i="44"/>
  <c r="AU43" i="44" s="1"/>
  <c r="AS61" i="44"/>
  <c r="AL61" i="44"/>
  <c r="AU61" i="44" s="1"/>
  <c r="AR67" i="90"/>
  <c r="AS26" i="44"/>
  <c r="AL26" i="44"/>
  <c r="AU26" i="44" s="1"/>
  <c r="AS44" i="44"/>
  <c r="AL44" i="44"/>
  <c r="AU44" i="44" s="1"/>
  <c r="AS62" i="44"/>
  <c r="AL62" i="44"/>
  <c r="AU62" i="44" s="1"/>
  <c r="AR74" i="45"/>
  <c r="AR69" i="35"/>
  <c r="AH68" i="48"/>
  <c r="AQ68" i="48" s="1"/>
  <c r="Z68" i="42"/>
  <c r="AH68" i="90"/>
  <c r="AQ68" i="90" s="1"/>
  <c r="AI77" i="92"/>
  <c r="AN77" i="92"/>
  <c r="AS8" i="44"/>
  <c r="AL8" i="44"/>
  <c r="AU8" i="44" s="1"/>
  <c r="AS45" i="44"/>
  <c r="AL45" i="44"/>
  <c r="AU45" i="44" s="1"/>
  <c r="AS63" i="44"/>
  <c r="AL63" i="44"/>
  <c r="AU63" i="44" s="1"/>
  <c r="AH75" i="45"/>
  <c r="AQ75" i="45" s="1"/>
  <c r="AS16" i="44"/>
  <c r="AL16" i="44"/>
  <c r="AU16" i="44" s="1"/>
  <c r="AS34" i="44"/>
  <c r="AL34" i="44"/>
  <c r="AU34" i="44" s="1"/>
  <c r="AS52" i="44"/>
  <c r="AL52" i="44"/>
  <c r="AU52" i="44" s="1"/>
  <c r="Y71" i="18"/>
  <c r="X71" i="18"/>
  <c r="Z71" i="18" s="1"/>
  <c r="AR78" i="13"/>
  <c r="AS17" i="44"/>
  <c r="AL17" i="44"/>
  <c r="AU17" i="44" s="1"/>
  <c r="AI74" i="88"/>
  <c r="AN74" i="88"/>
  <c r="AR67" i="48"/>
  <c r="AH79" i="13"/>
  <c r="AQ79" i="13" s="1"/>
  <c r="AQ81" i="13" s="1"/>
  <c r="AZ3" i="13"/>
  <c r="AX71" i="13" s="1"/>
  <c r="S71" i="13" s="1"/>
  <c r="AC71" i="13" s="1"/>
  <c r="AB72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4" i="13"/>
  <c r="S74" i="13" s="1"/>
  <c r="AC74" i="13" s="1"/>
  <c r="AB75" i="13" s="1"/>
  <c r="AX75" i="13"/>
  <c r="S75" i="13" s="1"/>
  <c r="AC75" i="13" s="1"/>
  <c r="AB76" i="13" s="1"/>
  <c r="AX78" i="13"/>
  <c r="S78" i="13" s="1"/>
  <c r="AC78" i="13" s="1"/>
  <c r="AB79" i="13" s="1"/>
  <c r="AX77" i="13"/>
  <c r="S77" i="13" s="1"/>
  <c r="AC77" i="13" s="1"/>
  <c r="AB78" i="13" s="1"/>
  <c r="AX76" i="13"/>
  <c r="S76" i="13" s="1"/>
  <c r="AC76" i="13" s="1"/>
  <c r="AB77" i="13" s="1"/>
  <c r="AS36" i="44"/>
  <c r="AL36" i="44"/>
  <c r="AU36" i="44" s="1"/>
  <c r="AS72" i="44"/>
  <c r="AL72" i="44"/>
  <c r="AU72" i="44" s="1"/>
  <c r="AS25" i="44"/>
  <c r="AL25" i="44"/>
  <c r="AU25" i="44" s="1"/>
  <c r="AF75" i="96"/>
  <c r="AO75" i="96" s="1"/>
  <c r="AG75" i="96"/>
  <c r="AP75" i="96" s="1"/>
  <c r="AE75" i="96"/>
  <c r="W76" i="96"/>
  <c r="AH74" i="16"/>
  <c r="AQ74" i="16" s="1"/>
  <c r="AE71" i="82"/>
  <c r="AG71" i="82"/>
  <c r="AP71" i="82" s="1"/>
  <c r="AF71" i="82"/>
  <c r="AO71" i="82" s="1"/>
  <c r="W72" i="82"/>
  <c r="AS14" i="44"/>
  <c r="AL14" i="44"/>
  <c r="AU14" i="44" s="1"/>
  <c r="AS50" i="44"/>
  <c r="AL50" i="44"/>
  <c r="AU50" i="44" s="1"/>
  <c r="Z68" i="48"/>
  <c r="Z68" i="90"/>
  <c r="AS33" i="44"/>
  <c r="AL33" i="44"/>
  <c r="AU33" i="44" s="1"/>
  <c r="AS51" i="44"/>
  <c r="AL51" i="44"/>
  <c r="AU51" i="44" s="1"/>
  <c r="AH71" i="102"/>
  <c r="AQ71" i="102" s="1"/>
  <c r="Z75" i="45"/>
  <c r="AR70" i="83"/>
  <c r="AS70" i="44"/>
  <c r="AL70" i="44"/>
  <c r="AU70" i="44" s="1"/>
  <c r="Y71" i="99"/>
  <c r="X71" i="99"/>
  <c r="AR73" i="91"/>
  <c r="AI76" i="84"/>
  <c r="AN76" i="84"/>
  <c r="AI73" i="95"/>
  <c r="AN73" i="95"/>
  <c r="AH69" i="55"/>
  <c r="AQ69" i="55" s="1"/>
  <c r="Z69" i="55"/>
  <c r="AS35" i="44"/>
  <c r="AL35" i="44"/>
  <c r="AU35" i="44" s="1"/>
  <c r="AL53" i="44"/>
  <c r="AU53" i="44" s="1"/>
  <c r="AH75" i="20"/>
  <c r="AQ75" i="20" s="1"/>
  <c r="AR68" i="55"/>
  <c r="AI74" i="54"/>
  <c r="AN74" i="54"/>
  <c r="AH68" i="85"/>
  <c r="AQ68" i="85" s="1"/>
  <c r="Z68" i="85"/>
  <c r="AF70" i="49"/>
  <c r="AO70" i="49" s="1"/>
  <c r="AE70" i="49"/>
  <c r="AG70" i="49"/>
  <c r="AP70" i="49" s="1"/>
  <c r="W71" i="49"/>
  <c r="AS23" i="44"/>
  <c r="AL23" i="44"/>
  <c r="AU23" i="44" s="1"/>
  <c r="AS41" i="44"/>
  <c r="AL41" i="44"/>
  <c r="AU41" i="44" s="1"/>
  <c r="AS59" i="44"/>
  <c r="AL59" i="44"/>
  <c r="AU59" i="44" s="1"/>
  <c r="AS77" i="44"/>
  <c r="AL77" i="44"/>
  <c r="AU77" i="44" s="1"/>
  <c r="Z79" i="13"/>
  <c r="AS18" i="44"/>
  <c r="AL18" i="44"/>
  <c r="AU18" i="44" s="1"/>
  <c r="AS54" i="44"/>
  <c r="AH68" i="98"/>
  <c r="AQ68" i="98" s="1"/>
  <c r="AS32" i="44"/>
  <c r="AL32" i="44"/>
  <c r="AU32" i="44" s="1"/>
  <c r="AS68" i="44"/>
  <c r="AL68" i="44"/>
  <c r="AU68" i="44" s="1"/>
  <c r="AR70" i="87"/>
  <c r="AS15" i="44"/>
  <c r="AL15" i="44"/>
  <c r="AU15" i="44" s="1"/>
  <c r="AS69" i="44"/>
  <c r="AL69" i="44"/>
  <c r="AU69" i="44" s="1"/>
  <c r="AI78" i="104"/>
  <c r="AN78" i="104"/>
  <c r="AJ4" i="44"/>
  <c r="AK4" i="44"/>
  <c r="AT4" i="44" s="1"/>
  <c r="AS40" i="44"/>
  <c r="AL40" i="44"/>
  <c r="AU40" i="44" s="1"/>
  <c r="AS78" i="44"/>
  <c r="AL78" i="44"/>
  <c r="AU78" i="44" s="1"/>
  <c r="X77" i="84"/>
  <c r="Y77" i="84"/>
  <c r="AI70" i="18"/>
  <c r="AN70" i="18"/>
  <c r="AX10" i="13" l="1"/>
  <c r="S10" i="13" s="1"/>
  <c r="AC10" i="13" s="1"/>
  <c r="AB11" i="13" s="1"/>
  <c r="AX9" i="13"/>
  <c r="S9" i="13" s="1"/>
  <c r="AC9" i="13" s="1"/>
  <c r="AB10" i="13" s="1"/>
  <c r="AX18" i="13"/>
  <c r="S18" i="13" s="1"/>
  <c r="AC18" i="13" s="1"/>
  <c r="AB19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7" i="13"/>
  <c r="S17" i="13" s="1"/>
  <c r="AC17" i="13" s="1"/>
  <c r="AB18" i="13" s="1"/>
  <c r="Z68" i="94"/>
  <c r="AX30" i="13"/>
  <c r="S30" i="13" s="1"/>
  <c r="AC30" i="13" s="1"/>
  <c r="AB31" i="13" s="1"/>
  <c r="AX24" i="13"/>
  <c r="S24" i="13" s="1"/>
  <c r="AC24" i="13" s="1"/>
  <c r="AB25" i="13" s="1"/>
  <c r="AX15" i="13"/>
  <c r="S15" i="13" s="1"/>
  <c r="AC15" i="13" s="1"/>
  <c r="AB16" i="13" s="1"/>
  <c r="AX16" i="13"/>
  <c r="S16" i="13" s="1"/>
  <c r="AC16" i="13" s="1"/>
  <c r="AB17" i="13" s="1"/>
  <c r="AX8" i="13"/>
  <c r="S8" i="13" s="1"/>
  <c r="AC8" i="13" s="1"/>
  <c r="AB9" i="13" s="1"/>
  <c r="AL27" i="44"/>
  <c r="AU27" i="44" s="1"/>
  <c r="AL54" i="44"/>
  <c r="AU54" i="44" s="1"/>
  <c r="AL71" i="44"/>
  <c r="AU71" i="44" s="1"/>
  <c r="AF70" i="41"/>
  <c r="AO70" i="41" s="1"/>
  <c r="AG70" i="41"/>
  <c r="AP70" i="41" s="1"/>
  <c r="W71" i="41"/>
  <c r="AE70" i="41"/>
  <c r="AT81" i="44"/>
  <c r="AX20" i="13"/>
  <c r="S20" i="13" s="1"/>
  <c r="AC20" i="13" s="1"/>
  <c r="AB21" i="13" s="1"/>
  <c r="AJ21" i="13" s="1"/>
  <c r="AX14" i="13"/>
  <c r="S14" i="13" s="1"/>
  <c r="AC14" i="13" s="1"/>
  <c r="AB15" i="13" s="1"/>
  <c r="AJ15" i="13" s="1"/>
  <c r="AX4" i="13"/>
  <c r="S4" i="13" s="1"/>
  <c r="AC4" i="13" s="1"/>
  <c r="AB5" i="13" s="1"/>
  <c r="AL20" i="44"/>
  <c r="AU20" i="44" s="1"/>
  <c r="AX19" i="13"/>
  <c r="S19" i="13" s="1"/>
  <c r="AC19" i="13" s="1"/>
  <c r="AB20" i="13" s="1"/>
  <c r="AX13" i="13"/>
  <c r="S13" i="13" s="1"/>
  <c r="AC13" i="13" s="1"/>
  <c r="AB14" i="13" s="1"/>
  <c r="AI70" i="49"/>
  <c r="AN70" i="49"/>
  <c r="AR76" i="84"/>
  <c r="AI71" i="82"/>
  <c r="AN71" i="82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J41" i="13"/>
  <c r="AK41" i="13"/>
  <c r="AT41" i="13" s="1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72" i="13"/>
  <c r="AK72" i="13"/>
  <c r="AT72" i="13" s="1"/>
  <c r="AH71" i="18"/>
  <c r="AQ71" i="18" s="1"/>
  <c r="AI74" i="91"/>
  <c r="AN74" i="91"/>
  <c r="AH79" i="104"/>
  <c r="AQ79" i="104" s="1"/>
  <c r="AQ81" i="104" s="1"/>
  <c r="AZ3" i="104"/>
  <c r="AX12" i="104" s="1"/>
  <c r="S12" i="104" s="1"/>
  <c r="AC12" i="104" s="1"/>
  <c r="AB13" i="104" s="1"/>
  <c r="AX42" i="104"/>
  <c r="S42" i="104" s="1"/>
  <c r="AC42" i="104" s="1"/>
  <c r="AB43" i="104" s="1"/>
  <c r="AX48" i="104"/>
  <c r="S48" i="104" s="1"/>
  <c r="AC48" i="104" s="1"/>
  <c r="AB49" i="104" s="1"/>
  <c r="AX54" i="104"/>
  <c r="S54" i="104" s="1"/>
  <c r="AC54" i="104" s="1"/>
  <c r="AB55" i="104" s="1"/>
  <c r="AX60" i="104"/>
  <c r="S60" i="104" s="1"/>
  <c r="AC60" i="104" s="1"/>
  <c r="AB61" i="104" s="1"/>
  <c r="AX66" i="104"/>
  <c r="S66" i="104" s="1"/>
  <c r="AC66" i="104" s="1"/>
  <c r="AB67" i="104" s="1"/>
  <c r="AX72" i="104"/>
  <c r="S72" i="104" s="1"/>
  <c r="AC72" i="104" s="1"/>
  <c r="AB73" i="104" s="1"/>
  <c r="AX78" i="104"/>
  <c r="S78" i="104" s="1"/>
  <c r="AC78" i="104" s="1"/>
  <c r="AB79" i="104" s="1"/>
  <c r="AS10" i="44"/>
  <c r="AL10" i="44"/>
  <c r="AU10" i="44" s="1"/>
  <c r="AH75" i="54"/>
  <c r="AQ75" i="54" s="1"/>
  <c r="AR74" i="103"/>
  <c r="AR67" i="94"/>
  <c r="Y69" i="50"/>
  <c r="Z69" i="50" s="1"/>
  <c r="X69" i="50"/>
  <c r="Y72" i="102"/>
  <c r="X72" i="102"/>
  <c r="Z72" i="102" s="1"/>
  <c r="AL4" i="44"/>
  <c r="AU4" i="44" s="1"/>
  <c r="AS4" i="44"/>
  <c r="X76" i="96"/>
  <c r="Z76" i="96" s="1"/>
  <c r="Y76" i="96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J34" i="13"/>
  <c r="AK34" i="13"/>
  <c r="AT34" i="13" s="1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K5" i="13"/>
  <c r="AT5" i="13" s="1"/>
  <c r="AR74" i="88"/>
  <c r="AF71" i="18"/>
  <c r="AO71" i="18" s="1"/>
  <c r="AG71" i="18"/>
  <c r="AP71" i="18" s="1"/>
  <c r="AE71" i="18"/>
  <c r="W72" i="18"/>
  <c r="AH74" i="95"/>
  <c r="AQ74" i="95" s="1"/>
  <c r="AX79" i="104"/>
  <c r="S79" i="104" s="1"/>
  <c r="AC79" i="104" s="1"/>
  <c r="AE79" i="104"/>
  <c r="AG79" i="104"/>
  <c r="AP79" i="104" s="1"/>
  <c r="AP81" i="104" s="1"/>
  <c r="AF79" i="104"/>
  <c r="AO79" i="104" s="1"/>
  <c r="AO81" i="104" s="1"/>
  <c r="AH78" i="92"/>
  <c r="AQ78" i="92" s="1"/>
  <c r="AH68" i="94"/>
  <c r="AQ68" i="94" s="1"/>
  <c r="AI71" i="10"/>
  <c r="AN71" i="10"/>
  <c r="AI71" i="102"/>
  <c r="AN71" i="102"/>
  <c r="Y76" i="20"/>
  <c r="X76" i="20"/>
  <c r="W69" i="85"/>
  <c r="AF68" i="85"/>
  <c r="AO68" i="85" s="1"/>
  <c r="AE68" i="85"/>
  <c r="AG68" i="85"/>
  <c r="AP68" i="85" s="1"/>
  <c r="AF68" i="90"/>
  <c r="AO68" i="90" s="1"/>
  <c r="W69" i="90"/>
  <c r="AE68" i="90"/>
  <c r="AG68" i="90"/>
  <c r="AP68" i="90" s="1"/>
  <c r="AI75" i="96"/>
  <c r="AN75" i="96"/>
  <c r="AK76" i="13"/>
  <c r="AT76" i="13" s="1"/>
  <c r="AJ76" i="13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K45" i="13"/>
  <c r="AT45" i="13" s="1"/>
  <c r="AJ45" i="13"/>
  <c r="AJ39" i="13"/>
  <c r="AK39" i="13"/>
  <c r="AT39" i="13" s="1"/>
  <c r="AJ33" i="13"/>
  <c r="AK33" i="13"/>
  <c r="AT33" i="13" s="1"/>
  <c r="AJ27" i="13"/>
  <c r="AK27" i="13"/>
  <c r="AT27" i="13" s="1"/>
  <c r="AK9" i="13"/>
  <c r="AT9" i="13" s="1"/>
  <c r="AJ9" i="13"/>
  <c r="AX3" i="13"/>
  <c r="S3" i="13" s="1"/>
  <c r="AC3" i="13" s="1"/>
  <c r="Z74" i="95"/>
  <c r="Y75" i="100"/>
  <c r="X75" i="100"/>
  <c r="Z75" i="100" s="1"/>
  <c r="Z78" i="92"/>
  <c r="AG68" i="94"/>
  <c r="AP68" i="94" s="1"/>
  <c r="W69" i="94"/>
  <c r="AE68" i="94"/>
  <c r="AF68" i="94"/>
  <c r="AO68" i="94" s="1"/>
  <c r="W73" i="43"/>
  <c r="AE72" i="43"/>
  <c r="AF72" i="43"/>
  <c r="AO72" i="43" s="1"/>
  <c r="AG72" i="43"/>
  <c r="AP72" i="43" s="1"/>
  <c r="AS11" i="44"/>
  <c r="AL11" i="44"/>
  <c r="AU11" i="44" s="1"/>
  <c r="Y72" i="10"/>
  <c r="X72" i="10"/>
  <c r="Y73" i="11"/>
  <c r="X73" i="11"/>
  <c r="AR70" i="99"/>
  <c r="AI75" i="51"/>
  <c r="AN75" i="51"/>
  <c r="AS5" i="44"/>
  <c r="AS81" i="44" s="1"/>
  <c r="AL5" i="44"/>
  <c r="AU5" i="44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R70" i="18"/>
  <c r="AR74" i="54"/>
  <c r="AE69" i="55"/>
  <c r="AG69" i="55"/>
  <c r="AP69" i="55" s="1"/>
  <c r="W70" i="55"/>
  <c r="AF69" i="55"/>
  <c r="AO69" i="55" s="1"/>
  <c r="AH71" i="99"/>
  <c r="AQ71" i="99" s="1"/>
  <c r="AE68" i="48"/>
  <c r="AF68" i="48"/>
  <c r="AO68" i="48" s="1"/>
  <c r="AG68" i="48"/>
  <c r="AP68" i="48" s="1"/>
  <c r="W69" i="48"/>
  <c r="Y72" i="82"/>
  <c r="X72" i="82"/>
  <c r="AJ75" i="13"/>
  <c r="AK75" i="13"/>
  <c r="AT75" i="13" s="1"/>
  <c r="AK68" i="13"/>
  <c r="AT68" i="13" s="1"/>
  <c r="AJ68" i="13"/>
  <c r="AJ62" i="13"/>
  <c r="AK62" i="13"/>
  <c r="AT62" i="13" s="1"/>
  <c r="AJ56" i="13"/>
  <c r="AK56" i="13"/>
  <c r="AT56" i="13" s="1"/>
  <c r="AK50" i="13"/>
  <c r="AT50" i="13" s="1"/>
  <c r="AJ50" i="13"/>
  <c r="AK44" i="13"/>
  <c r="AT44" i="13" s="1"/>
  <c r="AJ44" i="13"/>
  <c r="AJ38" i="13"/>
  <c r="AK38" i="13"/>
  <c r="AT38" i="13" s="1"/>
  <c r="AK32" i="13"/>
  <c r="AT32" i="13" s="1"/>
  <c r="AJ32" i="13"/>
  <c r="AK26" i="13"/>
  <c r="AT26" i="13" s="1"/>
  <c r="AJ26" i="13"/>
  <c r="AK20" i="13"/>
  <c r="AT20" i="13" s="1"/>
  <c r="AK14" i="13"/>
  <c r="AT14" i="13" s="1"/>
  <c r="AX7" i="13"/>
  <c r="S7" i="13" s="1"/>
  <c r="AC7" i="13" s="1"/>
  <c r="AB8" i="13" s="1"/>
  <c r="AR77" i="92"/>
  <c r="W69" i="42"/>
  <c r="AF68" i="42"/>
  <c r="AO68" i="42" s="1"/>
  <c r="AE68" i="42"/>
  <c r="AG68" i="42"/>
  <c r="AP68" i="42" s="1"/>
  <c r="AE71" i="83"/>
  <c r="W72" i="83"/>
  <c r="AG71" i="83"/>
  <c r="AP71" i="83" s="1"/>
  <c r="AF71" i="83"/>
  <c r="AO71" i="83" s="1"/>
  <c r="AH75" i="88"/>
  <c r="AQ75" i="88" s="1"/>
  <c r="AI71" i="87"/>
  <c r="AN71" i="87"/>
  <c r="Y76" i="51"/>
  <c r="X76" i="51"/>
  <c r="Z76" i="51" s="1"/>
  <c r="Y75" i="16"/>
  <c r="X75" i="16"/>
  <c r="AH77" i="84"/>
  <c r="AQ77" i="84" s="1"/>
  <c r="Z77" i="84"/>
  <c r="Y71" i="49"/>
  <c r="X71" i="49"/>
  <c r="Z71" i="49" s="1"/>
  <c r="AR73" i="95"/>
  <c r="Z71" i="99"/>
  <c r="AE75" i="45"/>
  <c r="AF75" i="45"/>
  <c r="AO75" i="45" s="1"/>
  <c r="W76" i="45"/>
  <c r="AG75" i="45"/>
  <c r="AP75" i="45" s="1"/>
  <c r="AK74" i="13"/>
  <c r="AT74" i="13" s="1"/>
  <c r="AJ74" i="13"/>
  <c r="AJ67" i="13"/>
  <c r="AK67" i="13"/>
  <c r="AT67" i="13" s="1"/>
  <c r="AJ61" i="13"/>
  <c r="AK61" i="13"/>
  <c r="AT61" i="13" s="1"/>
  <c r="AK55" i="13"/>
  <c r="AT55" i="13" s="1"/>
  <c r="AJ55" i="13"/>
  <c r="AK49" i="13"/>
  <c r="AT49" i="13" s="1"/>
  <c r="AJ49" i="13"/>
  <c r="AK43" i="13"/>
  <c r="AT43" i="13" s="1"/>
  <c r="AJ43" i="13"/>
  <c r="AJ37" i="13"/>
  <c r="AK37" i="13"/>
  <c r="AT37" i="13" s="1"/>
  <c r="AJ31" i="13"/>
  <c r="AK31" i="13"/>
  <c r="AT31" i="13" s="1"/>
  <c r="AJ25" i="13"/>
  <c r="AK25" i="13"/>
  <c r="AT25" i="13" s="1"/>
  <c r="AK19" i="13"/>
  <c r="AT19" i="13" s="1"/>
  <c r="AJ19" i="13"/>
  <c r="AX12" i="13"/>
  <c r="S12" i="13" s="1"/>
  <c r="AC12" i="13" s="1"/>
  <c r="AB13" i="13" s="1"/>
  <c r="AX6" i="13"/>
  <c r="S6" i="13" s="1"/>
  <c r="AC6" i="13" s="1"/>
  <c r="AB7" i="13" s="1"/>
  <c r="AH75" i="103"/>
  <c r="AQ75" i="103" s="1"/>
  <c r="AI74" i="100"/>
  <c r="AN74" i="100"/>
  <c r="W71" i="35"/>
  <c r="AF70" i="35"/>
  <c r="AO70" i="35" s="1"/>
  <c r="AG70" i="35"/>
  <c r="AP70" i="35" s="1"/>
  <c r="AE70" i="35"/>
  <c r="Z75" i="88"/>
  <c r="Z75" i="54"/>
  <c r="AI72" i="11"/>
  <c r="AN72" i="11"/>
  <c r="AI75" i="20"/>
  <c r="AN75" i="20"/>
  <c r="Y69" i="98"/>
  <c r="X69" i="98"/>
  <c r="AR78" i="104"/>
  <c r="AK77" i="13"/>
  <c r="AT77" i="13" s="1"/>
  <c r="AJ77" i="13"/>
  <c r="AK73" i="13"/>
  <c r="AT73" i="13" s="1"/>
  <c r="AJ73" i="13"/>
  <c r="AJ66" i="13"/>
  <c r="AK66" i="13"/>
  <c r="AT66" i="13" s="1"/>
  <c r="AJ60" i="13"/>
  <c r="AK60" i="13"/>
  <c r="AT60" i="13" s="1"/>
  <c r="AJ54" i="13"/>
  <c r="AK54" i="13"/>
  <c r="AT54" i="13" s="1"/>
  <c r="AJ48" i="13"/>
  <c r="AK48" i="13"/>
  <c r="AT48" i="13" s="1"/>
  <c r="AJ42" i="13"/>
  <c r="AK42" i="13"/>
  <c r="AT42" i="13" s="1"/>
  <c r="AK36" i="13"/>
  <c r="AT36" i="13" s="1"/>
  <c r="AJ36" i="13"/>
  <c r="AJ30" i="13"/>
  <c r="AK30" i="13"/>
  <c r="AT30" i="13" s="1"/>
  <c r="AK24" i="13"/>
  <c r="AT24" i="13" s="1"/>
  <c r="AJ24" i="13"/>
  <c r="AK18" i="13"/>
  <c r="AT18" i="13" s="1"/>
  <c r="AJ18" i="13"/>
  <c r="AX11" i="13"/>
  <c r="S11" i="13" s="1"/>
  <c r="AC11" i="13" s="1"/>
  <c r="AB12" i="13" s="1"/>
  <c r="AX5" i="13"/>
  <c r="S5" i="13" s="1"/>
  <c r="AC5" i="13" s="1"/>
  <c r="AB6" i="13" s="1"/>
  <c r="Y75" i="91"/>
  <c r="X75" i="91"/>
  <c r="Z75" i="103"/>
  <c r="Y72" i="87"/>
  <c r="X72" i="87"/>
  <c r="AI68" i="50"/>
  <c r="AN68" i="50"/>
  <c r="AI68" i="98"/>
  <c r="AN68" i="98"/>
  <c r="AI74" i="16"/>
  <c r="AN74" i="16"/>
  <c r="AX24" i="104" l="1"/>
  <c r="S24" i="104" s="1"/>
  <c r="AC24" i="104" s="1"/>
  <c r="AB25" i="104" s="1"/>
  <c r="AK15" i="13"/>
  <c r="AT15" i="13" s="1"/>
  <c r="AX71" i="104"/>
  <c r="S71" i="104" s="1"/>
  <c r="AC71" i="104" s="1"/>
  <c r="AB72" i="104" s="1"/>
  <c r="AX47" i="104"/>
  <c r="S47" i="104" s="1"/>
  <c r="AC47" i="104" s="1"/>
  <c r="AB48" i="104" s="1"/>
  <c r="AX23" i="104"/>
  <c r="S23" i="104" s="1"/>
  <c r="AC23" i="104" s="1"/>
  <c r="AB24" i="104" s="1"/>
  <c r="AJ24" i="104" s="1"/>
  <c r="AX10" i="104"/>
  <c r="S10" i="104" s="1"/>
  <c r="AC10" i="104" s="1"/>
  <c r="AB11" i="104" s="1"/>
  <c r="AX74" i="104"/>
  <c r="S74" i="104" s="1"/>
  <c r="AC74" i="104" s="1"/>
  <c r="AB75" i="104" s="1"/>
  <c r="AX70" i="104"/>
  <c r="S70" i="104" s="1"/>
  <c r="AC70" i="104" s="1"/>
  <c r="AB71" i="104" s="1"/>
  <c r="AX64" i="104"/>
  <c r="S64" i="104" s="1"/>
  <c r="AC64" i="104" s="1"/>
  <c r="AB65" i="104" s="1"/>
  <c r="AX58" i="104"/>
  <c r="S58" i="104" s="1"/>
  <c r="AC58" i="104" s="1"/>
  <c r="AB59" i="104" s="1"/>
  <c r="AX52" i="104"/>
  <c r="S52" i="104" s="1"/>
  <c r="AC52" i="104" s="1"/>
  <c r="AB53" i="104" s="1"/>
  <c r="AX46" i="104"/>
  <c r="S46" i="104" s="1"/>
  <c r="AC46" i="104" s="1"/>
  <c r="AB47" i="104" s="1"/>
  <c r="AJ47" i="104" s="1"/>
  <c r="AX40" i="104"/>
  <c r="S40" i="104" s="1"/>
  <c r="AC40" i="104" s="1"/>
  <c r="AB41" i="104" s="1"/>
  <c r="AX34" i="104"/>
  <c r="S34" i="104" s="1"/>
  <c r="AC34" i="104" s="1"/>
  <c r="AB35" i="104" s="1"/>
  <c r="AX28" i="104"/>
  <c r="S28" i="104" s="1"/>
  <c r="AC28" i="104" s="1"/>
  <c r="AB29" i="104" s="1"/>
  <c r="AX22" i="104"/>
  <c r="S22" i="104" s="1"/>
  <c r="AC22" i="104" s="1"/>
  <c r="AB23" i="104" s="1"/>
  <c r="AX16" i="104"/>
  <c r="S16" i="104" s="1"/>
  <c r="AC16" i="104" s="1"/>
  <c r="AB17" i="104" s="1"/>
  <c r="AK17" i="104" s="1"/>
  <c r="AT17" i="104" s="1"/>
  <c r="AX9" i="104"/>
  <c r="S9" i="104" s="1"/>
  <c r="AC9" i="104" s="1"/>
  <c r="AB10" i="104" s="1"/>
  <c r="AJ10" i="104" s="1"/>
  <c r="AX4" i="104"/>
  <c r="S4" i="104" s="1"/>
  <c r="AC4" i="104" s="1"/>
  <c r="AB5" i="104" s="1"/>
  <c r="AX30" i="104"/>
  <c r="S30" i="104" s="1"/>
  <c r="AC30" i="104" s="1"/>
  <c r="AB31" i="104" s="1"/>
  <c r="AX11" i="104"/>
  <c r="S11" i="104" s="1"/>
  <c r="AC11" i="104" s="1"/>
  <c r="AB12" i="104" s="1"/>
  <c r="AX59" i="104"/>
  <c r="S59" i="104" s="1"/>
  <c r="AC59" i="104" s="1"/>
  <c r="AB60" i="104" s="1"/>
  <c r="AX35" i="104"/>
  <c r="S35" i="104" s="1"/>
  <c r="AC35" i="104" s="1"/>
  <c r="AB36" i="104" s="1"/>
  <c r="Z75" i="91"/>
  <c r="AG75" i="91" s="1"/>
  <c r="AP75" i="91" s="1"/>
  <c r="AK21" i="13"/>
  <c r="AT21" i="13" s="1"/>
  <c r="AX77" i="104"/>
  <c r="S77" i="104" s="1"/>
  <c r="AC77" i="104" s="1"/>
  <c r="AB78" i="104" s="1"/>
  <c r="AX69" i="104"/>
  <c r="S69" i="104" s="1"/>
  <c r="AC69" i="104" s="1"/>
  <c r="AB70" i="104" s="1"/>
  <c r="AX63" i="104"/>
  <c r="S63" i="104" s="1"/>
  <c r="AC63" i="104" s="1"/>
  <c r="AB64" i="104" s="1"/>
  <c r="AX57" i="104"/>
  <c r="S57" i="104" s="1"/>
  <c r="AC57" i="104" s="1"/>
  <c r="AB58" i="104" s="1"/>
  <c r="AJ58" i="104" s="1"/>
  <c r="AX51" i="104"/>
  <c r="S51" i="104" s="1"/>
  <c r="AC51" i="104" s="1"/>
  <c r="AB52" i="104" s="1"/>
  <c r="AJ52" i="104" s="1"/>
  <c r="AX45" i="104"/>
  <c r="S45" i="104" s="1"/>
  <c r="AC45" i="104" s="1"/>
  <c r="AB46" i="104" s="1"/>
  <c r="AX39" i="104"/>
  <c r="S39" i="104" s="1"/>
  <c r="AC39" i="104" s="1"/>
  <c r="AB40" i="104" s="1"/>
  <c r="AX33" i="104"/>
  <c r="S33" i="104" s="1"/>
  <c r="AC33" i="104" s="1"/>
  <c r="AB34" i="104" s="1"/>
  <c r="AX27" i="104"/>
  <c r="S27" i="104" s="1"/>
  <c r="AC27" i="104" s="1"/>
  <c r="AB28" i="104" s="1"/>
  <c r="AX21" i="104"/>
  <c r="S21" i="104" s="1"/>
  <c r="AC21" i="104" s="1"/>
  <c r="AB22" i="104" s="1"/>
  <c r="AK22" i="104" s="1"/>
  <c r="AT22" i="104" s="1"/>
  <c r="AX15" i="104"/>
  <c r="S15" i="104" s="1"/>
  <c r="AC15" i="104" s="1"/>
  <c r="AB16" i="104" s="1"/>
  <c r="AJ16" i="104" s="1"/>
  <c r="AX8" i="104"/>
  <c r="S8" i="104" s="1"/>
  <c r="AC8" i="104" s="1"/>
  <c r="AB9" i="104" s="1"/>
  <c r="AX3" i="104"/>
  <c r="S3" i="104" s="1"/>
  <c r="AC3" i="104" s="1"/>
  <c r="AI70" i="41"/>
  <c r="AR70" i="41" s="1"/>
  <c r="AN70" i="41"/>
  <c r="AX65" i="104"/>
  <c r="S65" i="104" s="1"/>
  <c r="AC65" i="104" s="1"/>
  <c r="AB66" i="104" s="1"/>
  <c r="AK66" i="104" s="1"/>
  <c r="AT66" i="104" s="1"/>
  <c r="AX53" i="104"/>
  <c r="S53" i="104" s="1"/>
  <c r="AC53" i="104" s="1"/>
  <c r="AB54" i="104" s="1"/>
  <c r="AJ54" i="104" s="1"/>
  <c r="AX29" i="104"/>
  <c r="S29" i="104" s="1"/>
  <c r="AC29" i="104" s="1"/>
  <c r="AB30" i="104" s="1"/>
  <c r="AJ20" i="13"/>
  <c r="AU81" i="44"/>
  <c r="C11" i="44" s="1"/>
  <c r="AX76" i="104"/>
  <c r="S76" i="104" s="1"/>
  <c r="AC76" i="104" s="1"/>
  <c r="AB77" i="104" s="1"/>
  <c r="AX68" i="104"/>
  <c r="S68" i="104" s="1"/>
  <c r="AC68" i="104" s="1"/>
  <c r="AB69" i="104" s="1"/>
  <c r="AK69" i="104" s="1"/>
  <c r="AT69" i="104" s="1"/>
  <c r="AX62" i="104"/>
  <c r="S62" i="104" s="1"/>
  <c r="AC62" i="104" s="1"/>
  <c r="AB63" i="104" s="1"/>
  <c r="AK63" i="104" s="1"/>
  <c r="AT63" i="104" s="1"/>
  <c r="AX56" i="104"/>
  <c r="S56" i="104" s="1"/>
  <c r="AC56" i="104" s="1"/>
  <c r="AB57" i="104" s="1"/>
  <c r="AX50" i="104"/>
  <c r="S50" i="104" s="1"/>
  <c r="AC50" i="104" s="1"/>
  <c r="AB51" i="104" s="1"/>
  <c r="AX44" i="104"/>
  <c r="S44" i="104" s="1"/>
  <c r="AC44" i="104" s="1"/>
  <c r="AB45" i="104" s="1"/>
  <c r="AX38" i="104"/>
  <c r="S38" i="104" s="1"/>
  <c r="AC38" i="104" s="1"/>
  <c r="AB39" i="104" s="1"/>
  <c r="AX32" i="104"/>
  <c r="S32" i="104" s="1"/>
  <c r="AC32" i="104" s="1"/>
  <c r="AB33" i="104" s="1"/>
  <c r="AK33" i="104" s="1"/>
  <c r="AT33" i="104" s="1"/>
  <c r="AX26" i="104"/>
  <c r="S26" i="104" s="1"/>
  <c r="AC26" i="104" s="1"/>
  <c r="AB27" i="104" s="1"/>
  <c r="AJ27" i="104" s="1"/>
  <c r="AX20" i="104"/>
  <c r="S20" i="104" s="1"/>
  <c r="AC20" i="104" s="1"/>
  <c r="AB21" i="104" s="1"/>
  <c r="AX14" i="104"/>
  <c r="S14" i="104" s="1"/>
  <c r="AC14" i="104" s="1"/>
  <c r="AB15" i="104" s="1"/>
  <c r="AX7" i="104"/>
  <c r="S7" i="104" s="1"/>
  <c r="AC7" i="104" s="1"/>
  <c r="AB8" i="104" s="1"/>
  <c r="Y71" i="41"/>
  <c r="X71" i="41"/>
  <c r="AX36" i="104"/>
  <c r="S36" i="104" s="1"/>
  <c r="AC36" i="104" s="1"/>
  <c r="AB37" i="104" s="1"/>
  <c r="AJ37" i="104" s="1"/>
  <c r="AX18" i="104"/>
  <c r="S18" i="104" s="1"/>
  <c r="AC18" i="104" s="1"/>
  <c r="AB19" i="104" s="1"/>
  <c r="AJ14" i="13"/>
  <c r="AX75" i="104"/>
  <c r="S75" i="104" s="1"/>
  <c r="AC75" i="104" s="1"/>
  <c r="AB76" i="104" s="1"/>
  <c r="AX41" i="104"/>
  <c r="S41" i="104" s="1"/>
  <c r="AC41" i="104" s="1"/>
  <c r="AB42" i="104" s="1"/>
  <c r="AX17" i="104"/>
  <c r="S17" i="104" s="1"/>
  <c r="AC17" i="104" s="1"/>
  <c r="AB18" i="104" s="1"/>
  <c r="AX5" i="104"/>
  <c r="S5" i="104" s="1"/>
  <c r="AC5" i="104" s="1"/>
  <c r="AB6" i="104" s="1"/>
  <c r="AK6" i="104" s="1"/>
  <c r="AT6" i="104" s="1"/>
  <c r="AX73" i="104"/>
  <c r="S73" i="104" s="1"/>
  <c r="AC73" i="104" s="1"/>
  <c r="AB74" i="104" s="1"/>
  <c r="AX67" i="104"/>
  <c r="S67" i="104" s="1"/>
  <c r="AC67" i="104" s="1"/>
  <c r="AB68" i="104" s="1"/>
  <c r="AX61" i="104"/>
  <c r="S61" i="104" s="1"/>
  <c r="AC61" i="104" s="1"/>
  <c r="AB62" i="104" s="1"/>
  <c r="AX55" i="104"/>
  <c r="S55" i="104" s="1"/>
  <c r="AC55" i="104" s="1"/>
  <c r="AB56" i="104" s="1"/>
  <c r="AX49" i="104"/>
  <c r="S49" i="104" s="1"/>
  <c r="AC49" i="104" s="1"/>
  <c r="AB50" i="104" s="1"/>
  <c r="AX43" i="104"/>
  <c r="S43" i="104" s="1"/>
  <c r="AC43" i="104" s="1"/>
  <c r="AB44" i="104" s="1"/>
  <c r="AJ44" i="104" s="1"/>
  <c r="AX37" i="104"/>
  <c r="S37" i="104" s="1"/>
  <c r="AC37" i="104" s="1"/>
  <c r="AB38" i="104" s="1"/>
  <c r="AX31" i="104"/>
  <c r="S31" i="104" s="1"/>
  <c r="AC31" i="104" s="1"/>
  <c r="AB32" i="104" s="1"/>
  <c r="AX25" i="104"/>
  <c r="S25" i="104" s="1"/>
  <c r="AC25" i="104" s="1"/>
  <c r="AB26" i="104" s="1"/>
  <c r="AX19" i="104"/>
  <c r="S19" i="104" s="1"/>
  <c r="AC19" i="104" s="1"/>
  <c r="AB20" i="104" s="1"/>
  <c r="AX13" i="104"/>
  <c r="S13" i="104" s="1"/>
  <c r="AC13" i="104" s="1"/>
  <c r="AB14" i="104" s="1"/>
  <c r="AX6" i="104"/>
  <c r="S6" i="104" s="1"/>
  <c r="AC6" i="104" s="1"/>
  <c r="AB7" i="104" s="1"/>
  <c r="AK7" i="104" s="1"/>
  <c r="AT7" i="104" s="1"/>
  <c r="AS67" i="13"/>
  <c r="AL67" i="13"/>
  <c r="AU67" i="13" s="1"/>
  <c r="W72" i="49"/>
  <c r="AE71" i="49"/>
  <c r="AF71" i="49"/>
  <c r="AO71" i="49" s="1"/>
  <c r="AG71" i="49"/>
  <c r="AP71" i="49" s="1"/>
  <c r="Y70" i="55"/>
  <c r="X70" i="55"/>
  <c r="AH73" i="11"/>
  <c r="AQ73" i="11" s="1"/>
  <c r="Y73" i="43"/>
  <c r="X73" i="43"/>
  <c r="AG78" i="92"/>
  <c r="AP78" i="92" s="1"/>
  <c r="AF78" i="92"/>
  <c r="AO78" i="92" s="1"/>
  <c r="AE78" i="92"/>
  <c r="W79" i="92"/>
  <c r="AS9" i="13"/>
  <c r="AL9" i="13"/>
  <c r="AU9" i="13" s="1"/>
  <c r="AS45" i="13"/>
  <c r="AL45" i="13"/>
  <c r="AU45" i="13" s="1"/>
  <c r="AH76" i="20"/>
  <c r="AQ76" i="20" s="1"/>
  <c r="AS10" i="13"/>
  <c r="AL10" i="13"/>
  <c r="AU10" i="13" s="1"/>
  <c r="AS46" i="13"/>
  <c r="AL46" i="13"/>
  <c r="AU46" i="13" s="1"/>
  <c r="AG76" i="96"/>
  <c r="AP76" i="96" s="1"/>
  <c r="W77" i="96"/>
  <c r="AF76" i="96"/>
  <c r="AO76" i="96" s="1"/>
  <c r="AE76" i="96"/>
  <c r="W73" i="102"/>
  <c r="AE72" i="102"/>
  <c r="AG72" i="102"/>
  <c r="AP72" i="102" s="1"/>
  <c r="AF72" i="102"/>
  <c r="AO72" i="102" s="1"/>
  <c r="AK75" i="104"/>
  <c r="AT75" i="104" s="1"/>
  <c r="AJ75" i="104"/>
  <c r="AJ71" i="104"/>
  <c r="AK71" i="104"/>
  <c r="AT71" i="104" s="1"/>
  <c r="AJ65" i="104"/>
  <c r="AK65" i="104"/>
  <c r="AT65" i="104" s="1"/>
  <c r="AJ59" i="104"/>
  <c r="AK59" i="104"/>
  <c r="AT59" i="104" s="1"/>
  <c r="AK47" i="104"/>
  <c r="AT47" i="104" s="1"/>
  <c r="AK41" i="104"/>
  <c r="AT41" i="104" s="1"/>
  <c r="AJ41" i="104"/>
  <c r="AK35" i="104"/>
  <c r="AT35" i="104" s="1"/>
  <c r="AK29" i="104"/>
  <c r="AT29" i="104" s="1"/>
  <c r="AJ29" i="104"/>
  <c r="AK23" i="104"/>
  <c r="AT23" i="104" s="1"/>
  <c r="AK10" i="104"/>
  <c r="AT10" i="104" s="1"/>
  <c r="AK5" i="104"/>
  <c r="AT5" i="104" s="1"/>
  <c r="AJ11" i="13"/>
  <c r="AS47" i="13"/>
  <c r="AL47" i="13"/>
  <c r="AU47" i="13" s="1"/>
  <c r="AH72" i="87"/>
  <c r="AQ72" i="87" s="1"/>
  <c r="AK6" i="13"/>
  <c r="AT6" i="13" s="1"/>
  <c r="AJ6" i="13"/>
  <c r="AR75" i="20"/>
  <c r="AS19" i="13"/>
  <c r="AL19" i="13"/>
  <c r="AU19" i="13" s="1"/>
  <c r="AS55" i="13"/>
  <c r="AL55" i="13"/>
  <c r="AU55" i="13" s="1"/>
  <c r="AS74" i="13"/>
  <c r="AL74" i="13"/>
  <c r="AU74" i="13" s="1"/>
  <c r="AI75" i="45"/>
  <c r="AN75" i="45"/>
  <c r="AH76" i="51"/>
  <c r="AQ76" i="51" s="1"/>
  <c r="Y72" i="83"/>
  <c r="X72" i="83"/>
  <c r="Y69" i="42"/>
  <c r="X69" i="42"/>
  <c r="Y69" i="48"/>
  <c r="X69" i="48"/>
  <c r="Z73" i="11"/>
  <c r="AH75" i="100"/>
  <c r="AQ75" i="100" s="1"/>
  <c r="AS27" i="13"/>
  <c r="AL27" i="13"/>
  <c r="AU27" i="13" s="1"/>
  <c r="AS63" i="13"/>
  <c r="AL63" i="13"/>
  <c r="AU63" i="13" s="1"/>
  <c r="AR75" i="96"/>
  <c r="Z76" i="20"/>
  <c r="AR71" i="10"/>
  <c r="AS28" i="13"/>
  <c r="AL28" i="13"/>
  <c r="AU28" i="13" s="1"/>
  <c r="AS64" i="13"/>
  <c r="AL64" i="13"/>
  <c r="AU64" i="13" s="1"/>
  <c r="AJ78" i="104"/>
  <c r="AK78" i="104"/>
  <c r="AT78" i="104" s="1"/>
  <c r="AK70" i="104"/>
  <c r="AT70" i="104" s="1"/>
  <c r="AJ70" i="104"/>
  <c r="AK64" i="104"/>
  <c r="AT64" i="104" s="1"/>
  <c r="AJ64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9" i="104"/>
  <c r="AT9" i="104" s="1"/>
  <c r="AJ3" i="104"/>
  <c r="AB4" i="104"/>
  <c r="AS29" i="13"/>
  <c r="AL29" i="13"/>
  <c r="AU29" i="13" s="1"/>
  <c r="AS65" i="13"/>
  <c r="AL65" i="13"/>
  <c r="AU65" i="13" s="1"/>
  <c r="AR71" i="82"/>
  <c r="AI70" i="35"/>
  <c r="AN70" i="35"/>
  <c r="AS37" i="13"/>
  <c r="AL37" i="13"/>
  <c r="AU37" i="13" s="1"/>
  <c r="W72" i="99"/>
  <c r="AF71" i="99"/>
  <c r="AO71" i="99" s="1"/>
  <c r="AG71" i="99"/>
  <c r="AP71" i="99" s="1"/>
  <c r="AE71" i="99"/>
  <c r="AF76" i="51"/>
  <c r="AO76" i="51" s="1"/>
  <c r="W77" i="51"/>
  <c r="AG76" i="51"/>
  <c r="AP76" i="51" s="1"/>
  <c r="AE76" i="51"/>
  <c r="AI71" i="83"/>
  <c r="AN71" i="83"/>
  <c r="AS20" i="13"/>
  <c r="AL20" i="13"/>
  <c r="AU20" i="13" s="1"/>
  <c r="AS38" i="13"/>
  <c r="AL38" i="13"/>
  <c r="AU38" i="13" s="1"/>
  <c r="AS56" i="13"/>
  <c r="AL56" i="13"/>
  <c r="AU56" i="13" s="1"/>
  <c r="AS75" i="13"/>
  <c r="AL75" i="13"/>
  <c r="AU75" i="13" s="1"/>
  <c r="AI69" i="55"/>
  <c r="AN69" i="55"/>
  <c r="AR75" i="51"/>
  <c r="AG75" i="100"/>
  <c r="AP75" i="100" s="1"/>
  <c r="AF75" i="100"/>
  <c r="AO75" i="100" s="1"/>
  <c r="AE75" i="100"/>
  <c r="W76" i="100"/>
  <c r="AS51" i="13"/>
  <c r="AL51" i="13"/>
  <c r="AU51" i="13" s="1"/>
  <c r="AI79" i="104"/>
  <c r="AN79" i="104"/>
  <c r="AN81" i="104" s="1"/>
  <c r="AS70" i="13"/>
  <c r="AL70" i="13"/>
  <c r="AU70" i="13" s="1"/>
  <c r="AH76" i="96"/>
  <c r="AQ76" i="96" s="1"/>
  <c r="AH69" i="50"/>
  <c r="AQ69" i="50" s="1"/>
  <c r="AJ77" i="104"/>
  <c r="AK77" i="104"/>
  <c r="AT77" i="104" s="1"/>
  <c r="AJ69" i="104"/>
  <c r="AK57" i="104"/>
  <c r="AT57" i="104" s="1"/>
  <c r="AJ51" i="104"/>
  <c r="AK51" i="104"/>
  <c r="AT51" i="104" s="1"/>
  <c r="AK45" i="104"/>
  <c r="AT45" i="104" s="1"/>
  <c r="AJ45" i="104"/>
  <c r="AJ39" i="104"/>
  <c r="AK39" i="104"/>
  <c r="AT39" i="104" s="1"/>
  <c r="AJ33" i="104"/>
  <c r="AK21" i="104"/>
  <c r="AT21" i="104" s="1"/>
  <c r="AJ15" i="104"/>
  <c r="AK15" i="104"/>
  <c r="AT15" i="104" s="1"/>
  <c r="AK8" i="104"/>
  <c r="AT8" i="104" s="1"/>
  <c r="AJ8" i="104"/>
  <c r="AS60" i="13"/>
  <c r="AL60" i="13"/>
  <c r="AU60" i="13" s="1"/>
  <c r="AS31" i="13"/>
  <c r="AL31" i="13"/>
  <c r="AU31" i="13" s="1"/>
  <c r="AR68" i="98"/>
  <c r="AS43" i="13"/>
  <c r="AL43" i="13"/>
  <c r="AU43" i="13" s="1"/>
  <c r="AS26" i="13"/>
  <c r="AL26" i="13"/>
  <c r="AU26" i="13" s="1"/>
  <c r="AS44" i="13"/>
  <c r="AL44" i="13"/>
  <c r="AU44" i="13" s="1"/>
  <c r="AH72" i="82"/>
  <c r="AQ72" i="82" s="1"/>
  <c r="AI79" i="13"/>
  <c r="AN79" i="13"/>
  <c r="AN81" i="13" s="1"/>
  <c r="AH72" i="10"/>
  <c r="AQ72" i="10" s="1"/>
  <c r="AI68" i="94"/>
  <c r="AN68" i="94"/>
  <c r="AS15" i="13"/>
  <c r="AL15" i="13"/>
  <c r="AU15" i="13" s="1"/>
  <c r="AS33" i="13"/>
  <c r="AL33" i="13"/>
  <c r="AU33" i="13" s="1"/>
  <c r="AS69" i="13"/>
  <c r="AL69" i="13"/>
  <c r="AU69" i="13" s="1"/>
  <c r="AI68" i="85"/>
  <c r="AN68" i="85"/>
  <c r="AS16" i="13"/>
  <c r="AL16" i="13"/>
  <c r="AU16" i="13" s="1"/>
  <c r="AS34" i="13"/>
  <c r="AL34" i="13"/>
  <c r="AU34" i="13" s="1"/>
  <c r="AS52" i="13"/>
  <c r="AL52" i="13"/>
  <c r="AU52" i="13" s="1"/>
  <c r="AF69" i="50"/>
  <c r="AO69" i="50" s="1"/>
  <c r="W70" i="50"/>
  <c r="AG69" i="50"/>
  <c r="AP69" i="50" s="1"/>
  <c r="AE69" i="50"/>
  <c r="AJ74" i="104"/>
  <c r="AK74" i="104"/>
  <c r="AT74" i="104" s="1"/>
  <c r="AK68" i="104"/>
  <c r="AT68" i="104" s="1"/>
  <c r="AJ68" i="104"/>
  <c r="AK62" i="104"/>
  <c r="AT62" i="104" s="1"/>
  <c r="AJ56" i="104"/>
  <c r="AK56" i="104"/>
  <c r="AT56" i="104" s="1"/>
  <c r="AK50" i="104"/>
  <c r="AT50" i="104" s="1"/>
  <c r="AJ50" i="104"/>
  <c r="AJ38" i="104"/>
  <c r="AK38" i="104"/>
  <c r="AT38" i="104" s="1"/>
  <c r="AK32" i="104"/>
  <c r="AT32" i="104" s="1"/>
  <c r="AJ32" i="104"/>
  <c r="AK26" i="104"/>
  <c r="AT26" i="104" s="1"/>
  <c r="AK20" i="104"/>
  <c r="AT20" i="104" s="1"/>
  <c r="AJ20" i="104"/>
  <c r="AK14" i="104"/>
  <c r="AT14" i="104" s="1"/>
  <c r="AJ14" i="104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AK13" i="13"/>
  <c r="AT13" i="13" s="1"/>
  <c r="AJ13" i="13"/>
  <c r="Z72" i="87"/>
  <c r="AS30" i="13"/>
  <c r="AL30" i="13"/>
  <c r="AU30" i="13" s="1"/>
  <c r="AS66" i="13"/>
  <c r="AL66" i="13"/>
  <c r="AU66" i="13" s="1"/>
  <c r="AE75" i="103"/>
  <c r="AF75" i="103"/>
  <c r="AO75" i="103" s="1"/>
  <c r="AG75" i="103"/>
  <c r="AP75" i="103" s="1"/>
  <c r="W76" i="103"/>
  <c r="AS18" i="13"/>
  <c r="AL18" i="13"/>
  <c r="AU18" i="13" s="1"/>
  <c r="AS36" i="13"/>
  <c r="AL36" i="13"/>
  <c r="AU36" i="13" s="1"/>
  <c r="AS73" i="13"/>
  <c r="AL73" i="13"/>
  <c r="AU73" i="13" s="1"/>
  <c r="AH69" i="98"/>
  <c r="AQ69" i="98" s="1"/>
  <c r="AE75" i="54"/>
  <c r="W76" i="54"/>
  <c r="AG75" i="54"/>
  <c r="AP75" i="54" s="1"/>
  <c r="AF75" i="54"/>
  <c r="AO75" i="54" s="1"/>
  <c r="Y71" i="35"/>
  <c r="X71" i="35"/>
  <c r="AR68" i="50"/>
  <c r="AH75" i="91"/>
  <c r="AQ75" i="91" s="1"/>
  <c r="AS54" i="13"/>
  <c r="AL54" i="13"/>
  <c r="AU54" i="13" s="1"/>
  <c r="Z69" i="98"/>
  <c r="AE75" i="88"/>
  <c r="AN75" i="88" s="1"/>
  <c r="W76" i="88"/>
  <c r="AF75" i="88"/>
  <c r="AO75" i="88" s="1"/>
  <c r="AG75" i="88"/>
  <c r="AS25" i="13"/>
  <c r="AL25" i="13"/>
  <c r="AU25" i="13" s="1"/>
  <c r="AS61" i="13"/>
  <c r="AL61" i="13"/>
  <c r="AU61" i="13" s="1"/>
  <c r="AG77" i="84"/>
  <c r="AP77" i="84" s="1"/>
  <c r="W78" i="84"/>
  <c r="AF77" i="84"/>
  <c r="AO77" i="84" s="1"/>
  <c r="AE77" i="84"/>
  <c r="AH75" i="16"/>
  <c r="AQ75" i="16" s="1"/>
  <c r="AK8" i="13"/>
  <c r="AT8" i="13" s="1"/>
  <c r="AJ8" i="13"/>
  <c r="AS62" i="13"/>
  <c r="AL62" i="13"/>
  <c r="AU62" i="13" s="1"/>
  <c r="Z72" i="82"/>
  <c r="AI68" i="48"/>
  <c r="AN68" i="48"/>
  <c r="Z72" i="10"/>
  <c r="Y69" i="94"/>
  <c r="X69" i="94"/>
  <c r="AE74" i="95"/>
  <c r="W75" i="95"/>
  <c r="AF74" i="95"/>
  <c r="AO74" i="95" s="1"/>
  <c r="AG74" i="95"/>
  <c r="AP74" i="95" s="1"/>
  <c r="AS76" i="13"/>
  <c r="AL76" i="13"/>
  <c r="AU76" i="13" s="1"/>
  <c r="AI68" i="90"/>
  <c r="AN68" i="90"/>
  <c r="AR71" i="102"/>
  <c r="Y72" i="18"/>
  <c r="X72" i="18"/>
  <c r="AJ5" i="13"/>
  <c r="AS22" i="13"/>
  <c r="AL22" i="13"/>
  <c r="AU22" i="13" s="1"/>
  <c r="AS40" i="13"/>
  <c r="AL40" i="13"/>
  <c r="AU40" i="13" s="1"/>
  <c r="AK79" i="104"/>
  <c r="AT79" i="104" s="1"/>
  <c r="AJ79" i="104"/>
  <c r="AS79" i="104" s="1"/>
  <c r="AJ73" i="104"/>
  <c r="AK73" i="104"/>
  <c r="AT73" i="104" s="1"/>
  <c r="AJ67" i="104"/>
  <c r="AK67" i="104"/>
  <c r="AT67" i="104" s="1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K31" i="104"/>
  <c r="AT31" i="104" s="1"/>
  <c r="AJ31" i="104"/>
  <c r="AJ25" i="104"/>
  <c r="AK25" i="104"/>
  <c r="AT25" i="104" s="1"/>
  <c r="AJ19" i="104"/>
  <c r="AK19" i="104"/>
  <c r="AT19" i="104" s="1"/>
  <c r="AK12" i="104"/>
  <c r="AT12" i="104" s="1"/>
  <c r="AJ12" i="104"/>
  <c r="AK13" i="104"/>
  <c r="AT13" i="104" s="1"/>
  <c r="AR74" i="91"/>
  <c r="AS23" i="13"/>
  <c r="AL23" i="13"/>
  <c r="AU23" i="13" s="1"/>
  <c r="AR74" i="16"/>
  <c r="AS42" i="13"/>
  <c r="AL42" i="13"/>
  <c r="AU42" i="13" s="1"/>
  <c r="AJ12" i="13"/>
  <c r="AK12" i="13"/>
  <c r="AT12" i="13" s="1"/>
  <c r="AS48" i="13"/>
  <c r="AL48" i="13"/>
  <c r="AU48" i="13" s="1"/>
  <c r="AR72" i="11"/>
  <c r="AS24" i="13"/>
  <c r="AL24" i="13"/>
  <c r="AU24" i="13" s="1"/>
  <c r="AS77" i="13"/>
  <c r="AL77" i="13"/>
  <c r="AU77" i="13" s="1"/>
  <c r="AR74" i="100"/>
  <c r="AJ7" i="13"/>
  <c r="AK7" i="13"/>
  <c r="AT7" i="13" s="1"/>
  <c r="AS49" i="13"/>
  <c r="AL49" i="13"/>
  <c r="AU49" i="13" s="1"/>
  <c r="Y76" i="45"/>
  <c r="X76" i="45"/>
  <c r="AH71" i="49"/>
  <c r="AQ71" i="49" s="1"/>
  <c r="Z75" i="16"/>
  <c r="AR71" i="87"/>
  <c r="AI68" i="42"/>
  <c r="AN68" i="42"/>
  <c r="AL14" i="13"/>
  <c r="AU14" i="13" s="1"/>
  <c r="AS14" i="13"/>
  <c r="AS32" i="13"/>
  <c r="AL32" i="13"/>
  <c r="AU32" i="13" s="1"/>
  <c r="AS50" i="13"/>
  <c r="AL50" i="13"/>
  <c r="AU50" i="13" s="1"/>
  <c r="AS68" i="13"/>
  <c r="AL68" i="13"/>
  <c r="AU68" i="13" s="1"/>
  <c r="AI72" i="43"/>
  <c r="AN72" i="43"/>
  <c r="AJ3" i="13"/>
  <c r="AB4" i="13"/>
  <c r="AS21" i="13"/>
  <c r="AL21" i="13"/>
  <c r="AU21" i="13" s="1"/>
  <c r="AS39" i="13"/>
  <c r="AL39" i="13"/>
  <c r="AU39" i="13" s="1"/>
  <c r="AS57" i="13"/>
  <c r="AL57" i="13"/>
  <c r="AU57" i="13" s="1"/>
  <c r="Y69" i="90"/>
  <c r="X69" i="90"/>
  <c r="Y69" i="85"/>
  <c r="X69" i="85"/>
  <c r="AI71" i="18"/>
  <c r="AN71" i="18"/>
  <c r="AS58" i="13"/>
  <c r="AL58" i="13"/>
  <c r="AU58" i="13" s="1"/>
  <c r="AK79" i="13"/>
  <c r="AT79" i="13" s="1"/>
  <c r="AH72" i="102"/>
  <c r="AQ72" i="102" s="1"/>
  <c r="AK76" i="104"/>
  <c r="AT76" i="104" s="1"/>
  <c r="AJ76" i="104"/>
  <c r="AK72" i="104"/>
  <c r="AT72" i="104" s="1"/>
  <c r="AJ72" i="104"/>
  <c r="AJ60" i="104"/>
  <c r="AK60" i="104"/>
  <c r="AT60" i="104" s="1"/>
  <c r="AK54" i="104"/>
  <c r="AT54" i="104" s="1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K18" i="104"/>
  <c r="AT18" i="104" s="1"/>
  <c r="AJ18" i="104"/>
  <c r="AS72" i="13"/>
  <c r="AL72" i="13"/>
  <c r="AU72" i="13" s="1"/>
  <c r="AS41" i="13"/>
  <c r="AL41" i="13"/>
  <c r="AU41" i="13" s="1"/>
  <c r="AS59" i="13"/>
  <c r="AL59" i="13"/>
  <c r="AU59" i="13" s="1"/>
  <c r="AS78" i="13"/>
  <c r="AL78" i="13"/>
  <c r="AU78" i="13" s="1"/>
  <c r="AR70" i="49"/>
  <c r="AJ11" i="104" l="1"/>
  <c r="AJ53" i="104"/>
  <c r="Z69" i="85"/>
  <c r="AK16" i="104"/>
  <c r="AT16" i="104" s="1"/>
  <c r="AK24" i="104"/>
  <c r="AT24" i="104" s="1"/>
  <c r="AK37" i="104"/>
  <c r="AT37" i="104" s="1"/>
  <c r="AJ21" i="104"/>
  <c r="AJ57" i="104"/>
  <c r="AK52" i="104"/>
  <c r="AT52" i="104" s="1"/>
  <c r="AJ17" i="104"/>
  <c r="AJ35" i="104"/>
  <c r="AK53" i="104"/>
  <c r="AT53" i="104" s="1"/>
  <c r="AF75" i="91"/>
  <c r="AO75" i="91" s="1"/>
  <c r="AJ6" i="104"/>
  <c r="AK27" i="104"/>
  <c r="AT27" i="104" s="1"/>
  <c r="AJ63" i="104"/>
  <c r="AJ22" i="104"/>
  <c r="AK58" i="104"/>
  <c r="AT58" i="104" s="1"/>
  <c r="AE75" i="91"/>
  <c r="AK11" i="104"/>
  <c r="AT11" i="104" s="1"/>
  <c r="AJ66" i="104"/>
  <c r="AS66" i="104" s="1"/>
  <c r="AJ13" i="104"/>
  <c r="AJ43" i="104"/>
  <c r="AJ7" i="104"/>
  <c r="AK44" i="104"/>
  <c r="AT44" i="104" s="1"/>
  <c r="AJ62" i="104"/>
  <c r="AS62" i="104" s="1"/>
  <c r="W76" i="91"/>
  <c r="X76" i="91" s="1"/>
  <c r="Z71" i="41"/>
  <c r="AH71" i="41"/>
  <c r="AQ71" i="41" s="1"/>
  <c r="AJ26" i="104"/>
  <c r="AJ9" i="104"/>
  <c r="AJ46" i="104"/>
  <c r="AS46" i="104" s="1"/>
  <c r="AJ5" i="104"/>
  <c r="AS5" i="104" s="1"/>
  <c r="AJ23" i="104"/>
  <c r="AS25" i="104"/>
  <c r="AL25" i="104"/>
  <c r="AU25" i="104" s="1"/>
  <c r="AS61" i="104"/>
  <c r="AL61" i="104"/>
  <c r="AU61" i="104" s="1"/>
  <c r="AH72" i="18"/>
  <c r="AQ72" i="18" s="1"/>
  <c r="AR68" i="90"/>
  <c r="Y75" i="95"/>
  <c r="X75" i="95"/>
  <c r="Y76" i="88"/>
  <c r="X76" i="88"/>
  <c r="AH71" i="35"/>
  <c r="AQ71" i="35" s="1"/>
  <c r="Y76" i="54"/>
  <c r="X76" i="54"/>
  <c r="Z76" i="54" s="1"/>
  <c r="Y70" i="50"/>
  <c r="X70" i="50"/>
  <c r="AR79" i="13"/>
  <c r="AR81" i="13" s="1"/>
  <c r="AL79" i="13"/>
  <c r="AU79" i="13" s="1"/>
  <c r="AS8" i="104"/>
  <c r="AL8" i="104"/>
  <c r="AU8" i="104" s="1"/>
  <c r="AS45" i="104"/>
  <c r="AL45" i="104"/>
  <c r="AU45" i="104" s="1"/>
  <c r="AS63" i="104"/>
  <c r="AL63" i="104"/>
  <c r="AU63" i="104" s="1"/>
  <c r="AI75" i="100"/>
  <c r="AN75" i="100"/>
  <c r="AR69" i="55"/>
  <c r="AI76" i="51"/>
  <c r="AN76" i="51"/>
  <c r="AR70" i="35"/>
  <c r="AS16" i="104"/>
  <c r="AL16" i="104"/>
  <c r="AU16" i="104" s="1"/>
  <c r="AS34" i="104"/>
  <c r="AL34" i="104"/>
  <c r="AU34" i="104" s="1"/>
  <c r="AS17" i="104"/>
  <c r="AL17" i="104"/>
  <c r="AU17" i="104" s="1"/>
  <c r="AS35" i="104"/>
  <c r="AL35" i="104"/>
  <c r="AU35" i="104" s="1"/>
  <c r="AS12" i="104"/>
  <c r="AL12" i="104"/>
  <c r="AU12" i="104" s="1"/>
  <c r="AS31" i="104"/>
  <c r="AL31" i="104"/>
  <c r="AU31" i="104" s="1"/>
  <c r="Z72" i="18"/>
  <c r="AI74" i="95"/>
  <c r="AN74" i="95"/>
  <c r="AR68" i="48"/>
  <c r="AI77" i="84"/>
  <c r="AN77" i="84"/>
  <c r="Z71" i="35"/>
  <c r="AI75" i="54"/>
  <c r="AN75" i="54"/>
  <c r="AS20" i="104"/>
  <c r="AL20" i="104"/>
  <c r="AU20" i="104" s="1"/>
  <c r="AS27" i="104"/>
  <c r="AR79" i="104"/>
  <c r="AR81" i="104" s="1"/>
  <c r="AL79" i="104"/>
  <c r="AU79" i="104" s="1"/>
  <c r="AK4" i="104"/>
  <c r="AT4" i="104" s="1"/>
  <c r="AJ4" i="104"/>
  <c r="AS22" i="104"/>
  <c r="AL22" i="104"/>
  <c r="AU22" i="104" s="1"/>
  <c r="AH69" i="42"/>
  <c r="AQ69" i="42" s="1"/>
  <c r="AR75" i="45"/>
  <c r="AS11" i="13"/>
  <c r="AL11" i="13"/>
  <c r="AU11" i="13" s="1"/>
  <c r="AS53" i="104"/>
  <c r="AL53" i="104"/>
  <c r="AU53" i="104" s="1"/>
  <c r="AS71" i="104"/>
  <c r="AL71" i="104"/>
  <c r="AU71" i="104" s="1"/>
  <c r="AI72" i="102"/>
  <c r="AN72" i="102"/>
  <c r="AH73" i="43"/>
  <c r="AQ73" i="43" s="1"/>
  <c r="AS24" i="104"/>
  <c r="AL24" i="104"/>
  <c r="AU24" i="104" s="1"/>
  <c r="AH69" i="90"/>
  <c r="AQ69" i="90" s="1"/>
  <c r="AS12" i="13"/>
  <c r="AL12" i="13"/>
  <c r="AU12" i="13" s="1"/>
  <c r="AS49" i="104"/>
  <c r="AL49" i="104"/>
  <c r="AU49" i="104" s="1"/>
  <c r="AS67" i="104"/>
  <c r="AL67" i="104"/>
  <c r="AU67" i="104" s="1"/>
  <c r="AH69" i="94"/>
  <c r="AQ69" i="94" s="1"/>
  <c r="AF72" i="82"/>
  <c r="AO72" i="82" s="1"/>
  <c r="AE72" i="82"/>
  <c r="W73" i="82"/>
  <c r="AG72" i="82"/>
  <c r="AP72" i="82" s="1"/>
  <c r="AG69" i="98"/>
  <c r="AP69" i="98" s="1"/>
  <c r="AE69" i="98"/>
  <c r="AF69" i="98"/>
  <c r="AO69" i="98" s="1"/>
  <c r="W70" i="98"/>
  <c r="Y76" i="103"/>
  <c r="X76" i="103"/>
  <c r="AS38" i="104"/>
  <c r="AL38" i="104"/>
  <c r="AU38" i="104" s="1"/>
  <c r="AS56" i="104"/>
  <c r="AL56" i="104"/>
  <c r="AU56" i="104" s="1"/>
  <c r="AS74" i="104"/>
  <c r="AL74" i="104"/>
  <c r="AU74" i="104" s="1"/>
  <c r="Y77" i="51"/>
  <c r="X77" i="51"/>
  <c r="Y72" i="99"/>
  <c r="X72" i="99"/>
  <c r="AL3" i="104"/>
  <c r="AU3" i="104" s="1"/>
  <c r="AS3" i="104"/>
  <c r="AS40" i="104"/>
  <c r="AL40" i="104"/>
  <c r="AU40" i="104" s="1"/>
  <c r="AS58" i="104"/>
  <c r="AL58" i="104"/>
  <c r="AU58" i="104" s="1"/>
  <c r="AS78" i="104"/>
  <c r="AL78" i="104"/>
  <c r="AU78" i="104" s="1"/>
  <c r="Z69" i="42"/>
  <c r="AS41" i="104"/>
  <c r="AL41" i="104"/>
  <c r="AU41" i="104" s="1"/>
  <c r="AS75" i="104"/>
  <c r="AL75" i="104"/>
  <c r="AU75" i="104" s="1"/>
  <c r="Y73" i="102"/>
  <c r="X73" i="102"/>
  <c r="Z73" i="102" s="1"/>
  <c r="Z73" i="43"/>
  <c r="AS3" i="13"/>
  <c r="AL3" i="13"/>
  <c r="AU3" i="13" s="1"/>
  <c r="Z69" i="94"/>
  <c r="AS7" i="104"/>
  <c r="AL7" i="104"/>
  <c r="AU7" i="104" s="1"/>
  <c r="AR68" i="85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AS9" i="104"/>
  <c r="AL9" i="104"/>
  <c r="AU9" i="104" s="1"/>
  <c r="AL64" i="104"/>
  <c r="AU64" i="104" s="1"/>
  <c r="AS64" i="104"/>
  <c r="AF76" i="20"/>
  <c r="AO76" i="20" s="1"/>
  <c r="W77" i="20"/>
  <c r="AG76" i="20"/>
  <c r="AP76" i="20" s="1"/>
  <c r="AE76" i="20"/>
  <c r="AE73" i="11"/>
  <c r="W74" i="11"/>
  <c r="AG73" i="11"/>
  <c r="AP73" i="11" s="1"/>
  <c r="AF73" i="11"/>
  <c r="AO73" i="11" s="1"/>
  <c r="AS23" i="104"/>
  <c r="AL23" i="104"/>
  <c r="AU23" i="104" s="1"/>
  <c r="AS59" i="104"/>
  <c r="AL59" i="104"/>
  <c r="AU59" i="104" s="1"/>
  <c r="AI76" i="96"/>
  <c r="AN76" i="96"/>
  <c r="Y79" i="92"/>
  <c r="X79" i="92"/>
  <c r="AH70" i="55"/>
  <c r="AQ70" i="55" s="1"/>
  <c r="AI71" i="49"/>
  <c r="AN71" i="49"/>
  <c r="AI75" i="91"/>
  <c r="AN75" i="91"/>
  <c r="AS42" i="104"/>
  <c r="AL42" i="104"/>
  <c r="AU42" i="104" s="1"/>
  <c r="AS11" i="104"/>
  <c r="AS30" i="104"/>
  <c r="AL30" i="104"/>
  <c r="AU30" i="104" s="1"/>
  <c r="AS48" i="104"/>
  <c r="AL48" i="104"/>
  <c r="AU48" i="104" s="1"/>
  <c r="Z69" i="90"/>
  <c r="AE75" i="16"/>
  <c r="AF75" i="16"/>
  <c r="AO75" i="16" s="1"/>
  <c r="AG75" i="16"/>
  <c r="AP75" i="16" s="1"/>
  <c r="W76" i="16"/>
  <c r="AH76" i="45"/>
  <c r="AQ76" i="45" s="1"/>
  <c r="AS54" i="104"/>
  <c r="AL54" i="104"/>
  <c r="AU54" i="104" s="1"/>
  <c r="Z76" i="45"/>
  <c r="AS19" i="104"/>
  <c r="AL19" i="104"/>
  <c r="AU19" i="104" s="1"/>
  <c r="AS37" i="104"/>
  <c r="AL37" i="104"/>
  <c r="AU37" i="104" s="1"/>
  <c r="AS73" i="104"/>
  <c r="AL73" i="104"/>
  <c r="AU73" i="104" s="1"/>
  <c r="AI75" i="88"/>
  <c r="AP75" i="88"/>
  <c r="AF72" i="87"/>
  <c r="AO72" i="87" s="1"/>
  <c r="AE72" i="87"/>
  <c r="W73" i="87"/>
  <c r="AG72" i="87"/>
  <c r="AP72" i="87" s="1"/>
  <c r="AS26" i="104"/>
  <c r="AL26" i="104"/>
  <c r="AU26" i="104" s="1"/>
  <c r="AS44" i="104"/>
  <c r="AL44" i="104"/>
  <c r="AU44" i="104" s="1"/>
  <c r="AI69" i="50"/>
  <c r="AN69" i="50"/>
  <c r="AR71" i="83"/>
  <c r="AS28" i="104"/>
  <c r="AL28" i="104"/>
  <c r="AU28" i="104" s="1"/>
  <c r="AH69" i="48"/>
  <c r="AQ69" i="48" s="1"/>
  <c r="AH72" i="83"/>
  <c r="AQ72" i="83" s="1"/>
  <c r="AS6" i="13"/>
  <c r="AL6" i="13"/>
  <c r="AU6" i="13" s="1"/>
  <c r="AL29" i="104"/>
  <c r="AU29" i="104" s="1"/>
  <c r="AS29" i="104"/>
  <c r="AI78" i="92"/>
  <c r="AN78" i="92"/>
  <c r="Z70" i="55"/>
  <c r="Y72" i="49"/>
  <c r="X72" i="49"/>
  <c r="Y76" i="91"/>
  <c r="AS60" i="104"/>
  <c r="AL60" i="104"/>
  <c r="AU60" i="104" s="1"/>
  <c r="AG69" i="85"/>
  <c r="AP69" i="85" s="1"/>
  <c r="AE69" i="85"/>
  <c r="AF69" i="85"/>
  <c r="AO69" i="85" s="1"/>
  <c r="W70" i="85"/>
  <c r="AR68" i="42"/>
  <c r="AR72" i="43"/>
  <c r="AS18" i="104"/>
  <c r="AL18" i="104"/>
  <c r="AU18" i="104" s="1"/>
  <c r="AS36" i="104"/>
  <c r="AL36" i="104"/>
  <c r="AU36" i="104" s="1"/>
  <c r="AS72" i="104"/>
  <c r="AL72" i="104"/>
  <c r="AU72" i="104" s="1"/>
  <c r="AS7" i="13"/>
  <c r="AL7" i="13"/>
  <c r="AU7" i="13" s="1"/>
  <c r="AS55" i="104"/>
  <c r="AL55" i="104"/>
  <c r="AU55" i="104" s="1"/>
  <c r="Y78" i="84"/>
  <c r="X78" i="84"/>
  <c r="AR71" i="18"/>
  <c r="AS6" i="104"/>
  <c r="AL6" i="104"/>
  <c r="AU6" i="104" s="1"/>
  <c r="AS76" i="104"/>
  <c r="AL76" i="104"/>
  <c r="AU76" i="104" s="1"/>
  <c r="AH69" i="85"/>
  <c r="AQ69" i="85" s="1"/>
  <c r="AJ4" i="13"/>
  <c r="AK4" i="13"/>
  <c r="AT4" i="13" s="1"/>
  <c r="AT81" i="13" s="1"/>
  <c r="AL13" i="104"/>
  <c r="AU13" i="104" s="1"/>
  <c r="AS13" i="104"/>
  <c r="AS43" i="104"/>
  <c r="AL43" i="104"/>
  <c r="AU43" i="104" s="1"/>
  <c r="AS5" i="13"/>
  <c r="AL5" i="13"/>
  <c r="AU5" i="13" s="1"/>
  <c r="W73" i="10"/>
  <c r="AE72" i="10"/>
  <c r="AF72" i="10"/>
  <c r="AO72" i="10" s="1"/>
  <c r="AG72" i="10"/>
  <c r="AP72" i="10" s="1"/>
  <c r="AS8" i="13"/>
  <c r="AL8" i="13"/>
  <c r="AU8" i="13" s="1"/>
  <c r="AI75" i="103"/>
  <c r="AN75" i="103"/>
  <c r="AS13" i="13"/>
  <c r="AL13" i="13"/>
  <c r="AU13" i="13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R68" i="94"/>
  <c r="AS21" i="104"/>
  <c r="AL21" i="104"/>
  <c r="AU21" i="104" s="1"/>
  <c r="AS39" i="104"/>
  <c r="AL39" i="104"/>
  <c r="AU39" i="104" s="1"/>
  <c r="AS57" i="104"/>
  <c r="AL57" i="104"/>
  <c r="AU57" i="104" s="1"/>
  <c r="AS77" i="104"/>
  <c r="AL77" i="104"/>
  <c r="AU77" i="104" s="1"/>
  <c r="Y76" i="100"/>
  <c r="X76" i="100"/>
  <c r="AI71" i="99"/>
  <c r="AN71" i="99"/>
  <c r="AS52" i="104"/>
  <c r="AS70" i="104"/>
  <c r="AL70" i="104"/>
  <c r="AU70" i="104" s="1"/>
  <c r="Z69" i="48"/>
  <c r="Z72" i="83"/>
  <c r="AS10" i="104"/>
  <c r="AL10" i="104"/>
  <c r="AU10" i="104" s="1"/>
  <c r="AS47" i="104"/>
  <c r="AL47" i="104"/>
  <c r="AU47" i="104" s="1"/>
  <c r="AS65" i="104"/>
  <c r="AL65" i="104"/>
  <c r="AU65" i="104" s="1"/>
  <c r="Y77" i="96"/>
  <c r="X77" i="96"/>
  <c r="Z77" i="96" l="1"/>
  <c r="Z70" i="50"/>
  <c r="AL27" i="104"/>
  <c r="AU27" i="104" s="1"/>
  <c r="AL5" i="104"/>
  <c r="AU5" i="104" s="1"/>
  <c r="AL46" i="104"/>
  <c r="AU46" i="104" s="1"/>
  <c r="AL66" i="104"/>
  <c r="AU66" i="104" s="1"/>
  <c r="AL11" i="104"/>
  <c r="AU11" i="104" s="1"/>
  <c r="AL62" i="104"/>
  <c r="AU62" i="104" s="1"/>
  <c r="AT81" i="104"/>
  <c r="AL52" i="104"/>
  <c r="AU52" i="104" s="1"/>
  <c r="W72" i="41"/>
  <c r="AE71" i="41"/>
  <c r="AG71" i="41"/>
  <c r="AP71" i="41" s="1"/>
  <c r="AF71" i="41"/>
  <c r="AO71" i="41" s="1"/>
  <c r="AG77" i="96"/>
  <c r="AP77" i="96" s="1"/>
  <c r="AF77" i="96"/>
  <c r="AO77" i="96" s="1"/>
  <c r="W78" i="96"/>
  <c r="AE77" i="96"/>
  <c r="AI69" i="85"/>
  <c r="AN69" i="85"/>
  <c r="AR78" i="92"/>
  <c r="AI73" i="11"/>
  <c r="AN73" i="11"/>
  <c r="AH72" i="99"/>
  <c r="AQ72" i="99" s="1"/>
  <c r="AH76" i="103"/>
  <c r="AQ76" i="103" s="1"/>
  <c r="AI69" i="98"/>
  <c r="AN69" i="98"/>
  <c r="AE71" i="35"/>
  <c r="AG71" i="35"/>
  <c r="AP71" i="35" s="1"/>
  <c r="AF71" i="35"/>
  <c r="AO71" i="35" s="1"/>
  <c r="W72" i="35"/>
  <c r="AR74" i="95"/>
  <c r="AE76" i="54"/>
  <c r="AG76" i="54"/>
  <c r="AP76" i="54" s="1"/>
  <c r="AF76" i="54"/>
  <c r="AO76" i="54" s="1"/>
  <c r="W77" i="54"/>
  <c r="AH72" i="49"/>
  <c r="AQ72" i="49" s="1"/>
  <c r="AR75" i="88"/>
  <c r="AR75" i="91"/>
  <c r="AR76" i="96"/>
  <c r="W74" i="43"/>
  <c r="AG73" i="43"/>
  <c r="AP73" i="43" s="1"/>
  <c r="AF73" i="43"/>
  <c r="AO73" i="43" s="1"/>
  <c r="AE73" i="43"/>
  <c r="Z72" i="99"/>
  <c r="Z76" i="103"/>
  <c r="AF72" i="18"/>
  <c r="AO72" i="18" s="1"/>
  <c r="AE72" i="18"/>
  <c r="AG72" i="18"/>
  <c r="AP72" i="18" s="1"/>
  <c r="W73" i="18"/>
  <c r="AR76" i="51"/>
  <c r="AH76" i="88"/>
  <c r="AQ76" i="88" s="1"/>
  <c r="Y73" i="10"/>
  <c r="X73" i="10"/>
  <c r="Z72" i="49"/>
  <c r="AR69" i="50"/>
  <c r="AF76" i="45"/>
  <c r="AO76" i="45" s="1"/>
  <c r="AG76" i="45"/>
  <c r="AP76" i="45" s="1"/>
  <c r="W77" i="45"/>
  <c r="AE76" i="45"/>
  <c r="AI75" i="16"/>
  <c r="AN75" i="16"/>
  <c r="AI76" i="20"/>
  <c r="AN76" i="20"/>
  <c r="W70" i="94"/>
  <c r="AG69" i="94"/>
  <c r="AP69" i="94" s="1"/>
  <c r="AF69" i="94"/>
  <c r="AO69" i="94" s="1"/>
  <c r="AE69" i="94"/>
  <c r="AH73" i="102"/>
  <c r="AQ73" i="102" s="1"/>
  <c r="AS4" i="104"/>
  <c r="AS81" i="104" s="1"/>
  <c r="AL4" i="104"/>
  <c r="AU4" i="104" s="1"/>
  <c r="AU81" i="104" s="1"/>
  <c r="C11" i="104" s="1"/>
  <c r="F48" i="57" s="1"/>
  <c r="AR77" i="84"/>
  <c r="AH70" i="50"/>
  <c r="AQ70" i="50" s="1"/>
  <c r="Z76" i="88"/>
  <c r="AH76" i="100"/>
  <c r="AQ76" i="100" s="1"/>
  <c r="AR75" i="103"/>
  <c r="Y73" i="87"/>
  <c r="X73" i="87"/>
  <c r="AE69" i="90"/>
  <c r="W70" i="90"/>
  <c r="AG69" i="90"/>
  <c r="AP69" i="90" s="1"/>
  <c r="AF69" i="90"/>
  <c r="AO69" i="90" s="1"/>
  <c r="AR71" i="49"/>
  <c r="AH79" i="92"/>
  <c r="AQ79" i="92" s="1"/>
  <c r="AQ81" i="92" s="1"/>
  <c r="AZ3" i="92"/>
  <c r="AX13" i="92" s="1"/>
  <c r="S13" i="92" s="1"/>
  <c r="AC13" i="92" s="1"/>
  <c r="AB14" i="92" s="1"/>
  <c r="AX12" i="92"/>
  <c r="S12" i="92" s="1"/>
  <c r="AC12" i="92" s="1"/>
  <c r="AB13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2" i="92"/>
  <c r="S22" i="92" s="1"/>
  <c r="AC22" i="92" s="1"/>
  <c r="AB23" i="92" s="1"/>
  <c r="AX23" i="92"/>
  <c r="S23" i="92" s="1"/>
  <c r="AC23" i="92" s="1"/>
  <c r="AB24" i="92" s="1"/>
  <c r="AX25" i="92"/>
  <c r="S25" i="92" s="1"/>
  <c r="AC25" i="92" s="1"/>
  <c r="AB26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5" i="92"/>
  <c r="S75" i="92" s="1"/>
  <c r="AC75" i="92" s="1"/>
  <c r="AB76" i="92" s="1"/>
  <c r="AX74" i="92"/>
  <c r="S74" i="92" s="1"/>
  <c r="AC74" i="92" s="1"/>
  <c r="AB75" i="92" s="1"/>
  <c r="AX76" i="92"/>
  <c r="S76" i="92" s="1"/>
  <c r="AC76" i="92" s="1"/>
  <c r="AB77" i="92" s="1"/>
  <c r="AX77" i="92"/>
  <c r="S77" i="92" s="1"/>
  <c r="AC77" i="92" s="1"/>
  <c r="AB78" i="92" s="1"/>
  <c r="AX78" i="92"/>
  <c r="S78" i="92" s="1"/>
  <c r="AC78" i="92" s="1"/>
  <c r="AB79" i="92" s="1"/>
  <c r="W74" i="102"/>
  <c r="AF73" i="102"/>
  <c r="AO73" i="102" s="1"/>
  <c r="AE73" i="102"/>
  <c r="AG73" i="102"/>
  <c r="AP73" i="102" s="1"/>
  <c r="AE69" i="42"/>
  <c r="W70" i="42"/>
  <c r="AF69" i="42"/>
  <c r="AO69" i="42" s="1"/>
  <c r="AG69" i="42"/>
  <c r="AP69" i="42" s="1"/>
  <c r="AH77" i="51"/>
  <c r="AQ77" i="51" s="1"/>
  <c r="AF70" i="50"/>
  <c r="AO70" i="50" s="1"/>
  <c r="W71" i="50"/>
  <c r="AG70" i="50"/>
  <c r="AP70" i="50" s="1"/>
  <c r="AE70" i="50"/>
  <c r="AF69" i="48"/>
  <c r="AO69" i="48" s="1"/>
  <c r="AG69" i="48"/>
  <c r="AP69" i="48" s="1"/>
  <c r="W70" i="48"/>
  <c r="AE69" i="48"/>
  <c r="Z76" i="100"/>
  <c r="AL4" i="13"/>
  <c r="AU4" i="13" s="1"/>
  <c r="AU81" i="13" s="1"/>
  <c r="C11" i="13" s="1"/>
  <c r="AS4" i="13"/>
  <c r="AS81" i="13" s="1"/>
  <c r="AH78" i="84"/>
  <c r="AQ78" i="84" s="1"/>
  <c r="Y70" i="85"/>
  <c r="X70" i="85"/>
  <c r="Z70" i="85" s="1"/>
  <c r="AH76" i="91"/>
  <c r="AQ76" i="91" s="1"/>
  <c r="AF70" i="55"/>
  <c r="AO70" i="55" s="1"/>
  <c r="AE70" i="55"/>
  <c r="W71" i="55"/>
  <c r="AG70" i="55"/>
  <c r="AP70" i="55" s="1"/>
  <c r="AI72" i="87"/>
  <c r="AN72" i="87"/>
  <c r="Z79" i="92"/>
  <c r="Y77" i="20"/>
  <c r="X77" i="20"/>
  <c r="Z77" i="51"/>
  <c r="Y70" i="98"/>
  <c r="X70" i="98"/>
  <c r="Z70" i="98" s="1"/>
  <c r="Y73" i="82"/>
  <c r="X73" i="82"/>
  <c r="AR72" i="102"/>
  <c r="AH75" i="95"/>
  <c r="AQ75" i="95" s="1"/>
  <c r="AR71" i="99"/>
  <c r="AI72" i="10"/>
  <c r="AN72" i="10"/>
  <c r="AH77" i="96"/>
  <c r="AQ77" i="96" s="1"/>
  <c r="AF72" i="83"/>
  <c r="AO72" i="83" s="1"/>
  <c r="AE72" i="83"/>
  <c r="AG72" i="83"/>
  <c r="AP72" i="83" s="1"/>
  <c r="W73" i="83"/>
  <c r="Z78" i="84"/>
  <c r="Z76" i="91"/>
  <c r="Y76" i="16"/>
  <c r="X76" i="16"/>
  <c r="Z76" i="16" s="1"/>
  <c r="X74" i="11"/>
  <c r="Y74" i="11"/>
  <c r="AI72" i="82"/>
  <c r="AN72" i="82"/>
  <c r="AR75" i="54"/>
  <c r="AR75" i="100"/>
  <c r="AH76" i="54"/>
  <c r="AQ76" i="54" s="1"/>
  <c r="Z75" i="95"/>
  <c r="Z74" i="11" l="1"/>
  <c r="AX11" i="92"/>
  <c r="S11" i="92" s="1"/>
  <c r="AC11" i="92" s="1"/>
  <c r="AB12" i="92" s="1"/>
  <c r="AX10" i="92"/>
  <c r="S10" i="92" s="1"/>
  <c r="AC10" i="92" s="1"/>
  <c r="AB11" i="92" s="1"/>
  <c r="AI71" i="41"/>
  <c r="AR71" i="41" s="1"/>
  <c r="AN71" i="41"/>
  <c r="AX9" i="92"/>
  <c r="S9" i="92" s="1"/>
  <c r="AC9" i="92" s="1"/>
  <c r="AB10" i="92" s="1"/>
  <c r="Y72" i="41"/>
  <c r="X72" i="41"/>
  <c r="AX24" i="92"/>
  <c r="S24" i="92" s="1"/>
  <c r="AC24" i="92" s="1"/>
  <c r="AB25" i="92" s="1"/>
  <c r="AX16" i="92"/>
  <c r="S16" i="92" s="1"/>
  <c r="AC16" i="92" s="1"/>
  <c r="AB17" i="92" s="1"/>
  <c r="W71" i="98"/>
  <c r="AF70" i="98"/>
  <c r="AO70" i="98" s="1"/>
  <c r="AG70" i="98"/>
  <c r="AP70" i="98" s="1"/>
  <c r="AE70" i="98"/>
  <c r="AF76" i="16"/>
  <c r="AO76" i="16" s="1"/>
  <c r="AG76" i="16"/>
  <c r="AP76" i="16" s="1"/>
  <c r="W77" i="16"/>
  <c r="AE76" i="16"/>
  <c r="AH74" i="11"/>
  <c r="AQ74" i="11" s="1"/>
  <c r="Y71" i="55"/>
  <c r="X71" i="55"/>
  <c r="W77" i="100"/>
  <c r="AG76" i="100"/>
  <c r="AP76" i="100" s="1"/>
  <c r="AF76" i="100"/>
  <c r="AO76" i="100" s="1"/>
  <c r="AE76" i="100"/>
  <c r="AJ76" i="92"/>
  <c r="AK76" i="92"/>
  <c r="AT76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Y70" i="90"/>
  <c r="X70" i="90"/>
  <c r="W77" i="88"/>
  <c r="AE76" i="88"/>
  <c r="AG76" i="88"/>
  <c r="AP76" i="88" s="1"/>
  <c r="AF76" i="88"/>
  <c r="AO76" i="88" s="1"/>
  <c r="AI71" i="35"/>
  <c r="AN71" i="35"/>
  <c r="AR69" i="85"/>
  <c r="AX79" i="92"/>
  <c r="S79" i="92" s="1"/>
  <c r="AC79" i="92" s="1"/>
  <c r="AJ79" i="92" s="1"/>
  <c r="AS79" i="92" s="1"/>
  <c r="AF79" i="92"/>
  <c r="AO79" i="92" s="1"/>
  <c r="AO81" i="92" s="1"/>
  <c r="AE79" i="92"/>
  <c r="AG79" i="92"/>
  <c r="AP79" i="92" s="1"/>
  <c r="AP81" i="92" s="1"/>
  <c r="AI70" i="55"/>
  <c r="AN70" i="55"/>
  <c r="AI70" i="50"/>
  <c r="AN70" i="50"/>
  <c r="Y70" i="42"/>
  <c r="X70" i="42"/>
  <c r="Z70" i="42" s="1"/>
  <c r="Y74" i="102"/>
  <c r="X74" i="102"/>
  <c r="Z74" i="102" s="1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K20" i="92"/>
  <c r="AT20" i="92" s="1"/>
  <c r="AJ13" i="92"/>
  <c r="AK13" i="92"/>
  <c r="AT13" i="92" s="1"/>
  <c r="AX6" i="92"/>
  <c r="S6" i="92" s="1"/>
  <c r="AC6" i="92" s="1"/>
  <c r="AB7" i="92" s="1"/>
  <c r="AI69" i="90"/>
  <c r="AN69" i="90"/>
  <c r="Y70" i="94"/>
  <c r="X70" i="94"/>
  <c r="AI76" i="45"/>
  <c r="AN76" i="45"/>
  <c r="AE72" i="49"/>
  <c r="AG72" i="49"/>
  <c r="AP72" i="49" s="1"/>
  <c r="AF72" i="49"/>
  <c r="AO72" i="49" s="1"/>
  <c r="W73" i="49"/>
  <c r="AF76" i="103"/>
  <c r="AO76" i="103" s="1"/>
  <c r="AE76" i="103"/>
  <c r="W77" i="103"/>
  <c r="AG76" i="103"/>
  <c r="AP76" i="103" s="1"/>
  <c r="Y74" i="43"/>
  <c r="X74" i="43"/>
  <c r="AR69" i="98"/>
  <c r="AE75" i="95"/>
  <c r="AF75" i="95"/>
  <c r="AO75" i="95" s="1"/>
  <c r="W76" i="95"/>
  <c r="AG75" i="95"/>
  <c r="AP75" i="95" s="1"/>
  <c r="AH73" i="82"/>
  <c r="AQ73" i="82" s="1"/>
  <c r="AE77" i="51"/>
  <c r="W78" i="51"/>
  <c r="AG77" i="51"/>
  <c r="AP77" i="51" s="1"/>
  <c r="AF77" i="51"/>
  <c r="AO77" i="51" s="1"/>
  <c r="AH70" i="85"/>
  <c r="AQ70" i="85" s="1"/>
  <c r="AI69" i="48"/>
  <c r="AN69" i="48"/>
  <c r="AI69" i="42"/>
  <c r="AN69" i="42"/>
  <c r="AK79" i="92"/>
  <c r="AT79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AH73" i="87"/>
  <c r="AQ73" i="87" s="1"/>
  <c r="Y77" i="45"/>
  <c r="X77" i="45"/>
  <c r="Z77" i="45" s="1"/>
  <c r="AH73" i="10"/>
  <c r="AQ73" i="10" s="1"/>
  <c r="Y73" i="18"/>
  <c r="X73" i="18"/>
  <c r="AF72" i="99"/>
  <c r="AO72" i="99" s="1"/>
  <c r="AE72" i="99"/>
  <c r="AG72" i="99"/>
  <c r="AP72" i="99" s="1"/>
  <c r="W73" i="99"/>
  <c r="Y77" i="54"/>
  <c r="X77" i="54"/>
  <c r="AR73" i="11"/>
  <c r="AI77" i="96"/>
  <c r="AN77" i="96"/>
  <c r="AR72" i="87"/>
  <c r="Y70" i="48"/>
  <c r="X70" i="48"/>
  <c r="Y71" i="50"/>
  <c r="X71" i="50"/>
  <c r="AJ78" i="92"/>
  <c r="AK78" i="92"/>
  <c r="AT78" i="92" s="1"/>
  <c r="AJ72" i="92"/>
  <c r="AK72" i="92"/>
  <c r="AT72" i="92" s="1"/>
  <c r="AJ66" i="92"/>
  <c r="AK66" i="92"/>
  <c r="AT66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K14" i="92"/>
  <c r="AT14" i="92" s="1"/>
  <c r="Z73" i="87"/>
  <c r="AR76" i="20"/>
  <c r="Z73" i="10"/>
  <c r="Y72" i="35"/>
  <c r="X72" i="35"/>
  <c r="Y78" i="96"/>
  <c r="X78" i="96"/>
  <c r="AF70" i="85"/>
  <c r="AO70" i="85" s="1"/>
  <c r="AE70" i="85"/>
  <c r="W71" i="85"/>
  <c r="AG70" i="85"/>
  <c r="AP70" i="85" s="1"/>
  <c r="AE76" i="91"/>
  <c r="AG76" i="91"/>
  <c r="AP76" i="91" s="1"/>
  <c r="W77" i="91"/>
  <c r="AF76" i="91"/>
  <c r="AO76" i="91" s="1"/>
  <c r="AR72" i="10"/>
  <c r="AH77" i="20"/>
  <c r="AQ77" i="20" s="1"/>
  <c r="AJ77" i="92"/>
  <c r="AK77" i="92"/>
  <c r="AT77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X5" i="92"/>
  <c r="S5" i="92" s="1"/>
  <c r="AC5" i="92" s="1"/>
  <c r="AB6" i="92" s="1"/>
  <c r="AI69" i="94"/>
  <c r="AN69" i="94"/>
  <c r="AI72" i="18"/>
  <c r="AN72" i="18"/>
  <c r="AI73" i="43"/>
  <c r="AN73" i="43"/>
  <c r="AR72" i="82"/>
  <c r="AH76" i="16"/>
  <c r="AQ76" i="16" s="1"/>
  <c r="Y73" i="83"/>
  <c r="X73" i="83"/>
  <c r="AI72" i="83"/>
  <c r="AN72" i="83"/>
  <c r="Z73" i="82"/>
  <c r="AG74" i="11"/>
  <c r="AP74" i="11" s="1"/>
  <c r="W75" i="11"/>
  <c r="AE74" i="11"/>
  <c r="AF74" i="11"/>
  <c r="AO74" i="11" s="1"/>
  <c r="W79" i="84"/>
  <c r="AG78" i="84"/>
  <c r="AP78" i="84" s="1"/>
  <c r="AF78" i="84"/>
  <c r="AO78" i="84" s="1"/>
  <c r="AE78" i="84"/>
  <c r="AH70" i="98"/>
  <c r="AQ70" i="98" s="1"/>
  <c r="Z77" i="20"/>
  <c r="AI73" i="102"/>
  <c r="AN73" i="102"/>
  <c r="AJ75" i="92"/>
  <c r="AK75" i="92"/>
  <c r="AT75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X27" i="92"/>
  <c r="S27" i="92" s="1"/>
  <c r="AC27" i="92" s="1"/>
  <c r="AB28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3" i="92"/>
  <c r="S3" i="92" s="1"/>
  <c r="AC3" i="92" s="1"/>
  <c r="AR75" i="16"/>
  <c r="AI76" i="54"/>
  <c r="AN76" i="54"/>
  <c r="AJ20" i="92" l="1"/>
  <c r="AH72" i="41"/>
  <c r="AQ72" i="41" s="1"/>
  <c r="Z72" i="41"/>
  <c r="Z74" i="43"/>
  <c r="AG74" i="43" s="1"/>
  <c r="AP74" i="43" s="1"/>
  <c r="AJ14" i="92"/>
  <c r="AE74" i="43"/>
  <c r="AS40" i="92"/>
  <c r="AL40" i="92"/>
  <c r="AU40" i="92" s="1"/>
  <c r="AS17" i="92"/>
  <c r="AL17" i="92"/>
  <c r="AU17" i="92" s="1"/>
  <c r="AS35" i="92"/>
  <c r="AL35" i="92"/>
  <c r="AU35" i="92" s="1"/>
  <c r="AS71" i="92"/>
  <c r="AL71" i="92"/>
  <c r="AU71" i="92" s="1"/>
  <c r="Y77" i="91"/>
  <c r="X77" i="91"/>
  <c r="AI70" i="85"/>
  <c r="AN70" i="85"/>
  <c r="AS24" i="92"/>
  <c r="AL24" i="92"/>
  <c r="AU24" i="92" s="1"/>
  <c r="AS42" i="92"/>
  <c r="AL42" i="92"/>
  <c r="AU42" i="92" s="1"/>
  <c r="AS60" i="92"/>
  <c r="AL60" i="92"/>
  <c r="AU60" i="92" s="1"/>
  <c r="AS78" i="92"/>
  <c r="AL78" i="92"/>
  <c r="AU78" i="92" s="1"/>
  <c r="AF77" i="45"/>
  <c r="AO77" i="45" s="1"/>
  <c r="AE77" i="45"/>
  <c r="W78" i="45"/>
  <c r="AG77" i="45"/>
  <c r="AP77" i="45" s="1"/>
  <c r="AS61" i="92"/>
  <c r="AL61" i="92"/>
  <c r="AU61" i="92" s="1"/>
  <c r="AR76" i="45"/>
  <c r="AJ7" i="92"/>
  <c r="AK7" i="92"/>
  <c r="AT7" i="92" s="1"/>
  <c r="AS26" i="92"/>
  <c r="AL26" i="92"/>
  <c r="AU26" i="92" s="1"/>
  <c r="AS44" i="92"/>
  <c r="AL44" i="92"/>
  <c r="AU44" i="92" s="1"/>
  <c r="AS62" i="92"/>
  <c r="AL62" i="92"/>
  <c r="AU62" i="92" s="1"/>
  <c r="AF74" i="102"/>
  <c r="AO74" i="102" s="1"/>
  <c r="AE74" i="102"/>
  <c r="AG74" i="102"/>
  <c r="AP74" i="102" s="1"/>
  <c r="W75" i="102"/>
  <c r="AR70" i="50"/>
  <c r="AJ8" i="92"/>
  <c r="AK8" i="92"/>
  <c r="AT8" i="92" s="1"/>
  <c r="AS39" i="92"/>
  <c r="AL39" i="92"/>
  <c r="AU39" i="92" s="1"/>
  <c r="AS57" i="92"/>
  <c r="AL57" i="92"/>
  <c r="AU57" i="92" s="1"/>
  <c r="AS76" i="92"/>
  <c r="AL76" i="92"/>
  <c r="AU76" i="92" s="1"/>
  <c r="AH71" i="55"/>
  <c r="AQ71" i="55" s="1"/>
  <c r="Y79" i="84"/>
  <c r="X79" i="84"/>
  <c r="AG73" i="82"/>
  <c r="AP73" i="82" s="1"/>
  <c r="W74" i="82"/>
  <c r="AF73" i="82"/>
  <c r="AO73" i="82" s="1"/>
  <c r="AE73" i="82"/>
  <c r="AR69" i="94"/>
  <c r="AS41" i="92"/>
  <c r="AL41" i="92"/>
  <c r="AU41" i="92" s="1"/>
  <c r="AF73" i="10"/>
  <c r="AO73" i="10" s="1"/>
  <c r="AE73" i="10"/>
  <c r="AG73" i="10"/>
  <c r="AP73" i="10" s="1"/>
  <c r="W74" i="10"/>
  <c r="AH71" i="50"/>
  <c r="AQ71" i="50" s="1"/>
  <c r="AH77" i="54"/>
  <c r="AQ77" i="54" s="1"/>
  <c r="AI72" i="99"/>
  <c r="AN72" i="99"/>
  <c r="AJ5" i="92"/>
  <c r="AK5" i="92"/>
  <c r="AT5" i="92" s="1"/>
  <c r="AS25" i="92"/>
  <c r="AL25" i="92"/>
  <c r="AU25" i="92" s="1"/>
  <c r="AS43" i="92"/>
  <c r="AL43" i="92"/>
  <c r="AU43" i="92" s="1"/>
  <c r="AI75" i="95"/>
  <c r="AN75" i="95"/>
  <c r="Y73" i="49"/>
  <c r="X73" i="49"/>
  <c r="Z73" i="49" s="1"/>
  <c r="AH70" i="94"/>
  <c r="AQ70" i="94" s="1"/>
  <c r="AI76" i="88"/>
  <c r="AN76" i="88"/>
  <c r="AJ15" i="92"/>
  <c r="AK15" i="92"/>
  <c r="AT15" i="92" s="1"/>
  <c r="AS45" i="92"/>
  <c r="AL45" i="92"/>
  <c r="AU45" i="92" s="1"/>
  <c r="Z71" i="55"/>
  <c r="AS58" i="92"/>
  <c r="AL58" i="92"/>
  <c r="AU58" i="92" s="1"/>
  <c r="AJ6" i="92"/>
  <c r="AK6" i="92"/>
  <c r="AT6" i="92" s="1"/>
  <c r="AS23" i="92"/>
  <c r="AL23" i="92"/>
  <c r="AU23" i="92" s="1"/>
  <c r="AS59" i="92"/>
  <c r="AL59" i="92"/>
  <c r="AU59" i="92" s="1"/>
  <c r="AS77" i="92"/>
  <c r="AL77" i="92"/>
  <c r="AU77" i="92" s="1"/>
  <c r="AI76" i="91"/>
  <c r="AN76" i="91"/>
  <c r="AH78" i="96"/>
  <c r="AQ78" i="96" s="1"/>
  <c r="AS11" i="92"/>
  <c r="AL11" i="92"/>
  <c r="AU11" i="92" s="1"/>
  <c r="AS30" i="92"/>
  <c r="AL30" i="92"/>
  <c r="AU30" i="92" s="1"/>
  <c r="AS48" i="92"/>
  <c r="AL48" i="92"/>
  <c r="AU48" i="92" s="1"/>
  <c r="AS66" i="92"/>
  <c r="AL66" i="92"/>
  <c r="AU66" i="92" s="1"/>
  <c r="Z71" i="50"/>
  <c r="Z77" i="54"/>
  <c r="AS12" i="92"/>
  <c r="AL12" i="92"/>
  <c r="AU12" i="92" s="1"/>
  <c r="AS67" i="92"/>
  <c r="AL67" i="92"/>
  <c r="AU67" i="92" s="1"/>
  <c r="Y78" i="51"/>
  <c r="X78" i="51"/>
  <c r="Z70" i="94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H70" i="42"/>
  <c r="AQ70" i="42" s="1"/>
  <c r="AR70" i="55"/>
  <c r="Y77" i="88"/>
  <c r="X77" i="88"/>
  <c r="AK21" i="92"/>
  <c r="AT21" i="92" s="1"/>
  <c r="AJ21" i="92"/>
  <c r="AS63" i="92"/>
  <c r="AL63" i="92"/>
  <c r="AU63" i="92" s="1"/>
  <c r="AI76" i="100"/>
  <c r="AN76" i="100"/>
  <c r="AI70" i="98"/>
  <c r="AN70" i="98"/>
  <c r="AK22" i="92"/>
  <c r="AT22" i="92" s="1"/>
  <c r="AJ22" i="92"/>
  <c r="AS52" i="92"/>
  <c r="AL52" i="92"/>
  <c r="AU52" i="92" s="1"/>
  <c r="AR72" i="83"/>
  <c r="AR73" i="43"/>
  <c r="AS10" i="92"/>
  <c r="AL10" i="92"/>
  <c r="AU10" i="92" s="1"/>
  <c r="AS47" i="92"/>
  <c r="AL47" i="92"/>
  <c r="AU47" i="92" s="1"/>
  <c r="Z78" i="96"/>
  <c r="AH73" i="18"/>
  <c r="AQ73" i="18" s="1"/>
  <c r="AS31" i="92"/>
  <c r="AL31" i="92"/>
  <c r="AU31" i="92" s="1"/>
  <c r="AS49" i="92"/>
  <c r="AL49" i="92"/>
  <c r="AU49" i="92" s="1"/>
  <c r="AR69" i="42"/>
  <c r="AI77" i="51"/>
  <c r="AN77" i="51"/>
  <c r="Y77" i="103"/>
  <c r="X77" i="103"/>
  <c r="W71" i="42"/>
  <c r="AE70" i="42"/>
  <c r="AF70" i="42"/>
  <c r="AO70" i="42" s="1"/>
  <c r="AG70" i="42"/>
  <c r="AP70" i="42" s="1"/>
  <c r="AH70" i="90"/>
  <c r="AQ70" i="90" s="1"/>
  <c r="AJ27" i="92"/>
  <c r="AK27" i="92"/>
  <c r="AT27" i="92" s="1"/>
  <c r="AS51" i="92"/>
  <c r="AL51" i="92"/>
  <c r="AU51" i="92" s="1"/>
  <c r="AS69" i="92"/>
  <c r="AL69" i="92"/>
  <c r="AU69" i="92" s="1"/>
  <c r="AI76" i="16"/>
  <c r="AN76" i="16"/>
  <c r="AJ16" i="92"/>
  <c r="AK16" i="92"/>
  <c r="AT16" i="92" s="1"/>
  <c r="AK28" i="92"/>
  <c r="AT28" i="92" s="1"/>
  <c r="AJ28" i="92"/>
  <c r="AS64" i="92"/>
  <c r="AL64" i="92"/>
  <c r="AU64" i="92" s="1"/>
  <c r="AB4" i="92"/>
  <c r="AJ3" i="92"/>
  <c r="AS70" i="92"/>
  <c r="AL70" i="92"/>
  <c r="AU70" i="92" s="1"/>
  <c r="AI78" i="84"/>
  <c r="AN78" i="84"/>
  <c r="AI74" i="11"/>
  <c r="AN74" i="11"/>
  <c r="AH73" i="83"/>
  <c r="AQ73" i="83" s="1"/>
  <c r="AS29" i="92"/>
  <c r="AL29" i="92"/>
  <c r="AU29" i="92" s="1"/>
  <c r="AS65" i="92"/>
  <c r="AL65" i="92"/>
  <c r="AU65" i="92" s="1"/>
  <c r="AF73" i="87"/>
  <c r="AO73" i="87" s="1"/>
  <c r="AE73" i="87"/>
  <c r="W74" i="87"/>
  <c r="AG73" i="87"/>
  <c r="AP73" i="87" s="1"/>
  <c r="AS18" i="92"/>
  <c r="AL18" i="92"/>
  <c r="AU18" i="92" s="1"/>
  <c r="AS36" i="92"/>
  <c r="AL36" i="92"/>
  <c r="AU36" i="92" s="1"/>
  <c r="AS54" i="92"/>
  <c r="AL54" i="92"/>
  <c r="AU54" i="92" s="1"/>
  <c r="AS72" i="92"/>
  <c r="AL72" i="92"/>
  <c r="AU72" i="92" s="1"/>
  <c r="AH70" i="48"/>
  <c r="AQ70" i="48" s="1"/>
  <c r="AR77" i="96"/>
  <c r="Z73" i="18"/>
  <c r="AH74" i="43"/>
  <c r="AQ74" i="43" s="1"/>
  <c r="AI76" i="103"/>
  <c r="AN76" i="103"/>
  <c r="AI72" i="49"/>
  <c r="AN72" i="49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I79" i="92"/>
  <c r="AN79" i="92"/>
  <c r="AN81" i="92" s="1"/>
  <c r="AR71" i="35"/>
  <c r="Z70" i="90"/>
  <c r="AJ33" i="92"/>
  <c r="AK33" i="92"/>
  <c r="AT33" i="92" s="1"/>
  <c r="Y77" i="16"/>
  <c r="X77" i="16"/>
  <c r="AS75" i="92"/>
  <c r="AL75" i="92"/>
  <c r="AU75" i="92" s="1"/>
  <c r="AR76" i="54"/>
  <c r="AS46" i="92"/>
  <c r="AL46" i="92"/>
  <c r="AU46" i="92" s="1"/>
  <c r="AR73" i="102"/>
  <c r="AS34" i="92"/>
  <c r="AL34" i="92"/>
  <c r="AU34" i="92" s="1"/>
  <c r="AE77" i="20"/>
  <c r="AF77" i="20"/>
  <c r="AO77" i="20" s="1"/>
  <c r="W78" i="20"/>
  <c r="AG77" i="20"/>
  <c r="AP77" i="20" s="1"/>
  <c r="AK9" i="92"/>
  <c r="AT9" i="92" s="1"/>
  <c r="AJ9" i="92"/>
  <c r="X75" i="11"/>
  <c r="Z75" i="11" s="1"/>
  <c r="Y75" i="11"/>
  <c r="Z73" i="83"/>
  <c r="AR72" i="18"/>
  <c r="AS53" i="92"/>
  <c r="AL53" i="92"/>
  <c r="AU53" i="92" s="1"/>
  <c r="Y71" i="85"/>
  <c r="X71" i="85"/>
  <c r="Z72" i="35"/>
  <c r="AH72" i="35"/>
  <c r="AQ72" i="35" s="1"/>
  <c r="AS14" i="92"/>
  <c r="AL14" i="92"/>
  <c r="AU14" i="92" s="1"/>
  <c r="Z70" i="48"/>
  <c r="Y73" i="99"/>
  <c r="X73" i="99"/>
  <c r="AH77" i="45"/>
  <c r="AQ77" i="45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R69" i="48"/>
  <c r="Y76" i="95"/>
  <c r="Z76" i="95" s="1"/>
  <c r="X76" i="95"/>
  <c r="AR69" i="90"/>
  <c r="AH74" i="102"/>
  <c r="AQ74" i="102" s="1"/>
  <c r="Y77" i="100"/>
  <c r="X77" i="100"/>
  <c r="Y71" i="98"/>
  <c r="X71" i="98"/>
  <c r="AF74" i="43" l="1"/>
  <c r="AO74" i="43" s="1"/>
  <c r="Z71" i="98"/>
  <c r="W75" i="43"/>
  <c r="AG72" i="41"/>
  <c r="AP72" i="41" s="1"/>
  <c r="W73" i="41"/>
  <c r="AE72" i="41"/>
  <c r="AF72" i="41"/>
  <c r="AO72" i="41" s="1"/>
  <c r="Z77" i="100"/>
  <c r="W77" i="95"/>
  <c r="AG76" i="95"/>
  <c r="AP76" i="95" s="1"/>
  <c r="AE76" i="95"/>
  <c r="AF76" i="95"/>
  <c r="AO76" i="95" s="1"/>
  <c r="W72" i="98"/>
  <c r="AE71" i="98"/>
  <c r="AF71" i="98"/>
  <c r="AO71" i="98" s="1"/>
  <c r="AG71" i="98"/>
  <c r="AP71" i="98" s="1"/>
  <c r="AG77" i="100"/>
  <c r="AP77" i="100" s="1"/>
  <c r="W78" i="100"/>
  <c r="AF77" i="100"/>
  <c r="AO77" i="100" s="1"/>
  <c r="AE77" i="100"/>
  <c r="AS33" i="92"/>
  <c r="AL33" i="92"/>
  <c r="AU33" i="92" s="1"/>
  <c r="AI73" i="87"/>
  <c r="AN73" i="87"/>
  <c r="AR74" i="11"/>
  <c r="AJ4" i="92"/>
  <c r="AK4" i="92"/>
  <c r="AT4" i="92" s="1"/>
  <c r="AT81" i="92" s="1"/>
  <c r="AS16" i="92"/>
  <c r="AL16" i="92"/>
  <c r="AU16" i="92" s="1"/>
  <c r="Y71" i="42"/>
  <c r="X71" i="42"/>
  <c r="AS21" i="92"/>
  <c r="AL21" i="92"/>
  <c r="AU21" i="92" s="1"/>
  <c r="AH78" i="51"/>
  <c r="AQ78" i="51" s="1"/>
  <c r="AS6" i="92"/>
  <c r="AL6" i="92"/>
  <c r="AU6" i="92" s="1"/>
  <c r="AE73" i="49"/>
  <c r="AF73" i="49"/>
  <c r="AO73" i="49" s="1"/>
  <c r="AG73" i="49"/>
  <c r="AP73" i="49" s="1"/>
  <c r="W74" i="49"/>
  <c r="AH79" i="84"/>
  <c r="AQ79" i="84" s="1"/>
  <c r="AQ81" i="84" s="1"/>
  <c r="AZ3" i="84"/>
  <c r="AX7" i="84" s="1"/>
  <c r="S7" i="84" s="1"/>
  <c r="AC7" i="84" s="1"/>
  <c r="AB8" i="84" s="1"/>
  <c r="AX17" i="84"/>
  <c r="S17" i="84" s="1"/>
  <c r="AC17" i="84" s="1"/>
  <c r="AB18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5" i="84"/>
  <c r="S75" i="84" s="1"/>
  <c r="AC75" i="84" s="1"/>
  <c r="AB76" i="84" s="1"/>
  <c r="AX76" i="84"/>
  <c r="S76" i="84" s="1"/>
  <c r="AC76" i="84" s="1"/>
  <c r="AB77" i="84" s="1"/>
  <c r="AX74" i="84"/>
  <c r="S74" i="84" s="1"/>
  <c r="AC74" i="84" s="1"/>
  <c r="AB75" i="84" s="1"/>
  <c r="AX78" i="84"/>
  <c r="S78" i="84" s="1"/>
  <c r="AC78" i="84" s="1"/>
  <c r="AB79" i="84" s="1"/>
  <c r="AS7" i="92"/>
  <c r="AL7" i="92"/>
  <c r="AU7" i="92" s="1"/>
  <c r="AE70" i="48"/>
  <c r="AG70" i="48"/>
  <c r="AP70" i="48" s="1"/>
  <c r="AF70" i="48"/>
  <c r="AO70" i="48" s="1"/>
  <c r="W71" i="48"/>
  <c r="Y78" i="20"/>
  <c r="X78" i="20"/>
  <c r="W71" i="90"/>
  <c r="AF70" i="90"/>
  <c r="AO70" i="90" s="1"/>
  <c r="AE70" i="90"/>
  <c r="AG70" i="90"/>
  <c r="AP70" i="90" s="1"/>
  <c r="AH77" i="103"/>
  <c r="AQ77" i="103" s="1"/>
  <c r="AR70" i="98"/>
  <c r="Z78" i="51"/>
  <c r="W78" i="54"/>
  <c r="AE77" i="54"/>
  <c r="AF77" i="54"/>
  <c r="AO77" i="54" s="1"/>
  <c r="AG77" i="54"/>
  <c r="AP77" i="54" s="1"/>
  <c r="AS15" i="92"/>
  <c r="AL15" i="92"/>
  <c r="AU15" i="92" s="1"/>
  <c r="AI73" i="10"/>
  <c r="AN73" i="10"/>
  <c r="Z79" i="84"/>
  <c r="Y75" i="102"/>
  <c r="X75" i="102"/>
  <c r="Y78" i="45"/>
  <c r="X78" i="45"/>
  <c r="Z78" i="45" s="1"/>
  <c r="AR70" i="85"/>
  <c r="AE75" i="11"/>
  <c r="W76" i="11"/>
  <c r="AG75" i="11"/>
  <c r="AP75" i="11" s="1"/>
  <c r="AF75" i="11"/>
  <c r="AO75" i="11" s="1"/>
  <c r="AH75" i="11"/>
  <c r="AQ75" i="11" s="1"/>
  <c r="AH77" i="16"/>
  <c r="AQ77" i="16" s="1"/>
  <c r="AR78" i="84"/>
  <c r="AR76" i="16"/>
  <c r="AS27" i="92"/>
  <c r="AL27" i="92"/>
  <c r="AU27" i="92" s="1"/>
  <c r="Z77" i="103"/>
  <c r="AH77" i="88"/>
  <c r="AQ77" i="88" s="1"/>
  <c r="W72" i="50"/>
  <c r="AE71" i="50"/>
  <c r="AG71" i="50"/>
  <c r="AP71" i="50" s="1"/>
  <c r="AF71" i="50"/>
  <c r="AO71" i="50" s="1"/>
  <c r="AI73" i="82"/>
  <c r="AR73" i="82" s="1"/>
  <c r="AN73" i="82"/>
  <c r="AI77" i="45"/>
  <c r="AN77" i="45"/>
  <c r="AH77" i="91"/>
  <c r="AQ77" i="91" s="1"/>
  <c r="Y75" i="43"/>
  <c r="X75" i="43"/>
  <c r="AS28" i="92"/>
  <c r="AL28" i="92"/>
  <c r="AU28" i="92" s="1"/>
  <c r="AR76" i="100"/>
  <c r="Z77" i="88"/>
  <c r="AG71" i="55"/>
  <c r="AP71" i="55" s="1"/>
  <c r="AE71" i="55"/>
  <c r="W72" i="55"/>
  <c r="AF71" i="55"/>
  <c r="AO71" i="55" s="1"/>
  <c r="AR76" i="88"/>
  <c r="AR75" i="95"/>
  <c r="AS5" i="92"/>
  <c r="AL5" i="92"/>
  <c r="AU5" i="92" s="1"/>
  <c r="AS8" i="92"/>
  <c r="AL8" i="92"/>
  <c r="AU8" i="92" s="1"/>
  <c r="AI74" i="102"/>
  <c r="AN74" i="102"/>
  <c r="Z77" i="91"/>
  <c r="AG72" i="35"/>
  <c r="AP72" i="35" s="1"/>
  <c r="W73" i="35"/>
  <c r="AF72" i="35"/>
  <c r="AO72" i="35" s="1"/>
  <c r="AE72" i="35"/>
  <c r="AI77" i="20"/>
  <c r="AN77" i="20"/>
  <c r="Z77" i="16"/>
  <c r="AR72" i="49"/>
  <c r="AH76" i="95"/>
  <c r="AQ76" i="95" s="1"/>
  <c r="AH73" i="99"/>
  <c r="AQ73" i="99" s="1"/>
  <c r="AH71" i="85"/>
  <c r="AQ71" i="85" s="1"/>
  <c r="AS22" i="92"/>
  <c r="AL22" i="92"/>
  <c r="AU22" i="92" s="1"/>
  <c r="AR76" i="91"/>
  <c r="Y74" i="82"/>
  <c r="X74" i="82"/>
  <c r="AH77" i="100"/>
  <c r="AQ77" i="100" s="1"/>
  <c r="AH71" i="98"/>
  <c r="AQ71" i="98" s="1"/>
  <c r="AS9" i="92"/>
  <c r="AL9" i="92"/>
  <c r="AU9" i="92" s="1"/>
  <c r="Z73" i="99"/>
  <c r="Z71" i="85"/>
  <c r="AF73" i="83"/>
  <c r="AO73" i="83" s="1"/>
  <c r="AE73" i="83"/>
  <c r="AG73" i="83"/>
  <c r="AP73" i="83" s="1"/>
  <c r="W74" i="83"/>
  <c r="AR79" i="92"/>
  <c r="AR81" i="92" s="1"/>
  <c r="AL79" i="92"/>
  <c r="AU79" i="92" s="1"/>
  <c r="AR76" i="103"/>
  <c r="W74" i="18"/>
  <c r="AE73" i="18"/>
  <c r="AG73" i="18"/>
  <c r="AP73" i="18" s="1"/>
  <c r="AF73" i="18"/>
  <c r="AO73" i="18" s="1"/>
  <c r="Y74" i="87"/>
  <c r="X74" i="87"/>
  <c r="AL3" i="92"/>
  <c r="AU3" i="92" s="1"/>
  <c r="AS3" i="92"/>
  <c r="AI70" i="42"/>
  <c r="AN70" i="42"/>
  <c r="AR77" i="51"/>
  <c r="W79" i="96"/>
  <c r="AG78" i="96"/>
  <c r="AP78" i="96" s="1"/>
  <c r="AF78" i="96"/>
  <c r="AO78" i="96" s="1"/>
  <c r="AE78" i="96"/>
  <c r="AF70" i="94"/>
  <c r="AO70" i="94" s="1"/>
  <c r="AE70" i="94"/>
  <c r="W71" i="94"/>
  <c r="AG70" i="94"/>
  <c r="AP70" i="94" s="1"/>
  <c r="AH73" i="49"/>
  <c r="AQ73" i="49" s="1"/>
  <c r="AR72" i="99"/>
  <c r="Y74" i="10"/>
  <c r="X74" i="10"/>
  <c r="AI74" i="43"/>
  <c r="AN74" i="43"/>
  <c r="AX16" i="84" l="1"/>
  <c r="S16" i="84" s="1"/>
  <c r="AC16" i="84" s="1"/>
  <c r="AB17" i="84" s="1"/>
  <c r="AX15" i="84"/>
  <c r="S15" i="84" s="1"/>
  <c r="AC15" i="84" s="1"/>
  <c r="AB16" i="84" s="1"/>
  <c r="AX13" i="84"/>
  <c r="S13" i="84" s="1"/>
  <c r="AC13" i="84" s="1"/>
  <c r="AB14" i="84" s="1"/>
  <c r="AX20" i="84"/>
  <c r="S20" i="84" s="1"/>
  <c r="AC20" i="84" s="1"/>
  <c r="AB21" i="84" s="1"/>
  <c r="AX11" i="84"/>
  <c r="S11" i="84" s="1"/>
  <c r="AC11" i="84" s="1"/>
  <c r="AB12" i="84" s="1"/>
  <c r="Z74" i="82"/>
  <c r="AX18" i="84"/>
  <c r="S18" i="84" s="1"/>
  <c r="AC18" i="84" s="1"/>
  <c r="AB19" i="84" s="1"/>
  <c r="AX6" i="84"/>
  <c r="S6" i="84" s="1"/>
  <c r="AC6" i="84" s="1"/>
  <c r="AB7" i="84" s="1"/>
  <c r="Y73" i="41"/>
  <c r="Z73" i="41" s="1"/>
  <c r="X73" i="41"/>
  <c r="AH73" i="41" s="1"/>
  <c r="AQ73" i="41" s="1"/>
  <c r="AI72" i="41"/>
  <c r="AR72" i="41" s="1"/>
  <c r="AN72" i="41"/>
  <c r="AX4" i="84"/>
  <c r="S4" i="84" s="1"/>
  <c r="AC4" i="84" s="1"/>
  <c r="AB5" i="84" s="1"/>
  <c r="AK5" i="84" s="1"/>
  <c r="AT5" i="84" s="1"/>
  <c r="AX19" i="84"/>
  <c r="S19" i="84" s="1"/>
  <c r="AC19" i="84" s="1"/>
  <c r="AB20" i="84" s="1"/>
  <c r="AX12" i="84"/>
  <c r="S12" i="84" s="1"/>
  <c r="AC12" i="84" s="1"/>
  <c r="AB13" i="84" s="1"/>
  <c r="W79" i="45"/>
  <c r="AG78" i="45"/>
  <c r="AP78" i="45" s="1"/>
  <c r="AE78" i="45"/>
  <c r="AF78" i="45"/>
  <c r="AO78" i="45" s="1"/>
  <c r="AH74" i="10"/>
  <c r="AQ74" i="10" s="1"/>
  <c r="Y71" i="94"/>
  <c r="X71" i="94"/>
  <c r="Y79" i="96"/>
  <c r="X79" i="96"/>
  <c r="W72" i="85"/>
  <c r="AG71" i="85"/>
  <c r="AP71" i="85" s="1"/>
  <c r="AE71" i="85"/>
  <c r="AF71" i="85"/>
  <c r="AO71" i="85" s="1"/>
  <c r="AI72" i="35"/>
  <c r="AN72" i="35"/>
  <c r="AR74" i="102"/>
  <c r="AI71" i="55"/>
  <c r="AN71" i="55"/>
  <c r="AK78" i="84"/>
  <c r="AT78" i="84" s="1"/>
  <c r="AJ78" i="84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K33" i="84"/>
  <c r="AT33" i="84" s="1"/>
  <c r="AJ33" i="84"/>
  <c r="AK27" i="84"/>
  <c r="AT27" i="84" s="1"/>
  <c r="AJ27" i="84"/>
  <c r="AJ21" i="84"/>
  <c r="AK21" i="84"/>
  <c r="AT21" i="84" s="1"/>
  <c r="AX14" i="84"/>
  <c r="S14" i="84" s="1"/>
  <c r="AC14" i="84" s="1"/>
  <c r="AB15" i="84" s="1"/>
  <c r="AX8" i="84"/>
  <c r="S8" i="84" s="1"/>
  <c r="AC8" i="84" s="1"/>
  <c r="AB9" i="84" s="1"/>
  <c r="AR73" i="87"/>
  <c r="Y78" i="100"/>
  <c r="X78" i="100"/>
  <c r="Y72" i="98"/>
  <c r="X72" i="98"/>
  <c r="AI70" i="94"/>
  <c r="AN70" i="94"/>
  <c r="AH74" i="87"/>
  <c r="AQ74" i="87" s="1"/>
  <c r="AI73" i="18"/>
  <c r="AN73" i="18"/>
  <c r="AF73" i="99"/>
  <c r="AO73" i="99" s="1"/>
  <c r="AE73" i="99"/>
  <c r="AG73" i="99"/>
  <c r="AP73" i="99" s="1"/>
  <c r="W74" i="99"/>
  <c r="AH75" i="43"/>
  <c r="AQ75" i="43" s="1"/>
  <c r="Y76" i="11"/>
  <c r="X76" i="11"/>
  <c r="AR73" i="10"/>
  <c r="AI77" i="54"/>
  <c r="AN77" i="54"/>
  <c r="AI70" i="90"/>
  <c r="AN70" i="90"/>
  <c r="AK74" i="84"/>
  <c r="AT74" i="84" s="1"/>
  <c r="AJ74" i="84"/>
  <c r="AJ68" i="84"/>
  <c r="AK68" i="84"/>
  <c r="AT68" i="84" s="1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K7" i="84"/>
  <c r="AT7" i="84" s="1"/>
  <c r="AJ7" i="84"/>
  <c r="Z74" i="87"/>
  <c r="Y74" i="18"/>
  <c r="X74" i="18"/>
  <c r="Z74" i="18" s="1"/>
  <c r="Y74" i="83"/>
  <c r="X74" i="83"/>
  <c r="Z74" i="83" s="1"/>
  <c r="AH74" i="82"/>
  <c r="AQ74" i="82" s="1"/>
  <c r="W78" i="16"/>
  <c r="AE77" i="16"/>
  <c r="AF77" i="16"/>
  <c r="AO77" i="16" s="1"/>
  <c r="AG77" i="16"/>
  <c r="AP77" i="16" s="1"/>
  <c r="Y73" i="35"/>
  <c r="X73" i="35"/>
  <c r="AG77" i="88"/>
  <c r="AP77" i="88" s="1"/>
  <c r="AE77" i="88"/>
  <c r="AF77" i="88"/>
  <c r="AO77" i="88" s="1"/>
  <c r="W78" i="88"/>
  <c r="Z75" i="43"/>
  <c r="AI75" i="11"/>
  <c r="AN75" i="11"/>
  <c r="AH75" i="102"/>
  <c r="AQ75" i="102" s="1"/>
  <c r="Y78" i="54"/>
  <c r="X78" i="54"/>
  <c r="Y71" i="48"/>
  <c r="X71" i="48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K8" i="84"/>
  <c r="AT8" i="84" s="1"/>
  <c r="Y74" i="49"/>
  <c r="X74" i="49"/>
  <c r="AH71" i="42"/>
  <c r="AQ71" i="42" s="1"/>
  <c r="AL4" i="92"/>
  <c r="AU4" i="92" s="1"/>
  <c r="AU81" i="92" s="1"/>
  <c r="C11" i="92" s="1"/>
  <c r="F36" i="57" s="1"/>
  <c r="AS4" i="92"/>
  <c r="AS81" i="92" s="1"/>
  <c r="AE74" i="82"/>
  <c r="AG74" i="82"/>
  <c r="AP74" i="82" s="1"/>
  <c r="W75" i="82"/>
  <c r="AF74" i="82"/>
  <c r="AO74" i="82" s="1"/>
  <c r="Z75" i="102"/>
  <c r="AE78" i="51"/>
  <c r="AF78" i="51"/>
  <c r="AO78" i="51" s="1"/>
  <c r="AG78" i="51"/>
  <c r="AP78" i="51" s="1"/>
  <c r="W79" i="51"/>
  <c r="Y71" i="90"/>
  <c r="X71" i="90"/>
  <c r="AJ75" i="84"/>
  <c r="AK75" i="84"/>
  <c r="AT75" i="84" s="1"/>
  <c r="AJ72" i="84"/>
  <c r="AK72" i="84"/>
  <c r="AT72" i="84" s="1"/>
  <c r="AK66" i="84"/>
  <c r="AT66" i="84" s="1"/>
  <c r="AJ66" i="84"/>
  <c r="AK60" i="84"/>
  <c r="AT60" i="84" s="1"/>
  <c r="AJ60" i="84"/>
  <c r="AJ54" i="84"/>
  <c r="AK54" i="84"/>
  <c r="AT54" i="84" s="1"/>
  <c r="AJ48" i="84"/>
  <c r="AK48" i="84"/>
  <c r="AT48" i="84" s="1"/>
  <c r="AK42" i="84"/>
  <c r="AT42" i="84" s="1"/>
  <c r="AJ42" i="84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Z71" i="42"/>
  <c r="AI76" i="95"/>
  <c r="AN76" i="95"/>
  <c r="AR74" i="43"/>
  <c r="AI78" i="96"/>
  <c r="AN78" i="96"/>
  <c r="AR70" i="42"/>
  <c r="AI73" i="83"/>
  <c r="AN73" i="83"/>
  <c r="AR77" i="20"/>
  <c r="AE77" i="91"/>
  <c r="AF77" i="91"/>
  <c r="AO77" i="91" s="1"/>
  <c r="W78" i="91"/>
  <c r="AG77" i="91"/>
  <c r="AP77" i="91" s="1"/>
  <c r="AR77" i="45"/>
  <c r="AI71" i="50"/>
  <c r="AN71" i="50"/>
  <c r="AH78" i="20"/>
  <c r="AQ78" i="20" s="1"/>
  <c r="AK77" i="84"/>
  <c r="AT77" i="84" s="1"/>
  <c r="AJ77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X10" i="84"/>
  <c r="S10" i="84" s="1"/>
  <c r="AC10" i="84" s="1"/>
  <c r="AB11" i="84" s="1"/>
  <c r="AX5" i="84"/>
  <c r="S5" i="84" s="1"/>
  <c r="AC5" i="84" s="1"/>
  <c r="AB6" i="84" s="1"/>
  <c r="AI77" i="100"/>
  <c r="AN77" i="100"/>
  <c r="Z74" i="10"/>
  <c r="Y72" i="55"/>
  <c r="X72" i="55"/>
  <c r="Z72" i="55" s="1"/>
  <c r="Y72" i="50"/>
  <c r="X72" i="50"/>
  <c r="AF77" i="103"/>
  <c r="AO77" i="103" s="1"/>
  <c r="AG77" i="103"/>
  <c r="AP77" i="103" s="1"/>
  <c r="AE77" i="103"/>
  <c r="W78" i="103"/>
  <c r="AH78" i="45"/>
  <c r="AQ78" i="45" s="1"/>
  <c r="AX79" i="84"/>
  <c r="S79" i="84" s="1"/>
  <c r="AC79" i="84" s="1"/>
  <c r="AJ79" i="84" s="1"/>
  <c r="AS79" i="84" s="1"/>
  <c r="AG79" i="84"/>
  <c r="AF79" i="84"/>
  <c r="AO79" i="84" s="1"/>
  <c r="AO81" i="84" s="1"/>
  <c r="AE79" i="84"/>
  <c r="AN79" i="84" s="1"/>
  <c r="AN81" i="84" s="1"/>
  <c r="Z78" i="20"/>
  <c r="AI70" i="48"/>
  <c r="AN70" i="48"/>
  <c r="AK76" i="84"/>
  <c r="AT76" i="84" s="1"/>
  <c r="AJ76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K22" i="84"/>
  <c r="AT22" i="84" s="1"/>
  <c r="AJ22" i="84"/>
  <c r="AJ16" i="84"/>
  <c r="AK16" i="84"/>
  <c r="AT16" i="84" s="1"/>
  <c r="AX9" i="84"/>
  <c r="S9" i="84" s="1"/>
  <c r="AC9" i="84" s="1"/>
  <c r="AB10" i="84" s="1"/>
  <c r="AX3" i="84"/>
  <c r="S3" i="84" s="1"/>
  <c r="AC3" i="84" s="1"/>
  <c r="AI73" i="49"/>
  <c r="AN73" i="49"/>
  <c r="AI71" i="98"/>
  <c r="AN71" i="98"/>
  <c r="Y77" i="95"/>
  <c r="X77" i="95"/>
  <c r="Z71" i="90" l="1"/>
  <c r="AJ8" i="84"/>
  <c r="Z73" i="35"/>
  <c r="AG73" i="35" s="1"/>
  <c r="AP73" i="35" s="1"/>
  <c r="AE73" i="41"/>
  <c r="W74" i="41"/>
  <c r="AG73" i="41"/>
  <c r="AP73" i="41" s="1"/>
  <c r="AF73" i="41"/>
  <c r="AO73" i="41" s="1"/>
  <c r="Z74" i="49"/>
  <c r="AE74" i="49" s="1"/>
  <c r="AJ14" i="84"/>
  <c r="W75" i="49"/>
  <c r="AF74" i="49"/>
  <c r="AO74" i="49" s="1"/>
  <c r="AG74" i="49"/>
  <c r="AP74" i="49" s="1"/>
  <c r="AE73" i="35"/>
  <c r="AF73" i="35"/>
  <c r="AO73" i="35" s="1"/>
  <c r="AG71" i="90"/>
  <c r="AP71" i="90" s="1"/>
  <c r="AF71" i="90"/>
  <c r="AO71" i="90" s="1"/>
  <c r="W72" i="90"/>
  <c r="AE71" i="90"/>
  <c r="AS47" i="84"/>
  <c r="AL47" i="84"/>
  <c r="AU47" i="84" s="1"/>
  <c r="AS65" i="84"/>
  <c r="AL65" i="84"/>
  <c r="AU65" i="84" s="1"/>
  <c r="AI77" i="91"/>
  <c r="AN77" i="91"/>
  <c r="AR76" i="95"/>
  <c r="AF75" i="102"/>
  <c r="AO75" i="102" s="1"/>
  <c r="W76" i="102"/>
  <c r="AE75" i="102"/>
  <c r="AG75" i="102"/>
  <c r="AP75" i="102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H78" i="54"/>
  <c r="AQ78" i="54" s="1"/>
  <c r="Y78" i="88"/>
  <c r="X78" i="88"/>
  <c r="AE74" i="83"/>
  <c r="AG74" i="83"/>
  <c r="AP74" i="83" s="1"/>
  <c r="W75" i="83"/>
  <c r="AF74" i="83"/>
  <c r="AO74" i="83" s="1"/>
  <c r="AS7" i="84"/>
  <c r="AL7" i="84"/>
  <c r="AU7" i="84" s="1"/>
  <c r="AS26" i="84"/>
  <c r="AL26" i="84"/>
  <c r="AU26" i="84" s="1"/>
  <c r="AS62" i="84"/>
  <c r="AL62" i="84"/>
  <c r="AU62" i="84" s="1"/>
  <c r="AH76" i="11"/>
  <c r="AQ76" i="11" s="1"/>
  <c r="AK9" i="84"/>
  <c r="AT9" i="84" s="1"/>
  <c r="AJ9" i="84"/>
  <c r="AS33" i="84"/>
  <c r="AL33" i="84"/>
  <c r="AU33" i="84" s="1"/>
  <c r="AS51" i="84"/>
  <c r="AL51" i="84"/>
  <c r="AU51" i="84" s="1"/>
  <c r="AI71" i="85"/>
  <c r="AN71" i="85"/>
  <c r="Z71" i="94"/>
  <c r="AH71" i="94"/>
  <c r="AQ71" i="94" s="1"/>
  <c r="AS16" i="84"/>
  <c r="AL16" i="84"/>
  <c r="AU16" i="84" s="1"/>
  <c r="AS70" i="84"/>
  <c r="AL70" i="84"/>
  <c r="AU70" i="84" s="1"/>
  <c r="AS35" i="84"/>
  <c r="AL35" i="84"/>
  <c r="AU35" i="84" s="1"/>
  <c r="AF71" i="42"/>
  <c r="AO71" i="42" s="1"/>
  <c r="AG71" i="42"/>
  <c r="AP71" i="42" s="1"/>
  <c r="AE71" i="42"/>
  <c r="W72" i="42"/>
  <c r="AS18" i="84"/>
  <c r="AL18" i="84"/>
  <c r="AU18" i="84" s="1"/>
  <c r="AS36" i="84"/>
  <c r="AL36" i="84"/>
  <c r="AU36" i="84" s="1"/>
  <c r="AS54" i="84"/>
  <c r="AL54" i="84"/>
  <c r="AU54" i="84" s="1"/>
  <c r="AS72" i="84"/>
  <c r="AL72" i="84"/>
  <c r="AU72" i="84" s="1"/>
  <c r="AS8" i="84"/>
  <c r="AL8" i="84"/>
  <c r="AU8" i="84" s="1"/>
  <c r="AK79" i="84"/>
  <c r="AT79" i="84" s="1"/>
  <c r="Z78" i="54"/>
  <c r="AS44" i="84"/>
  <c r="AL44" i="84"/>
  <c r="AU44" i="84" s="1"/>
  <c r="AR70" i="90"/>
  <c r="Z76" i="11"/>
  <c r="AH78" i="100"/>
  <c r="AQ78" i="100" s="1"/>
  <c r="AJ15" i="84"/>
  <c r="AK15" i="84"/>
  <c r="AT15" i="84" s="1"/>
  <c r="AS69" i="84"/>
  <c r="AL69" i="84"/>
  <c r="AU69" i="84" s="1"/>
  <c r="AH77" i="95"/>
  <c r="AQ77" i="95" s="1"/>
  <c r="AS52" i="84"/>
  <c r="AL52" i="84"/>
  <c r="AU52" i="84" s="1"/>
  <c r="AE72" i="55"/>
  <c r="AF72" i="55"/>
  <c r="AO72" i="55" s="1"/>
  <c r="W73" i="55"/>
  <c r="AG72" i="55"/>
  <c r="AP72" i="55" s="1"/>
  <c r="AS76" i="84"/>
  <c r="AL76" i="84"/>
  <c r="AU76" i="84" s="1"/>
  <c r="AR73" i="49"/>
  <c r="AS40" i="84"/>
  <c r="AL40" i="84"/>
  <c r="AU40" i="84" s="1"/>
  <c r="AI79" i="84"/>
  <c r="AP79" i="84"/>
  <c r="AP81" i="84" s="1"/>
  <c r="AH72" i="50"/>
  <c r="AQ72" i="50" s="1"/>
  <c r="AG74" i="10"/>
  <c r="AP74" i="10" s="1"/>
  <c r="AF74" i="10"/>
  <c r="AO74" i="10" s="1"/>
  <c r="W75" i="10"/>
  <c r="AE74" i="10"/>
  <c r="AS17" i="84"/>
  <c r="AL17" i="84"/>
  <c r="AU17" i="84" s="1"/>
  <c r="AS53" i="84"/>
  <c r="AL53" i="84"/>
  <c r="AU53" i="84" s="1"/>
  <c r="AS71" i="84"/>
  <c r="AL71" i="84"/>
  <c r="AU71" i="84" s="1"/>
  <c r="AR78" i="96"/>
  <c r="AS42" i="84"/>
  <c r="AL42" i="84"/>
  <c r="AU42" i="84" s="1"/>
  <c r="AS60" i="84"/>
  <c r="AL60" i="84"/>
  <c r="AU60" i="84" s="1"/>
  <c r="Y79" i="51"/>
  <c r="X79" i="51"/>
  <c r="AS25" i="84"/>
  <c r="AL25" i="84"/>
  <c r="AU25" i="84" s="1"/>
  <c r="AS43" i="84"/>
  <c r="AL43" i="84"/>
  <c r="AU43" i="84" s="1"/>
  <c r="AS61" i="84"/>
  <c r="AL61" i="84"/>
  <c r="AU61" i="84" s="1"/>
  <c r="AI77" i="88"/>
  <c r="AN77" i="88"/>
  <c r="AH74" i="18"/>
  <c r="AQ74" i="18" s="1"/>
  <c r="AR73" i="18"/>
  <c r="Z78" i="100"/>
  <c r="AS39" i="84"/>
  <c r="AL39" i="84"/>
  <c r="AU39" i="84" s="1"/>
  <c r="AS78" i="84"/>
  <c r="AL78" i="84"/>
  <c r="AU78" i="84" s="1"/>
  <c r="Y72" i="85"/>
  <c r="X72" i="85"/>
  <c r="AK11" i="84"/>
  <c r="AT11" i="84" s="1"/>
  <c r="AJ11" i="84"/>
  <c r="AS22" i="84"/>
  <c r="AL22" i="84"/>
  <c r="AU22" i="84" s="1"/>
  <c r="AS58" i="84"/>
  <c r="AL58" i="84"/>
  <c r="AU58" i="84" s="1"/>
  <c r="Z72" i="50"/>
  <c r="AS23" i="84"/>
  <c r="AL23" i="84"/>
  <c r="AU23" i="84" s="1"/>
  <c r="AS41" i="84"/>
  <c r="AL41" i="84"/>
  <c r="AU41" i="84" s="1"/>
  <c r="AS59" i="84"/>
  <c r="AL59" i="84"/>
  <c r="AU59" i="84" s="1"/>
  <c r="AS77" i="84"/>
  <c r="AL77" i="84"/>
  <c r="AU77" i="84" s="1"/>
  <c r="AJ5" i="84"/>
  <c r="AS24" i="84"/>
  <c r="AL24" i="84"/>
  <c r="AU24" i="84" s="1"/>
  <c r="AS75" i="84"/>
  <c r="AL75" i="84"/>
  <c r="AU75" i="84" s="1"/>
  <c r="Y75" i="82"/>
  <c r="X75" i="82"/>
  <c r="AS31" i="84"/>
  <c r="AL31" i="84"/>
  <c r="AU31" i="84" s="1"/>
  <c r="AS49" i="84"/>
  <c r="AL49" i="84"/>
  <c r="AU49" i="84" s="1"/>
  <c r="AS67" i="84"/>
  <c r="AL67" i="84"/>
  <c r="AU67" i="84" s="1"/>
  <c r="AH71" i="48"/>
  <c r="AQ71" i="48" s="1"/>
  <c r="AR75" i="11"/>
  <c r="AE74" i="18"/>
  <c r="W75" i="18"/>
  <c r="AF74" i="18"/>
  <c r="AO74" i="18" s="1"/>
  <c r="AG74" i="18"/>
  <c r="AP74" i="18" s="1"/>
  <c r="AS14" i="84"/>
  <c r="AL14" i="84"/>
  <c r="AU14" i="84" s="1"/>
  <c r="AS32" i="84"/>
  <c r="AL32" i="84"/>
  <c r="AU32" i="84" s="1"/>
  <c r="AS50" i="84"/>
  <c r="AL50" i="84"/>
  <c r="AU50" i="84" s="1"/>
  <c r="AS68" i="84"/>
  <c r="AL68" i="84"/>
  <c r="AU68" i="84" s="1"/>
  <c r="AR77" i="54"/>
  <c r="Y74" i="99"/>
  <c r="X74" i="99"/>
  <c r="AR70" i="94"/>
  <c r="AS21" i="84"/>
  <c r="AL21" i="84"/>
  <c r="AU21" i="84" s="1"/>
  <c r="AS57" i="84"/>
  <c r="AL57" i="84"/>
  <c r="AU57" i="84" s="1"/>
  <c r="AR72" i="35"/>
  <c r="AH79" i="96"/>
  <c r="AQ79" i="96" s="1"/>
  <c r="AQ81" i="96" s="1"/>
  <c r="AZ3" i="96"/>
  <c r="AX76" i="96" s="1"/>
  <c r="S76" i="96" s="1"/>
  <c r="AC76" i="96" s="1"/>
  <c r="AB77" i="96" s="1"/>
  <c r="AX6" i="96"/>
  <c r="S6" i="96" s="1"/>
  <c r="AC6" i="96" s="1"/>
  <c r="AB7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5" i="96"/>
  <c r="S75" i="96" s="1"/>
  <c r="AC75" i="96" s="1"/>
  <c r="AB76" i="96" s="1"/>
  <c r="AX77" i="96"/>
  <c r="S77" i="96" s="1"/>
  <c r="AC77" i="96" s="1"/>
  <c r="AB78" i="96" s="1"/>
  <c r="AX78" i="96"/>
  <c r="S78" i="96" s="1"/>
  <c r="AC78" i="96" s="1"/>
  <c r="AB79" i="96" s="1"/>
  <c r="AI78" i="45"/>
  <c r="AN78" i="45"/>
  <c r="AR71" i="98"/>
  <c r="AJ10" i="84"/>
  <c r="AK10" i="84"/>
  <c r="AT10" i="84" s="1"/>
  <c r="AS28" i="84"/>
  <c r="AL28" i="84"/>
  <c r="AU28" i="84" s="1"/>
  <c r="AS46" i="84"/>
  <c r="AL46" i="84"/>
  <c r="AU46" i="84" s="1"/>
  <c r="AS64" i="84"/>
  <c r="AL64" i="84"/>
  <c r="AU64" i="84" s="1"/>
  <c r="AR70" i="48"/>
  <c r="Y78" i="103"/>
  <c r="X78" i="103"/>
  <c r="AR77" i="100"/>
  <c r="Y78" i="91"/>
  <c r="X78" i="91"/>
  <c r="Z78" i="91" s="1"/>
  <c r="AR73" i="83"/>
  <c r="AS12" i="84"/>
  <c r="AL12" i="84"/>
  <c r="AU12" i="84" s="1"/>
  <c r="AS66" i="84"/>
  <c r="AL66" i="84"/>
  <c r="AU66" i="84" s="1"/>
  <c r="AH71" i="90"/>
  <c r="AQ71" i="90" s="1"/>
  <c r="AH74" i="49"/>
  <c r="AQ74" i="49" s="1"/>
  <c r="AS13" i="84"/>
  <c r="AL13" i="84"/>
  <c r="AU13" i="84" s="1"/>
  <c r="Z71" i="48"/>
  <c r="AF75" i="43"/>
  <c r="AO75" i="43" s="1"/>
  <c r="AG75" i="43"/>
  <c r="AP75" i="43" s="1"/>
  <c r="W76" i="43"/>
  <c r="AE75" i="43"/>
  <c r="AH73" i="35"/>
  <c r="AQ73" i="35" s="1"/>
  <c r="AI77" i="16"/>
  <c r="AN77" i="16"/>
  <c r="AS56" i="84"/>
  <c r="AL56" i="84"/>
  <c r="AU56" i="84" s="1"/>
  <c r="AS74" i="84"/>
  <c r="AL74" i="84"/>
  <c r="AU74" i="84" s="1"/>
  <c r="AH72" i="98"/>
  <c r="AQ72" i="98" s="1"/>
  <c r="AS27" i="84"/>
  <c r="AL27" i="84"/>
  <c r="AU27" i="84" s="1"/>
  <c r="Z79" i="96"/>
  <c r="AS29" i="84"/>
  <c r="AL29" i="84"/>
  <c r="AU29" i="84" s="1"/>
  <c r="Z77" i="95"/>
  <c r="AJ3" i="84"/>
  <c r="AB4" i="84"/>
  <c r="AS34" i="84"/>
  <c r="AL34" i="84"/>
  <c r="AU34" i="84" s="1"/>
  <c r="AG78" i="20"/>
  <c r="AP78" i="20" s="1"/>
  <c r="AE78" i="20"/>
  <c r="W79" i="20"/>
  <c r="AF78" i="20"/>
  <c r="AO78" i="20" s="1"/>
  <c r="AI77" i="103"/>
  <c r="AN77" i="103"/>
  <c r="AH72" i="55"/>
  <c r="AQ72" i="55" s="1"/>
  <c r="AK6" i="84"/>
  <c r="AT6" i="84" s="1"/>
  <c r="AJ6" i="84"/>
  <c r="AR71" i="50"/>
  <c r="AS30" i="84"/>
  <c r="AL30" i="84"/>
  <c r="AU30" i="84" s="1"/>
  <c r="AS48" i="84"/>
  <c r="AL48" i="84"/>
  <c r="AU48" i="84" s="1"/>
  <c r="AI78" i="51"/>
  <c r="AN78" i="51"/>
  <c r="AI74" i="82"/>
  <c r="AN74" i="82"/>
  <c r="Y78" i="16"/>
  <c r="X78" i="16"/>
  <c r="AH74" i="83"/>
  <c r="AQ74" i="83" s="1"/>
  <c r="W75" i="87"/>
  <c r="AG74" i="87"/>
  <c r="AP74" i="87" s="1"/>
  <c r="AE74" i="87"/>
  <c r="AF74" i="87"/>
  <c r="AO74" i="87" s="1"/>
  <c r="AS20" i="84"/>
  <c r="AL20" i="84"/>
  <c r="AU20" i="84" s="1"/>
  <c r="AS38" i="84"/>
  <c r="AL38" i="84"/>
  <c r="AU38" i="84" s="1"/>
  <c r="AI73" i="99"/>
  <c r="AR73" i="99" s="1"/>
  <c r="AN73" i="99"/>
  <c r="Z72" i="98"/>
  <c r="AS45" i="84"/>
  <c r="AL45" i="84"/>
  <c r="AU45" i="84" s="1"/>
  <c r="AS63" i="84"/>
  <c r="AL63" i="84"/>
  <c r="AU63" i="84" s="1"/>
  <c r="AR71" i="55"/>
  <c r="Y79" i="45"/>
  <c r="X79" i="45"/>
  <c r="Z79" i="51" l="1"/>
  <c r="AX3" i="96"/>
  <c r="S3" i="96" s="1"/>
  <c r="AC3" i="96" s="1"/>
  <c r="Z72" i="85"/>
  <c r="AX9" i="96"/>
  <c r="S9" i="96" s="1"/>
  <c r="AC9" i="96" s="1"/>
  <c r="AB10" i="96" s="1"/>
  <c r="AX20" i="96"/>
  <c r="S20" i="96" s="1"/>
  <c r="AC20" i="96" s="1"/>
  <c r="AB21" i="96" s="1"/>
  <c r="AX14" i="96"/>
  <c r="S14" i="96" s="1"/>
  <c r="AC14" i="96" s="1"/>
  <c r="AB15" i="96" s="1"/>
  <c r="AX8" i="96"/>
  <c r="S8" i="96" s="1"/>
  <c r="AC8" i="96" s="1"/>
  <c r="AB9" i="96" s="1"/>
  <c r="Z75" i="82"/>
  <c r="W74" i="35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Y74" i="41"/>
  <c r="X74" i="41"/>
  <c r="AH74" i="41" s="1"/>
  <c r="AQ74" i="41" s="1"/>
  <c r="Z78" i="103"/>
  <c r="Z74" i="41"/>
  <c r="AN73" i="41"/>
  <c r="AI73" i="41"/>
  <c r="AR73" i="41" s="1"/>
  <c r="Z74" i="99"/>
  <c r="AG72" i="85"/>
  <c r="AP72" i="85" s="1"/>
  <c r="AF72" i="85"/>
  <c r="AO72" i="85" s="1"/>
  <c r="W73" i="85"/>
  <c r="AE72" i="85"/>
  <c r="AX79" i="51"/>
  <c r="S79" i="51" s="1"/>
  <c r="AC79" i="51" s="1"/>
  <c r="AF79" i="51"/>
  <c r="AO79" i="51" s="1"/>
  <c r="AO81" i="51" s="1"/>
  <c r="AE79" i="51"/>
  <c r="AG79" i="51"/>
  <c r="AP79" i="51" s="1"/>
  <c r="AP81" i="51" s="1"/>
  <c r="W76" i="82"/>
  <c r="AG75" i="82"/>
  <c r="AP75" i="82" s="1"/>
  <c r="AF75" i="82"/>
  <c r="AO75" i="82" s="1"/>
  <c r="AE75" i="82"/>
  <c r="AG74" i="99"/>
  <c r="AP74" i="99" s="1"/>
  <c r="AF74" i="99"/>
  <c r="AO74" i="99" s="1"/>
  <c r="AE74" i="99"/>
  <c r="W75" i="99"/>
  <c r="AF78" i="103"/>
  <c r="AO78" i="103" s="1"/>
  <c r="AG78" i="103"/>
  <c r="AP78" i="103" s="1"/>
  <c r="AE78" i="103"/>
  <c r="W79" i="103"/>
  <c r="Y75" i="87"/>
  <c r="X75" i="87"/>
  <c r="AH78" i="16"/>
  <c r="AQ78" i="16" s="1"/>
  <c r="AH79" i="45"/>
  <c r="AQ79" i="45" s="1"/>
  <c r="AQ81" i="45" s="1"/>
  <c r="AZ3" i="45"/>
  <c r="AX8" i="45" s="1"/>
  <c r="S8" i="45" s="1"/>
  <c r="AC8" i="45" s="1"/>
  <c r="AB9" i="45" s="1"/>
  <c r="AX15" i="45"/>
  <c r="S15" i="45" s="1"/>
  <c r="AC15" i="45" s="1"/>
  <c r="AB16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7" i="45"/>
  <c r="S77" i="45" s="1"/>
  <c r="AC77" i="45" s="1"/>
  <c r="AB78" i="45" s="1"/>
  <c r="AX78" i="45"/>
  <c r="S78" i="45" s="1"/>
  <c r="AC78" i="45" s="1"/>
  <c r="AB79" i="45" s="1"/>
  <c r="AX76" i="45"/>
  <c r="S76" i="45" s="1"/>
  <c r="AC76" i="45" s="1"/>
  <c r="AB77" i="45" s="1"/>
  <c r="Z79" i="45"/>
  <c r="AJ4" i="84"/>
  <c r="AK4" i="84"/>
  <c r="AT4" i="84" s="1"/>
  <c r="AT81" i="84" s="1"/>
  <c r="AR77" i="16"/>
  <c r="AH78" i="91"/>
  <c r="AQ78" i="91" s="1"/>
  <c r="AJ76" i="96"/>
  <c r="AK76" i="96"/>
  <c r="AT76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X4" i="96"/>
  <c r="S4" i="96" s="1"/>
  <c r="AC4" i="96" s="1"/>
  <c r="AB5" i="96" s="1"/>
  <c r="AH75" i="82"/>
  <c r="AQ75" i="82" s="1"/>
  <c r="AF78" i="100"/>
  <c r="AO78" i="100" s="1"/>
  <c r="AE78" i="100"/>
  <c r="W79" i="100"/>
  <c r="AG78" i="100"/>
  <c r="AP78" i="100" s="1"/>
  <c r="AI72" i="55"/>
  <c r="AN72" i="55"/>
  <c r="Y79" i="20"/>
  <c r="X79" i="20"/>
  <c r="AS3" i="84"/>
  <c r="AL3" i="84"/>
  <c r="AU3" i="84" s="1"/>
  <c r="AI75" i="43"/>
  <c r="AN75" i="43"/>
  <c r="AF78" i="91"/>
  <c r="AO78" i="91" s="1"/>
  <c r="AE78" i="91"/>
  <c r="AG78" i="91"/>
  <c r="AP78" i="91" s="1"/>
  <c r="W79" i="91"/>
  <c r="AJ75" i="96"/>
  <c r="AK75" i="96"/>
  <c r="AT75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J3" i="96"/>
  <c r="AB4" i="96"/>
  <c r="AS5" i="84"/>
  <c r="AL5" i="84"/>
  <c r="AU5" i="84" s="1"/>
  <c r="AR79" i="84"/>
  <c r="AR81" i="84" s="1"/>
  <c r="AL79" i="84"/>
  <c r="AU79" i="84" s="1"/>
  <c r="Y75" i="83"/>
  <c r="X75" i="83"/>
  <c r="Z75" i="83" s="1"/>
  <c r="Y76" i="43"/>
  <c r="X76" i="43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I74" i="49"/>
  <c r="AN74" i="49"/>
  <c r="AR78" i="45"/>
  <c r="AJ73" i="96"/>
  <c r="AK73" i="96"/>
  <c r="AT73" i="96" s="1"/>
  <c r="AK67" i="96"/>
  <c r="AT67" i="96" s="1"/>
  <c r="AJ67" i="96"/>
  <c r="AK61" i="96"/>
  <c r="AT61" i="96" s="1"/>
  <c r="AJ61" i="96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K19" i="96"/>
  <c r="AT19" i="96" s="1"/>
  <c r="AJ19" i="96"/>
  <c r="AJ13" i="96"/>
  <c r="AK13" i="96"/>
  <c r="AT13" i="96" s="1"/>
  <c r="AK7" i="96"/>
  <c r="AT7" i="96" s="1"/>
  <c r="AJ7" i="96"/>
  <c r="Y75" i="18"/>
  <c r="X75" i="18"/>
  <c r="AS11" i="84"/>
  <c r="AL11" i="84"/>
  <c r="AU11" i="84" s="1"/>
  <c r="AR77" i="88"/>
  <c r="AI74" i="10"/>
  <c r="AN74" i="10"/>
  <c r="W72" i="94"/>
  <c r="AG71" i="94"/>
  <c r="AP71" i="94" s="1"/>
  <c r="AE71" i="94"/>
  <c r="AF71" i="94"/>
  <c r="AO71" i="94" s="1"/>
  <c r="AI74" i="83"/>
  <c r="AN74" i="83"/>
  <c r="AR78" i="51"/>
  <c r="AE72" i="98"/>
  <c r="AF72" i="98"/>
  <c r="AO72" i="98" s="1"/>
  <c r="AG72" i="98"/>
  <c r="AP72" i="98" s="1"/>
  <c r="W73" i="98"/>
  <c r="AI78" i="20"/>
  <c r="AN78" i="20"/>
  <c r="AR77" i="103"/>
  <c r="AK72" i="96"/>
  <c r="AT72" i="96" s="1"/>
  <c r="AJ72" i="96"/>
  <c r="AJ66" i="96"/>
  <c r="AK66" i="96"/>
  <c r="AT66" i="96" s="1"/>
  <c r="AK60" i="96"/>
  <c r="AT60" i="96" s="1"/>
  <c r="AJ60" i="96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K30" i="96"/>
  <c r="AT30" i="96" s="1"/>
  <c r="AJ30" i="96"/>
  <c r="AJ24" i="96"/>
  <c r="AK24" i="96"/>
  <c r="AT24" i="96" s="1"/>
  <c r="AJ18" i="96"/>
  <c r="AK18" i="96"/>
  <c r="AT18" i="96" s="1"/>
  <c r="AJ12" i="96"/>
  <c r="AK12" i="96"/>
  <c r="AT12" i="96" s="1"/>
  <c r="AJ77" i="96"/>
  <c r="AK77" i="96"/>
  <c r="AT77" i="96" s="1"/>
  <c r="AI74" i="18"/>
  <c r="AN74" i="18"/>
  <c r="AF72" i="50"/>
  <c r="AO72" i="50" s="1"/>
  <c r="AG72" i="50"/>
  <c r="AP72" i="50" s="1"/>
  <c r="W73" i="50"/>
  <c r="AE72" i="50"/>
  <c r="AG74" i="41"/>
  <c r="AP74" i="41" s="1"/>
  <c r="W75" i="41"/>
  <c r="AE74" i="41"/>
  <c r="AF74" i="41"/>
  <c r="AO74" i="41" s="1"/>
  <c r="Y75" i="10"/>
  <c r="X75" i="10"/>
  <c r="Y73" i="55"/>
  <c r="X73" i="55"/>
  <c r="AE78" i="54"/>
  <c r="AF78" i="54"/>
  <c r="AO78" i="54" s="1"/>
  <c r="W79" i="54"/>
  <c r="AG78" i="54"/>
  <c r="AP78" i="54" s="1"/>
  <c r="Y72" i="42"/>
  <c r="X72" i="42"/>
  <c r="AS9" i="84"/>
  <c r="AL9" i="84"/>
  <c r="AU9" i="84" s="1"/>
  <c r="AH78" i="88"/>
  <c r="AQ78" i="88" s="1"/>
  <c r="AI75" i="102"/>
  <c r="AN75" i="102"/>
  <c r="AR77" i="91"/>
  <c r="AI71" i="90"/>
  <c r="AN71" i="90"/>
  <c r="AI73" i="35"/>
  <c r="AN73" i="35"/>
  <c r="Z78" i="16"/>
  <c r="AS6" i="84"/>
  <c r="AL6" i="84"/>
  <c r="AU6" i="84" s="1"/>
  <c r="AF77" i="95"/>
  <c r="AO77" i="95" s="1"/>
  <c r="AE77" i="95"/>
  <c r="AG77" i="95"/>
  <c r="AP77" i="95" s="1"/>
  <c r="W78" i="95"/>
  <c r="AI74" i="87"/>
  <c r="AN74" i="87"/>
  <c r="AR74" i="82"/>
  <c r="AX79" i="96"/>
  <c r="S79" i="96" s="1"/>
  <c r="AC79" i="96" s="1"/>
  <c r="AJ79" i="96" s="1"/>
  <c r="AS79" i="96" s="1"/>
  <c r="AF79" i="96"/>
  <c r="AO79" i="96" s="1"/>
  <c r="AO81" i="96" s="1"/>
  <c r="AE79" i="96"/>
  <c r="AG79" i="96"/>
  <c r="AP79" i="96" s="1"/>
  <c r="AP81" i="96" s="1"/>
  <c r="W72" i="48"/>
  <c r="AF71" i="48"/>
  <c r="AO71" i="48" s="1"/>
  <c r="AE71" i="48"/>
  <c r="AG71" i="48"/>
  <c r="AP71" i="48" s="1"/>
  <c r="AH78" i="103"/>
  <c r="AQ78" i="103" s="1"/>
  <c r="AS10" i="84"/>
  <c r="AL10" i="84"/>
  <c r="AU10" i="84" s="1"/>
  <c r="AJ78" i="96"/>
  <c r="AK78" i="96"/>
  <c r="AT78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X5" i="96"/>
  <c r="S5" i="96" s="1"/>
  <c r="AC5" i="96" s="1"/>
  <c r="AB6" i="96" s="1"/>
  <c r="AH74" i="99"/>
  <c r="AQ74" i="99" s="1"/>
  <c r="AH72" i="85"/>
  <c r="AQ72" i="85" s="1"/>
  <c r="AH79" i="51"/>
  <c r="AQ79" i="51" s="1"/>
  <c r="AQ81" i="51" s="1"/>
  <c r="AX4" i="51"/>
  <c r="S4" i="51" s="1"/>
  <c r="AC4" i="51" s="1"/>
  <c r="AB5" i="51" s="1"/>
  <c r="AZ3" i="51"/>
  <c r="AX8" i="51" s="1"/>
  <c r="S8" i="51" s="1"/>
  <c r="AC8" i="51" s="1"/>
  <c r="AB9" i="51" s="1"/>
  <c r="AX3" i="51"/>
  <c r="S3" i="51" s="1"/>
  <c r="AC3" i="51" s="1"/>
  <c r="AX6" i="51"/>
  <c r="S6" i="51" s="1"/>
  <c r="AC6" i="51" s="1"/>
  <c r="AB7" i="51" s="1"/>
  <c r="AX9" i="51"/>
  <c r="S9" i="51" s="1"/>
  <c r="AC9" i="51" s="1"/>
  <c r="AB10" i="51" s="1"/>
  <c r="AX10" i="51"/>
  <c r="S10" i="51" s="1"/>
  <c r="AC10" i="51" s="1"/>
  <c r="AB11" i="51" s="1"/>
  <c r="AX12" i="51"/>
  <c r="S12" i="51" s="1"/>
  <c r="AC12" i="51" s="1"/>
  <c r="AB13" i="51" s="1"/>
  <c r="AX13" i="51"/>
  <c r="S13" i="51" s="1"/>
  <c r="AC13" i="51" s="1"/>
  <c r="AB14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6" i="51"/>
  <c r="S76" i="51" s="1"/>
  <c r="AC76" i="51" s="1"/>
  <c r="AB77" i="51" s="1"/>
  <c r="AX74" i="51"/>
  <c r="S74" i="51" s="1"/>
  <c r="AC74" i="51" s="1"/>
  <c r="AB75" i="51" s="1"/>
  <c r="AX77" i="51"/>
  <c r="S77" i="51" s="1"/>
  <c r="AC77" i="51" s="1"/>
  <c r="AB78" i="51" s="1"/>
  <c r="AX78" i="51"/>
  <c r="S78" i="51" s="1"/>
  <c r="AC78" i="51" s="1"/>
  <c r="AB79" i="51" s="1"/>
  <c r="AS15" i="84"/>
  <c r="AL15" i="84"/>
  <c r="AU15" i="84" s="1"/>
  <c r="W77" i="11"/>
  <c r="AE76" i="11"/>
  <c r="AN76" i="11" s="1"/>
  <c r="AF76" i="11"/>
  <c r="AO76" i="11" s="1"/>
  <c r="AG76" i="11"/>
  <c r="AI71" i="42"/>
  <c r="AN71" i="42"/>
  <c r="AR71" i="85"/>
  <c r="Z78" i="88"/>
  <c r="Y76" i="102"/>
  <c r="X76" i="102"/>
  <c r="Z76" i="102" s="1"/>
  <c r="Y72" i="90"/>
  <c r="X72" i="90"/>
  <c r="Z72" i="90" s="1"/>
  <c r="Y74" i="35"/>
  <c r="X74" i="35"/>
  <c r="Z74" i="35" s="1"/>
  <c r="Y75" i="49"/>
  <c r="X75" i="49"/>
  <c r="Z75" i="18" l="1"/>
  <c r="Z79" i="20"/>
  <c r="AX14" i="45"/>
  <c r="S14" i="45" s="1"/>
  <c r="AC14" i="45" s="1"/>
  <c r="AB15" i="45" s="1"/>
  <c r="AX12" i="45"/>
  <c r="S12" i="45" s="1"/>
  <c r="AC12" i="45" s="1"/>
  <c r="AB13" i="45" s="1"/>
  <c r="Z72" i="42"/>
  <c r="AX11" i="45"/>
  <c r="S11" i="45" s="1"/>
  <c r="AC11" i="45" s="1"/>
  <c r="AB12" i="45" s="1"/>
  <c r="AX16" i="45"/>
  <c r="S16" i="45" s="1"/>
  <c r="AC16" i="45" s="1"/>
  <c r="AB17" i="45" s="1"/>
  <c r="AX11" i="51"/>
  <c r="S11" i="51" s="1"/>
  <c r="AC11" i="51" s="1"/>
  <c r="AB12" i="51" s="1"/>
  <c r="AX5" i="51"/>
  <c r="S5" i="51" s="1"/>
  <c r="AC5" i="51" s="1"/>
  <c r="AB6" i="51" s="1"/>
  <c r="AX10" i="45"/>
  <c r="S10" i="45" s="1"/>
  <c r="AC10" i="45" s="1"/>
  <c r="AB11" i="45" s="1"/>
  <c r="AX9" i="45"/>
  <c r="S9" i="45" s="1"/>
  <c r="AC9" i="45" s="1"/>
  <c r="AB10" i="45" s="1"/>
  <c r="AX14" i="51"/>
  <c r="S14" i="51" s="1"/>
  <c r="AC14" i="51" s="1"/>
  <c r="AB15" i="51" s="1"/>
  <c r="AK15" i="51" s="1"/>
  <c r="AT15" i="51" s="1"/>
  <c r="AX7" i="51"/>
  <c r="S7" i="51" s="1"/>
  <c r="AC7" i="51" s="1"/>
  <c r="AB8" i="51" s="1"/>
  <c r="AJ8" i="51" s="1"/>
  <c r="AX13" i="45"/>
  <c r="S13" i="45" s="1"/>
  <c r="AC13" i="45" s="1"/>
  <c r="AB14" i="45" s="1"/>
  <c r="W76" i="18"/>
  <c r="AF75" i="18"/>
  <c r="AO75" i="18" s="1"/>
  <c r="AG75" i="18"/>
  <c r="AP75" i="18" s="1"/>
  <c r="AE75" i="18"/>
  <c r="AF72" i="90"/>
  <c r="AO72" i="90" s="1"/>
  <c r="AE72" i="90"/>
  <c r="W73" i="90"/>
  <c r="AG72" i="90"/>
  <c r="AP72" i="90" s="1"/>
  <c r="AF76" i="102"/>
  <c r="AO76" i="102" s="1"/>
  <c r="AE76" i="102"/>
  <c r="W77" i="102"/>
  <c r="AG76" i="102"/>
  <c r="AP76" i="102" s="1"/>
  <c r="AJ68" i="51"/>
  <c r="AK68" i="51"/>
  <c r="AT68" i="51" s="1"/>
  <c r="AH75" i="49"/>
  <c r="AQ75" i="49" s="1"/>
  <c r="AI76" i="11"/>
  <c r="AP76" i="11"/>
  <c r="AJ73" i="51"/>
  <c r="AK73" i="51"/>
  <c r="AT73" i="51" s="1"/>
  <c r="AJ72" i="51"/>
  <c r="AK72" i="51"/>
  <c r="AT72" i="51" s="1"/>
  <c r="AH74" i="35"/>
  <c r="AQ74" i="35" s="1"/>
  <c r="AH76" i="102"/>
  <c r="AQ76" i="102" s="1"/>
  <c r="Y77" i="11"/>
  <c r="X77" i="11"/>
  <c r="AK77" i="51"/>
  <c r="AT77" i="51" s="1"/>
  <c r="AJ77" i="5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K16" i="51"/>
  <c r="AT16" i="51" s="1"/>
  <c r="AJ16" i="51"/>
  <c r="AK10" i="51"/>
  <c r="AT10" i="51" s="1"/>
  <c r="AJ10" i="51"/>
  <c r="AJ5" i="51"/>
  <c r="AK5" i="51"/>
  <c r="AT5" i="51" s="1"/>
  <c r="AK6" i="96"/>
  <c r="AT6" i="96" s="1"/>
  <c r="AJ6" i="96"/>
  <c r="AS23" i="96"/>
  <c r="AL23" i="96"/>
  <c r="AU23" i="96" s="1"/>
  <c r="AS41" i="96"/>
  <c r="AL41" i="96"/>
  <c r="AU41" i="96" s="1"/>
  <c r="AS78" i="96"/>
  <c r="AL78" i="96"/>
  <c r="AU78" i="96" s="1"/>
  <c r="Y72" i="48"/>
  <c r="X72" i="48"/>
  <c r="AI77" i="95"/>
  <c r="AN77" i="95"/>
  <c r="AR73" i="35"/>
  <c r="AR75" i="102"/>
  <c r="AI74" i="41"/>
  <c r="AN74" i="41"/>
  <c r="AS30" i="96"/>
  <c r="AL30" i="96"/>
  <c r="AU30" i="96" s="1"/>
  <c r="AR74" i="83"/>
  <c r="AH75" i="18"/>
  <c r="AQ75" i="18" s="1"/>
  <c r="AS13" i="96"/>
  <c r="AL13" i="96"/>
  <c r="AU13" i="96" s="1"/>
  <c r="AS31" i="96"/>
  <c r="AL31" i="96"/>
  <c r="AU31" i="96" s="1"/>
  <c r="AS49" i="96"/>
  <c r="AL49" i="96"/>
  <c r="AU49" i="96" s="1"/>
  <c r="AR74" i="49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S27" i="96"/>
  <c r="AL27" i="96"/>
  <c r="AU27" i="96" s="1"/>
  <c r="AS63" i="96"/>
  <c r="AL63" i="96"/>
  <c r="AU63" i="96" s="1"/>
  <c r="AR75" i="43"/>
  <c r="AK5" i="96"/>
  <c r="AT5" i="96" s="1"/>
  <c r="AJ5" i="96"/>
  <c r="AS22" i="96"/>
  <c r="AL22" i="96"/>
  <c r="AU22" i="96" s="1"/>
  <c r="AS40" i="96"/>
  <c r="AL40" i="96"/>
  <c r="AU40" i="96" s="1"/>
  <c r="AS58" i="96"/>
  <c r="AL58" i="96"/>
  <c r="AU58" i="96" s="1"/>
  <c r="AS76" i="96"/>
  <c r="AL76" i="96"/>
  <c r="AU76" i="96" s="1"/>
  <c r="AJ72" i="45"/>
  <c r="AK72" i="45"/>
  <c r="AT72" i="45" s="1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9" i="45"/>
  <c r="AT9" i="45" s="1"/>
  <c r="AJ9" i="45"/>
  <c r="Y75" i="99"/>
  <c r="X75" i="99"/>
  <c r="Z75" i="99" s="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K8" i="51"/>
  <c r="AT8" i="51" s="1"/>
  <c r="AS11" i="96"/>
  <c r="AL11" i="96"/>
  <c r="AU11" i="96" s="1"/>
  <c r="Y79" i="54"/>
  <c r="X79" i="54"/>
  <c r="AH75" i="10"/>
  <c r="AQ75" i="10" s="1"/>
  <c r="Y75" i="41"/>
  <c r="X75" i="41"/>
  <c r="AS12" i="96"/>
  <c r="AL12" i="96"/>
  <c r="AU12" i="96" s="1"/>
  <c r="AS48" i="96"/>
  <c r="AL48" i="96"/>
  <c r="AU48" i="96" s="1"/>
  <c r="AS66" i="96"/>
  <c r="AL66" i="96"/>
  <c r="AU66" i="96" s="1"/>
  <c r="AR74" i="10"/>
  <c r="AS19" i="96"/>
  <c r="AL19" i="96"/>
  <c r="AU19" i="96" s="1"/>
  <c r="AS44" i="96"/>
  <c r="AL44" i="96"/>
  <c r="AU44" i="96" s="1"/>
  <c r="AS62" i="96"/>
  <c r="AL62" i="96"/>
  <c r="AU62" i="96" s="1"/>
  <c r="Z76" i="43"/>
  <c r="AH76" i="43"/>
  <c r="AQ76" i="43" s="1"/>
  <c r="AS9" i="96"/>
  <c r="AL9" i="96"/>
  <c r="AU9" i="96" s="1"/>
  <c r="AS45" i="96"/>
  <c r="AL45" i="96"/>
  <c r="AU45" i="96" s="1"/>
  <c r="X79" i="91"/>
  <c r="Y79" i="91"/>
  <c r="AR72" i="55"/>
  <c r="AS28" i="96"/>
  <c r="AL28" i="96"/>
  <c r="AU28" i="96" s="1"/>
  <c r="AK78" i="45"/>
  <c r="AT78" i="45" s="1"/>
  <c r="AJ78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K47" i="45"/>
  <c r="AT47" i="45" s="1"/>
  <c r="AJ47" i="45"/>
  <c r="AJ41" i="45"/>
  <c r="AK41" i="45"/>
  <c r="AT41" i="45" s="1"/>
  <c r="AK35" i="45"/>
  <c r="AT35" i="45" s="1"/>
  <c r="AJ35" i="45"/>
  <c r="AJ29" i="45"/>
  <c r="AK29" i="45"/>
  <c r="AT29" i="45" s="1"/>
  <c r="AK23" i="45"/>
  <c r="AT23" i="45" s="1"/>
  <c r="AJ23" i="45"/>
  <c r="AK17" i="45"/>
  <c r="AT17" i="45" s="1"/>
  <c r="AJ17" i="45"/>
  <c r="AK11" i="45"/>
  <c r="AT11" i="45" s="1"/>
  <c r="AJ11" i="45"/>
  <c r="AX3" i="45"/>
  <c r="S3" i="45" s="1"/>
  <c r="AC3" i="45" s="1"/>
  <c r="X79" i="103"/>
  <c r="Y79" i="103"/>
  <c r="Z79" i="103"/>
  <c r="AI74" i="99"/>
  <c r="AN74" i="99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J38" i="51"/>
  <c r="AK38" i="51"/>
  <c r="AT38" i="51" s="1"/>
  <c r="AK32" i="51"/>
  <c r="AT32" i="51" s="1"/>
  <c r="AJ32" i="51"/>
  <c r="AJ26" i="51"/>
  <c r="AK26" i="51"/>
  <c r="AT26" i="51" s="1"/>
  <c r="AJ20" i="51"/>
  <c r="AK20" i="51"/>
  <c r="AT20" i="51" s="1"/>
  <c r="AK14" i="51"/>
  <c r="AT14" i="51" s="1"/>
  <c r="AK7" i="51"/>
  <c r="AT7" i="51" s="1"/>
  <c r="AS29" i="96"/>
  <c r="AL29" i="96"/>
  <c r="AU29" i="96" s="1"/>
  <c r="AS47" i="96"/>
  <c r="AL47" i="96"/>
  <c r="AU47" i="96" s="1"/>
  <c r="AS65" i="96"/>
  <c r="AL65" i="96"/>
  <c r="AU65" i="96" s="1"/>
  <c r="AI79" i="96"/>
  <c r="AN79" i="96"/>
  <c r="AN81" i="96" s="1"/>
  <c r="AR74" i="87"/>
  <c r="AR71" i="90"/>
  <c r="AH72" i="42"/>
  <c r="AQ72" i="42" s="1"/>
  <c r="Z75" i="10"/>
  <c r="AS72" i="96"/>
  <c r="AL72" i="96"/>
  <c r="AU72" i="96" s="1"/>
  <c r="AI72" i="98"/>
  <c r="AN72" i="98"/>
  <c r="AS37" i="96"/>
  <c r="AL37" i="96"/>
  <c r="AU37" i="96" s="1"/>
  <c r="AS55" i="96"/>
  <c r="AL55" i="96"/>
  <c r="AU55" i="96" s="1"/>
  <c r="AS73" i="96"/>
  <c r="AL73" i="96"/>
  <c r="AU73" i="96" s="1"/>
  <c r="AS8" i="96"/>
  <c r="AL8" i="96"/>
  <c r="AU8" i="96" s="1"/>
  <c r="AS26" i="96"/>
  <c r="AL26" i="96"/>
  <c r="AU26" i="96" s="1"/>
  <c r="AS33" i="96"/>
  <c r="AL33" i="96"/>
  <c r="AU33" i="96" s="1"/>
  <c r="AS10" i="96"/>
  <c r="AL10" i="96"/>
  <c r="AU10" i="96" s="1"/>
  <c r="AS46" i="96"/>
  <c r="AL46" i="96"/>
  <c r="AU46" i="96" s="1"/>
  <c r="AS64" i="96"/>
  <c r="AL64" i="96"/>
  <c r="AU64" i="96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4" i="45"/>
  <c r="S4" i="45" s="1"/>
  <c r="AC4" i="45" s="1"/>
  <c r="AB5" i="45" s="1"/>
  <c r="AI78" i="103"/>
  <c r="AN78" i="103"/>
  <c r="Y76" i="82"/>
  <c r="Z76" i="82" s="1"/>
  <c r="X76" i="82"/>
  <c r="AI72" i="85"/>
  <c r="AN72" i="85"/>
  <c r="AK76" i="51"/>
  <c r="AT76" i="51" s="1"/>
  <c r="AJ76" i="51"/>
  <c r="AJ79" i="51"/>
  <c r="AS79" i="51" s="1"/>
  <c r="AK79" i="51"/>
  <c r="AT79" i="51" s="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3" i="51"/>
  <c r="AB4" i="51"/>
  <c r="AS53" i="96"/>
  <c r="AL53" i="96"/>
  <c r="AU53" i="96" s="1"/>
  <c r="W73" i="42"/>
  <c r="AF72" i="42"/>
  <c r="AO72" i="42" s="1"/>
  <c r="AE72" i="42"/>
  <c r="AG72" i="42"/>
  <c r="AP72" i="42" s="1"/>
  <c r="AI78" i="54"/>
  <c r="AN78" i="54"/>
  <c r="AR74" i="18"/>
  <c r="AS18" i="96"/>
  <c r="AL18" i="96"/>
  <c r="AU18" i="96" s="1"/>
  <c r="AS36" i="96"/>
  <c r="AL36" i="96"/>
  <c r="AU36" i="96" s="1"/>
  <c r="AS54" i="96"/>
  <c r="AL54" i="96"/>
  <c r="AU54" i="96" s="1"/>
  <c r="AR78" i="20"/>
  <c r="AI71" i="94"/>
  <c r="AN71" i="94"/>
  <c r="AS7" i="96"/>
  <c r="AL7" i="96"/>
  <c r="AU7" i="96" s="1"/>
  <c r="AS61" i="96"/>
  <c r="AL61" i="96"/>
  <c r="AU61" i="96" s="1"/>
  <c r="AH75" i="83"/>
  <c r="AQ75" i="83" s="1"/>
  <c r="AS15" i="96"/>
  <c r="AL15" i="96"/>
  <c r="AU15" i="96" s="1"/>
  <c r="AS51" i="96"/>
  <c r="AL51" i="96"/>
  <c r="AU51" i="96" s="1"/>
  <c r="AS69" i="96"/>
  <c r="AL69" i="96"/>
  <c r="AU69" i="96" s="1"/>
  <c r="AI78" i="91"/>
  <c r="AN78" i="91"/>
  <c r="AH79" i="20"/>
  <c r="AQ79" i="20" s="1"/>
  <c r="AQ81" i="20" s="1"/>
  <c r="AZ3" i="20"/>
  <c r="AX7" i="20" s="1"/>
  <c r="S7" i="20" s="1"/>
  <c r="AC7" i="20" s="1"/>
  <c r="AB8" i="20" s="1"/>
  <c r="AX24" i="20"/>
  <c r="S24" i="20" s="1"/>
  <c r="AC24" i="20" s="1"/>
  <c r="AB25" i="20" s="1"/>
  <c r="AX54" i="20"/>
  <c r="S54" i="20" s="1"/>
  <c r="AC54" i="20" s="1"/>
  <c r="AB55" i="20" s="1"/>
  <c r="AX60" i="20"/>
  <c r="S60" i="20" s="1"/>
  <c r="AC60" i="20" s="1"/>
  <c r="AB61" i="20" s="1"/>
  <c r="AS34" i="96"/>
  <c r="AL34" i="96"/>
  <c r="AU34" i="96" s="1"/>
  <c r="AL4" i="84"/>
  <c r="AU4" i="84" s="1"/>
  <c r="AU81" i="84" s="1"/>
  <c r="C11" i="84" s="1"/>
  <c r="F28" i="57" s="1"/>
  <c r="AS4" i="84"/>
  <c r="AS81" i="84" s="1"/>
  <c r="AK75" i="45"/>
  <c r="AT75" i="45" s="1"/>
  <c r="AJ75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AH75" i="87"/>
  <c r="AQ75" i="87" s="1"/>
  <c r="Y73" i="85"/>
  <c r="X73" i="85"/>
  <c r="AR71" i="42"/>
  <c r="AJ74" i="51"/>
  <c r="AK74" i="51"/>
  <c r="AT74" i="51" s="1"/>
  <c r="AF78" i="88"/>
  <c r="AO78" i="88" s="1"/>
  <c r="W79" i="88"/>
  <c r="AG78" i="88"/>
  <c r="AP78" i="88" s="1"/>
  <c r="AE78" i="88"/>
  <c r="AK67" i="51"/>
  <c r="AT67" i="51" s="1"/>
  <c r="AJ67" i="51"/>
  <c r="Z75" i="49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K30" i="51"/>
  <c r="AT30" i="51" s="1"/>
  <c r="AJ30" i="51"/>
  <c r="AK24" i="51"/>
  <c r="AT24" i="51" s="1"/>
  <c r="AJ24" i="51"/>
  <c r="AJ18" i="51"/>
  <c r="AK18" i="51"/>
  <c r="AT18" i="51" s="1"/>
  <c r="AJ12" i="51"/>
  <c r="AK12" i="51"/>
  <c r="AT12" i="51" s="1"/>
  <c r="AJ6" i="51"/>
  <c r="AK6" i="51"/>
  <c r="AT6" i="51" s="1"/>
  <c r="AS17" i="96"/>
  <c r="AL17" i="96"/>
  <c r="AU17" i="96" s="1"/>
  <c r="AS35" i="96"/>
  <c r="AL35" i="96"/>
  <c r="AU35" i="96" s="1"/>
  <c r="AS71" i="96"/>
  <c r="AL71" i="96"/>
  <c r="AU71" i="96" s="1"/>
  <c r="AI71" i="48"/>
  <c r="AN71" i="48"/>
  <c r="Y78" i="95"/>
  <c r="X78" i="95"/>
  <c r="AE78" i="16"/>
  <c r="W79" i="16"/>
  <c r="AG78" i="16"/>
  <c r="AP78" i="16" s="1"/>
  <c r="AF78" i="16"/>
  <c r="AO78" i="16" s="1"/>
  <c r="AH73" i="55"/>
  <c r="AQ73" i="55" s="1"/>
  <c r="AI72" i="50"/>
  <c r="AN72" i="50"/>
  <c r="AS60" i="96"/>
  <c r="AL60" i="96"/>
  <c r="AU60" i="96" s="1"/>
  <c r="AK79" i="96"/>
  <c r="AT79" i="96" s="1"/>
  <c r="AS25" i="96"/>
  <c r="AL25" i="96"/>
  <c r="AU25" i="96" s="1"/>
  <c r="AS43" i="96"/>
  <c r="AL43" i="96"/>
  <c r="AU43" i="9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E75" i="83"/>
  <c r="AF75" i="83"/>
  <c r="AO75" i="83" s="1"/>
  <c r="AG75" i="83"/>
  <c r="AP75" i="83" s="1"/>
  <c r="W76" i="83"/>
  <c r="AK4" i="96"/>
  <c r="AT4" i="96" s="1"/>
  <c r="AJ4" i="96"/>
  <c r="AS39" i="96"/>
  <c r="AL39" i="96"/>
  <c r="AU39" i="96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Y79" i="100"/>
  <c r="X79" i="100"/>
  <c r="AS16" i="96"/>
  <c r="AL16" i="96"/>
  <c r="AU16" i="96" s="1"/>
  <c r="AS52" i="96"/>
  <c r="AL52" i="96"/>
  <c r="AU52" i="96" s="1"/>
  <c r="AS70" i="96"/>
  <c r="AL70" i="96"/>
  <c r="AU70" i="96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6" i="45"/>
  <c r="S6" i="45" s="1"/>
  <c r="AC6" i="45" s="1"/>
  <c r="AB7" i="45" s="1"/>
  <c r="Z75" i="87"/>
  <c r="AI79" i="51"/>
  <c r="AN79" i="51"/>
  <c r="AN81" i="51" s="1"/>
  <c r="AG74" i="35"/>
  <c r="AP74" i="35" s="1"/>
  <c r="AE74" i="35"/>
  <c r="W75" i="35"/>
  <c r="AF74" i="35"/>
  <c r="AO74" i="35" s="1"/>
  <c r="AH72" i="90"/>
  <c r="AQ72" i="90" s="1"/>
  <c r="AJ61" i="51"/>
  <c r="AK61" i="51"/>
  <c r="AT61" i="51" s="1"/>
  <c r="AJ78" i="51"/>
  <c r="AK78" i="51"/>
  <c r="AT78" i="51" s="1"/>
  <c r="AJ75" i="51"/>
  <c r="AK75" i="51"/>
  <c r="AT75" i="51" s="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K9" i="51"/>
  <c r="AT9" i="51" s="1"/>
  <c r="AJ9" i="51"/>
  <c r="AS59" i="96"/>
  <c r="AL59" i="96"/>
  <c r="AU59" i="96" s="1"/>
  <c r="Z73" i="55"/>
  <c r="Y73" i="50"/>
  <c r="X73" i="50"/>
  <c r="AS77" i="96"/>
  <c r="AL77" i="96"/>
  <c r="AU77" i="96" s="1"/>
  <c r="AS24" i="96"/>
  <c r="AL24" i="96"/>
  <c r="AU24" i="96" s="1"/>
  <c r="AS42" i="96"/>
  <c r="AL42" i="96"/>
  <c r="AU42" i="96" s="1"/>
  <c r="Y73" i="98"/>
  <c r="X73" i="98"/>
  <c r="Y72" i="94"/>
  <c r="X72" i="94"/>
  <c r="Z72" i="94" s="1"/>
  <c r="AS67" i="96"/>
  <c r="AL67" i="96"/>
  <c r="AU67" i="96" s="1"/>
  <c r="AL3" i="96"/>
  <c r="AU3" i="96" s="1"/>
  <c r="AS3" i="96"/>
  <c r="AS21" i="96"/>
  <c r="AL21" i="96"/>
  <c r="AU21" i="96" s="1"/>
  <c r="AS57" i="96"/>
  <c r="AL57" i="96"/>
  <c r="AU57" i="96" s="1"/>
  <c r="AS75" i="96"/>
  <c r="AL75" i="96"/>
  <c r="AU75" i="96" s="1"/>
  <c r="AI78" i="100"/>
  <c r="AN78" i="100"/>
  <c r="AJ77" i="45"/>
  <c r="AK77" i="45"/>
  <c r="AT77" i="45" s="1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X5" i="45"/>
  <c r="S5" i="45" s="1"/>
  <c r="AC5" i="45" s="1"/>
  <c r="AB6" i="45" s="1"/>
  <c r="AI75" i="82"/>
  <c r="AN75" i="82"/>
  <c r="AX48" i="20" l="1"/>
  <c r="S48" i="20" s="1"/>
  <c r="AC48" i="20" s="1"/>
  <c r="AB49" i="20" s="1"/>
  <c r="AX78" i="20"/>
  <c r="S78" i="20" s="1"/>
  <c r="AC78" i="20" s="1"/>
  <c r="AB79" i="20" s="1"/>
  <c r="AX42" i="20"/>
  <c r="S42" i="20" s="1"/>
  <c r="AC42" i="20" s="1"/>
  <c r="AB43" i="20" s="1"/>
  <c r="Z73" i="98"/>
  <c r="AX72" i="20"/>
  <c r="S72" i="20" s="1"/>
  <c r="AC72" i="20" s="1"/>
  <c r="AB73" i="20" s="1"/>
  <c r="AX36" i="20"/>
  <c r="S36" i="20" s="1"/>
  <c r="AC36" i="20" s="1"/>
  <c r="AB37" i="20" s="1"/>
  <c r="Z72" i="48"/>
  <c r="Z73" i="50"/>
  <c r="AK79" i="45"/>
  <c r="AT79" i="45" s="1"/>
  <c r="AX66" i="20"/>
  <c r="S66" i="20" s="1"/>
  <c r="AC66" i="20" s="1"/>
  <c r="AB67" i="20" s="1"/>
  <c r="AX30" i="20"/>
  <c r="S30" i="20" s="1"/>
  <c r="AC30" i="20" s="1"/>
  <c r="AB31" i="20" s="1"/>
  <c r="AX18" i="20"/>
  <c r="S18" i="20" s="1"/>
  <c r="AC18" i="20" s="1"/>
  <c r="AB19" i="20" s="1"/>
  <c r="Z73" i="85"/>
  <c r="AX71" i="20"/>
  <c r="S71" i="20" s="1"/>
  <c r="AC71" i="20" s="1"/>
  <c r="AB72" i="20" s="1"/>
  <c r="AX35" i="20"/>
  <c r="S35" i="20" s="1"/>
  <c r="AC35" i="20" s="1"/>
  <c r="AB36" i="20" s="1"/>
  <c r="AX5" i="20"/>
  <c r="S5" i="20" s="1"/>
  <c r="AC5" i="20" s="1"/>
  <c r="AB6" i="20" s="1"/>
  <c r="AX74" i="20"/>
  <c r="S74" i="20" s="1"/>
  <c r="AC74" i="20" s="1"/>
  <c r="AB75" i="20" s="1"/>
  <c r="AX70" i="20"/>
  <c r="S70" i="20" s="1"/>
  <c r="AC70" i="20" s="1"/>
  <c r="AB71" i="20" s="1"/>
  <c r="AX64" i="20"/>
  <c r="S64" i="20" s="1"/>
  <c r="AC64" i="20" s="1"/>
  <c r="AB65" i="20" s="1"/>
  <c r="AX58" i="20"/>
  <c r="S58" i="20" s="1"/>
  <c r="AC58" i="20" s="1"/>
  <c r="AB59" i="20" s="1"/>
  <c r="AX52" i="20"/>
  <c r="S52" i="20" s="1"/>
  <c r="AC52" i="20" s="1"/>
  <c r="AB53" i="20" s="1"/>
  <c r="AX46" i="20"/>
  <c r="S46" i="20" s="1"/>
  <c r="AC46" i="20" s="1"/>
  <c r="AB47" i="20" s="1"/>
  <c r="AK47" i="20" s="1"/>
  <c r="AT47" i="20" s="1"/>
  <c r="AX40" i="20"/>
  <c r="S40" i="20" s="1"/>
  <c r="AC40" i="20" s="1"/>
  <c r="AB41" i="20" s="1"/>
  <c r="AX34" i="20"/>
  <c r="S34" i="20" s="1"/>
  <c r="AC34" i="20" s="1"/>
  <c r="AB35" i="20" s="1"/>
  <c r="AX28" i="20"/>
  <c r="S28" i="20" s="1"/>
  <c r="AC28" i="20" s="1"/>
  <c r="AB29" i="20" s="1"/>
  <c r="AX22" i="20"/>
  <c r="S22" i="20" s="1"/>
  <c r="AC22" i="20" s="1"/>
  <c r="AB23" i="20" s="1"/>
  <c r="AX16" i="20"/>
  <c r="S16" i="20" s="1"/>
  <c r="AC16" i="20" s="1"/>
  <c r="AB17" i="20" s="1"/>
  <c r="AX10" i="20"/>
  <c r="S10" i="20" s="1"/>
  <c r="AC10" i="20" s="1"/>
  <c r="AB11" i="20" s="1"/>
  <c r="AK11" i="20" s="1"/>
  <c r="AT11" i="20" s="1"/>
  <c r="AX4" i="20"/>
  <c r="S4" i="20" s="1"/>
  <c r="AC4" i="20" s="1"/>
  <c r="AB5" i="20" s="1"/>
  <c r="AK5" i="20" s="1"/>
  <c r="AT5" i="20" s="1"/>
  <c r="AJ7" i="51"/>
  <c r="AJ15" i="51"/>
  <c r="AX12" i="20"/>
  <c r="S12" i="20" s="1"/>
  <c r="AC12" i="20" s="1"/>
  <c r="AB13" i="20" s="1"/>
  <c r="AX76" i="20"/>
  <c r="S76" i="20" s="1"/>
  <c r="AC76" i="20" s="1"/>
  <c r="AB77" i="20" s="1"/>
  <c r="AX59" i="20"/>
  <c r="S59" i="20" s="1"/>
  <c r="AC59" i="20" s="1"/>
  <c r="AB60" i="20" s="1"/>
  <c r="AJ60" i="20" s="1"/>
  <c r="AX41" i="20"/>
  <c r="S41" i="20" s="1"/>
  <c r="AC41" i="20" s="1"/>
  <c r="AB42" i="20" s="1"/>
  <c r="AJ42" i="20" s="1"/>
  <c r="AX11" i="20"/>
  <c r="S11" i="20" s="1"/>
  <c r="AC11" i="20" s="1"/>
  <c r="AB12" i="20" s="1"/>
  <c r="AT81" i="96"/>
  <c r="AX75" i="20"/>
  <c r="S75" i="20" s="1"/>
  <c r="AC75" i="20" s="1"/>
  <c r="AB76" i="20" s="1"/>
  <c r="AX69" i="20"/>
  <c r="S69" i="20" s="1"/>
  <c r="AC69" i="20" s="1"/>
  <c r="AB70" i="20" s="1"/>
  <c r="AX63" i="20"/>
  <c r="S63" i="20" s="1"/>
  <c r="AC63" i="20" s="1"/>
  <c r="AB64" i="20" s="1"/>
  <c r="AJ64" i="20" s="1"/>
  <c r="AX57" i="20"/>
  <c r="S57" i="20" s="1"/>
  <c r="AC57" i="20" s="1"/>
  <c r="AB58" i="20" s="1"/>
  <c r="AK58" i="20" s="1"/>
  <c r="AT58" i="20" s="1"/>
  <c r="AX51" i="20"/>
  <c r="S51" i="20" s="1"/>
  <c r="AC51" i="20" s="1"/>
  <c r="AB52" i="20" s="1"/>
  <c r="AX45" i="20"/>
  <c r="S45" i="20" s="1"/>
  <c r="AC45" i="20" s="1"/>
  <c r="AB46" i="20" s="1"/>
  <c r="AX39" i="20"/>
  <c r="S39" i="20" s="1"/>
  <c r="AC39" i="20" s="1"/>
  <c r="AB40" i="20" s="1"/>
  <c r="AX33" i="20"/>
  <c r="S33" i="20" s="1"/>
  <c r="AC33" i="20" s="1"/>
  <c r="AB34" i="20" s="1"/>
  <c r="AX27" i="20"/>
  <c r="S27" i="20" s="1"/>
  <c r="AC27" i="20" s="1"/>
  <c r="AB28" i="20" s="1"/>
  <c r="AK28" i="20" s="1"/>
  <c r="AT28" i="20" s="1"/>
  <c r="AX21" i="20"/>
  <c r="S21" i="20" s="1"/>
  <c r="AC21" i="20" s="1"/>
  <c r="AB22" i="20" s="1"/>
  <c r="AJ22" i="20" s="1"/>
  <c r="AX15" i="20"/>
  <c r="S15" i="20" s="1"/>
  <c r="AC15" i="20" s="1"/>
  <c r="AB16" i="20" s="1"/>
  <c r="AX9" i="20"/>
  <c r="S9" i="20" s="1"/>
  <c r="AC9" i="20" s="1"/>
  <c r="AB10" i="20" s="1"/>
  <c r="AX53" i="20"/>
  <c r="S53" i="20" s="1"/>
  <c r="AC53" i="20" s="1"/>
  <c r="AB54" i="20" s="1"/>
  <c r="AX29" i="20"/>
  <c r="S29" i="20" s="1"/>
  <c r="AC29" i="20" s="1"/>
  <c r="AB30" i="20" s="1"/>
  <c r="AX17" i="20"/>
  <c r="S17" i="20" s="1"/>
  <c r="AC17" i="20" s="1"/>
  <c r="AB18" i="20" s="1"/>
  <c r="AJ18" i="20" s="1"/>
  <c r="AX77" i="20"/>
  <c r="S77" i="20" s="1"/>
  <c r="AC77" i="20" s="1"/>
  <c r="AB78" i="20" s="1"/>
  <c r="AK78" i="20" s="1"/>
  <c r="AT78" i="20" s="1"/>
  <c r="AX68" i="20"/>
  <c r="S68" i="20" s="1"/>
  <c r="AC68" i="20" s="1"/>
  <c r="AB69" i="20" s="1"/>
  <c r="AX62" i="20"/>
  <c r="S62" i="20" s="1"/>
  <c r="AC62" i="20" s="1"/>
  <c r="AB63" i="20" s="1"/>
  <c r="AX56" i="20"/>
  <c r="S56" i="20" s="1"/>
  <c r="AC56" i="20" s="1"/>
  <c r="AB57" i="20" s="1"/>
  <c r="AX50" i="20"/>
  <c r="S50" i="20" s="1"/>
  <c r="AC50" i="20" s="1"/>
  <c r="AB51" i="20" s="1"/>
  <c r="AX44" i="20"/>
  <c r="S44" i="20" s="1"/>
  <c r="AC44" i="20" s="1"/>
  <c r="AB45" i="20" s="1"/>
  <c r="AK45" i="20" s="1"/>
  <c r="AT45" i="20" s="1"/>
  <c r="AX38" i="20"/>
  <c r="S38" i="20" s="1"/>
  <c r="AC38" i="20" s="1"/>
  <c r="AB39" i="20" s="1"/>
  <c r="AK39" i="20" s="1"/>
  <c r="AT39" i="20" s="1"/>
  <c r="AX32" i="20"/>
  <c r="S32" i="20" s="1"/>
  <c r="AC32" i="20" s="1"/>
  <c r="AB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J9" i="20" s="1"/>
  <c r="AX65" i="20"/>
  <c r="S65" i="20" s="1"/>
  <c r="AC65" i="20" s="1"/>
  <c r="AB66" i="20" s="1"/>
  <c r="AK66" i="20" s="1"/>
  <c r="AT66" i="20" s="1"/>
  <c r="AX47" i="20"/>
  <c r="S47" i="20" s="1"/>
  <c r="AC47" i="20" s="1"/>
  <c r="AB48" i="20" s="1"/>
  <c r="AK48" i="20" s="1"/>
  <c r="AT48" i="20" s="1"/>
  <c r="AX23" i="20"/>
  <c r="S23" i="20" s="1"/>
  <c r="AC23" i="20" s="1"/>
  <c r="AB24" i="20" s="1"/>
  <c r="AX73" i="20"/>
  <c r="S73" i="20" s="1"/>
  <c r="AC73" i="20" s="1"/>
  <c r="AB74" i="20" s="1"/>
  <c r="AX67" i="20"/>
  <c r="S67" i="20" s="1"/>
  <c r="AC67" i="20" s="1"/>
  <c r="AB68" i="20" s="1"/>
  <c r="AX61" i="20"/>
  <c r="S61" i="20" s="1"/>
  <c r="AC61" i="20" s="1"/>
  <c r="AB62" i="20" s="1"/>
  <c r="AJ62" i="20" s="1"/>
  <c r="AX55" i="20"/>
  <c r="S55" i="20" s="1"/>
  <c r="AC55" i="20" s="1"/>
  <c r="AB56" i="20" s="1"/>
  <c r="AK56" i="20" s="1"/>
  <c r="AT56" i="20" s="1"/>
  <c r="AX49" i="20"/>
  <c r="S49" i="20" s="1"/>
  <c r="AC49" i="20" s="1"/>
  <c r="AB50" i="20" s="1"/>
  <c r="AX43" i="20"/>
  <c r="S43" i="20" s="1"/>
  <c r="AC43" i="20" s="1"/>
  <c r="AB44" i="20" s="1"/>
  <c r="AX37" i="20"/>
  <c r="S37" i="20" s="1"/>
  <c r="AC37" i="20" s="1"/>
  <c r="AB38" i="20" s="1"/>
  <c r="AX31" i="20"/>
  <c r="S31" i="20" s="1"/>
  <c r="AC31" i="20" s="1"/>
  <c r="AB32" i="20" s="1"/>
  <c r="AX25" i="20"/>
  <c r="S25" i="20" s="1"/>
  <c r="AC25" i="20" s="1"/>
  <c r="AB26" i="20" s="1"/>
  <c r="AK26" i="20" s="1"/>
  <c r="AT26" i="20" s="1"/>
  <c r="AX19" i="20"/>
  <c r="S19" i="20" s="1"/>
  <c r="AC19" i="20" s="1"/>
  <c r="AB20" i="20" s="1"/>
  <c r="AK20" i="20" s="1"/>
  <c r="AT20" i="20" s="1"/>
  <c r="AX13" i="20"/>
  <c r="S13" i="20" s="1"/>
  <c r="AC13" i="20" s="1"/>
  <c r="AB14" i="20" s="1"/>
  <c r="AX3" i="20"/>
  <c r="S3" i="20" s="1"/>
  <c r="AC3" i="20" s="1"/>
  <c r="AJ14" i="51"/>
  <c r="AE72" i="48"/>
  <c r="AG72" i="48"/>
  <c r="AP72" i="48" s="1"/>
  <c r="W73" i="48"/>
  <c r="AF72" i="48"/>
  <c r="AO72" i="48" s="1"/>
  <c r="W77" i="82"/>
  <c r="AE76" i="82"/>
  <c r="AF76" i="82"/>
  <c r="AO76" i="82" s="1"/>
  <c r="AG76" i="82"/>
  <c r="AP76" i="82" s="1"/>
  <c r="AE73" i="85"/>
  <c r="W74" i="85"/>
  <c r="AG73" i="85"/>
  <c r="AP73" i="85" s="1"/>
  <c r="AF73" i="85"/>
  <c r="AO73" i="85" s="1"/>
  <c r="AS67" i="45"/>
  <c r="AL67" i="45"/>
  <c r="AU67" i="45" s="1"/>
  <c r="AF73" i="50"/>
  <c r="AO73" i="50" s="1"/>
  <c r="AG73" i="50"/>
  <c r="AP73" i="50" s="1"/>
  <c r="AE73" i="50"/>
  <c r="W74" i="50"/>
  <c r="AK7" i="45"/>
  <c r="AT7" i="45" s="1"/>
  <c r="AJ7" i="45"/>
  <c r="AS44" i="45"/>
  <c r="AL44" i="45"/>
  <c r="AU44" i="45" s="1"/>
  <c r="AL19" i="45"/>
  <c r="AU19" i="45" s="1"/>
  <c r="AS19" i="45"/>
  <c r="AS37" i="45"/>
  <c r="AL37" i="45"/>
  <c r="AU37" i="45" s="1"/>
  <c r="AS55" i="45"/>
  <c r="AL55" i="45"/>
  <c r="AU55" i="45" s="1"/>
  <c r="AS11" i="51"/>
  <c r="AL11" i="51"/>
  <c r="AU11" i="51" s="1"/>
  <c r="AI74" i="35"/>
  <c r="AN74" i="35"/>
  <c r="AI79" i="20"/>
  <c r="AN79" i="20"/>
  <c r="AN81" i="20" s="1"/>
  <c r="AS54" i="51"/>
  <c r="AL54" i="51"/>
  <c r="AU54" i="51" s="1"/>
  <c r="W76" i="49"/>
  <c r="AE75" i="49"/>
  <c r="AF75" i="49"/>
  <c r="AO75" i="49" s="1"/>
  <c r="AG75" i="49"/>
  <c r="AP75" i="49" s="1"/>
  <c r="Y79" i="88"/>
  <c r="Z79" i="88" s="1"/>
  <c r="X79" i="88"/>
  <c r="AH73" i="85"/>
  <c r="AQ73" i="85" s="1"/>
  <c r="AS21" i="45"/>
  <c r="AL21" i="45"/>
  <c r="AU21" i="45" s="1"/>
  <c r="AK77" i="20"/>
  <c r="AT77" i="20" s="1"/>
  <c r="AK72" i="20"/>
  <c r="AT72" i="20" s="1"/>
  <c r="AJ72" i="20"/>
  <c r="AJ66" i="20"/>
  <c r="AJ54" i="20"/>
  <c r="AK54" i="20"/>
  <c r="AT54" i="20" s="1"/>
  <c r="AJ48" i="20"/>
  <c r="AJ36" i="20"/>
  <c r="AK36" i="20"/>
  <c r="AT36" i="20" s="1"/>
  <c r="AK30" i="20"/>
  <c r="AT30" i="20" s="1"/>
  <c r="AJ30" i="20"/>
  <c r="AJ24" i="20"/>
  <c r="AK24" i="20"/>
  <c r="AT24" i="20" s="1"/>
  <c r="AK12" i="20"/>
  <c r="AT12" i="20" s="1"/>
  <c r="AJ12" i="20"/>
  <c r="AK8" i="20"/>
  <c r="AT8" i="20" s="1"/>
  <c r="AJ4" i="51"/>
  <c r="AK4" i="51"/>
  <c r="AT4" i="51" s="1"/>
  <c r="AT81" i="51" s="1"/>
  <c r="AH76" i="82"/>
  <c r="AQ76" i="82" s="1"/>
  <c r="AS10" i="45"/>
  <c r="AL10" i="45"/>
  <c r="AU10" i="45" s="1"/>
  <c r="AS32" i="51"/>
  <c r="AL32" i="51"/>
  <c r="AU32" i="51" s="1"/>
  <c r="AS50" i="51"/>
  <c r="AL50" i="51"/>
  <c r="AU50" i="51" s="1"/>
  <c r="AS11" i="45"/>
  <c r="AL11" i="45"/>
  <c r="AU11" i="45" s="1"/>
  <c r="AS47" i="45"/>
  <c r="AL47" i="45"/>
  <c r="AU47" i="45" s="1"/>
  <c r="AS65" i="45"/>
  <c r="AL65" i="45"/>
  <c r="AU65" i="45" s="1"/>
  <c r="AH79" i="91"/>
  <c r="AQ79" i="91" s="1"/>
  <c r="AS39" i="51"/>
  <c r="AL39" i="51"/>
  <c r="AU39" i="51" s="1"/>
  <c r="AH75" i="99"/>
  <c r="AQ75" i="99" s="1"/>
  <c r="AS48" i="45"/>
  <c r="AL48" i="45"/>
  <c r="AU48" i="45" s="1"/>
  <c r="AS66" i="45"/>
  <c r="AL66" i="45"/>
  <c r="AU66" i="45" s="1"/>
  <c r="AH72" i="48"/>
  <c r="AQ72" i="48" s="1"/>
  <c r="AS5" i="51"/>
  <c r="AL5" i="51"/>
  <c r="AU5" i="51" s="1"/>
  <c r="AS40" i="51"/>
  <c r="AL40" i="51"/>
  <c r="AU40" i="51" s="1"/>
  <c r="AI76" i="102"/>
  <c r="AN76" i="102"/>
  <c r="AS73" i="45"/>
  <c r="AL73" i="45"/>
  <c r="AU73" i="45" s="1"/>
  <c r="AH73" i="98"/>
  <c r="AQ73" i="98" s="1"/>
  <c r="AF73" i="55"/>
  <c r="AO73" i="55" s="1"/>
  <c r="AE73" i="55"/>
  <c r="AG73" i="55"/>
  <c r="AP73" i="55" s="1"/>
  <c r="W74" i="55"/>
  <c r="AS29" i="51"/>
  <c r="AL29" i="51"/>
  <c r="AU29" i="51" s="1"/>
  <c r="AS47" i="51"/>
  <c r="AL47" i="51"/>
  <c r="AU47" i="51" s="1"/>
  <c r="AS65" i="51"/>
  <c r="AL65" i="51"/>
  <c r="AU65" i="51" s="1"/>
  <c r="AS78" i="51"/>
  <c r="AL78" i="51"/>
  <c r="AU78" i="51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Y79" i="16"/>
  <c r="X79" i="16"/>
  <c r="AR71" i="48"/>
  <c r="AS18" i="51"/>
  <c r="AL18" i="51"/>
  <c r="AU18" i="51" s="1"/>
  <c r="AS36" i="51"/>
  <c r="AL36" i="51"/>
  <c r="AU36" i="51" s="1"/>
  <c r="AS67" i="51"/>
  <c r="AL67" i="51"/>
  <c r="AU67" i="51" s="1"/>
  <c r="AK75" i="20"/>
  <c r="AT75" i="20" s="1"/>
  <c r="AJ71" i="20"/>
  <c r="AK71" i="20"/>
  <c r="AT71" i="20" s="1"/>
  <c r="AK65" i="20"/>
  <c r="AT65" i="20" s="1"/>
  <c r="AJ59" i="20"/>
  <c r="AK59" i="20"/>
  <c r="AT59" i="20" s="1"/>
  <c r="AJ53" i="20"/>
  <c r="AK53" i="20"/>
  <c r="AT53" i="20" s="1"/>
  <c r="AJ47" i="20"/>
  <c r="AK41" i="20"/>
  <c r="AT41" i="20" s="1"/>
  <c r="AJ35" i="20"/>
  <c r="AK35" i="20"/>
  <c r="AT35" i="20" s="1"/>
  <c r="AJ29" i="20"/>
  <c r="AK29" i="20"/>
  <c r="AT29" i="20" s="1"/>
  <c r="AJ23" i="20"/>
  <c r="AK23" i="20"/>
  <c r="AT23" i="20" s="1"/>
  <c r="AK17" i="20"/>
  <c r="AT17" i="20" s="1"/>
  <c r="AJ11" i="20"/>
  <c r="AK6" i="20"/>
  <c r="AT6" i="20" s="1"/>
  <c r="AI72" i="42"/>
  <c r="AN72" i="42"/>
  <c r="AL3" i="51"/>
  <c r="AU3" i="51" s="1"/>
  <c r="AS3" i="51"/>
  <c r="AS25" i="51"/>
  <c r="AL25" i="51"/>
  <c r="AU25" i="51" s="1"/>
  <c r="AS43" i="51"/>
  <c r="AL43" i="51"/>
  <c r="AU43" i="51" s="1"/>
  <c r="AS28" i="45"/>
  <c r="AL28" i="45"/>
  <c r="AU28" i="45" s="1"/>
  <c r="AS46" i="45"/>
  <c r="AL46" i="45"/>
  <c r="AU46" i="45" s="1"/>
  <c r="AS64" i="45"/>
  <c r="AL64" i="45"/>
  <c r="AU64" i="45" s="1"/>
  <c r="AR72" i="98"/>
  <c r="AS14" i="51"/>
  <c r="AL14" i="51"/>
  <c r="AU14" i="51" s="1"/>
  <c r="AR74" i="99"/>
  <c r="AS29" i="45"/>
  <c r="AL29" i="45"/>
  <c r="AU29" i="45" s="1"/>
  <c r="AH75" i="41"/>
  <c r="AQ75" i="41" s="1"/>
  <c r="AS21" i="51"/>
  <c r="AL21" i="51"/>
  <c r="AU21" i="51" s="1"/>
  <c r="AS57" i="51"/>
  <c r="AL57" i="51"/>
  <c r="AU57" i="51" s="1"/>
  <c r="AF75" i="99"/>
  <c r="AO75" i="99" s="1"/>
  <c r="W76" i="99"/>
  <c r="AE75" i="99"/>
  <c r="AG75" i="99"/>
  <c r="AP75" i="99" s="1"/>
  <c r="AS36" i="45"/>
  <c r="AL36" i="45"/>
  <c r="AU36" i="45" s="1"/>
  <c r="AS5" i="96"/>
  <c r="AL5" i="96"/>
  <c r="AU5" i="96" s="1"/>
  <c r="AS10" i="51"/>
  <c r="AL10" i="51"/>
  <c r="AU10" i="51" s="1"/>
  <c r="AH77" i="11"/>
  <c r="AQ77" i="11" s="1"/>
  <c r="AR76" i="11"/>
  <c r="AS13" i="45"/>
  <c r="AL13" i="45"/>
  <c r="AU13" i="45" s="1"/>
  <c r="AR75" i="82"/>
  <c r="AG73" i="98"/>
  <c r="AP73" i="98" s="1"/>
  <c r="AF73" i="98"/>
  <c r="AO73" i="98" s="1"/>
  <c r="AE73" i="98"/>
  <c r="W74" i="98"/>
  <c r="AS20" i="45"/>
  <c r="AL20" i="45"/>
  <c r="AU20" i="45" s="1"/>
  <c r="AS56" i="45"/>
  <c r="AL56" i="45"/>
  <c r="AU56" i="45" s="1"/>
  <c r="AS74" i="45"/>
  <c r="AL74" i="45"/>
  <c r="AU74" i="45" s="1"/>
  <c r="AH79" i="100"/>
  <c r="AQ79" i="100" s="1"/>
  <c r="AQ81" i="100" s="1"/>
  <c r="AZ3" i="100"/>
  <c r="AX3" i="100" s="1"/>
  <c r="S3" i="100" s="1"/>
  <c r="AC3" i="100" s="1"/>
  <c r="AX4" i="100"/>
  <c r="S4" i="100" s="1"/>
  <c r="AC4" i="100" s="1"/>
  <c r="AB5" i="100" s="1"/>
  <c r="AX10" i="100"/>
  <c r="S10" i="100" s="1"/>
  <c r="AC10" i="100" s="1"/>
  <c r="AB11" i="100" s="1"/>
  <c r="AX11" i="100"/>
  <c r="S11" i="100" s="1"/>
  <c r="AC11" i="100" s="1"/>
  <c r="AB12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7" i="100"/>
  <c r="S77" i="100" s="1"/>
  <c r="AC77" i="100" s="1"/>
  <c r="AB78" i="100" s="1"/>
  <c r="AX76" i="100"/>
  <c r="S76" i="100" s="1"/>
  <c r="AC76" i="100" s="1"/>
  <c r="AB77" i="100" s="1"/>
  <c r="AX74" i="100"/>
  <c r="S74" i="100" s="1"/>
  <c r="AC74" i="100" s="1"/>
  <c r="AB75" i="100" s="1"/>
  <c r="AX78" i="100"/>
  <c r="S78" i="100" s="1"/>
  <c r="AC78" i="100" s="1"/>
  <c r="AB79" i="100" s="1"/>
  <c r="Y76" i="83"/>
  <c r="X76" i="83"/>
  <c r="AI78" i="16"/>
  <c r="AN78" i="16"/>
  <c r="AS24" i="51"/>
  <c r="AL24" i="51"/>
  <c r="AU24" i="51" s="1"/>
  <c r="AK8" i="45"/>
  <c r="AT8" i="45" s="1"/>
  <c r="AJ8" i="45"/>
  <c r="AS27" i="45"/>
  <c r="AL27" i="45"/>
  <c r="AU27" i="45" s="1"/>
  <c r="AS45" i="45"/>
  <c r="AL45" i="45"/>
  <c r="AU45" i="45" s="1"/>
  <c r="AS63" i="45"/>
  <c r="AL63" i="45"/>
  <c r="AU63" i="45" s="1"/>
  <c r="AJ76" i="20"/>
  <c r="AK76" i="20"/>
  <c r="AT76" i="20" s="1"/>
  <c r="AJ70" i="20"/>
  <c r="AK70" i="20"/>
  <c r="AT70" i="20" s="1"/>
  <c r="AJ58" i="20"/>
  <c r="AJ52" i="20"/>
  <c r="AK52" i="20"/>
  <c r="AT52" i="20" s="1"/>
  <c r="AK46" i="20"/>
  <c r="AT46" i="20" s="1"/>
  <c r="AK40" i="20"/>
  <c r="AT40" i="20" s="1"/>
  <c r="AJ34" i="20"/>
  <c r="AK34" i="20"/>
  <c r="AT34" i="20" s="1"/>
  <c r="AK22" i="20"/>
  <c r="AT22" i="20" s="1"/>
  <c r="AJ16" i="20"/>
  <c r="AK16" i="20"/>
  <c r="AT16" i="20" s="1"/>
  <c r="AK10" i="20"/>
  <c r="AT10" i="20" s="1"/>
  <c r="AJ5" i="20"/>
  <c r="AS13" i="51"/>
  <c r="AL13" i="51"/>
  <c r="AU13" i="51" s="1"/>
  <c r="AS31" i="51"/>
  <c r="AL31" i="51"/>
  <c r="AU31" i="51" s="1"/>
  <c r="AS49" i="51"/>
  <c r="AL49" i="51"/>
  <c r="AU49" i="51" s="1"/>
  <c r="AS76" i="51"/>
  <c r="AL76" i="51"/>
  <c r="AU76" i="51" s="1"/>
  <c r="AS52" i="45"/>
  <c r="AL52" i="45"/>
  <c r="AU52" i="45" s="1"/>
  <c r="AS56" i="51"/>
  <c r="AL56" i="51"/>
  <c r="AU56" i="51" s="1"/>
  <c r="AF79" i="103"/>
  <c r="AO79" i="103" s="1"/>
  <c r="AE79" i="103"/>
  <c r="W80" i="103"/>
  <c r="AG79" i="103"/>
  <c r="AP79" i="103" s="1"/>
  <c r="AS17" i="45"/>
  <c r="AL17" i="45"/>
  <c r="AU17" i="45" s="1"/>
  <c r="AS35" i="45"/>
  <c r="AL35" i="45"/>
  <c r="AU35" i="45" s="1"/>
  <c r="Z75" i="41"/>
  <c r="AS8" i="51"/>
  <c r="AL8" i="51"/>
  <c r="AU8" i="51" s="1"/>
  <c r="AS45" i="51"/>
  <c r="AL45" i="51"/>
  <c r="AU45" i="51" s="1"/>
  <c r="AS63" i="51"/>
  <c r="AL63" i="51"/>
  <c r="AU63" i="51" s="1"/>
  <c r="AS18" i="45"/>
  <c r="AL18" i="45"/>
  <c r="AU18" i="45" s="1"/>
  <c r="AS54" i="45"/>
  <c r="AL54" i="45"/>
  <c r="AU54" i="45" s="1"/>
  <c r="AS72" i="45"/>
  <c r="AL72" i="45"/>
  <c r="AU72" i="45" s="1"/>
  <c r="AS28" i="51"/>
  <c r="AL28" i="51"/>
  <c r="AU28" i="51" s="1"/>
  <c r="AS46" i="51"/>
  <c r="AL46" i="51"/>
  <c r="AU46" i="51" s="1"/>
  <c r="AS64" i="51"/>
  <c r="AL64" i="51"/>
  <c r="AU64" i="51" s="1"/>
  <c r="Z77" i="11"/>
  <c r="AS68" i="51"/>
  <c r="AL68" i="51"/>
  <c r="AU68" i="51" s="1"/>
  <c r="AI75" i="18"/>
  <c r="AN75" i="18"/>
  <c r="AS31" i="45"/>
  <c r="AL31" i="45"/>
  <c r="AU31" i="45" s="1"/>
  <c r="AS61" i="45"/>
  <c r="AL61" i="45"/>
  <c r="AU61" i="45" s="1"/>
  <c r="AS77" i="45"/>
  <c r="AL77" i="45"/>
  <c r="AU77" i="45" s="1"/>
  <c r="AS38" i="45"/>
  <c r="AL38" i="45"/>
  <c r="AU38" i="45" s="1"/>
  <c r="Z79" i="100"/>
  <c r="AH78" i="95"/>
  <c r="AQ78" i="95" s="1"/>
  <c r="AS6" i="51"/>
  <c r="AL6" i="51"/>
  <c r="AU6" i="51" s="1"/>
  <c r="AS42" i="51"/>
  <c r="AL42" i="51"/>
  <c r="AU42" i="51" s="1"/>
  <c r="AS60" i="51"/>
  <c r="AL60" i="51"/>
  <c r="AU60" i="51" s="1"/>
  <c r="AS74" i="51"/>
  <c r="AL74" i="51"/>
  <c r="AU74" i="51" s="1"/>
  <c r="AS33" i="45"/>
  <c r="AL33" i="45"/>
  <c r="AU33" i="45" s="1"/>
  <c r="AJ78" i="20"/>
  <c r="AJ69" i="20"/>
  <c r="AK69" i="20"/>
  <c r="AT69" i="20" s="1"/>
  <c r="AK63" i="20"/>
  <c r="AT63" i="20" s="1"/>
  <c r="AK57" i="20"/>
  <c r="AT57" i="20" s="1"/>
  <c r="AJ57" i="20"/>
  <c r="AJ51" i="20"/>
  <c r="AK51" i="20"/>
  <c r="AT51" i="20" s="1"/>
  <c r="AJ39" i="20"/>
  <c r="AJ33" i="20"/>
  <c r="AK33" i="20"/>
  <c r="AT33" i="20" s="1"/>
  <c r="AK27" i="20"/>
  <c r="AT27" i="20" s="1"/>
  <c r="AK21" i="20"/>
  <c r="AT21" i="20" s="1"/>
  <c r="AK15" i="20"/>
  <c r="AT15" i="20" s="1"/>
  <c r="AJ15" i="20"/>
  <c r="Y73" i="42"/>
  <c r="X73" i="42"/>
  <c r="AS16" i="45"/>
  <c r="AL16" i="45"/>
  <c r="AU16" i="45" s="1"/>
  <c r="AS34" i="45"/>
  <c r="AL34" i="45"/>
  <c r="AU34" i="45" s="1"/>
  <c r="AS70" i="45"/>
  <c r="AL70" i="45"/>
  <c r="AU70" i="45" s="1"/>
  <c r="AR79" i="96"/>
  <c r="AR81" i="96" s="1"/>
  <c r="AL79" i="96"/>
  <c r="AU79" i="96" s="1"/>
  <c r="AS20" i="51"/>
  <c r="AL20" i="51"/>
  <c r="AU20" i="51" s="1"/>
  <c r="AS38" i="51"/>
  <c r="AL38" i="51"/>
  <c r="AU38" i="51" s="1"/>
  <c r="AS53" i="45"/>
  <c r="AL53" i="45"/>
  <c r="AU53" i="45" s="1"/>
  <c r="AS71" i="45"/>
  <c r="AL71" i="45"/>
  <c r="AU71" i="45" s="1"/>
  <c r="AH79" i="54"/>
  <c r="AQ79" i="54" s="1"/>
  <c r="AQ81" i="54" s="1"/>
  <c r="AZ3" i="54"/>
  <c r="AX3" i="54" s="1"/>
  <c r="S3" i="54" s="1"/>
  <c r="AC3" i="54" s="1"/>
  <c r="AX45" i="54"/>
  <c r="S45" i="54" s="1"/>
  <c r="AC45" i="54" s="1"/>
  <c r="AB46" i="54" s="1"/>
  <c r="AX51" i="54"/>
  <c r="S51" i="54" s="1"/>
  <c r="AC51" i="54" s="1"/>
  <c r="AB52" i="54" s="1"/>
  <c r="AX76" i="54"/>
  <c r="S76" i="54" s="1"/>
  <c r="AC76" i="54" s="1"/>
  <c r="AB77" i="54" s="1"/>
  <c r="AS27" i="51"/>
  <c r="AL27" i="51"/>
  <c r="AU27" i="51" s="1"/>
  <c r="AS9" i="45"/>
  <c r="AL9" i="45"/>
  <c r="AU9" i="45" s="1"/>
  <c r="AS42" i="45"/>
  <c r="AL42" i="45"/>
  <c r="AU42" i="45" s="1"/>
  <c r="AS6" i="96"/>
  <c r="AL6" i="96"/>
  <c r="AU6" i="96" s="1"/>
  <c r="AS16" i="51"/>
  <c r="AL16" i="51"/>
  <c r="AU16" i="51" s="1"/>
  <c r="AS72" i="51"/>
  <c r="AL72" i="51"/>
  <c r="AU72" i="51" s="1"/>
  <c r="AK6" i="45"/>
  <c r="AT6" i="45" s="1"/>
  <c r="AJ6" i="45"/>
  <c r="AS25" i="45"/>
  <c r="AL25" i="45"/>
  <c r="AU25" i="45" s="1"/>
  <c r="AS43" i="45"/>
  <c r="AL43" i="45"/>
  <c r="AU43" i="45" s="1"/>
  <c r="AS17" i="51"/>
  <c r="AL17" i="51"/>
  <c r="AU17" i="51" s="1"/>
  <c r="AS35" i="51"/>
  <c r="AL35" i="51"/>
  <c r="AU35" i="51" s="1"/>
  <c r="AS53" i="51"/>
  <c r="AL53" i="51"/>
  <c r="AU53" i="51" s="1"/>
  <c r="AS71" i="51"/>
  <c r="AL71" i="51"/>
  <c r="AU71" i="51" s="1"/>
  <c r="AS61" i="51"/>
  <c r="AL61" i="51"/>
  <c r="AU61" i="51" s="1"/>
  <c r="AR79" i="51"/>
  <c r="AR81" i="51" s="1"/>
  <c r="AL79" i="51"/>
  <c r="AU79" i="51" s="1"/>
  <c r="AH72" i="94"/>
  <c r="AQ72" i="94" s="1"/>
  <c r="AH73" i="50"/>
  <c r="AQ73" i="50" s="1"/>
  <c r="AS9" i="51"/>
  <c r="AL9" i="51"/>
  <c r="AU9" i="51" s="1"/>
  <c r="AF75" i="87"/>
  <c r="AO75" i="87" s="1"/>
  <c r="AG75" i="87"/>
  <c r="AP75" i="87" s="1"/>
  <c r="AE75" i="87"/>
  <c r="W76" i="87"/>
  <c r="AS26" i="45"/>
  <c r="AL26" i="45"/>
  <c r="AU26" i="45" s="1"/>
  <c r="AS62" i="45"/>
  <c r="AL62" i="45"/>
  <c r="AU62" i="45" s="1"/>
  <c r="AI79" i="45"/>
  <c r="AN79" i="45"/>
  <c r="AN81" i="45" s="1"/>
  <c r="AR72" i="50"/>
  <c r="Z78" i="95"/>
  <c r="AS30" i="51"/>
  <c r="AL30" i="51"/>
  <c r="AU30" i="51" s="1"/>
  <c r="AI78" i="88"/>
  <c r="AN78" i="88"/>
  <c r="AS15" i="45"/>
  <c r="AL15" i="45"/>
  <c r="AU15" i="45" s="1"/>
  <c r="AS51" i="45"/>
  <c r="AL51" i="45"/>
  <c r="AU51" i="45" s="1"/>
  <c r="AS69" i="45"/>
  <c r="AL69" i="45"/>
  <c r="AU69" i="45" s="1"/>
  <c r="AK74" i="20"/>
  <c r="AT74" i="20" s="1"/>
  <c r="AJ68" i="20"/>
  <c r="AK68" i="20"/>
  <c r="AT68" i="20" s="1"/>
  <c r="AK62" i="20"/>
  <c r="AT62" i="20" s="1"/>
  <c r="AJ56" i="20"/>
  <c r="AJ50" i="20"/>
  <c r="AK50" i="20"/>
  <c r="AT50" i="20" s="1"/>
  <c r="AK44" i="20"/>
  <c r="AT44" i="20" s="1"/>
  <c r="AJ44" i="20"/>
  <c r="AK38" i="20"/>
  <c r="AT38" i="20" s="1"/>
  <c r="AK32" i="20"/>
  <c r="AT32" i="20" s="1"/>
  <c r="AJ32" i="20"/>
  <c r="AJ26" i="20"/>
  <c r="AJ20" i="20"/>
  <c r="AJ14" i="20"/>
  <c r="AK14" i="20"/>
  <c r="AT14" i="20" s="1"/>
  <c r="AX6" i="20"/>
  <c r="S6" i="20" s="1"/>
  <c r="AC6" i="20" s="1"/>
  <c r="AB7" i="20" s="1"/>
  <c r="AR71" i="94"/>
  <c r="AR78" i="54"/>
  <c r="AS19" i="51"/>
  <c r="AL19" i="51"/>
  <c r="AU19" i="51" s="1"/>
  <c r="AR78" i="103"/>
  <c r="W76" i="10"/>
  <c r="AE75" i="10"/>
  <c r="AG75" i="10"/>
  <c r="AP75" i="10" s="1"/>
  <c r="AF75" i="10"/>
  <c r="AO75" i="10" s="1"/>
  <c r="AS7" i="51"/>
  <c r="AL7" i="51"/>
  <c r="AU7" i="51" s="1"/>
  <c r="AH79" i="103"/>
  <c r="AQ79" i="103" s="1"/>
  <c r="AS23" i="45"/>
  <c r="AL23" i="45"/>
  <c r="AU23" i="45" s="1"/>
  <c r="AS78" i="45"/>
  <c r="AL78" i="45"/>
  <c r="AU78" i="45" s="1"/>
  <c r="Z79" i="91"/>
  <c r="AF76" i="43"/>
  <c r="AO76" i="43" s="1"/>
  <c r="AG76" i="43"/>
  <c r="AP76" i="43" s="1"/>
  <c r="AE76" i="43"/>
  <c r="W77" i="43"/>
  <c r="Z79" i="54"/>
  <c r="AS69" i="51"/>
  <c r="AL69" i="51"/>
  <c r="AU69" i="51" s="1"/>
  <c r="AS24" i="45"/>
  <c r="AL24" i="45"/>
  <c r="AU24" i="45" s="1"/>
  <c r="AS60" i="45"/>
  <c r="AL60" i="45"/>
  <c r="AU60" i="45" s="1"/>
  <c r="AS34" i="51"/>
  <c r="AL34" i="51"/>
  <c r="AU34" i="51" s="1"/>
  <c r="AS52" i="51"/>
  <c r="AL52" i="51"/>
  <c r="AU52" i="51" s="1"/>
  <c r="AS70" i="51"/>
  <c r="AL70" i="51"/>
  <c r="AU70" i="51" s="1"/>
  <c r="Y73" i="90"/>
  <c r="X73" i="90"/>
  <c r="AS49" i="45"/>
  <c r="AL49" i="45"/>
  <c r="AU49" i="45" s="1"/>
  <c r="AR78" i="100"/>
  <c r="W73" i="94"/>
  <c r="AG72" i="94"/>
  <c r="AP72" i="94" s="1"/>
  <c r="AF72" i="94"/>
  <c r="AO72" i="94" s="1"/>
  <c r="AE72" i="94"/>
  <c r="AS23" i="51"/>
  <c r="AL23" i="51"/>
  <c r="AU23" i="51" s="1"/>
  <c r="AS41" i="51"/>
  <c r="AL41" i="51"/>
  <c r="AU41" i="51" s="1"/>
  <c r="AS59" i="51"/>
  <c r="AL59" i="51"/>
  <c r="AU59" i="51" s="1"/>
  <c r="AS75" i="51"/>
  <c r="AL75" i="51"/>
  <c r="AU75" i="51" s="1"/>
  <c r="Y75" i="35"/>
  <c r="X75" i="35"/>
  <c r="AS4" i="96"/>
  <c r="AS81" i="96" s="1"/>
  <c r="AL4" i="96"/>
  <c r="AU4" i="96" s="1"/>
  <c r="AU81" i="96" s="1"/>
  <c r="C11" i="96" s="1"/>
  <c r="F40" i="57" s="1"/>
  <c r="AI75" i="83"/>
  <c r="AN75" i="83"/>
  <c r="AS12" i="51"/>
  <c r="AL12" i="51"/>
  <c r="AU12" i="51" s="1"/>
  <c r="AS48" i="51"/>
  <c r="AL48" i="51"/>
  <c r="AU48" i="51" s="1"/>
  <c r="AS66" i="51"/>
  <c r="AL66" i="51"/>
  <c r="AU66" i="51" s="1"/>
  <c r="AS39" i="45"/>
  <c r="AL39" i="45"/>
  <c r="AU39" i="45" s="1"/>
  <c r="AS57" i="45"/>
  <c r="AL57" i="45"/>
  <c r="AU57" i="45" s="1"/>
  <c r="AS75" i="45"/>
  <c r="AL75" i="45"/>
  <c r="AU75" i="45" s="1"/>
  <c r="AJ79" i="20"/>
  <c r="AS79" i="20" s="1"/>
  <c r="AK79" i="20"/>
  <c r="AT79" i="20" s="1"/>
  <c r="AK73" i="20"/>
  <c r="AT73" i="20" s="1"/>
  <c r="AJ73" i="20"/>
  <c r="AK67" i="20"/>
  <c r="AT67" i="20" s="1"/>
  <c r="AJ67" i="20"/>
  <c r="AK61" i="20"/>
  <c r="AT61" i="20" s="1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K19" i="20"/>
  <c r="AT19" i="20" s="1"/>
  <c r="AJ13" i="20"/>
  <c r="AK13" i="20"/>
  <c r="AT13" i="20" s="1"/>
  <c r="AB4" i="20"/>
  <c r="AJ3" i="20"/>
  <c r="AR78" i="91"/>
  <c r="AS37" i="51"/>
  <c r="AL37" i="51"/>
  <c r="AU37" i="51" s="1"/>
  <c r="AS55" i="51"/>
  <c r="AL55" i="51"/>
  <c r="AU55" i="51" s="1"/>
  <c r="AR72" i="85"/>
  <c r="AK5" i="45"/>
  <c r="AT5" i="45" s="1"/>
  <c r="AJ5" i="45"/>
  <c r="AS22" i="45"/>
  <c r="AL22" i="45"/>
  <c r="AU22" i="45" s="1"/>
  <c r="AS40" i="45"/>
  <c r="AL40" i="45"/>
  <c r="AU40" i="45" s="1"/>
  <c r="AS58" i="45"/>
  <c r="AL58" i="45"/>
  <c r="AU58" i="45" s="1"/>
  <c r="AS76" i="45"/>
  <c r="AL76" i="45"/>
  <c r="AU76" i="45" s="1"/>
  <c r="AS26" i="51"/>
  <c r="AL26" i="51"/>
  <c r="AU26" i="51" s="1"/>
  <c r="AS44" i="51"/>
  <c r="AL44" i="51"/>
  <c r="AU44" i="51" s="1"/>
  <c r="AS62" i="51"/>
  <c r="AL62" i="51"/>
  <c r="AU62" i="51" s="1"/>
  <c r="AB4" i="45"/>
  <c r="AJ3" i="45"/>
  <c r="AS41" i="45"/>
  <c r="AL41" i="45"/>
  <c r="AU41" i="45" s="1"/>
  <c r="AS59" i="45"/>
  <c r="AL59" i="45"/>
  <c r="AU59" i="45" s="1"/>
  <c r="AS15" i="51"/>
  <c r="AL15" i="51"/>
  <c r="AU15" i="51" s="1"/>
  <c r="AS33" i="51"/>
  <c r="AL33" i="51"/>
  <c r="AU33" i="51" s="1"/>
  <c r="AS51" i="51"/>
  <c r="AL51" i="51"/>
  <c r="AU51" i="51" s="1"/>
  <c r="AL12" i="45"/>
  <c r="AU12" i="45" s="1"/>
  <c r="AS12" i="45"/>
  <c r="AS30" i="45"/>
  <c r="AL30" i="45"/>
  <c r="AU30" i="45" s="1"/>
  <c r="AR74" i="41"/>
  <c r="AR77" i="95"/>
  <c r="AS22" i="51"/>
  <c r="AL22" i="51"/>
  <c r="AU22" i="51" s="1"/>
  <c r="AS58" i="51"/>
  <c r="AL58" i="51"/>
  <c r="AU58" i="51" s="1"/>
  <c r="AS77" i="51"/>
  <c r="AL77" i="51"/>
  <c r="AU77" i="51" s="1"/>
  <c r="AS73" i="51"/>
  <c r="AL73" i="51"/>
  <c r="AU73" i="51" s="1"/>
  <c r="Y77" i="102"/>
  <c r="X77" i="102"/>
  <c r="AI72" i="90"/>
  <c r="AN72" i="90"/>
  <c r="Y76" i="18"/>
  <c r="X76" i="18"/>
  <c r="AJ41" i="20" l="1"/>
  <c r="AJ75" i="20"/>
  <c r="AX9" i="100"/>
  <c r="S9" i="100" s="1"/>
  <c r="AC9" i="100" s="1"/>
  <c r="AB10" i="100" s="1"/>
  <c r="Z79" i="16"/>
  <c r="Z73" i="90"/>
  <c r="AX69" i="54"/>
  <c r="S69" i="54" s="1"/>
  <c r="AC69" i="54" s="1"/>
  <c r="AB70" i="54" s="1"/>
  <c r="AX14" i="100"/>
  <c r="S14" i="100" s="1"/>
  <c r="AC14" i="100" s="1"/>
  <c r="AB15" i="100" s="1"/>
  <c r="AX8" i="100"/>
  <c r="S8" i="100" s="1"/>
  <c r="AC8" i="100" s="1"/>
  <c r="AB9" i="100" s="1"/>
  <c r="AX63" i="54"/>
  <c r="S63" i="54" s="1"/>
  <c r="AC63" i="54" s="1"/>
  <c r="AB64" i="54" s="1"/>
  <c r="Z76" i="83"/>
  <c r="AX37" i="100"/>
  <c r="S37" i="100" s="1"/>
  <c r="AC37" i="100" s="1"/>
  <c r="AB38" i="100" s="1"/>
  <c r="AX31" i="100"/>
  <c r="S31" i="100" s="1"/>
  <c r="AC31" i="100" s="1"/>
  <c r="AB32" i="100" s="1"/>
  <c r="AX25" i="100"/>
  <c r="S25" i="100" s="1"/>
  <c r="AC25" i="100" s="1"/>
  <c r="AB26" i="100" s="1"/>
  <c r="AX19" i="100"/>
  <c r="S19" i="100" s="1"/>
  <c r="AC19" i="100" s="1"/>
  <c r="AB20" i="100" s="1"/>
  <c r="AX13" i="100"/>
  <c r="S13" i="100" s="1"/>
  <c r="AC13" i="100" s="1"/>
  <c r="AB14" i="100" s="1"/>
  <c r="AX7" i="100"/>
  <c r="S7" i="100" s="1"/>
  <c r="AC7" i="100" s="1"/>
  <c r="AB8" i="100" s="1"/>
  <c r="AX57" i="54"/>
  <c r="S57" i="54" s="1"/>
  <c r="AC57" i="54" s="1"/>
  <c r="AB58" i="54" s="1"/>
  <c r="AX36" i="100"/>
  <c r="S36" i="100" s="1"/>
  <c r="AC36" i="100" s="1"/>
  <c r="AB37" i="100" s="1"/>
  <c r="AX30" i="100"/>
  <c r="S30" i="100" s="1"/>
  <c r="AC30" i="100" s="1"/>
  <c r="AB31" i="100" s="1"/>
  <c r="AX24" i="100"/>
  <c r="S24" i="100" s="1"/>
  <c r="AC24" i="100" s="1"/>
  <c r="AB25" i="100" s="1"/>
  <c r="AX18" i="100"/>
  <c r="S18" i="100" s="1"/>
  <c r="AC18" i="100" s="1"/>
  <c r="AB19" i="100" s="1"/>
  <c r="AX12" i="100"/>
  <c r="S12" i="100" s="1"/>
  <c r="AC12" i="100" s="1"/>
  <c r="AB13" i="100" s="1"/>
  <c r="AX5" i="100"/>
  <c r="S5" i="100" s="1"/>
  <c r="AC5" i="100" s="1"/>
  <c r="AB6" i="100" s="1"/>
  <c r="AX39" i="54"/>
  <c r="S39" i="54" s="1"/>
  <c r="AC39" i="54" s="1"/>
  <c r="AB40" i="54" s="1"/>
  <c r="AX16" i="54"/>
  <c r="S16" i="54" s="1"/>
  <c r="AC16" i="54" s="1"/>
  <c r="AB17" i="54" s="1"/>
  <c r="AJ55" i="20"/>
  <c r="AX74" i="54"/>
  <c r="S74" i="54" s="1"/>
  <c r="AC74" i="54" s="1"/>
  <c r="AB75" i="54" s="1"/>
  <c r="AX38" i="54"/>
  <c r="S38" i="54" s="1"/>
  <c r="AC38" i="54" s="1"/>
  <c r="AB39" i="54" s="1"/>
  <c r="AK39" i="54" s="1"/>
  <c r="AT39" i="54" s="1"/>
  <c r="AJ21" i="20"/>
  <c r="AL21" i="20" s="1"/>
  <c r="AU21" i="20" s="1"/>
  <c r="AJ40" i="20"/>
  <c r="AJ19" i="20"/>
  <c r="AX73" i="54"/>
  <c r="S73" i="54" s="1"/>
  <c r="AC73" i="54" s="1"/>
  <c r="AB74" i="54" s="1"/>
  <c r="AX67" i="54"/>
  <c r="S67" i="54" s="1"/>
  <c r="AC67" i="54" s="1"/>
  <c r="AB68" i="54" s="1"/>
  <c r="AX61" i="54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3" i="54"/>
  <c r="S23" i="54" s="1"/>
  <c r="AC23" i="54" s="1"/>
  <c r="AB24" i="54" s="1"/>
  <c r="AK24" i="54" s="1"/>
  <c r="AT24" i="54" s="1"/>
  <c r="AX11" i="54"/>
  <c r="S11" i="54" s="1"/>
  <c r="AC11" i="54" s="1"/>
  <c r="AB12" i="54" s="1"/>
  <c r="AK12" i="54" s="1"/>
  <c r="AT12" i="54" s="1"/>
  <c r="AK9" i="20"/>
  <c r="AT9" i="20" s="1"/>
  <c r="AJ27" i="20"/>
  <c r="AJ45" i="20"/>
  <c r="AJ10" i="20"/>
  <c r="AJ28" i="20"/>
  <c r="AS28" i="20" s="1"/>
  <c r="AK64" i="20"/>
  <c r="AT64" i="20" s="1"/>
  <c r="AJ65" i="20"/>
  <c r="AK18" i="20"/>
  <c r="AT18" i="20" s="1"/>
  <c r="AX27" i="54"/>
  <c r="S27" i="54" s="1"/>
  <c r="AC27" i="54" s="1"/>
  <c r="AB28" i="54" s="1"/>
  <c r="AX62" i="54"/>
  <c r="S62" i="54" s="1"/>
  <c r="AC62" i="54" s="1"/>
  <c r="AB63" i="54" s="1"/>
  <c r="AX44" i="54"/>
  <c r="S44" i="54" s="1"/>
  <c r="AC44" i="54" s="1"/>
  <c r="AB45" i="54" s="1"/>
  <c r="AK45" i="54" s="1"/>
  <c r="AT45" i="54" s="1"/>
  <c r="AX24" i="54"/>
  <c r="S24" i="54" s="1"/>
  <c r="AC24" i="54" s="1"/>
  <c r="AB25" i="54" s="1"/>
  <c r="AJ61" i="20"/>
  <c r="AX78" i="54"/>
  <c r="S78" i="54" s="1"/>
  <c r="AC78" i="54" s="1"/>
  <c r="AB79" i="54" s="1"/>
  <c r="AX72" i="54"/>
  <c r="S72" i="54" s="1"/>
  <c r="AC72" i="54" s="1"/>
  <c r="AB73" i="54" s="1"/>
  <c r="AX66" i="54"/>
  <c r="S66" i="54" s="1"/>
  <c r="AC66" i="54" s="1"/>
  <c r="AB67" i="54" s="1"/>
  <c r="AX60" i="54"/>
  <c r="S60" i="54" s="1"/>
  <c r="AC60" i="54" s="1"/>
  <c r="AB61" i="54" s="1"/>
  <c r="AJ61" i="54" s="1"/>
  <c r="AX54" i="54"/>
  <c r="S54" i="54" s="1"/>
  <c r="AC54" i="54" s="1"/>
  <c r="AB55" i="54" s="1"/>
  <c r="AK55" i="54" s="1"/>
  <c r="AT55" i="54" s="1"/>
  <c r="AX48" i="54"/>
  <c r="S48" i="54" s="1"/>
  <c r="AC48" i="54" s="1"/>
  <c r="AB49" i="54" s="1"/>
  <c r="AX42" i="54"/>
  <c r="S42" i="54" s="1"/>
  <c r="AC42" i="54" s="1"/>
  <c r="AB43" i="54" s="1"/>
  <c r="AX36" i="54"/>
  <c r="S36" i="54" s="1"/>
  <c r="AC36" i="54" s="1"/>
  <c r="AB37" i="54" s="1"/>
  <c r="AX30" i="54"/>
  <c r="S30" i="54" s="1"/>
  <c r="AC30" i="54" s="1"/>
  <c r="AB31" i="54" s="1"/>
  <c r="AX22" i="54"/>
  <c r="S22" i="54" s="1"/>
  <c r="AC22" i="54" s="1"/>
  <c r="AB23" i="54" s="1"/>
  <c r="AJ23" i="54" s="1"/>
  <c r="AX10" i="54"/>
  <c r="S10" i="54" s="1"/>
  <c r="AC10" i="54" s="1"/>
  <c r="AB11" i="54" s="1"/>
  <c r="AK11" i="54" s="1"/>
  <c r="AT11" i="54" s="1"/>
  <c r="AJ63" i="20"/>
  <c r="AJ46" i="20"/>
  <c r="AJ17" i="20"/>
  <c r="AX33" i="54"/>
  <c r="S33" i="54" s="1"/>
  <c r="AC33" i="54" s="1"/>
  <c r="AB34" i="54" s="1"/>
  <c r="AX68" i="54"/>
  <c r="S68" i="54" s="1"/>
  <c r="AC68" i="54" s="1"/>
  <c r="AB69" i="54" s="1"/>
  <c r="AX50" i="54"/>
  <c r="S50" i="54" s="1"/>
  <c r="AC50" i="54" s="1"/>
  <c r="AB51" i="54" s="1"/>
  <c r="AK51" i="54" s="1"/>
  <c r="AT51" i="54" s="1"/>
  <c r="AX12" i="54"/>
  <c r="S12" i="54" s="1"/>
  <c r="AC12" i="54" s="1"/>
  <c r="AB13" i="54" s="1"/>
  <c r="AX77" i="54"/>
  <c r="S77" i="54" s="1"/>
  <c r="AC77" i="54" s="1"/>
  <c r="AB78" i="54" s="1"/>
  <c r="AX71" i="54"/>
  <c r="S71" i="54" s="1"/>
  <c r="AC71" i="54" s="1"/>
  <c r="AB72" i="54" s="1"/>
  <c r="AX65" i="54"/>
  <c r="S65" i="54" s="1"/>
  <c r="AC65" i="54" s="1"/>
  <c r="AB66" i="54" s="1"/>
  <c r="AX59" i="54"/>
  <c r="S59" i="54" s="1"/>
  <c r="AC59" i="54" s="1"/>
  <c r="AB60" i="54" s="1"/>
  <c r="AK60" i="54" s="1"/>
  <c r="AT60" i="54" s="1"/>
  <c r="AX53" i="54"/>
  <c r="S53" i="54" s="1"/>
  <c r="AC53" i="54" s="1"/>
  <c r="AB54" i="54" s="1"/>
  <c r="AJ54" i="54" s="1"/>
  <c r="AX47" i="54"/>
  <c r="S47" i="54" s="1"/>
  <c r="AC47" i="54" s="1"/>
  <c r="AB48" i="54" s="1"/>
  <c r="AX41" i="54"/>
  <c r="S41" i="54" s="1"/>
  <c r="AC41" i="54" s="1"/>
  <c r="AB42" i="54" s="1"/>
  <c r="AX35" i="54"/>
  <c r="S35" i="54" s="1"/>
  <c r="AC35" i="54" s="1"/>
  <c r="AB36" i="54" s="1"/>
  <c r="AX29" i="54"/>
  <c r="S29" i="54" s="1"/>
  <c r="AC29" i="54" s="1"/>
  <c r="AB30" i="54" s="1"/>
  <c r="AX18" i="54"/>
  <c r="S18" i="54" s="1"/>
  <c r="AC18" i="54" s="1"/>
  <c r="AB19" i="54" s="1"/>
  <c r="AX6" i="54"/>
  <c r="S6" i="54" s="1"/>
  <c r="AC6" i="54" s="1"/>
  <c r="AB7" i="54" s="1"/>
  <c r="AJ8" i="20"/>
  <c r="AK42" i="20"/>
  <c r="AT42" i="20" s="1"/>
  <c r="AK60" i="20"/>
  <c r="AT60" i="20" s="1"/>
  <c r="AX56" i="54"/>
  <c r="S56" i="54" s="1"/>
  <c r="AC56" i="54" s="1"/>
  <c r="AB57" i="54" s="1"/>
  <c r="AX32" i="54"/>
  <c r="S32" i="54" s="1"/>
  <c r="AC32" i="54" s="1"/>
  <c r="AB33" i="54" s="1"/>
  <c r="Z73" i="42"/>
  <c r="AE73" i="42" s="1"/>
  <c r="AJ25" i="20"/>
  <c r="AJ38" i="20"/>
  <c r="AJ74" i="20"/>
  <c r="AX75" i="54"/>
  <c r="S75" i="54" s="1"/>
  <c r="AC75" i="54" s="1"/>
  <c r="AB76" i="54" s="1"/>
  <c r="AX70" i="54"/>
  <c r="S70" i="54" s="1"/>
  <c r="AC70" i="54" s="1"/>
  <c r="AB71" i="54" s="1"/>
  <c r="AK71" i="54" s="1"/>
  <c r="AT71" i="54" s="1"/>
  <c r="AX64" i="54"/>
  <c r="S64" i="54" s="1"/>
  <c r="AC64" i="54" s="1"/>
  <c r="AB65" i="54" s="1"/>
  <c r="AK65" i="54" s="1"/>
  <c r="AT65" i="54" s="1"/>
  <c r="AX58" i="54"/>
  <c r="S58" i="54" s="1"/>
  <c r="AC58" i="54" s="1"/>
  <c r="AB59" i="54" s="1"/>
  <c r="AX52" i="54"/>
  <c r="S52" i="54" s="1"/>
  <c r="AC52" i="54" s="1"/>
  <c r="AB53" i="54" s="1"/>
  <c r="AX46" i="54"/>
  <c r="S46" i="54" s="1"/>
  <c r="AC46" i="54" s="1"/>
  <c r="AB47" i="54" s="1"/>
  <c r="AX40" i="54"/>
  <c r="S40" i="54" s="1"/>
  <c r="AC40" i="54" s="1"/>
  <c r="AB41" i="54" s="1"/>
  <c r="AX34" i="54"/>
  <c r="S34" i="54" s="1"/>
  <c r="AC34" i="54" s="1"/>
  <c r="AB35" i="54" s="1"/>
  <c r="AK35" i="54" s="1"/>
  <c r="AT35" i="54" s="1"/>
  <c r="AX28" i="54"/>
  <c r="S28" i="54" s="1"/>
  <c r="AC28" i="54" s="1"/>
  <c r="AB29" i="54" s="1"/>
  <c r="AJ29" i="54" s="1"/>
  <c r="AX17" i="54"/>
  <c r="S17" i="54" s="1"/>
  <c r="AC17" i="54" s="1"/>
  <c r="AB18" i="54" s="1"/>
  <c r="AX4" i="54"/>
  <c r="S4" i="54" s="1"/>
  <c r="AC4" i="54" s="1"/>
  <c r="AB5" i="54" s="1"/>
  <c r="AX6" i="100"/>
  <c r="S6" i="100" s="1"/>
  <c r="AC6" i="100" s="1"/>
  <c r="AB7" i="100" s="1"/>
  <c r="AJ77" i="20"/>
  <c r="AE73" i="90"/>
  <c r="W74" i="90"/>
  <c r="AG73" i="90"/>
  <c r="AP73" i="90" s="1"/>
  <c r="AF73" i="90"/>
  <c r="AO73" i="90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H77" i="102"/>
  <c r="AQ77" i="102" s="1"/>
  <c r="AH76" i="18"/>
  <c r="AQ76" i="18" s="1"/>
  <c r="AS61" i="20"/>
  <c r="AL61" i="20"/>
  <c r="AU61" i="20" s="1"/>
  <c r="AH75" i="35"/>
  <c r="AQ75" i="35" s="1"/>
  <c r="Z76" i="18"/>
  <c r="AJ4" i="20"/>
  <c r="AK4" i="20"/>
  <c r="AT4" i="20" s="1"/>
  <c r="AS43" i="20"/>
  <c r="AL43" i="20"/>
  <c r="AU43" i="20" s="1"/>
  <c r="AR72" i="90"/>
  <c r="AS3" i="45"/>
  <c r="AL3" i="45"/>
  <c r="AU3" i="45" s="1"/>
  <c r="AS37" i="20"/>
  <c r="AL37" i="20"/>
  <c r="AU37" i="20" s="1"/>
  <c r="AS55" i="20"/>
  <c r="AL55" i="20"/>
  <c r="AU55" i="20" s="1"/>
  <c r="AS73" i="20"/>
  <c r="AL73" i="20"/>
  <c r="AU73" i="20" s="1"/>
  <c r="AS20" i="20"/>
  <c r="AL20" i="20"/>
  <c r="AU20" i="20" s="1"/>
  <c r="AS56" i="20"/>
  <c r="AL56" i="20"/>
  <c r="AU56" i="20" s="1"/>
  <c r="AK74" i="54"/>
  <c r="AT74" i="54" s="1"/>
  <c r="AJ74" i="54"/>
  <c r="AK68" i="54"/>
  <c r="AT68" i="54" s="1"/>
  <c r="AK50" i="54"/>
  <c r="AT50" i="54" s="1"/>
  <c r="AK44" i="54"/>
  <c r="AT44" i="54" s="1"/>
  <c r="AK38" i="54"/>
  <c r="AT38" i="54" s="1"/>
  <c r="AJ38" i="54"/>
  <c r="AK32" i="54"/>
  <c r="AT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21" i="20"/>
  <c r="AE75" i="41"/>
  <c r="AF75" i="41"/>
  <c r="AO75" i="41" s="1"/>
  <c r="AG75" i="41"/>
  <c r="AP75" i="41" s="1"/>
  <c r="W76" i="41"/>
  <c r="AS10" i="20"/>
  <c r="AL10" i="20"/>
  <c r="AU10" i="20" s="1"/>
  <c r="AS8" i="45"/>
  <c r="AL8" i="45"/>
  <c r="AU8" i="45" s="1"/>
  <c r="AH76" i="83"/>
  <c r="AQ76" i="83" s="1"/>
  <c r="AJ78" i="100"/>
  <c r="AK78" i="100"/>
  <c r="AT78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3" i="100"/>
  <c r="AB4" i="100"/>
  <c r="AJ6" i="20"/>
  <c r="AS41" i="20"/>
  <c r="AL41" i="20"/>
  <c r="AU41" i="20" s="1"/>
  <c r="AS75" i="20"/>
  <c r="AL75" i="20"/>
  <c r="AU75" i="20" s="1"/>
  <c r="Y74" i="55"/>
  <c r="X74" i="55"/>
  <c r="AR76" i="102"/>
  <c r="AS48" i="20"/>
  <c r="AL48" i="20"/>
  <c r="AU48" i="20" s="1"/>
  <c r="AH79" i="88"/>
  <c r="AQ79" i="88" s="1"/>
  <c r="AQ81" i="88" s="1"/>
  <c r="AZ3" i="88"/>
  <c r="AX72" i="88" s="1"/>
  <c r="S72" i="88" s="1"/>
  <c r="AC72" i="88" s="1"/>
  <c r="AB73" i="88" s="1"/>
  <c r="AX17" i="88"/>
  <c r="S17" i="88" s="1"/>
  <c r="AC17" i="88" s="1"/>
  <c r="AB18" i="88" s="1"/>
  <c r="AX19" i="88"/>
  <c r="S19" i="88" s="1"/>
  <c r="AC19" i="88" s="1"/>
  <c r="AB20" i="88" s="1"/>
  <c r="AX20" i="88"/>
  <c r="S20" i="88" s="1"/>
  <c r="AC20" i="88" s="1"/>
  <c r="AB21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32" i="88"/>
  <c r="S32" i="88" s="1"/>
  <c r="AC32" i="88" s="1"/>
  <c r="AB33" i="88" s="1"/>
  <c r="AX33" i="88"/>
  <c r="S33" i="88" s="1"/>
  <c r="AC33" i="88" s="1"/>
  <c r="AB34" i="88" s="1"/>
  <c r="AX35" i="88"/>
  <c r="S35" i="88" s="1"/>
  <c r="AC35" i="88" s="1"/>
  <c r="AB36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5" i="88"/>
  <c r="S75" i="88" s="1"/>
  <c r="AC75" i="88" s="1"/>
  <c r="AB76" i="88" s="1"/>
  <c r="AX74" i="88"/>
  <c r="S74" i="88" s="1"/>
  <c r="AC74" i="88" s="1"/>
  <c r="AB75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I75" i="49"/>
  <c r="AN75" i="49"/>
  <c r="AS7" i="45"/>
  <c r="AL7" i="45"/>
  <c r="AU7" i="45" s="1"/>
  <c r="Y74" i="85"/>
  <c r="Z74" i="85" s="1"/>
  <c r="X74" i="85"/>
  <c r="Y77" i="82"/>
  <c r="X77" i="82"/>
  <c r="AS19" i="20"/>
  <c r="AL19" i="20"/>
  <c r="AU19" i="20" s="1"/>
  <c r="AX79" i="54"/>
  <c r="S79" i="54" s="1"/>
  <c r="AC79" i="54" s="1"/>
  <c r="AG79" i="54"/>
  <c r="AP79" i="54" s="1"/>
  <c r="AP81" i="54" s="1"/>
  <c r="AE79" i="54"/>
  <c r="AF79" i="54"/>
  <c r="AO79" i="54" s="1"/>
  <c r="AO81" i="54" s="1"/>
  <c r="AF79" i="91"/>
  <c r="AO79" i="91" s="1"/>
  <c r="AE79" i="91"/>
  <c r="W80" i="91"/>
  <c r="AG79" i="91"/>
  <c r="AP79" i="91" s="1"/>
  <c r="AS26" i="20"/>
  <c r="AL26" i="20"/>
  <c r="AU26" i="20" s="1"/>
  <c r="AS44" i="20"/>
  <c r="AL44" i="20"/>
  <c r="AU44" i="20" s="1"/>
  <c r="AJ79" i="54"/>
  <c r="AS79" i="54" s="1"/>
  <c r="AJ73" i="54"/>
  <c r="AK73" i="54"/>
  <c r="AT73" i="54" s="1"/>
  <c r="AK67" i="54"/>
  <c r="AT67" i="54" s="1"/>
  <c r="AJ67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K13" i="54"/>
  <c r="AT13" i="54" s="1"/>
  <c r="AJ13" i="54"/>
  <c r="AS27" i="20"/>
  <c r="AL27" i="20"/>
  <c r="AU27" i="20" s="1"/>
  <c r="AS45" i="20"/>
  <c r="AL45" i="20"/>
  <c r="AU45" i="20" s="1"/>
  <c r="Y80" i="103"/>
  <c r="X80" i="103"/>
  <c r="AS46" i="20"/>
  <c r="AL46" i="20"/>
  <c r="AU46" i="20" s="1"/>
  <c r="AS64" i="20"/>
  <c r="AL64" i="20"/>
  <c r="AU64" i="20" s="1"/>
  <c r="AE76" i="83"/>
  <c r="AG76" i="83"/>
  <c r="AP76" i="83" s="1"/>
  <c r="W77" i="83"/>
  <c r="AF76" i="83"/>
  <c r="AO76" i="83" s="1"/>
  <c r="AK76" i="100"/>
  <c r="AT76" i="100" s="1"/>
  <c r="AJ76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J33" i="100"/>
  <c r="AK33" i="100"/>
  <c r="AT33" i="100" s="1"/>
  <c r="AJ27" i="100"/>
  <c r="AK27" i="100"/>
  <c r="AT27" i="100" s="1"/>
  <c r="AJ21" i="100"/>
  <c r="AK21" i="100"/>
  <c r="AT21" i="100" s="1"/>
  <c r="AJ15" i="100"/>
  <c r="AK15" i="100"/>
  <c r="AT15" i="100" s="1"/>
  <c r="AK9" i="100"/>
  <c r="AT9" i="100" s="1"/>
  <c r="AJ9" i="100"/>
  <c r="AS23" i="20"/>
  <c r="AL23" i="20"/>
  <c r="AU23" i="20" s="1"/>
  <c r="AS59" i="20"/>
  <c r="AL59" i="20"/>
  <c r="AU59" i="20" s="1"/>
  <c r="AS72" i="20"/>
  <c r="AL72" i="20"/>
  <c r="AU72" i="20" s="1"/>
  <c r="Y76" i="49"/>
  <c r="X76" i="49"/>
  <c r="AR74" i="35"/>
  <c r="AI73" i="85"/>
  <c r="AN73" i="85"/>
  <c r="AJ7" i="20"/>
  <c r="AK7" i="20"/>
  <c r="AT7" i="20" s="1"/>
  <c r="AS62" i="20"/>
  <c r="AL62" i="20"/>
  <c r="AU62" i="20" s="1"/>
  <c r="AR78" i="88"/>
  <c r="AK78" i="54"/>
  <c r="AT78" i="54" s="1"/>
  <c r="AJ78" i="54"/>
  <c r="AK72" i="54"/>
  <c r="AT72" i="54" s="1"/>
  <c r="AJ72" i="54"/>
  <c r="AK66" i="54"/>
  <c r="AT66" i="54" s="1"/>
  <c r="AJ66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18" i="54"/>
  <c r="AT18" i="54" s="1"/>
  <c r="AJ18" i="54"/>
  <c r="AK5" i="54"/>
  <c r="AT5" i="54" s="1"/>
  <c r="AS9" i="20"/>
  <c r="AL9" i="20"/>
  <c r="AU9" i="20" s="1"/>
  <c r="AS63" i="20"/>
  <c r="AL63" i="20"/>
  <c r="AU63" i="20" s="1"/>
  <c r="AR75" i="18"/>
  <c r="AI79" i="103"/>
  <c r="AN79" i="103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J20" i="100"/>
  <c r="AK14" i="100"/>
  <c r="AT14" i="100" s="1"/>
  <c r="AJ14" i="100"/>
  <c r="AK8" i="100"/>
  <c r="AT8" i="100" s="1"/>
  <c r="AJ8" i="100"/>
  <c r="AI75" i="99"/>
  <c r="AN75" i="99"/>
  <c r="AS11" i="20"/>
  <c r="AL11" i="20"/>
  <c r="AU11" i="20" s="1"/>
  <c r="AS47" i="20"/>
  <c r="AL47" i="20"/>
  <c r="AU47" i="20" s="1"/>
  <c r="AI73" i="55"/>
  <c r="AN73" i="55"/>
  <c r="AS4" i="51"/>
  <c r="AS81" i="51" s="1"/>
  <c r="AL4" i="51"/>
  <c r="AU4" i="51" s="1"/>
  <c r="AU81" i="51" s="1"/>
  <c r="C11" i="51" s="1"/>
  <c r="AS18" i="20"/>
  <c r="AL18" i="20"/>
  <c r="AU18" i="20" s="1"/>
  <c r="AS36" i="20"/>
  <c r="AL36" i="20"/>
  <c r="AU36" i="20" s="1"/>
  <c r="AS54" i="20"/>
  <c r="AL54" i="20"/>
  <c r="AU54" i="20" s="1"/>
  <c r="AR79" i="45"/>
  <c r="AR81" i="45" s="1"/>
  <c r="AL79" i="45"/>
  <c r="AU79" i="45" s="1"/>
  <c r="Y76" i="87"/>
  <c r="X76" i="87"/>
  <c r="AJ76" i="54"/>
  <c r="AK76" i="54"/>
  <c r="AT76" i="54" s="1"/>
  <c r="AJ65" i="54"/>
  <c r="AK59" i="54"/>
  <c r="AT59" i="54" s="1"/>
  <c r="AK53" i="54"/>
  <c r="AT53" i="54" s="1"/>
  <c r="AJ47" i="54"/>
  <c r="AK47" i="54"/>
  <c r="AT47" i="54" s="1"/>
  <c r="AK41" i="54"/>
  <c r="AT41" i="54" s="1"/>
  <c r="AJ41" i="54"/>
  <c r="AK29" i="54"/>
  <c r="AT29" i="54" s="1"/>
  <c r="AK17" i="54"/>
  <c r="AT17" i="54" s="1"/>
  <c r="AJ17" i="54"/>
  <c r="AJ11" i="54"/>
  <c r="AJ3" i="54"/>
  <c r="AB4" i="54"/>
  <c r="AS15" i="20"/>
  <c r="AL15" i="20"/>
  <c r="AU15" i="20" s="1"/>
  <c r="AS16" i="20"/>
  <c r="AL16" i="20"/>
  <c r="AU16" i="20" s="1"/>
  <c r="AS34" i="20"/>
  <c r="AL34" i="20"/>
  <c r="AU34" i="20" s="1"/>
  <c r="AS52" i="20"/>
  <c r="AL52" i="20"/>
  <c r="AU52" i="20" s="1"/>
  <c r="AS70" i="20"/>
  <c r="AL70" i="20"/>
  <c r="AU70" i="20" s="1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J25" i="100"/>
  <c r="AK25" i="100"/>
  <c r="AT25" i="100" s="1"/>
  <c r="AJ19" i="100"/>
  <c r="AK19" i="100"/>
  <c r="AT19" i="100" s="1"/>
  <c r="AJ13" i="100"/>
  <c r="AK13" i="100"/>
  <c r="AT13" i="100" s="1"/>
  <c r="AJ7" i="100"/>
  <c r="AK7" i="100"/>
  <c r="AT7" i="100" s="1"/>
  <c r="Y74" i="98"/>
  <c r="X74" i="98"/>
  <c r="Y76" i="99"/>
  <c r="X76" i="99"/>
  <c r="AS29" i="20"/>
  <c r="AL29" i="20"/>
  <c r="AU29" i="20" s="1"/>
  <c r="AS65" i="20"/>
  <c r="AL65" i="20"/>
  <c r="AU65" i="20" s="1"/>
  <c r="AS8" i="20"/>
  <c r="AL8" i="20"/>
  <c r="AU8" i="20" s="1"/>
  <c r="Y74" i="50"/>
  <c r="X74" i="50"/>
  <c r="Y73" i="48"/>
  <c r="X73" i="48"/>
  <c r="Z77" i="102"/>
  <c r="AI72" i="94"/>
  <c r="AN72" i="94"/>
  <c r="AS25" i="20"/>
  <c r="AL25" i="20"/>
  <c r="AU25" i="20" s="1"/>
  <c r="Y77" i="43"/>
  <c r="X77" i="43"/>
  <c r="AS32" i="20"/>
  <c r="AL32" i="20"/>
  <c r="AU32" i="20" s="1"/>
  <c r="AS5" i="45"/>
  <c r="AL5" i="45"/>
  <c r="AU5" i="45" s="1"/>
  <c r="AS49" i="20"/>
  <c r="AL49" i="20"/>
  <c r="AU49" i="20" s="1"/>
  <c r="AS67" i="20"/>
  <c r="AL67" i="20"/>
  <c r="AU67" i="20" s="1"/>
  <c r="AH73" i="90"/>
  <c r="AQ73" i="90" s="1"/>
  <c r="AI76" i="43"/>
  <c r="AN76" i="43"/>
  <c r="AI75" i="10"/>
  <c r="AN75" i="10"/>
  <c r="AS14" i="20"/>
  <c r="AL14" i="20"/>
  <c r="AU14" i="20" s="1"/>
  <c r="AS50" i="20"/>
  <c r="AL50" i="20"/>
  <c r="AU50" i="20" s="1"/>
  <c r="AS68" i="20"/>
  <c r="AL68" i="20"/>
  <c r="AU68" i="20" s="1"/>
  <c r="AI75" i="87"/>
  <c r="AN75" i="87"/>
  <c r="AJ77" i="54"/>
  <c r="AK77" i="54"/>
  <c r="AT77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X21" i="54"/>
  <c r="S21" i="54" s="1"/>
  <c r="AC21" i="54" s="1"/>
  <c r="AB22" i="54" s="1"/>
  <c r="AX15" i="54"/>
  <c r="S15" i="54" s="1"/>
  <c r="AC15" i="54" s="1"/>
  <c r="AB16" i="54" s="1"/>
  <c r="AX9" i="54"/>
  <c r="S9" i="54" s="1"/>
  <c r="AC9" i="54" s="1"/>
  <c r="AB10" i="54" s="1"/>
  <c r="AX5" i="54"/>
  <c r="S5" i="54" s="1"/>
  <c r="AC5" i="54" s="1"/>
  <c r="AB6" i="54" s="1"/>
  <c r="AH73" i="42"/>
  <c r="AQ73" i="42" s="1"/>
  <c r="AS33" i="20"/>
  <c r="AL33" i="20"/>
  <c r="AU33" i="20" s="1"/>
  <c r="AS51" i="20"/>
  <c r="AL51" i="20"/>
  <c r="AU51" i="20" s="1"/>
  <c r="AS69" i="20"/>
  <c r="AL69" i="20"/>
  <c r="AU69" i="20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K79" i="100" s="1"/>
  <c r="AT79" i="100" s="1"/>
  <c r="AS5" i="20"/>
  <c r="AL5" i="20"/>
  <c r="AU5" i="20" s="1"/>
  <c r="AS58" i="20"/>
  <c r="AL58" i="20"/>
  <c r="AU58" i="20" s="1"/>
  <c r="AJ75" i="100"/>
  <c r="AK75" i="100"/>
  <c r="AT75" i="100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J48" i="100"/>
  <c r="AK48" i="100"/>
  <c r="AT48" i="100" s="1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J18" i="100"/>
  <c r="AK18" i="100"/>
  <c r="AT18" i="100" s="1"/>
  <c r="AK12" i="100"/>
  <c r="AT12" i="100" s="1"/>
  <c r="AJ12" i="100"/>
  <c r="AJ6" i="100"/>
  <c r="AK6" i="100"/>
  <c r="AT6" i="100" s="1"/>
  <c r="AI73" i="98"/>
  <c r="AN73" i="98"/>
  <c r="AS17" i="20"/>
  <c r="AL17" i="20"/>
  <c r="AU17" i="20" s="1"/>
  <c r="AH79" i="16"/>
  <c r="AQ79" i="16" s="1"/>
  <c r="AS24" i="20"/>
  <c r="AL24" i="20"/>
  <c r="AU24" i="20" s="1"/>
  <c r="AS42" i="20"/>
  <c r="AL42" i="20"/>
  <c r="AU42" i="20" s="1"/>
  <c r="AS60" i="20"/>
  <c r="AL60" i="20"/>
  <c r="AU60" i="20" s="1"/>
  <c r="AS77" i="20"/>
  <c r="AL77" i="20"/>
  <c r="AU77" i="20" s="1"/>
  <c r="AI73" i="50"/>
  <c r="AN73" i="50"/>
  <c r="AK4" i="45"/>
  <c r="AT4" i="45" s="1"/>
  <c r="AT81" i="45" s="1"/>
  <c r="AJ4" i="45"/>
  <c r="AS3" i="20"/>
  <c r="AL3" i="20"/>
  <c r="AU3" i="20" s="1"/>
  <c r="Z75" i="35"/>
  <c r="AS13" i="20"/>
  <c r="AL13" i="20"/>
  <c r="AU13" i="20" s="1"/>
  <c r="AS31" i="20"/>
  <c r="AL31" i="20"/>
  <c r="AU31" i="20" s="1"/>
  <c r="AR75" i="83"/>
  <c r="Y73" i="94"/>
  <c r="X73" i="94"/>
  <c r="Z73" i="94" s="1"/>
  <c r="Y76" i="10"/>
  <c r="X76" i="10"/>
  <c r="AS38" i="20"/>
  <c r="AL38" i="20"/>
  <c r="AU38" i="20" s="1"/>
  <c r="AS74" i="20"/>
  <c r="AL74" i="20"/>
  <c r="AU74" i="20" s="1"/>
  <c r="AE78" i="95"/>
  <c r="AG78" i="95"/>
  <c r="AP78" i="95" s="1"/>
  <c r="W79" i="95"/>
  <c r="AF78" i="95"/>
  <c r="AO78" i="95" s="1"/>
  <c r="AS6" i="45"/>
  <c r="AL6" i="45"/>
  <c r="AU6" i="45" s="1"/>
  <c r="AJ75" i="54"/>
  <c r="AK75" i="54"/>
  <c r="AT75" i="54" s="1"/>
  <c r="AJ69" i="54"/>
  <c r="AK69" i="54"/>
  <c r="AT69" i="54" s="1"/>
  <c r="AJ63" i="54"/>
  <c r="AK63" i="54"/>
  <c r="AT63" i="54" s="1"/>
  <c r="AJ57" i="54"/>
  <c r="AK57" i="54"/>
  <c r="AT57" i="54" s="1"/>
  <c r="AJ51" i="54"/>
  <c r="AJ33" i="54"/>
  <c r="AK33" i="54"/>
  <c r="AT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39" i="20"/>
  <c r="AL39" i="20"/>
  <c r="AU39" i="20" s="1"/>
  <c r="AS57" i="20"/>
  <c r="AL57" i="20"/>
  <c r="AU57" i="20" s="1"/>
  <c r="AS78" i="20"/>
  <c r="AL78" i="20"/>
  <c r="AU78" i="20" s="1"/>
  <c r="AE77" i="11"/>
  <c r="AG77" i="11"/>
  <c r="AP77" i="11" s="1"/>
  <c r="AF77" i="11"/>
  <c r="AO77" i="11" s="1"/>
  <c r="W78" i="11"/>
  <c r="AS22" i="20"/>
  <c r="AL22" i="20"/>
  <c r="AU22" i="20" s="1"/>
  <c r="AS40" i="20"/>
  <c r="AL40" i="20"/>
  <c r="AU40" i="20" s="1"/>
  <c r="AS76" i="20"/>
  <c r="AL76" i="20"/>
  <c r="AU76" i="20" s="1"/>
  <c r="AR78" i="16"/>
  <c r="AK77" i="100"/>
  <c r="AT77" i="100" s="1"/>
  <c r="AJ77" i="100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J5" i="100"/>
  <c r="AK5" i="100"/>
  <c r="AT5" i="100" s="1"/>
  <c r="AR72" i="42"/>
  <c r="AS35" i="20"/>
  <c r="AL35" i="20"/>
  <c r="AU35" i="20" s="1"/>
  <c r="AS53" i="20"/>
  <c r="AL53" i="20"/>
  <c r="AU53" i="20" s="1"/>
  <c r="AS71" i="20"/>
  <c r="AL71" i="20"/>
  <c r="AU71" i="20" s="1"/>
  <c r="AF79" i="16"/>
  <c r="AO79" i="16" s="1"/>
  <c r="AG79" i="16"/>
  <c r="AP79" i="16" s="1"/>
  <c r="AE79" i="16"/>
  <c r="W80" i="16"/>
  <c r="AS12" i="20"/>
  <c r="AL12" i="20"/>
  <c r="AU12" i="20" s="1"/>
  <c r="AS30" i="20"/>
  <c r="AL30" i="20"/>
  <c r="AU30" i="20" s="1"/>
  <c r="AS66" i="20"/>
  <c r="AL66" i="20"/>
  <c r="AU66" i="20" s="1"/>
  <c r="AR79" i="20"/>
  <c r="AR81" i="20" s="1"/>
  <c r="AL79" i="20"/>
  <c r="AU79" i="20" s="1"/>
  <c r="AI76" i="82"/>
  <c r="AN76" i="82"/>
  <c r="AI72" i="48"/>
  <c r="AN72" i="48"/>
  <c r="AX48" i="88" l="1"/>
  <c r="S48" i="88" s="1"/>
  <c r="AC48" i="88" s="1"/>
  <c r="AB49" i="88" s="1"/>
  <c r="AX42" i="88"/>
  <c r="S42" i="88" s="1"/>
  <c r="AC42" i="88" s="1"/>
  <c r="AB43" i="88" s="1"/>
  <c r="AX36" i="88"/>
  <c r="S36" i="88" s="1"/>
  <c r="AC36" i="88" s="1"/>
  <c r="AB37" i="88" s="1"/>
  <c r="AX29" i="88"/>
  <c r="S29" i="88" s="1"/>
  <c r="AC29" i="88" s="1"/>
  <c r="AB30" i="88" s="1"/>
  <c r="AX21" i="88"/>
  <c r="S21" i="88" s="1"/>
  <c r="AC21" i="88" s="1"/>
  <c r="AB22" i="88" s="1"/>
  <c r="AX11" i="88"/>
  <c r="S11" i="88" s="1"/>
  <c r="AC11" i="88" s="1"/>
  <c r="AB12" i="88" s="1"/>
  <c r="AX10" i="88"/>
  <c r="S10" i="88" s="1"/>
  <c r="AC10" i="88" s="1"/>
  <c r="AB11" i="88" s="1"/>
  <c r="AJ7" i="54"/>
  <c r="AJ25" i="54"/>
  <c r="AJ56" i="54"/>
  <c r="Z74" i="50"/>
  <c r="AJ19" i="54"/>
  <c r="AJ62" i="54"/>
  <c r="AX56" i="88"/>
  <c r="S56" i="88" s="1"/>
  <c r="AC56" i="88" s="1"/>
  <c r="AB57" i="88" s="1"/>
  <c r="AX50" i="88"/>
  <c r="S50" i="88" s="1"/>
  <c r="AC50" i="88" s="1"/>
  <c r="AB51" i="88" s="1"/>
  <c r="AX44" i="88"/>
  <c r="S44" i="88" s="1"/>
  <c r="AC44" i="88" s="1"/>
  <c r="AB45" i="88" s="1"/>
  <c r="AX38" i="88"/>
  <c r="S38" i="88" s="1"/>
  <c r="AC38" i="88" s="1"/>
  <c r="AB39" i="88" s="1"/>
  <c r="AX31" i="88"/>
  <c r="S31" i="88" s="1"/>
  <c r="AC31" i="88" s="1"/>
  <c r="AB32" i="88" s="1"/>
  <c r="AX24" i="88"/>
  <c r="S24" i="88" s="1"/>
  <c r="AC24" i="88" s="1"/>
  <c r="AB25" i="88" s="1"/>
  <c r="AX16" i="88"/>
  <c r="S16" i="88" s="1"/>
  <c r="AC16" i="88" s="1"/>
  <c r="AB17" i="88" s="1"/>
  <c r="Z74" i="98"/>
  <c r="AX55" i="88"/>
  <c r="S55" i="88" s="1"/>
  <c r="AC55" i="88" s="1"/>
  <c r="AB56" i="88" s="1"/>
  <c r="AX49" i="88"/>
  <c r="S49" i="88" s="1"/>
  <c r="AC49" i="88" s="1"/>
  <c r="AB50" i="88" s="1"/>
  <c r="AX43" i="88"/>
  <c r="S43" i="88" s="1"/>
  <c r="AC43" i="88" s="1"/>
  <c r="AB44" i="88" s="1"/>
  <c r="AX37" i="88"/>
  <c r="S37" i="88" s="1"/>
  <c r="AC37" i="88" s="1"/>
  <c r="AB38" i="88" s="1"/>
  <c r="AX30" i="88"/>
  <c r="S30" i="88" s="1"/>
  <c r="AC30" i="88" s="1"/>
  <c r="AB31" i="88" s="1"/>
  <c r="AX23" i="88"/>
  <c r="S23" i="88" s="1"/>
  <c r="AC23" i="88" s="1"/>
  <c r="AB24" i="88" s="1"/>
  <c r="AX14" i="88"/>
  <c r="S14" i="88" s="1"/>
  <c r="AC14" i="88" s="1"/>
  <c r="AB15" i="88" s="1"/>
  <c r="AJ35" i="54"/>
  <c r="AJ53" i="54"/>
  <c r="AJ71" i="54"/>
  <c r="AJ24" i="54"/>
  <c r="AJ60" i="54"/>
  <c r="AS60" i="54" s="1"/>
  <c r="AK19" i="54"/>
  <c r="AT19" i="54" s="1"/>
  <c r="AJ55" i="54"/>
  <c r="AK56" i="54"/>
  <c r="AT56" i="54" s="1"/>
  <c r="AG73" i="42"/>
  <c r="AP73" i="42" s="1"/>
  <c r="AJ39" i="54"/>
  <c r="Z77" i="43"/>
  <c r="AE77" i="43" s="1"/>
  <c r="AX9" i="88"/>
  <c r="S9" i="88" s="1"/>
  <c r="AC9" i="88" s="1"/>
  <c r="AB10" i="88" s="1"/>
  <c r="AJ10" i="88" s="1"/>
  <c r="AL28" i="20"/>
  <c r="AU28" i="20" s="1"/>
  <c r="AK62" i="54"/>
  <c r="AT62" i="54" s="1"/>
  <c r="W74" i="42"/>
  <c r="AK23" i="54"/>
  <c r="AT23" i="54" s="1"/>
  <c r="AJ12" i="54"/>
  <c r="AS12" i="54" s="1"/>
  <c r="AK7" i="54"/>
  <c r="AT7" i="54" s="1"/>
  <c r="AK25" i="54"/>
  <c r="AT25" i="54" s="1"/>
  <c r="AK61" i="54"/>
  <c r="AT61" i="54" s="1"/>
  <c r="Z74" i="55"/>
  <c r="AG74" i="55" s="1"/>
  <c r="AP74" i="55" s="1"/>
  <c r="AJ44" i="54"/>
  <c r="AF73" i="42"/>
  <c r="AO73" i="42" s="1"/>
  <c r="AJ45" i="54"/>
  <c r="AS45" i="54" s="1"/>
  <c r="AJ59" i="54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5" i="88"/>
  <c r="S15" i="88" s="1"/>
  <c r="AC15" i="88" s="1"/>
  <c r="AB16" i="88" s="1"/>
  <c r="AJ16" i="88" s="1"/>
  <c r="AJ32" i="54"/>
  <c r="AS32" i="54" s="1"/>
  <c r="AJ50" i="54"/>
  <c r="AJ68" i="54"/>
  <c r="AG77" i="43"/>
  <c r="AP77" i="43" s="1"/>
  <c r="W78" i="43"/>
  <c r="AE74" i="98"/>
  <c r="AF74" i="98"/>
  <c r="AO74" i="98" s="1"/>
  <c r="AG74" i="98"/>
  <c r="AP74" i="98" s="1"/>
  <c r="W75" i="98"/>
  <c r="AE74" i="55"/>
  <c r="W75" i="55"/>
  <c r="AF74" i="55"/>
  <c r="AO74" i="55" s="1"/>
  <c r="AF74" i="50"/>
  <c r="AO74" i="50" s="1"/>
  <c r="AE74" i="50"/>
  <c r="W75" i="50"/>
  <c r="AG74" i="50"/>
  <c r="AP74" i="50" s="1"/>
  <c r="AS33" i="54"/>
  <c r="AL33" i="54"/>
  <c r="AU33" i="54" s="1"/>
  <c r="AJ9" i="54"/>
  <c r="AK9" i="54"/>
  <c r="AT9" i="54" s="1"/>
  <c r="AR72" i="48"/>
  <c r="Y80" i="16"/>
  <c r="X80" i="16"/>
  <c r="AS41" i="100"/>
  <c r="AL41" i="100"/>
  <c r="AU41" i="100" s="1"/>
  <c r="AS59" i="100"/>
  <c r="AL59" i="100"/>
  <c r="AU59" i="100" s="1"/>
  <c r="AS77" i="100"/>
  <c r="AL77" i="100"/>
  <c r="AU77" i="100" s="1"/>
  <c r="AJ27" i="54"/>
  <c r="AK27" i="54"/>
  <c r="AT27" i="54" s="1"/>
  <c r="AS63" i="54"/>
  <c r="AL63" i="54"/>
  <c r="AU63" i="54" s="1"/>
  <c r="AS12" i="100"/>
  <c r="AL12" i="100"/>
  <c r="AU12" i="100" s="1"/>
  <c r="AS30" i="100"/>
  <c r="AL30" i="100"/>
  <c r="AU30" i="100" s="1"/>
  <c r="AS28" i="54"/>
  <c r="AL28" i="54"/>
  <c r="AU28" i="54" s="1"/>
  <c r="AS64" i="54"/>
  <c r="AL64" i="54"/>
  <c r="AU64" i="54" s="1"/>
  <c r="AR75" i="87"/>
  <c r="AH77" i="43"/>
  <c r="AQ77" i="43" s="1"/>
  <c r="AR72" i="94"/>
  <c r="AS37" i="100"/>
  <c r="AL37" i="100"/>
  <c r="AU37" i="100" s="1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R73" i="55"/>
  <c r="AR75" i="99"/>
  <c r="AS56" i="100"/>
  <c r="AL56" i="100"/>
  <c r="AU56" i="100" s="1"/>
  <c r="AS30" i="54"/>
  <c r="AL30" i="54"/>
  <c r="AU30" i="54" s="1"/>
  <c r="AS48" i="54"/>
  <c r="AL48" i="54"/>
  <c r="AU48" i="54" s="1"/>
  <c r="AR73" i="85"/>
  <c r="AS9" i="100"/>
  <c r="AL9" i="100"/>
  <c r="AU9" i="100" s="1"/>
  <c r="AS63" i="100"/>
  <c r="AL63" i="100"/>
  <c r="AU63" i="100" s="1"/>
  <c r="AS13" i="54"/>
  <c r="AL13" i="54"/>
  <c r="AU13" i="54" s="1"/>
  <c r="AS67" i="54"/>
  <c r="AL67" i="54"/>
  <c r="AU67" i="54" s="1"/>
  <c r="Y80" i="91"/>
  <c r="X80" i="91"/>
  <c r="Z80" i="91" s="1"/>
  <c r="AH74" i="85"/>
  <c r="AQ74" i="85" s="1"/>
  <c r="AR75" i="49"/>
  <c r="AJ74" i="88"/>
  <c r="AK74" i="88"/>
  <c r="AT74" i="88" s="1"/>
  <c r="AJ67" i="88"/>
  <c r="AK67" i="88"/>
  <c r="AT67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J4" i="100"/>
  <c r="AK4" i="100"/>
  <c r="AT4" i="100" s="1"/>
  <c r="AT81" i="100" s="1"/>
  <c r="AS50" i="54"/>
  <c r="AL50" i="54"/>
  <c r="AU50" i="54" s="1"/>
  <c r="AS68" i="54"/>
  <c r="AL68" i="54"/>
  <c r="AU68" i="54" s="1"/>
  <c r="Y74" i="42"/>
  <c r="X74" i="42"/>
  <c r="AS51" i="54"/>
  <c r="AL51" i="54"/>
  <c r="AU51" i="54" s="1"/>
  <c r="AH73" i="94"/>
  <c r="AQ73" i="94" s="1"/>
  <c r="AL4" i="45"/>
  <c r="AU4" i="45" s="1"/>
  <c r="AU81" i="45" s="1"/>
  <c r="C11" i="45" s="1"/>
  <c r="AS4" i="45"/>
  <c r="AS48" i="100"/>
  <c r="AL48" i="100"/>
  <c r="AU48" i="100" s="1"/>
  <c r="AS66" i="100"/>
  <c r="AL66" i="100"/>
  <c r="AU66" i="100" s="1"/>
  <c r="AK6" i="54"/>
  <c r="AT6" i="54" s="1"/>
  <c r="AJ6" i="54"/>
  <c r="AS34" i="54"/>
  <c r="AL34" i="54"/>
  <c r="AU34" i="54" s="1"/>
  <c r="AS70" i="54"/>
  <c r="AL70" i="54"/>
  <c r="AU70" i="54" s="1"/>
  <c r="AF77" i="102"/>
  <c r="AO77" i="102" s="1"/>
  <c r="AE77" i="102"/>
  <c r="W78" i="102"/>
  <c r="AG77" i="102"/>
  <c r="AP77" i="102" s="1"/>
  <c r="AS19" i="100"/>
  <c r="AL19" i="100"/>
  <c r="AU19" i="100" s="1"/>
  <c r="AS55" i="100"/>
  <c r="AL55" i="100"/>
  <c r="AU55" i="100" s="1"/>
  <c r="AS73" i="100"/>
  <c r="AL73" i="100"/>
  <c r="AU73" i="100" s="1"/>
  <c r="AS8" i="100"/>
  <c r="AL8" i="100"/>
  <c r="AU8" i="100" s="1"/>
  <c r="AS62" i="100"/>
  <c r="AL62" i="100"/>
  <c r="AU62" i="100" s="1"/>
  <c r="AS18" i="54"/>
  <c r="AL18" i="54"/>
  <c r="AU18" i="54" s="1"/>
  <c r="AS72" i="54"/>
  <c r="AL72" i="54"/>
  <c r="AU72" i="54" s="1"/>
  <c r="AS27" i="100"/>
  <c r="AL27" i="100"/>
  <c r="AU27" i="100" s="1"/>
  <c r="AS45" i="100"/>
  <c r="AL45" i="100"/>
  <c r="AU45" i="100" s="1"/>
  <c r="AS31" i="54"/>
  <c r="AL31" i="54"/>
  <c r="AU31" i="54" s="1"/>
  <c r="AS49" i="54"/>
  <c r="AL49" i="54"/>
  <c r="AU49" i="54" s="1"/>
  <c r="AI79" i="91"/>
  <c r="AN79" i="91"/>
  <c r="AE74" i="85"/>
  <c r="W75" i="85"/>
  <c r="AG74" i="85"/>
  <c r="AP74" i="85" s="1"/>
  <c r="AF74" i="85"/>
  <c r="AO74" i="85" s="1"/>
  <c r="AJ79" i="88"/>
  <c r="AS79" i="88" s="1"/>
  <c r="AK79" i="88"/>
  <c r="AT79" i="88" s="1"/>
  <c r="AJ72" i="88"/>
  <c r="AK72" i="88"/>
  <c r="AT72" i="88" s="1"/>
  <c r="AK66" i="88"/>
  <c r="AT66" i="88" s="1"/>
  <c r="AJ66" i="88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X3" i="88"/>
  <c r="S3" i="88" s="1"/>
  <c r="AC3" i="88" s="1"/>
  <c r="AS3" i="100"/>
  <c r="AL3" i="100"/>
  <c r="AU3" i="100" s="1"/>
  <c r="AS22" i="100"/>
  <c r="AL22" i="100"/>
  <c r="AU22" i="100" s="1"/>
  <c r="AS40" i="100"/>
  <c r="AL40" i="100"/>
  <c r="AU40" i="100" s="1"/>
  <c r="AS58" i="100"/>
  <c r="AL58" i="100"/>
  <c r="AU58" i="100" s="1"/>
  <c r="AS78" i="100"/>
  <c r="AL78" i="100"/>
  <c r="AU78" i="100" s="1"/>
  <c r="AS36" i="100"/>
  <c r="AL36" i="100"/>
  <c r="AU36" i="100" s="1"/>
  <c r="AS72" i="100"/>
  <c r="AL72" i="100"/>
  <c r="AU72" i="100" s="1"/>
  <c r="AJ10" i="54"/>
  <c r="AK10" i="54"/>
  <c r="AT10" i="54" s="1"/>
  <c r="AS52" i="54"/>
  <c r="AL52" i="54"/>
  <c r="AU52" i="54" s="1"/>
  <c r="AR75" i="10"/>
  <c r="AH73" i="48"/>
  <c r="AQ73" i="48" s="1"/>
  <c r="AH76" i="99"/>
  <c r="AQ76" i="99" s="1"/>
  <c r="AS61" i="100"/>
  <c r="AL61" i="100"/>
  <c r="AU61" i="100" s="1"/>
  <c r="AJ4" i="54"/>
  <c r="AK4" i="54"/>
  <c r="AT4" i="54" s="1"/>
  <c r="AS41" i="54"/>
  <c r="AL41" i="54"/>
  <c r="AU41" i="54" s="1"/>
  <c r="AS26" i="100"/>
  <c r="AL26" i="100"/>
  <c r="AU26" i="100" s="1"/>
  <c r="AS44" i="100"/>
  <c r="AL44" i="100"/>
  <c r="AU44" i="100" s="1"/>
  <c r="AR79" i="103"/>
  <c r="AS36" i="54"/>
  <c r="AL36" i="54"/>
  <c r="AU36" i="54" s="1"/>
  <c r="AS54" i="54"/>
  <c r="AL54" i="54"/>
  <c r="AU54" i="54" s="1"/>
  <c r="AS51" i="100"/>
  <c r="AL51" i="100"/>
  <c r="AU51" i="100" s="1"/>
  <c r="Y77" i="83"/>
  <c r="X77" i="83"/>
  <c r="AS55" i="54"/>
  <c r="AL55" i="54"/>
  <c r="AU55" i="54" s="1"/>
  <c r="AJ78" i="88"/>
  <c r="AK78" i="88"/>
  <c r="AT78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J11" i="88"/>
  <c r="AK11" i="88"/>
  <c r="AT11" i="88" s="1"/>
  <c r="AK73" i="88"/>
  <c r="AT73" i="88" s="1"/>
  <c r="AJ73" i="88"/>
  <c r="Y76" i="41"/>
  <c r="X76" i="41"/>
  <c r="AK8" i="54"/>
  <c r="AT8" i="54" s="1"/>
  <c r="AJ8" i="54"/>
  <c r="AS38" i="54"/>
  <c r="AL38" i="54"/>
  <c r="AU38" i="54" s="1"/>
  <c r="AS56" i="54"/>
  <c r="AL56" i="54"/>
  <c r="AU56" i="54" s="1"/>
  <c r="AS74" i="54"/>
  <c r="AL74" i="54"/>
  <c r="AU74" i="54" s="1"/>
  <c r="AT81" i="20"/>
  <c r="AI73" i="42"/>
  <c r="AN73" i="42"/>
  <c r="AR73" i="98"/>
  <c r="AS18" i="100"/>
  <c r="AL18" i="100"/>
  <c r="AU18" i="100" s="1"/>
  <c r="AJ16" i="54"/>
  <c r="AK16" i="54"/>
  <c r="AT16" i="54" s="1"/>
  <c r="Z73" i="48"/>
  <c r="Z76" i="99"/>
  <c r="AS7" i="100"/>
  <c r="AL7" i="100"/>
  <c r="AU7" i="100" s="1"/>
  <c r="AS25" i="100"/>
  <c r="AL25" i="100"/>
  <c r="AU25" i="100" s="1"/>
  <c r="AS43" i="100"/>
  <c r="AL43" i="100"/>
  <c r="AU43" i="100" s="1"/>
  <c r="AL3" i="54"/>
  <c r="AU3" i="54" s="1"/>
  <c r="AS3" i="54"/>
  <c r="AS23" i="54"/>
  <c r="AL23" i="54"/>
  <c r="AU23" i="54" s="1"/>
  <c r="AS59" i="54"/>
  <c r="AL59" i="54"/>
  <c r="AU59" i="54" s="1"/>
  <c r="AS76" i="54"/>
  <c r="AL76" i="54"/>
  <c r="AU76" i="54" s="1"/>
  <c r="AS14" i="100"/>
  <c r="AL14" i="100"/>
  <c r="AU14" i="100" s="1"/>
  <c r="AS24" i="54"/>
  <c r="AL24" i="54"/>
  <c r="AU24" i="54" s="1"/>
  <c r="AS42" i="54"/>
  <c r="AL42" i="54"/>
  <c r="AU42" i="54" s="1"/>
  <c r="AL60" i="54"/>
  <c r="AU60" i="54" s="1"/>
  <c r="AS78" i="54"/>
  <c r="AL78" i="54"/>
  <c r="AU78" i="54" s="1"/>
  <c r="AH76" i="49"/>
  <c r="AQ76" i="49" s="1"/>
  <c r="AS15" i="100"/>
  <c r="AL15" i="100"/>
  <c r="AU15" i="100" s="1"/>
  <c r="AS33" i="100"/>
  <c r="AL33" i="100"/>
  <c r="AU33" i="100" s="1"/>
  <c r="AS69" i="100"/>
  <c r="AL69" i="100"/>
  <c r="AU69" i="100" s="1"/>
  <c r="AH80" i="103"/>
  <c r="AQ80" i="103" s="1"/>
  <c r="AS19" i="54"/>
  <c r="AS37" i="54"/>
  <c r="AL37" i="54"/>
  <c r="AU37" i="54" s="1"/>
  <c r="AS73" i="54"/>
  <c r="AL73" i="54"/>
  <c r="AU73" i="54" s="1"/>
  <c r="AH77" i="82"/>
  <c r="AQ77" i="82" s="1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X5" i="88"/>
  <c r="S5" i="88" s="1"/>
  <c r="AC5" i="88" s="1"/>
  <c r="AB6" i="88" s="1"/>
  <c r="AS10" i="100"/>
  <c r="AL10" i="100"/>
  <c r="AU10" i="100" s="1"/>
  <c r="AS28" i="100"/>
  <c r="AL28" i="100"/>
  <c r="AU28" i="100" s="1"/>
  <c r="AS46" i="100"/>
  <c r="AL46" i="100"/>
  <c r="AU46" i="100" s="1"/>
  <c r="AS64" i="100"/>
  <c r="AL64" i="100"/>
  <c r="AU64" i="100" s="1"/>
  <c r="AK14" i="54"/>
  <c r="AT14" i="54" s="1"/>
  <c r="AJ14" i="54"/>
  <c r="AS81" i="45"/>
  <c r="AS4" i="20"/>
  <c r="AL4" i="20"/>
  <c r="AU4" i="20" s="1"/>
  <c r="AS5" i="100"/>
  <c r="AL5" i="100"/>
  <c r="AU5" i="100" s="1"/>
  <c r="AR76" i="82"/>
  <c r="AI77" i="11"/>
  <c r="AN77" i="11"/>
  <c r="AS69" i="54"/>
  <c r="AL69" i="54"/>
  <c r="AU69" i="54" s="1"/>
  <c r="AF73" i="94"/>
  <c r="AO73" i="94" s="1"/>
  <c r="W74" i="94"/>
  <c r="AE73" i="94"/>
  <c r="AG73" i="94"/>
  <c r="AP73" i="94" s="1"/>
  <c r="AS29" i="100"/>
  <c r="AL29" i="100"/>
  <c r="AU29" i="100" s="1"/>
  <c r="AS65" i="100"/>
  <c r="AL65" i="100"/>
  <c r="AU65" i="100" s="1"/>
  <c r="Y79" i="95"/>
  <c r="X79" i="95"/>
  <c r="AS35" i="100"/>
  <c r="AL35" i="100"/>
  <c r="AU35" i="100" s="1"/>
  <c r="AJ15" i="54"/>
  <c r="AK15" i="54"/>
  <c r="AT15" i="54" s="1"/>
  <c r="AS39" i="54"/>
  <c r="AL39" i="54"/>
  <c r="AU39" i="54" s="1"/>
  <c r="AS57" i="54"/>
  <c r="AL57" i="54"/>
  <c r="AU57" i="54" s="1"/>
  <c r="AS75" i="54"/>
  <c r="AL75" i="54"/>
  <c r="AU75" i="54" s="1"/>
  <c r="AH76" i="10"/>
  <c r="AQ76" i="10" s="1"/>
  <c r="AG75" i="35"/>
  <c r="AP75" i="35" s="1"/>
  <c r="W76" i="35"/>
  <c r="AF75" i="35"/>
  <c r="AO75" i="35" s="1"/>
  <c r="AE75" i="35"/>
  <c r="AR73" i="50"/>
  <c r="AS24" i="100"/>
  <c r="AL24" i="100"/>
  <c r="AU24" i="100" s="1"/>
  <c r="AS60" i="100"/>
  <c r="AL60" i="100"/>
  <c r="AU60" i="100" s="1"/>
  <c r="AI79" i="100"/>
  <c r="AN79" i="100"/>
  <c r="AN81" i="100" s="1"/>
  <c r="AK22" i="54"/>
  <c r="AT22" i="54" s="1"/>
  <c r="AJ22" i="54"/>
  <c r="AS40" i="54"/>
  <c r="AL40" i="54"/>
  <c r="AU40" i="54" s="1"/>
  <c r="AS58" i="54"/>
  <c r="AL58" i="54"/>
  <c r="AU58" i="54" s="1"/>
  <c r="AS77" i="54"/>
  <c r="AL77" i="54"/>
  <c r="AU77" i="54" s="1"/>
  <c r="AR76" i="43"/>
  <c r="AS31" i="100"/>
  <c r="AL31" i="100"/>
  <c r="AU31" i="100" s="1"/>
  <c r="AS67" i="100"/>
  <c r="AL67" i="100"/>
  <c r="AU67" i="100" s="1"/>
  <c r="AS11" i="54"/>
  <c r="AL11" i="54"/>
  <c r="AU11" i="54" s="1"/>
  <c r="AS65" i="54"/>
  <c r="AL65" i="54"/>
  <c r="AU65" i="54" s="1"/>
  <c r="AH76" i="87"/>
  <c r="AQ76" i="87" s="1"/>
  <c r="AS32" i="100"/>
  <c r="AL32" i="100"/>
  <c r="AU32" i="100" s="1"/>
  <c r="AS50" i="100"/>
  <c r="AL50" i="100"/>
  <c r="AU50" i="100" s="1"/>
  <c r="AS68" i="100"/>
  <c r="AL68" i="100"/>
  <c r="AU68" i="100" s="1"/>
  <c r="AJ5" i="54"/>
  <c r="AS7" i="20"/>
  <c r="AL7" i="20"/>
  <c r="AU7" i="20" s="1"/>
  <c r="Z76" i="49"/>
  <c r="AS76" i="100"/>
  <c r="AL76" i="100"/>
  <c r="AU76" i="100" s="1"/>
  <c r="AI76" i="83"/>
  <c r="AN76" i="83"/>
  <c r="Z80" i="103"/>
  <c r="AK79" i="54"/>
  <c r="AT79" i="54" s="1"/>
  <c r="AI79" i="54"/>
  <c r="AN79" i="54"/>
  <c r="AN81" i="54" s="1"/>
  <c r="Z77" i="82"/>
  <c r="AJ75" i="88"/>
  <c r="AK75" i="88"/>
  <c r="AT75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K15" i="88"/>
  <c r="AT15" i="88" s="1"/>
  <c r="AX8" i="88"/>
  <c r="S8" i="88" s="1"/>
  <c r="AC8" i="88" s="1"/>
  <c r="AB9" i="88" s="1"/>
  <c r="AX4" i="88"/>
  <c r="S4" i="88" s="1"/>
  <c r="AC4" i="88" s="1"/>
  <c r="AB5" i="88" s="1"/>
  <c r="AH74" i="55"/>
  <c r="AQ74" i="55" s="1"/>
  <c r="AS52" i="100"/>
  <c r="AL52" i="100"/>
  <c r="AU52" i="100" s="1"/>
  <c r="AK20" i="54"/>
  <c r="AT20" i="54" s="1"/>
  <c r="AJ20" i="54"/>
  <c r="AF76" i="18"/>
  <c r="AO76" i="18" s="1"/>
  <c r="W77" i="18"/>
  <c r="AE76" i="18"/>
  <c r="AG76" i="18"/>
  <c r="AP76" i="18" s="1"/>
  <c r="AI79" i="88"/>
  <c r="AN79" i="88"/>
  <c r="AN81" i="88" s="1"/>
  <c r="Y74" i="90"/>
  <c r="X74" i="90"/>
  <c r="AI79" i="16"/>
  <c r="AN79" i="16"/>
  <c r="AS23" i="100"/>
  <c r="AL23" i="100"/>
  <c r="AU23" i="100" s="1"/>
  <c r="AS11" i="100"/>
  <c r="AL11" i="100"/>
  <c r="AU11" i="100" s="1"/>
  <c r="AS47" i="100"/>
  <c r="AL47" i="100"/>
  <c r="AU47" i="100" s="1"/>
  <c r="AS54" i="100"/>
  <c r="AL54" i="100"/>
  <c r="AU54" i="100" s="1"/>
  <c r="AS17" i="100"/>
  <c r="AL17" i="100"/>
  <c r="AU17" i="100" s="1"/>
  <c r="AS53" i="100"/>
  <c r="AL53" i="100"/>
  <c r="AU53" i="100" s="1"/>
  <c r="AS71" i="100"/>
  <c r="AL71" i="100"/>
  <c r="AU71" i="100" s="1"/>
  <c r="Y78" i="11"/>
  <c r="X78" i="11"/>
  <c r="AK21" i="54"/>
  <c r="AT21" i="54" s="1"/>
  <c r="AJ21" i="54"/>
  <c r="AI78" i="95"/>
  <c r="AN78" i="95"/>
  <c r="Z76" i="10"/>
  <c r="AS6" i="100"/>
  <c r="AL6" i="100"/>
  <c r="AU6" i="100" s="1"/>
  <c r="AS42" i="100"/>
  <c r="AL42" i="100"/>
  <c r="AU42" i="100" s="1"/>
  <c r="AS75" i="100"/>
  <c r="AL75" i="100"/>
  <c r="AU75" i="100" s="1"/>
  <c r="AS46" i="54"/>
  <c r="AL46" i="54"/>
  <c r="AU46" i="54" s="1"/>
  <c r="AH74" i="50"/>
  <c r="AQ74" i="50" s="1"/>
  <c r="AH74" i="98"/>
  <c r="AQ74" i="98" s="1"/>
  <c r="AS13" i="100"/>
  <c r="AL13" i="100"/>
  <c r="AU13" i="100" s="1"/>
  <c r="AS49" i="100"/>
  <c r="AL49" i="100"/>
  <c r="AU49" i="100" s="1"/>
  <c r="AS29" i="54"/>
  <c r="AL29" i="54"/>
  <c r="AU29" i="54" s="1"/>
  <c r="AS47" i="54"/>
  <c r="AL47" i="54"/>
  <c r="AU47" i="54" s="1"/>
  <c r="Z76" i="87"/>
  <c r="AS20" i="100"/>
  <c r="AL20" i="100"/>
  <c r="AU20" i="100" s="1"/>
  <c r="AS38" i="100"/>
  <c r="AL38" i="100"/>
  <c r="AU38" i="100" s="1"/>
  <c r="AS74" i="100"/>
  <c r="AL74" i="100"/>
  <c r="AU74" i="100" s="1"/>
  <c r="AS66" i="54"/>
  <c r="AL66" i="54"/>
  <c r="AU66" i="54" s="1"/>
  <c r="AS21" i="100"/>
  <c r="AL21" i="100"/>
  <c r="AU21" i="100" s="1"/>
  <c r="AS39" i="100"/>
  <c r="AL39" i="100"/>
  <c r="AU39" i="100" s="1"/>
  <c r="AS57" i="100"/>
  <c r="AL57" i="100"/>
  <c r="AU57" i="100" s="1"/>
  <c r="AS7" i="54"/>
  <c r="AS25" i="54"/>
  <c r="AL25" i="54"/>
  <c r="AU25" i="54" s="1"/>
  <c r="AS43" i="54"/>
  <c r="AL43" i="54"/>
  <c r="AU43" i="54" s="1"/>
  <c r="AS61" i="54"/>
  <c r="AL61" i="54"/>
  <c r="AU61" i="54" s="1"/>
  <c r="AJ76" i="88"/>
  <c r="AK76" i="88"/>
  <c r="AT76" i="88" s="1"/>
  <c r="AJ68" i="88"/>
  <c r="AK68" i="88"/>
  <c r="AT68" i="88" s="1"/>
  <c r="AJ62" i="88"/>
  <c r="AK62" i="88"/>
  <c r="AT62" i="88" s="1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K26" i="88"/>
  <c r="AT26" i="88" s="1"/>
  <c r="AJ26" i="88"/>
  <c r="AK20" i="88"/>
  <c r="AT20" i="88" s="1"/>
  <c r="AJ20" i="88"/>
  <c r="AX13" i="88"/>
  <c r="S13" i="88" s="1"/>
  <c r="AC13" i="88" s="1"/>
  <c r="AB14" i="88" s="1"/>
  <c r="AX7" i="88"/>
  <c r="S7" i="88" s="1"/>
  <c r="AC7" i="88" s="1"/>
  <c r="AB8" i="88" s="1"/>
  <c r="AS6" i="20"/>
  <c r="AL6" i="20"/>
  <c r="AU6" i="20" s="1"/>
  <c r="AS16" i="100"/>
  <c r="AL16" i="100"/>
  <c r="AU16" i="100" s="1"/>
  <c r="AS34" i="100"/>
  <c r="AL34" i="100"/>
  <c r="AU34" i="100" s="1"/>
  <c r="AS70" i="100"/>
  <c r="AL70" i="100"/>
  <c r="AU70" i="100" s="1"/>
  <c r="AI75" i="41"/>
  <c r="AN75" i="41"/>
  <c r="AK26" i="54"/>
  <c r="AT26" i="54" s="1"/>
  <c r="AJ26" i="54"/>
  <c r="AS44" i="54"/>
  <c r="AL44" i="54"/>
  <c r="AU44" i="54" s="1"/>
  <c r="AS62" i="54"/>
  <c r="AL62" i="54"/>
  <c r="AU62" i="54" s="1"/>
  <c r="AI73" i="90"/>
  <c r="AN73" i="90"/>
  <c r="Z80" i="16" l="1"/>
  <c r="AK10" i="88"/>
  <c r="AT10" i="88" s="1"/>
  <c r="AF77" i="43"/>
  <c r="AO77" i="43" s="1"/>
  <c r="AL45" i="54"/>
  <c r="AU45" i="54" s="1"/>
  <c r="AS81" i="20"/>
  <c r="AL19" i="54"/>
  <c r="AU19" i="54" s="1"/>
  <c r="Z74" i="90"/>
  <c r="AF74" i="90" s="1"/>
  <c r="AO74" i="90" s="1"/>
  <c r="AL12" i="54"/>
  <c r="AU12" i="54" s="1"/>
  <c r="AK16" i="88"/>
  <c r="AT16" i="88" s="1"/>
  <c r="AL32" i="54"/>
  <c r="AU32" i="54" s="1"/>
  <c r="AU81" i="20"/>
  <c r="C11" i="20" s="1"/>
  <c r="AL7" i="54"/>
  <c r="AU7" i="54" s="1"/>
  <c r="AJ15" i="88"/>
  <c r="AL15" i="88" s="1"/>
  <c r="AU15" i="88" s="1"/>
  <c r="Z74" i="42"/>
  <c r="AF74" i="42"/>
  <c r="AO74" i="42" s="1"/>
  <c r="W75" i="42"/>
  <c r="AE74" i="42"/>
  <c r="AG74" i="42"/>
  <c r="AP74" i="42" s="1"/>
  <c r="AS26" i="54"/>
  <c r="AL26" i="54"/>
  <c r="AU26" i="54" s="1"/>
  <c r="AS20" i="88"/>
  <c r="AL20" i="88"/>
  <c r="AU20" i="88" s="1"/>
  <c r="AS44" i="88"/>
  <c r="AL44" i="88"/>
  <c r="AU44" i="88" s="1"/>
  <c r="AS62" i="88"/>
  <c r="AL62" i="88"/>
  <c r="AU62" i="88" s="1"/>
  <c r="Y77" i="18"/>
  <c r="X77" i="18"/>
  <c r="AJ9" i="88"/>
  <c r="AK9" i="88"/>
  <c r="AT9" i="88" s="1"/>
  <c r="AS63" i="88"/>
  <c r="AL63" i="88"/>
  <c r="AU63" i="88" s="1"/>
  <c r="AR79" i="100"/>
  <c r="AR81" i="100" s="1"/>
  <c r="AL79" i="100"/>
  <c r="AU79" i="100" s="1"/>
  <c r="AS15" i="54"/>
  <c r="AL15" i="54"/>
  <c r="AU15" i="54" s="1"/>
  <c r="AI73" i="94"/>
  <c r="AN73" i="94"/>
  <c r="AR77" i="11"/>
  <c r="AK6" i="88"/>
  <c r="AT6" i="88" s="1"/>
  <c r="AJ6" i="88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AH76" i="41"/>
  <c r="AQ76" i="41" s="1"/>
  <c r="AS11" i="88"/>
  <c r="AL11" i="88"/>
  <c r="AU11" i="88" s="1"/>
  <c r="AS47" i="88"/>
  <c r="AL47" i="88"/>
  <c r="AU47" i="88" s="1"/>
  <c r="AS65" i="88"/>
  <c r="AL65" i="88"/>
  <c r="AU65" i="88" s="1"/>
  <c r="AT81" i="54"/>
  <c r="AS12" i="88"/>
  <c r="AL12" i="88"/>
  <c r="AU12" i="88" s="1"/>
  <c r="AS30" i="88"/>
  <c r="AL30" i="88"/>
  <c r="AU30" i="88" s="1"/>
  <c r="AS48" i="88"/>
  <c r="AL48" i="88"/>
  <c r="AU48" i="88" s="1"/>
  <c r="X78" i="102"/>
  <c r="Y78" i="102"/>
  <c r="Z78" i="102" s="1"/>
  <c r="AK8" i="88"/>
  <c r="AT8" i="88" s="1"/>
  <c r="AJ8" i="88"/>
  <c r="AR79" i="54"/>
  <c r="AR81" i="54" s="1"/>
  <c r="AL79" i="54"/>
  <c r="AU79" i="54" s="1"/>
  <c r="Y74" i="94"/>
  <c r="X74" i="94"/>
  <c r="AS16" i="54"/>
  <c r="AL16" i="54"/>
  <c r="AU16" i="54" s="1"/>
  <c r="AR73" i="42"/>
  <c r="Z76" i="41"/>
  <c r="AS53" i="88"/>
  <c r="AL53" i="88"/>
  <c r="AU53" i="88" s="1"/>
  <c r="AS71" i="88"/>
  <c r="AL71" i="88"/>
  <c r="AU71" i="88" s="1"/>
  <c r="AH77" i="83"/>
  <c r="AQ77" i="83" s="1"/>
  <c r="AS4" i="54"/>
  <c r="AL4" i="54"/>
  <c r="AU4" i="54" s="1"/>
  <c r="AS10" i="54"/>
  <c r="AL10" i="54"/>
  <c r="AU10" i="54" s="1"/>
  <c r="AS36" i="88"/>
  <c r="AL36" i="88"/>
  <c r="AU36" i="88" s="1"/>
  <c r="AI77" i="102"/>
  <c r="AN77" i="102"/>
  <c r="AS6" i="54"/>
  <c r="AL6" i="54"/>
  <c r="AU6" i="54" s="1"/>
  <c r="AS25" i="88"/>
  <c r="AL25" i="88"/>
  <c r="AU25" i="88" s="1"/>
  <c r="AS43" i="88"/>
  <c r="AL43" i="88"/>
  <c r="AU43" i="88" s="1"/>
  <c r="AS61" i="88"/>
  <c r="AL61" i="88"/>
  <c r="AU61" i="88" s="1"/>
  <c r="AH80" i="91"/>
  <c r="AQ80" i="91" s="1"/>
  <c r="AS27" i="54"/>
  <c r="AL27" i="54"/>
  <c r="AU27" i="54" s="1"/>
  <c r="Y75" i="50"/>
  <c r="X75" i="50"/>
  <c r="X75" i="55"/>
  <c r="Y75" i="55"/>
  <c r="AI74" i="98"/>
  <c r="AN74" i="98"/>
  <c r="AK14" i="88"/>
  <c r="AT14" i="88" s="1"/>
  <c r="AJ14" i="88"/>
  <c r="AS32" i="88"/>
  <c r="AL32" i="88"/>
  <c r="AU32" i="88" s="1"/>
  <c r="AS50" i="88"/>
  <c r="AL50" i="88"/>
  <c r="AU50" i="88" s="1"/>
  <c r="AS68" i="88"/>
  <c r="AL68" i="88"/>
  <c r="AU68" i="88" s="1"/>
  <c r="AS21" i="54"/>
  <c r="AL21" i="54"/>
  <c r="AU21" i="54" s="1"/>
  <c r="AR79" i="88"/>
  <c r="AR81" i="88" s="1"/>
  <c r="AL79" i="88"/>
  <c r="AU79" i="88" s="1"/>
  <c r="AL20" i="54"/>
  <c r="AU20" i="54" s="1"/>
  <c r="AS20" i="54"/>
  <c r="AS33" i="88"/>
  <c r="AL33" i="88"/>
  <c r="AU33" i="88" s="1"/>
  <c r="AS51" i="88"/>
  <c r="AL51" i="88"/>
  <c r="AU51" i="88" s="1"/>
  <c r="AS69" i="88"/>
  <c r="AL69" i="88"/>
  <c r="AU69" i="88" s="1"/>
  <c r="AE76" i="49"/>
  <c r="AF76" i="49"/>
  <c r="AO76" i="49" s="1"/>
  <c r="AG76" i="49"/>
  <c r="AP76" i="49" s="1"/>
  <c r="W77" i="49"/>
  <c r="AI75" i="35"/>
  <c r="AN75" i="35"/>
  <c r="AS14" i="54"/>
  <c r="AL14" i="54"/>
  <c r="AU14" i="54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S17" i="88"/>
  <c r="AL17" i="88"/>
  <c r="AU17" i="88" s="1"/>
  <c r="AS35" i="88"/>
  <c r="AL35" i="88"/>
  <c r="AU35" i="88" s="1"/>
  <c r="Z77" i="83"/>
  <c r="AS18" i="88"/>
  <c r="AL18" i="88"/>
  <c r="AU18" i="88" s="1"/>
  <c r="AS54" i="88"/>
  <c r="AL54" i="88"/>
  <c r="AU54" i="88" s="1"/>
  <c r="AS72" i="88"/>
  <c r="AL72" i="88"/>
  <c r="AU72" i="88" s="1"/>
  <c r="Y75" i="85"/>
  <c r="X75" i="85"/>
  <c r="AS4" i="100"/>
  <c r="AS81" i="100" s="1"/>
  <c r="AL4" i="100"/>
  <c r="AU4" i="100" s="1"/>
  <c r="AU81" i="100" s="1"/>
  <c r="C11" i="100" s="1"/>
  <c r="F44" i="57" s="1"/>
  <c r="W81" i="91"/>
  <c r="AE80" i="91"/>
  <c r="AN80" i="91" s="1"/>
  <c r="AF80" i="91"/>
  <c r="AG80" i="91"/>
  <c r="AP80" i="91" s="1"/>
  <c r="AH80" i="16"/>
  <c r="AQ80" i="16" s="1"/>
  <c r="AS9" i="54"/>
  <c r="AL9" i="54"/>
  <c r="AU9" i="54" s="1"/>
  <c r="AI74" i="50"/>
  <c r="AN74" i="50"/>
  <c r="AI74" i="55"/>
  <c r="AN74" i="55"/>
  <c r="Y78" i="43"/>
  <c r="X78" i="43"/>
  <c r="AG76" i="10"/>
  <c r="AP76" i="10" s="1"/>
  <c r="AE76" i="10"/>
  <c r="W77" i="10"/>
  <c r="AF76" i="10"/>
  <c r="AO76" i="10" s="1"/>
  <c r="AR79" i="16"/>
  <c r="AS21" i="88"/>
  <c r="AL21" i="88"/>
  <c r="AU21" i="88" s="1"/>
  <c r="AS39" i="88"/>
  <c r="AL39" i="88"/>
  <c r="AU39" i="88" s="1"/>
  <c r="AF80" i="103"/>
  <c r="AO80" i="103" s="1"/>
  <c r="W81" i="103"/>
  <c r="AG80" i="103"/>
  <c r="AP80" i="103" s="1"/>
  <c r="AE80" i="103"/>
  <c r="AS22" i="54"/>
  <c r="AL22" i="54"/>
  <c r="AU22" i="54" s="1"/>
  <c r="AH79" i="95"/>
  <c r="AQ79" i="95" s="1"/>
  <c r="AS73" i="88"/>
  <c r="AL73" i="88"/>
  <c r="AU73" i="88" s="1"/>
  <c r="AS23" i="88"/>
  <c r="AL23" i="88"/>
  <c r="AU23" i="88" s="1"/>
  <c r="AS60" i="88"/>
  <c r="AL60" i="88"/>
  <c r="AU60" i="88" s="1"/>
  <c r="AI74" i="85"/>
  <c r="AN74" i="85"/>
  <c r="AJ7" i="88"/>
  <c r="AK7" i="88"/>
  <c r="AT7" i="88" s="1"/>
  <c r="AS31" i="88"/>
  <c r="AL31" i="88"/>
  <c r="AU31" i="88" s="1"/>
  <c r="AS49" i="88"/>
  <c r="AL49" i="88"/>
  <c r="AU49" i="88" s="1"/>
  <c r="AS67" i="88"/>
  <c r="AL67" i="88"/>
  <c r="AU67" i="88" s="1"/>
  <c r="AF80" i="16"/>
  <c r="AO80" i="16" s="1"/>
  <c r="AE80" i="16"/>
  <c r="AG80" i="16"/>
  <c r="AP80" i="16" s="1"/>
  <c r="W81" i="16"/>
  <c r="AR75" i="41"/>
  <c r="AS38" i="88"/>
  <c r="AL38" i="88"/>
  <c r="AU38" i="88" s="1"/>
  <c r="AS56" i="88"/>
  <c r="AL56" i="88"/>
  <c r="AU56" i="88" s="1"/>
  <c r="AS76" i="88"/>
  <c r="AL76" i="88"/>
  <c r="AU76" i="88" s="1"/>
  <c r="Z78" i="11"/>
  <c r="AH78" i="11"/>
  <c r="AQ78" i="11" s="1"/>
  <c r="AH74" i="90"/>
  <c r="AQ74" i="90" s="1"/>
  <c r="AS57" i="88"/>
  <c r="AL57" i="88"/>
  <c r="AU57" i="88" s="1"/>
  <c r="AS75" i="88"/>
  <c r="AL75" i="88"/>
  <c r="AU75" i="88" s="1"/>
  <c r="X76" i="35"/>
  <c r="Y76" i="35"/>
  <c r="Z79" i="95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F76" i="99"/>
  <c r="AO76" i="99" s="1"/>
  <c r="AG76" i="99"/>
  <c r="AP76" i="99" s="1"/>
  <c r="AE76" i="99"/>
  <c r="W77" i="99"/>
  <c r="AS8" i="54"/>
  <c r="AL8" i="54"/>
  <c r="AU8" i="54" s="1"/>
  <c r="AS41" i="88"/>
  <c r="AL41" i="88"/>
  <c r="AU41" i="88" s="1"/>
  <c r="AS59" i="88"/>
  <c r="AL59" i="88"/>
  <c r="AU59" i="88" s="1"/>
  <c r="AS78" i="88"/>
  <c r="AL78" i="88"/>
  <c r="AU78" i="88" s="1"/>
  <c r="AJ3" i="88"/>
  <c r="AB4" i="88"/>
  <c r="AS24" i="88"/>
  <c r="AL24" i="88"/>
  <c r="AU24" i="88" s="1"/>
  <c r="AS42" i="88"/>
  <c r="AL42" i="88"/>
  <c r="AU42" i="88" s="1"/>
  <c r="AH74" i="42"/>
  <c r="AQ74" i="42" s="1"/>
  <c r="AJ13" i="88"/>
  <c r="AK13" i="88"/>
  <c r="AT13" i="88" s="1"/>
  <c r="AS37" i="88"/>
  <c r="AL37" i="88"/>
  <c r="AU37" i="88" s="1"/>
  <c r="Y75" i="98"/>
  <c r="X75" i="98"/>
  <c r="AR73" i="90"/>
  <c r="AS26" i="88"/>
  <c r="AL26" i="88"/>
  <c r="AU26" i="88" s="1"/>
  <c r="AF76" i="87"/>
  <c r="AO76" i="87" s="1"/>
  <c r="AE76" i="87"/>
  <c r="W77" i="87"/>
  <c r="AG76" i="87"/>
  <c r="AP76" i="87" s="1"/>
  <c r="AR78" i="95"/>
  <c r="AI76" i="18"/>
  <c r="AN76" i="18"/>
  <c r="AJ5" i="88"/>
  <c r="AK5" i="88"/>
  <c r="AT5" i="88" s="1"/>
  <c r="AS27" i="88"/>
  <c r="AL27" i="88"/>
  <c r="AU27" i="88" s="1"/>
  <c r="AS45" i="88"/>
  <c r="AL45" i="88"/>
  <c r="AU45" i="88" s="1"/>
  <c r="AE77" i="82"/>
  <c r="W78" i="82"/>
  <c r="AG77" i="82"/>
  <c r="AP77" i="82" s="1"/>
  <c r="AF77" i="82"/>
  <c r="AO77" i="82" s="1"/>
  <c r="AR76" i="83"/>
  <c r="AS5" i="54"/>
  <c r="AL5" i="54"/>
  <c r="AU5" i="54" s="1"/>
  <c r="AE73" i="48"/>
  <c r="W74" i="48"/>
  <c r="AG73" i="48"/>
  <c r="AP73" i="48" s="1"/>
  <c r="AF73" i="48"/>
  <c r="AO73" i="48" s="1"/>
  <c r="AS29" i="88"/>
  <c r="AL29" i="88"/>
  <c r="AU29" i="88" s="1"/>
  <c r="AS66" i="88"/>
  <c r="AL66" i="88"/>
  <c r="AU66" i="88" s="1"/>
  <c r="AR79" i="91"/>
  <c r="AK19" i="88"/>
  <c r="AT19" i="88" s="1"/>
  <c r="AJ19" i="88"/>
  <c r="AS55" i="88"/>
  <c r="AL55" i="88"/>
  <c r="AU55" i="88" s="1"/>
  <c r="AS74" i="88"/>
  <c r="AL74" i="88"/>
  <c r="AU74" i="88" s="1"/>
  <c r="AI77" i="43"/>
  <c r="AN77" i="43"/>
  <c r="AG74" i="90" l="1"/>
  <c r="AP74" i="90" s="1"/>
  <c r="AS15" i="88"/>
  <c r="W75" i="90"/>
  <c r="AU81" i="54"/>
  <c r="C11" i="54" s="1"/>
  <c r="AE74" i="90"/>
  <c r="AN74" i="90" s="1"/>
  <c r="Z76" i="35"/>
  <c r="AF76" i="35" s="1"/>
  <c r="AO76" i="35" s="1"/>
  <c r="AS81" i="54"/>
  <c r="AG78" i="102"/>
  <c r="AP78" i="102" s="1"/>
  <c r="AF78" i="102"/>
  <c r="AO78" i="102" s="1"/>
  <c r="W79" i="102"/>
  <c r="AE78" i="102"/>
  <c r="Y78" i="82"/>
  <c r="X78" i="82"/>
  <c r="Y77" i="99"/>
  <c r="X77" i="99"/>
  <c r="AE79" i="95"/>
  <c r="AF79" i="95"/>
  <c r="AO79" i="95" s="1"/>
  <c r="W80" i="95"/>
  <c r="AG79" i="95"/>
  <c r="AP79" i="95" s="1"/>
  <c r="W79" i="11"/>
  <c r="AG78" i="11"/>
  <c r="AP78" i="11" s="1"/>
  <c r="AE78" i="11"/>
  <c r="AF78" i="11"/>
  <c r="AO78" i="11" s="1"/>
  <c r="AI80" i="16"/>
  <c r="AR80" i="16" s="1"/>
  <c r="AN80" i="16"/>
  <c r="Y81" i="103"/>
  <c r="X81" i="103"/>
  <c r="AI76" i="49"/>
  <c r="AN76" i="49"/>
  <c r="AR74" i="98"/>
  <c r="AS8" i="88"/>
  <c r="AL8" i="88"/>
  <c r="AU8" i="88" s="1"/>
  <c r="AR73" i="94"/>
  <c r="AS5" i="88"/>
  <c r="AL5" i="88"/>
  <c r="AU5" i="88" s="1"/>
  <c r="AK4" i="88"/>
  <c r="AT4" i="88" s="1"/>
  <c r="AT81" i="88" s="1"/>
  <c r="AJ4" i="88"/>
  <c r="AI76" i="99"/>
  <c r="AN76" i="99"/>
  <c r="AH78" i="43"/>
  <c r="AQ78" i="43" s="1"/>
  <c r="AR74" i="50"/>
  <c r="Y81" i="91"/>
  <c r="X81" i="91"/>
  <c r="AR75" i="35"/>
  <c r="Z75" i="55"/>
  <c r="AH74" i="94"/>
  <c r="AQ74" i="94" s="1"/>
  <c r="AS6" i="88"/>
  <c r="AL6" i="88"/>
  <c r="AU6" i="88" s="1"/>
  <c r="AL3" i="88"/>
  <c r="AU3" i="88" s="1"/>
  <c r="AS3" i="88"/>
  <c r="Z78" i="43"/>
  <c r="AF77" i="83"/>
  <c r="AO77" i="83" s="1"/>
  <c r="AG77" i="83"/>
  <c r="AP77" i="83" s="1"/>
  <c r="W78" i="83"/>
  <c r="AE77" i="83"/>
  <c r="AH75" i="55"/>
  <c r="AQ75" i="55" s="1"/>
  <c r="AE76" i="41"/>
  <c r="AF76" i="41"/>
  <c r="AO76" i="41" s="1"/>
  <c r="AG76" i="41"/>
  <c r="AP76" i="41" s="1"/>
  <c r="W77" i="41"/>
  <c r="Z74" i="94"/>
  <c r="AS9" i="88"/>
  <c r="AL9" i="88"/>
  <c r="AU9" i="88" s="1"/>
  <c r="AH75" i="98"/>
  <c r="AQ75" i="98" s="1"/>
  <c r="AH76" i="35"/>
  <c r="AQ76" i="35" s="1"/>
  <c r="AS7" i="88"/>
  <c r="AL7" i="88"/>
  <c r="AU7" i="88" s="1"/>
  <c r="Y77" i="49"/>
  <c r="X77" i="49"/>
  <c r="AS14" i="88"/>
  <c r="AL14" i="88"/>
  <c r="AU14" i="88" s="1"/>
  <c r="AH75" i="50"/>
  <c r="AQ75" i="50" s="1"/>
  <c r="AH77" i="18"/>
  <c r="AQ77" i="18" s="1"/>
  <c r="Y75" i="90"/>
  <c r="X75" i="90"/>
  <c r="AI74" i="42"/>
  <c r="AN74" i="42"/>
  <c r="Y77" i="87"/>
  <c r="X77" i="87"/>
  <c r="AR76" i="18"/>
  <c r="AS19" i="88"/>
  <c r="AL19" i="88"/>
  <c r="AU19" i="88" s="1"/>
  <c r="AI73" i="48"/>
  <c r="AN73" i="48"/>
  <c r="Z75" i="98"/>
  <c r="Y81" i="16"/>
  <c r="X81" i="16"/>
  <c r="AI80" i="103"/>
  <c r="AN80" i="103"/>
  <c r="Y77" i="10"/>
  <c r="X77" i="10"/>
  <c r="AH75" i="85"/>
  <c r="AQ75" i="85" s="1"/>
  <c r="Z75" i="50"/>
  <c r="AR77" i="102"/>
  <c r="AH78" i="102"/>
  <c r="AQ78" i="102" s="1"/>
  <c r="Z77" i="18"/>
  <c r="AI74" i="90"/>
  <c r="Y75" i="42"/>
  <c r="X75" i="42"/>
  <c r="AI77" i="82"/>
  <c r="AN77" i="82"/>
  <c r="Y74" i="48"/>
  <c r="X74" i="48"/>
  <c r="AI76" i="87"/>
  <c r="AN76" i="87"/>
  <c r="AS13" i="88"/>
  <c r="AL13" i="88"/>
  <c r="AU13" i="88" s="1"/>
  <c r="AR77" i="43"/>
  <c r="AR74" i="85"/>
  <c r="AI76" i="10"/>
  <c r="AN76" i="10"/>
  <c r="AR74" i="55"/>
  <c r="AI80" i="91"/>
  <c r="AO80" i="91"/>
  <c r="Z75" i="85"/>
  <c r="Z75" i="90" l="1"/>
  <c r="Z81" i="103"/>
  <c r="Z77" i="10"/>
  <c r="Z77" i="87"/>
  <c r="AE76" i="35"/>
  <c r="Z78" i="82"/>
  <c r="W79" i="82" s="1"/>
  <c r="W77" i="35"/>
  <c r="Z75" i="42"/>
  <c r="W76" i="42" s="1"/>
  <c r="AG76" i="35"/>
  <c r="AP76" i="35" s="1"/>
  <c r="Z74" i="48"/>
  <c r="AE74" i="48" s="1"/>
  <c r="W82" i="103"/>
  <c r="AG81" i="103"/>
  <c r="AP81" i="103" s="1"/>
  <c r="AF81" i="103"/>
  <c r="AO81" i="103" s="1"/>
  <c r="AE81" i="103"/>
  <c r="AE77" i="10"/>
  <c r="W78" i="10"/>
  <c r="AF77" i="10"/>
  <c r="AO77" i="10" s="1"/>
  <c r="AG77" i="10"/>
  <c r="AP77" i="10" s="1"/>
  <c r="AE75" i="42"/>
  <c r="W76" i="90"/>
  <c r="AF75" i="90"/>
  <c r="AO75" i="90" s="1"/>
  <c r="AE75" i="90"/>
  <c r="AG75" i="90"/>
  <c r="AP75" i="90" s="1"/>
  <c r="AE78" i="82"/>
  <c r="AF78" i="82"/>
  <c r="AO78" i="82" s="1"/>
  <c r="AE75" i="85"/>
  <c r="AG75" i="85"/>
  <c r="AP75" i="85" s="1"/>
  <c r="W76" i="85"/>
  <c r="AF75" i="85"/>
  <c r="AO75" i="85" s="1"/>
  <c r="AH77" i="87"/>
  <c r="AQ77" i="87" s="1"/>
  <c r="AI76" i="41"/>
  <c r="AN76" i="41"/>
  <c r="AH81" i="91"/>
  <c r="AQ81" i="91" s="1"/>
  <c r="AI78" i="11"/>
  <c r="AN78" i="11"/>
  <c r="AR73" i="48"/>
  <c r="W78" i="87"/>
  <c r="AF77" i="87"/>
  <c r="AO77" i="87" s="1"/>
  <c r="AG77" i="87"/>
  <c r="AP77" i="87" s="1"/>
  <c r="AE77" i="87"/>
  <c r="W75" i="94"/>
  <c r="AE74" i="94"/>
  <c r="AG74" i="94"/>
  <c r="AP74" i="94" s="1"/>
  <c r="AF74" i="94"/>
  <c r="AO74" i="94" s="1"/>
  <c r="AI77" i="83"/>
  <c r="AN77" i="83"/>
  <c r="Z81" i="91"/>
  <c r="AI79" i="95"/>
  <c r="AN79" i="95"/>
  <c r="AH81" i="16"/>
  <c r="AQ81" i="16" s="1"/>
  <c r="AH77" i="49"/>
  <c r="AQ77" i="49" s="1"/>
  <c r="Y78" i="83"/>
  <c r="X78" i="83"/>
  <c r="Y79" i="11"/>
  <c r="X79" i="11"/>
  <c r="AH77" i="99"/>
  <c r="AQ77" i="99" s="1"/>
  <c r="AN76" i="35"/>
  <c r="AG77" i="18"/>
  <c r="AP77" i="18" s="1"/>
  <c r="AE77" i="18"/>
  <c r="AF77" i="18"/>
  <c r="AO77" i="18" s="1"/>
  <c r="W78" i="18"/>
  <c r="Z81" i="16"/>
  <c r="Z77" i="49"/>
  <c r="Y77" i="41"/>
  <c r="X77" i="41"/>
  <c r="AE75" i="55"/>
  <c r="AF75" i="55"/>
  <c r="AO75" i="55" s="1"/>
  <c r="AG75" i="55"/>
  <c r="AP75" i="55" s="1"/>
  <c r="W76" i="55"/>
  <c r="Z77" i="99"/>
  <c r="AI78" i="102"/>
  <c r="AN78" i="102"/>
  <c r="Y77" i="35"/>
  <c r="X77" i="35"/>
  <c r="AR80" i="91"/>
  <c r="AR76" i="87"/>
  <c r="AR74" i="42"/>
  <c r="AR76" i="99"/>
  <c r="AR76" i="49"/>
  <c r="Y79" i="102"/>
  <c r="X79" i="102"/>
  <c r="AR76" i="10"/>
  <c r="AR74" i="90"/>
  <c r="AR77" i="82"/>
  <c r="AR80" i="103"/>
  <c r="AH75" i="42"/>
  <c r="AQ75" i="42" s="1"/>
  <c r="AH74" i="48"/>
  <c r="AQ74" i="48" s="1"/>
  <c r="W76" i="50"/>
  <c r="AE75" i="50"/>
  <c r="AF75" i="50"/>
  <c r="AO75" i="50" s="1"/>
  <c r="AG75" i="50"/>
  <c r="AP75" i="50" s="1"/>
  <c r="AH77" i="10"/>
  <c r="AQ77" i="10" s="1"/>
  <c r="W76" i="98"/>
  <c r="AG75" i="98"/>
  <c r="AP75" i="98" s="1"/>
  <c r="AE75" i="98"/>
  <c r="AF75" i="98"/>
  <c r="AO75" i="98" s="1"/>
  <c r="AH75" i="90"/>
  <c r="AQ75" i="90" s="1"/>
  <c r="AE78" i="43"/>
  <c r="W79" i="43"/>
  <c r="AG78" i="43"/>
  <c r="AP78" i="43" s="1"/>
  <c r="AF78" i="43"/>
  <c r="AO78" i="43" s="1"/>
  <c r="AS4" i="88"/>
  <c r="AS81" i="88" s="1"/>
  <c r="AL4" i="88"/>
  <c r="AU4" i="88" s="1"/>
  <c r="AU81" i="88" s="1"/>
  <c r="C11" i="88" s="1"/>
  <c r="F32" i="57" s="1"/>
  <c r="AH81" i="103"/>
  <c r="AQ81" i="103" s="1"/>
  <c r="Y80" i="95"/>
  <c r="X80" i="95"/>
  <c r="AH78" i="82"/>
  <c r="AQ78" i="82" s="1"/>
  <c r="AG78" i="82" l="1"/>
  <c r="AP78" i="82" s="1"/>
  <c r="Z78" i="83"/>
  <c r="W75" i="48"/>
  <c r="AF75" i="42"/>
  <c r="AO75" i="42" s="1"/>
  <c r="AG74" i="48"/>
  <c r="AP74" i="48" s="1"/>
  <c r="AI76" i="35"/>
  <c r="AR76" i="35" s="1"/>
  <c r="AG75" i="42"/>
  <c r="AP75" i="42" s="1"/>
  <c r="AF74" i="48"/>
  <c r="AO74" i="48" s="1"/>
  <c r="AF78" i="83"/>
  <c r="AO78" i="83" s="1"/>
  <c r="AG78" i="83"/>
  <c r="AP78" i="83" s="1"/>
  <c r="AE78" i="83"/>
  <c r="W79" i="83"/>
  <c r="AI78" i="43"/>
  <c r="AN78" i="43"/>
  <c r="AF77" i="49"/>
  <c r="AO77" i="49" s="1"/>
  <c r="AG77" i="49"/>
  <c r="AP77" i="49" s="1"/>
  <c r="W78" i="49"/>
  <c r="AE77" i="49"/>
  <c r="AR78" i="11"/>
  <c r="Y78" i="10"/>
  <c r="X78" i="10"/>
  <c r="Y82" i="103"/>
  <c r="X82" i="103"/>
  <c r="AI75" i="50"/>
  <c r="AN75" i="50"/>
  <c r="AF81" i="16"/>
  <c r="AO81" i="16" s="1"/>
  <c r="W82" i="16"/>
  <c r="AE81" i="16"/>
  <c r="AG81" i="16"/>
  <c r="AP81" i="16" s="1"/>
  <c r="AR79" i="95"/>
  <c r="AR76" i="41"/>
  <c r="AI75" i="90"/>
  <c r="AN75" i="90"/>
  <c r="AI77" i="10"/>
  <c r="AN77" i="10"/>
  <c r="AI75" i="98"/>
  <c r="AN75" i="98"/>
  <c r="Y76" i="50"/>
  <c r="X76" i="50"/>
  <c r="Z76" i="50" s="1"/>
  <c r="AR78" i="102"/>
  <c r="AI75" i="55"/>
  <c r="AN75" i="55"/>
  <c r="AH79" i="11"/>
  <c r="AQ79" i="11" s="1"/>
  <c r="W82" i="91"/>
  <c r="AG81" i="91"/>
  <c r="AP81" i="91" s="1"/>
  <c r="AF81" i="91"/>
  <c r="AO81" i="91" s="1"/>
  <c r="AE81" i="91"/>
  <c r="AI74" i="94"/>
  <c r="AN74" i="94"/>
  <c r="Y78" i="87"/>
  <c r="X78" i="87"/>
  <c r="Y76" i="42"/>
  <c r="X76" i="42"/>
  <c r="Y75" i="48"/>
  <c r="X75" i="48"/>
  <c r="AH79" i="102"/>
  <c r="AQ79" i="102" s="1"/>
  <c r="AG77" i="99"/>
  <c r="AP77" i="99" s="1"/>
  <c r="AF77" i="99"/>
  <c r="AO77" i="99" s="1"/>
  <c r="AE77" i="99"/>
  <c r="W78" i="99"/>
  <c r="AH77" i="41"/>
  <c r="AQ77" i="41" s="1"/>
  <c r="Y78" i="18"/>
  <c r="X78" i="18"/>
  <c r="Z79" i="11"/>
  <c r="Y75" i="94"/>
  <c r="X75" i="94"/>
  <c r="Y76" i="85"/>
  <c r="X76" i="85"/>
  <c r="Z76" i="85" s="1"/>
  <c r="Y79" i="82"/>
  <c r="X79" i="82"/>
  <c r="Y76" i="90"/>
  <c r="Z76" i="90"/>
  <c r="X76" i="90"/>
  <c r="AI81" i="103"/>
  <c r="AN81" i="103"/>
  <c r="AH80" i="95"/>
  <c r="AQ80" i="95" s="1"/>
  <c r="Y76" i="98"/>
  <c r="X76" i="98"/>
  <c r="Z79" i="102"/>
  <c r="AH77" i="35"/>
  <c r="AQ77" i="35" s="1"/>
  <c r="Z77" i="41"/>
  <c r="AR77" i="83"/>
  <c r="AI78" i="82"/>
  <c r="AN78" i="82"/>
  <c r="Z80" i="95"/>
  <c r="Y79" i="43"/>
  <c r="X79" i="43"/>
  <c r="Z79" i="43" s="1"/>
  <c r="Z77" i="35"/>
  <c r="Y76" i="55"/>
  <c r="X76" i="55"/>
  <c r="AI77" i="18"/>
  <c r="AN77" i="18"/>
  <c r="AH78" i="83"/>
  <c r="AQ78" i="83" s="1"/>
  <c r="AI77" i="87"/>
  <c r="AN77" i="87"/>
  <c r="AI75" i="85"/>
  <c r="AN75" i="85"/>
  <c r="AN75" i="42"/>
  <c r="AN74" i="48"/>
  <c r="Z75" i="94" l="1"/>
  <c r="Z79" i="82"/>
  <c r="AG79" i="82" s="1"/>
  <c r="AP79" i="82" s="1"/>
  <c r="AI74" i="48"/>
  <c r="AI75" i="42"/>
  <c r="W76" i="94"/>
  <c r="AF75" i="94"/>
  <c r="AO75" i="94" s="1"/>
  <c r="AG75" i="94"/>
  <c r="AP75" i="94" s="1"/>
  <c r="AE75" i="94"/>
  <c r="AE79" i="43"/>
  <c r="AF79" i="43"/>
  <c r="AO79" i="43" s="1"/>
  <c r="AG79" i="43"/>
  <c r="AP79" i="43" s="1"/>
  <c r="W80" i="43"/>
  <c r="W80" i="82"/>
  <c r="AE79" i="82"/>
  <c r="AF79" i="82"/>
  <c r="AO79" i="82" s="1"/>
  <c r="AR81" i="103"/>
  <c r="AI77" i="99"/>
  <c r="AN77" i="99"/>
  <c r="AR75" i="98"/>
  <c r="Y82" i="16"/>
  <c r="X82" i="16"/>
  <c r="Z82" i="16" s="1"/>
  <c r="AR78" i="43"/>
  <c r="AR77" i="18"/>
  <c r="AH76" i="90"/>
  <c r="AQ76" i="90" s="1"/>
  <c r="AH76" i="85"/>
  <c r="AQ76" i="85" s="1"/>
  <c r="AE79" i="11"/>
  <c r="W80" i="11"/>
  <c r="AF79" i="11"/>
  <c r="AO79" i="11" s="1"/>
  <c r="AG79" i="11"/>
  <c r="AP79" i="11" s="1"/>
  <c r="AH78" i="87"/>
  <c r="AQ78" i="87" s="1"/>
  <c r="AI81" i="91"/>
  <c r="AN81" i="91"/>
  <c r="AH78" i="10"/>
  <c r="AQ78" i="10" s="1"/>
  <c r="AI77" i="49"/>
  <c r="AN77" i="49"/>
  <c r="AF79" i="102"/>
  <c r="AO79" i="102" s="1"/>
  <c r="AE79" i="102"/>
  <c r="AG79" i="102"/>
  <c r="AP79" i="102" s="1"/>
  <c r="W80" i="102"/>
  <c r="AF76" i="90"/>
  <c r="AO76" i="90" s="1"/>
  <c r="AE76" i="90"/>
  <c r="W77" i="90"/>
  <c r="AG76" i="90"/>
  <c r="AP76" i="90" s="1"/>
  <c r="W77" i="85"/>
  <c r="AE76" i="85"/>
  <c r="AG76" i="85"/>
  <c r="AP76" i="85" s="1"/>
  <c r="AF76" i="85"/>
  <c r="AO76" i="85" s="1"/>
  <c r="AH78" i="18"/>
  <c r="AQ78" i="18" s="1"/>
  <c r="AH75" i="48"/>
  <c r="AQ75" i="48" s="1"/>
  <c r="Z78" i="87"/>
  <c r="AH76" i="50"/>
  <c r="AQ76" i="50" s="1"/>
  <c r="AR77" i="10"/>
  <c r="Z78" i="10"/>
  <c r="Y78" i="49"/>
  <c r="X78" i="49"/>
  <c r="Y79" i="83"/>
  <c r="X79" i="83"/>
  <c r="Z79" i="83" s="1"/>
  <c r="AR74" i="48"/>
  <c r="AH79" i="43"/>
  <c r="AQ79" i="43" s="1"/>
  <c r="AH76" i="55"/>
  <c r="AQ76" i="55" s="1"/>
  <c r="Z76" i="55"/>
  <c r="Z78" i="18"/>
  <c r="Z75" i="48"/>
  <c r="AF76" i="50"/>
  <c r="AO76" i="50" s="1"/>
  <c r="AE76" i="50"/>
  <c r="AN76" i="50" s="1"/>
  <c r="AG76" i="50"/>
  <c r="W77" i="50"/>
  <c r="AR75" i="50"/>
  <c r="AI78" i="83"/>
  <c r="AN78" i="83"/>
  <c r="AR77" i="87"/>
  <c r="AE80" i="95"/>
  <c r="AG80" i="95"/>
  <c r="AP80" i="95" s="1"/>
  <c r="AF80" i="95"/>
  <c r="AO80" i="95" s="1"/>
  <c r="W81" i="95"/>
  <c r="AH76" i="98"/>
  <c r="AQ76" i="98" s="1"/>
  <c r="AR75" i="85"/>
  <c r="Z76" i="98"/>
  <c r="AH79" i="82"/>
  <c r="AQ79" i="82" s="1"/>
  <c r="AH75" i="94"/>
  <c r="AQ75" i="94" s="1"/>
  <c r="Y82" i="91"/>
  <c r="X82" i="91"/>
  <c r="AR75" i="90"/>
  <c r="AH82" i="103"/>
  <c r="AQ82" i="103" s="1"/>
  <c r="AR75" i="42"/>
  <c r="AF77" i="41"/>
  <c r="AO77" i="41" s="1"/>
  <c r="W78" i="41"/>
  <c r="AG77" i="41"/>
  <c r="AP77" i="41" s="1"/>
  <c r="AE77" i="41"/>
  <c r="AG77" i="35"/>
  <c r="AP77" i="35" s="1"/>
  <c r="AE77" i="35"/>
  <c r="W78" i="35"/>
  <c r="AF77" i="35"/>
  <c r="AO77" i="35" s="1"/>
  <c r="AR78" i="82"/>
  <c r="Y78" i="99"/>
  <c r="X78" i="99"/>
  <c r="Z76" i="42"/>
  <c r="AH76" i="42"/>
  <c r="AQ76" i="42" s="1"/>
  <c r="AR74" i="94"/>
  <c r="AR75" i="55"/>
  <c r="AI81" i="16"/>
  <c r="AN81" i="16"/>
  <c r="Z82" i="103"/>
  <c r="Y81" i="95" l="1"/>
  <c r="X81" i="95"/>
  <c r="AI76" i="50"/>
  <c r="AP76" i="50"/>
  <c r="W80" i="83"/>
  <c r="AG79" i="83"/>
  <c r="AP79" i="83" s="1"/>
  <c r="AE79" i="83"/>
  <c r="AF79" i="83"/>
  <c r="AO79" i="83" s="1"/>
  <c r="AH82" i="16"/>
  <c r="AQ82" i="16" s="1"/>
  <c r="AR77" i="99"/>
  <c r="Y80" i="82"/>
  <c r="X80" i="82"/>
  <c r="AI79" i="43"/>
  <c r="AN79" i="43"/>
  <c r="AE76" i="42"/>
  <c r="AF76" i="42"/>
  <c r="AO76" i="42" s="1"/>
  <c r="W77" i="42"/>
  <c r="AG76" i="42"/>
  <c r="AP76" i="42" s="1"/>
  <c r="AI77" i="41"/>
  <c r="AN77" i="41"/>
  <c r="AR78" i="83"/>
  <c r="AF78" i="87"/>
  <c r="AO78" i="87" s="1"/>
  <c r="W79" i="87"/>
  <c r="AE78" i="87"/>
  <c r="AG78" i="87"/>
  <c r="AP78" i="87" s="1"/>
  <c r="Y77" i="90"/>
  <c r="X77" i="90"/>
  <c r="AI79" i="102"/>
  <c r="AN79" i="102"/>
  <c r="AG82" i="16"/>
  <c r="AP82" i="16" s="1"/>
  <c r="AE82" i="16"/>
  <c r="AF82" i="16"/>
  <c r="AO82" i="16" s="1"/>
  <c r="W83" i="16"/>
  <c r="W83" i="103"/>
  <c r="AG82" i="103"/>
  <c r="AP82" i="103" s="1"/>
  <c r="AF82" i="103"/>
  <c r="AO82" i="103" s="1"/>
  <c r="AE82" i="103"/>
  <c r="AH78" i="99"/>
  <c r="AQ78" i="99" s="1"/>
  <c r="AH82" i="91"/>
  <c r="AQ82" i="91" s="1"/>
  <c r="AH78" i="49"/>
  <c r="AQ78" i="49" s="1"/>
  <c r="AI76" i="90"/>
  <c r="AN76" i="90"/>
  <c r="Y80" i="11"/>
  <c r="X80" i="11"/>
  <c r="AI75" i="94"/>
  <c r="AN75" i="94"/>
  <c r="AE76" i="98"/>
  <c r="AF76" i="98"/>
  <c r="AO76" i="98" s="1"/>
  <c r="W77" i="98"/>
  <c r="AG76" i="98"/>
  <c r="AP76" i="98" s="1"/>
  <c r="AI80" i="95"/>
  <c r="AN80" i="95"/>
  <c r="AE75" i="48"/>
  <c r="AF75" i="48"/>
  <c r="AO75" i="48" s="1"/>
  <c r="AG75" i="48"/>
  <c r="AP75" i="48" s="1"/>
  <c r="W76" i="48"/>
  <c r="Z78" i="49"/>
  <c r="AI76" i="85"/>
  <c r="AN76" i="85"/>
  <c r="AI79" i="11"/>
  <c r="AN79" i="11"/>
  <c r="Y80" i="43"/>
  <c r="X80" i="43"/>
  <c r="Z78" i="99"/>
  <c r="Y78" i="35"/>
  <c r="X78" i="35"/>
  <c r="Y78" i="41"/>
  <c r="X78" i="41"/>
  <c r="Z82" i="91"/>
  <c r="AI77" i="35"/>
  <c r="AN77" i="35"/>
  <c r="AG78" i="18"/>
  <c r="AP78" i="18" s="1"/>
  <c r="W79" i="18"/>
  <c r="AE78" i="18"/>
  <c r="AF78" i="18"/>
  <c r="AO78" i="18" s="1"/>
  <c r="Y77" i="85"/>
  <c r="X77" i="85"/>
  <c r="AR77" i="49"/>
  <c r="AR81" i="16"/>
  <c r="Y77" i="50"/>
  <c r="X77" i="50"/>
  <c r="AF76" i="55"/>
  <c r="AO76" i="55" s="1"/>
  <c r="AG76" i="55"/>
  <c r="AP76" i="55" s="1"/>
  <c r="W77" i="55"/>
  <c r="AE76" i="55"/>
  <c r="AH79" i="83"/>
  <c r="AQ79" i="83" s="1"/>
  <c r="W79" i="10"/>
  <c r="AE78" i="10"/>
  <c r="AF78" i="10"/>
  <c r="AO78" i="10" s="1"/>
  <c r="AG78" i="10"/>
  <c r="AP78" i="10" s="1"/>
  <c r="Y80" i="102"/>
  <c r="X80" i="102"/>
  <c r="AR81" i="91"/>
  <c r="AI79" i="82"/>
  <c r="AN79" i="82"/>
  <c r="Y76" i="94"/>
  <c r="X76" i="94"/>
  <c r="Y77" i="55" l="1"/>
  <c r="X77" i="55"/>
  <c r="AH78" i="35"/>
  <c r="AQ78" i="35" s="1"/>
  <c r="AR80" i="95"/>
  <c r="AR76" i="90"/>
  <c r="Y80" i="83"/>
  <c r="X80" i="83"/>
  <c r="AR79" i="82"/>
  <c r="AR77" i="35"/>
  <c r="Z78" i="35"/>
  <c r="Y76" i="48"/>
  <c r="X76" i="48"/>
  <c r="AR75" i="94"/>
  <c r="Y83" i="103"/>
  <c r="X83" i="103"/>
  <c r="AI76" i="42"/>
  <c r="AN76" i="42"/>
  <c r="AR79" i="11"/>
  <c r="AH80" i="11"/>
  <c r="AQ80" i="11" s="1"/>
  <c r="AR79" i="102"/>
  <c r="AI78" i="87"/>
  <c r="AN78" i="87"/>
  <c r="AR77" i="41"/>
  <c r="AR76" i="50"/>
  <c r="AI78" i="18"/>
  <c r="AN78" i="18"/>
  <c r="Y83" i="16"/>
  <c r="X83" i="16"/>
  <c r="AH77" i="90"/>
  <c r="AQ77" i="90" s="1"/>
  <c r="Y79" i="87"/>
  <c r="X79" i="87"/>
  <c r="AR79" i="43"/>
  <c r="AH81" i="95"/>
  <c r="AQ81" i="95" s="1"/>
  <c r="AH76" i="94"/>
  <c r="AQ76" i="94" s="1"/>
  <c r="W83" i="91"/>
  <c r="AG82" i="91"/>
  <c r="AP82" i="91" s="1"/>
  <c r="AF82" i="91"/>
  <c r="AO82" i="91" s="1"/>
  <c r="AE82" i="91"/>
  <c r="Z76" i="94"/>
  <c r="AH80" i="102"/>
  <c r="AQ80" i="102" s="1"/>
  <c r="AI78" i="10"/>
  <c r="AN78" i="10"/>
  <c r="AH77" i="50"/>
  <c r="AQ77" i="50" s="1"/>
  <c r="AH78" i="41"/>
  <c r="AQ78" i="41" s="1"/>
  <c r="Y77" i="98"/>
  <c r="X77" i="98"/>
  <c r="Z80" i="102"/>
  <c r="Y79" i="10"/>
  <c r="X79" i="10"/>
  <c r="Z77" i="50"/>
  <c r="AH77" i="85"/>
  <c r="AQ77" i="85" s="1"/>
  <c r="Y79" i="18"/>
  <c r="X79" i="18"/>
  <c r="Z79" i="18" s="1"/>
  <c r="Z78" i="41"/>
  <c r="AH80" i="43"/>
  <c r="AQ80" i="43" s="1"/>
  <c r="AR76" i="85"/>
  <c r="AI75" i="48"/>
  <c r="AN75" i="48"/>
  <c r="AI82" i="103"/>
  <c r="AN82" i="103"/>
  <c r="Z77" i="90"/>
  <c r="AH80" i="82"/>
  <c r="AQ80" i="82" s="1"/>
  <c r="AI79" i="83"/>
  <c r="AN79" i="83"/>
  <c r="Z81" i="95"/>
  <c r="AE78" i="99"/>
  <c r="W79" i="99"/>
  <c r="AG78" i="99"/>
  <c r="AP78" i="99" s="1"/>
  <c r="AF78" i="99"/>
  <c r="AO78" i="99" s="1"/>
  <c r="Z80" i="11"/>
  <c r="AI76" i="55"/>
  <c r="AN76" i="55"/>
  <c r="Z77" i="85"/>
  <c r="Z80" i="43"/>
  <c r="AE78" i="49"/>
  <c r="AF78" i="49"/>
  <c r="AO78" i="49" s="1"/>
  <c r="AG78" i="49"/>
  <c r="AP78" i="49" s="1"/>
  <c r="W79" i="49"/>
  <c r="AI76" i="98"/>
  <c r="AN76" i="98"/>
  <c r="AI82" i="16"/>
  <c r="AN82" i="16"/>
  <c r="Y77" i="42"/>
  <c r="X77" i="42"/>
  <c r="Z80" i="82"/>
  <c r="Z77" i="42" l="1"/>
  <c r="Z79" i="10"/>
  <c r="Z83" i="16"/>
  <c r="AE83" i="16" s="1"/>
  <c r="AF83" i="16"/>
  <c r="AO83" i="16" s="1"/>
  <c r="W84" i="16"/>
  <c r="AG83" i="16"/>
  <c r="AP83" i="16" s="1"/>
  <c r="W80" i="18"/>
  <c r="AF79" i="18"/>
  <c r="AO79" i="18" s="1"/>
  <c r="AG79" i="18"/>
  <c r="AP79" i="18" s="1"/>
  <c r="AE79" i="18"/>
  <c r="AH77" i="98"/>
  <c r="AQ77" i="98" s="1"/>
  <c r="Y79" i="49"/>
  <c r="X79" i="49"/>
  <c r="Y79" i="99"/>
  <c r="X79" i="99"/>
  <c r="AR82" i="103"/>
  <c r="AF77" i="50"/>
  <c r="AO77" i="50" s="1"/>
  <c r="AE77" i="50"/>
  <c r="AN77" i="50" s="1"/>
  <c r="W78" i="50"/>
  <c r="AG77" i="50"/>
  <c r="Z77" i="98"/>
  <c r="Y83" i="91"/>
  <c r="X83" i="91"/>
  <c r="AR76" i="42"/>
  <c r="AH76" i="48"/>
  <c r="AQ76" i="48" s="1"/>
  <c r="AE77" i="42"/>
  <c r="AF77" i="42"/>
  <c r="AO77" i="42" s="1"/>
  <c r="AG77" i="42"/>
  <c r="AP77" i="42" s="1"/>
  <c r="W78" i="42"/>
  <c r="AR76" i="55"/>
  <c r="AI78" i="99"/>
  <c r="AN78" i="99"/>
  <c r="AH79" i="10"/>
  <c r="AQ79" i="10" s="1"/>
  <c r="AR78" i="10"/>
  <c r="AG76" i="94"/>
  <c r="AP76" i="94" s="1"/>
  <c r="AF76" i="94"/>
  <c r="AO76" i="94" s="1"/>
  <c r="AE76" i="94"/>
  <c r="W77" i="94"/>
  <c r="AH79" i="87"/>
  <c r="AQ79" i="87" s="1"/>
  <c r="AR78" i="18"/>
  <c r="AR78" i="87"/>
  <c r="AH83" i="103"/>
  <c r="AQ83" i="103" s="1"/>
  <c r="Z76" i="48"/>
  <c r="AE77" i="85"/>
  <c r="W78" i="85"/>
  <c r="AG77" i="85"/>
  <c r="AP77" i="85" s="1"/>
  <c r="AF77" i="85"/>
  <c r="AO77" i="85" s="1"/>
  <c r="W82" i="95"/>
  <c r="AF81" i="95"/>
  <c r="AO81" i="95" s="1"/>
  <c r="AG81" i="95"/>
  <c r="AP81" i="95" s="1"/>
  <c r="AE81" i="95"/>
  <c r="AR75" i="48"/>
  <c r="AE79" i="10"/>
  <c r="AF79" i="10"/>
  <c r="AO79" i="10" s="1"/>
  <c r="W80" i="10"/>
  <c r="AG79" i="10"/>
  <c r="AP79" i="10" s="1"/>
  <c r="Z79" i="87"/>
  <c r="Z83" i="103"/>
  <c r="AH80" i="83"/>
  <c r="AQ80" i="83" s="1"/>
  <c r="AH77" i="55"/>
  <c r="AQ77" i="55" s="1"/>
  <c r="W81" i="82"/>
  <c r="AF80" i="82"/>
  <c r="AO80" i="82" s="1"/>
  <c r="AG80" i="82"/>
  <c r="AP80" i="82" s="1"/>
  <c r="AE80" i="82"/>
  <c r="AI78" i="49"/>
  <c r="AN78" i="49"/>
  <c r="AG78" i="41"/>
  <c r="AP78" i="41" s="1"/>
  <c r="W79" i="41"/>
  <c r="AE78" i="41"/>
  <c r="AF78" i="41"/>
  <c r="AO78" i="41" s="1"/>
  <c r="AI82" i="91"/>
  <c r="AN82" i="91"/>
  <c r="AH83" i="16"/>
  <c r="AQ83" i="16" s="1"/>
  <c r="AF78" i="35"/>
  <c r="AO78" i="35" s="1"/>
  <c r="AG78" i="35"/>
  <c r="AP78" i="35" s="1"/>
  <c r="AE78" i="35"/>
  <c r="W79" i="35"/>
  <c r="Z80" i="83"/>
  <c r="Z77" i="55"/>
  <c r="AR82" i="16"/>
  <c r="W81" i="11"/>
  <c r="AF80" i="11"/>
  <c r="AO80" i="11" s="1"/>
  <c r="AG80" i="11"/>
  <c r="AP80" i="11" s="1"/>
  <c r="AE80" i="11"/>
  <c r="AH77" i="42"/>
  <c r="AQ77" i="42" s="1"/>
  <c r="AR76" i="98"/>
  <c r="AF80" i="43"/>
  <c r="AO80" i="43" s="1"/>
  <c r="AE80" i="43"/>
  <c r="W81" i="43"/>
  <c r="AG80" i="43"/>
  <c r="AP80" i="43" s="1"/>
  <c r="AR79" i="83"/>
  <c r="AG77" i="90"/>
  <c r="AP77" i="90" s="1"/>
  <c r="AE77" i="90"/>
  <c r="AF77" i="90"/>
  <c r="AO77" i="90" s="1"/>
  <c r="W78" i="90"/>
  <c r="AH79" i="18"/>
  <c r="AQ79" i="18" s="1"/>
  <c r="AE80" i="102"/>
  <c r="W81" i="102"/>
  <c r="AF80" i="102"/>
  <c r="AO80" i="102" s="1"/>
  <c r="AG80" i="102"/>
  <c r="AP80" i="102" s="1"/>
  <c r="Z83" i="91" l="1"/>
  <c r="AG83" i="91" s="1"/>
  <c r="AP83" i="91" s="1"/>
  <c r="AE83" i="91"/>
  <c r="AF83" i="91"/>
  <c r="AO83" i="91" s="1"/>
  <c r="W84" i="91"/>
  <c r="Y79" i="35"/>
  <c r="X79" i="35"/>
  <c r="AH79" i="49"/>
  <c r="AQ79" i="49" s="1"/>
  <c r="Y80" i="18"/>
  <c r="X80" i="18"/>
  <c r="Y81" i="11"/>
  <c r="X81" i="11"/>
  <c r="AI80" i="102"/>
  <c r="AN80" i="102"/>
  <c r="AI78" i="35"/>
  <c r="AN78" i="35"/>
  <c r="AI78" i="41"/>
  <c r="AN78" i="41"/>
  <c r="AI80" i="82"/>
  <c r="AN80" i="82"/>
  <c r="Y80" i="10"/>
  <c r="X80" i="10"/>
  <c r="AI81" i="95"/>
  <c r="AN81" i="95"/>
  <c r="Y77" i="94"/>
  <c r="X77" i="94"/>
  <c r="AR78" i="99"/>
  <c r="AE77" i="98"/>
  <c r="AG77" i="98"/>
  <c r="AP77" i="98" s="1"/>
  <c r="AF77" i="98"/>
  <c r="AO77" i="98" s="1"/>
  <c r="W78" i="98"/>
  <c r="Z79" i="49"/>
  <c r="Y81" i="102"/>
  <c r="X81" i="102"/>
  <c r="Y78" i="90"/>
  <c r="Z78" i="90"/>
  <c r="X78" i="90"/>
  <c r="Y79" i="41"/>
  <c r="X79" i="41"/>
  <c r="Y78" i="85"/>
  <c r="X78" i="85"/>
  <c r="Z78" i="85" s="1"/>
  <c r="AI76" i="94"/>
  <c r="AN76" i="94"/>
  <c r="AI77" i="42"/>
  <c r="AN77" i="42"/>
  <c r="AI83" i="16"/>
  <c r="AN83" i="16"/>
  <c r="AI80" i="11"/>
  <c r="AN80" i="11"/>
  <c r="W78" i="55"/>
  <c r="AE77" i="55"/>
  <c r="AF77" i="55"/>
  <c r="AO77" i="55" s="1"/>
  <c r="AG77" i="55"/>
  <c r="AP77" i="55" s="1"/>
  <c r="AF83" i="103"/>
  <c r="AO83" i="103" s="1"/>
  <c r="AE83" i="103"/>
  <c r="W84" i="103"/>
  <c r="AG83" i="103"/>
  <c r="AP83" i="103" s="1"/>
  <c r="AI79" i="10"/>
  <c r="AN79" i="10"/>
  <c r="AI77" i="85"/>
  <c r="AN77" i="85"/>
  <c r="AI77" i="50"/>
  <c r="AP77" i="50"/>
  <c r="AH79" i="99"/>
  <c r="AQ79" i="99" s="1"/>
  <c r="AI79" i="18"/>
  <c r="AN79" i="18"/>
  <c r="AI77" i="90"/>
  <c r="AN77" i="90"/>
  <c r="Y81" i="43"/>
  <c r="X81" i="43"/>
  <c r="Z81" i="43" s="1"/>
  <c r="AE80" i="83"/>
  <c r="W81" i="83"/>
  <c r="AG80" i="83"/>
  <c r="AP80" i="83" s="1"/>
  <c r="AF80" i="83"/>
  <c r="AO80" i="83" s="1"/>
  <c r="AR82" i="91"/>
  <c r="Y81" i="82"/>
  <c r="X81" i="82"/>
  <c r="AF79" i="87"/>
  <c r="AO79" i="87" s="1"/>
  <c r="AG79" i="87"/>
  <c r="AP79" i="87" s="1"/>
  <c r="W80" i="87"/>
  <c r="AE79" i="87"/>
  <c r="Y82" i="95"/>
  <c r="X82" i="95"/>
  <c r="Z82" i="95" s="1"/>
  <c r="AG76" i="48"/>
  <c r="AP76" i="48" s="1"/>
  <c r="AF76" i="48"/>
  <c r="AO76" i="48" s="1"/>
  <c r="AE76" i="48"/>
  <c r="W77" i="48"/>
  <c r="AH83" i="91"/>
  <c r="AQ83" i="91" s="1"/>
  <c r="Y78" i="50"/>
  <c r="X78" i="50"/>
  <c r="Z79" i="99"/>
  <c r="Y84" i="16"/>
  <c r="X84" i="16"/>
  <c r="Z84" i="16" s="1"/>
  <c r="AI80" i="43"/>
  <c r="AN80" i="43"/>
  <c r="AR78" i="49"/>
  <c r="Y78" i="42"/>
  <c r="X78" i="42"/>
  <c r="Z78" i="42" l="1"/>
  <c r="Z81" i="11"/>
  <c r="W82" i="11" s="1"/>
  <c r="AF84" i="16"/>
  <c r="AO84" i="16" s="1"/>
  <c r="AG84" i="16"/>
  <c r="AP84" i="16" s="1"/>
  <c r="AE84" i="16"/>
  <c r="W85" i="16"/>
  <c r="AF81" i="11"/>
  <c r="AO81" i="11" s="1"/>
  <c r="AG81" i="11"/>
  <c r="AP81" i="11" s="1"/>
  <c r="AE81" i="11"/>
  <c r="AR77" i="50"/>
  <c r="AR83" i="16"/>
  <c r="AF78" i="85"/>
  <c r="AO78" i="85" s="1"/>
  <c r="W79" i="85"/>
  <c r="AG78" i="85"/>
  <c r="AP78" i="85" s="1"/>
  <c r="AE78" i="85"/>
  <c r="W79" i="90"/>
  <c r="AE78" i="90"/>
  <c r="AG78" i="90"/>
  <c r="AP78" i="90" s="1"/>
  <c r="AF78" i="90"/>
  <c r="AO78" i="90" s="1"/>
  <c r="AH80" i="10"/>
  <c r="AQ80" i="10" s="1"/>
  <c r="AR78" i="41"/>
  <c r="AE78" i="42"/>
  <c r="AF78" i="42"/>
  <c r="AO78" i="42" s="1"/>
  <c r="W79" i="42"/>
  <c r="AG78" i="42"/>
  <c r="AP78" i="42" s="1"/>
  <c r="AE82" i="95"/>
  <c r="W83" i="95"/>
  <c r="AF82" i="95"/>
  <c r="AO82" i="95" s="1"/>
  <c r="AG82" i="95"/>
  <c r="AP82" i="95" s="1"/>
  <c r="Y77" i="48"/>
  <c r="X77" i="48"/>
  <c r="AH81" i="82"/>
  <c r="AQ81" i="82" s="1"/>
  <c r="Y84" i="103"/>
  <c r="X84" i="103"/>
  <c r="AI77" i="55"/>
  <c r="AN77" i="55"/>
  <c r="Y78" i="98"/>
  <c r="X78" i="98"/>
  <c r="AH77" i="94"/>
  <c r="AQ77" i="94" s="1"/>
  <c r="Z80" i="10"/>
  <c r="AI76" i="48"/>
  <c r="AN76" i="48"/>
  <c r="Z81" i="82"/>
  <c r="AR77" i="85"/>
  <c r="AI83" i="103"/>
  <c r="AN83" i="103"/>
  <c r="Y78" i="55"/>
  <c r="X78" i="55"/>
  <c r="Z78" i="55" s="1"/>
  <c r="AR77" i="42"/>
  <c r="AH79" i="41"/>
  <c r="AQ79" i="41" s="1"/>
  <c r="AH81" i="102"/>
  <c r="AQ81" i="102" s="1"/>
  <c r="Z77" i="94"/>
  <c r="AR78" i="35"/>
  <c r="AH80" i="18"/>
  <c r="AQ80" i="18" s="1"/>
  <c r="Y84" i="91"/>
  <c r="X84" i="91"/>
  <c r="Z79" i="41"/>
  <c r="Z81" i="102"/>
  <c r="Z80" i="18"/>
  <c r="AH84" i="16"/>
  <c r="AQ84" i="16" s="1"/>
  <c r="AG81" i="43"/>
  <c r="AP81" i="43" s="1"/>
  <c r="W82" i="43"/>
  <c r="AE81" i="43"/>
  <c r="AF81" i="43"/>
  <c r="AO81" i="43" s="1"/>
  <c r="AI79" i="87"/>
  <c r="AN79" i="87"/>
  <c r="Y81" i="83"/>
  <c r="X81" i="83"/>
  <c r="AH78" i="50"/>
  <c r="AQ78" i="50" s="1"/>
  <c r="Y80" i="87"/>
  <c r="X80" i="87"/>
  <c r="AI80" i="83"/>
  <c r="AN80" i="83"/>
  <c r="AR79" i="10"/>
  <c r="AR80" i="11"/>
  <c r="AR76" i="94"/>
  <c r="AI77" i="98"/>
  <c r="AN77" i="98"/>
  <c r="AR80" i="82"/>
  <c r="AR80" i="102"/>
  <c r="AH79" i="35"/>
  <c r="AQ79" i="35" s="1"/>
  <c r="AI83" i="91"/>
  <c r="AN83" i="91"/>
  <c r="AE79" i="99"/>
  <c r="AG79" i="99"/>
  <c r="AP79" i="99" s="1"/>
  <c r="AF79" i="99"/>
  <c r="AO79" i="99" s="1"/>
  <c r="W80" i="99"/>
  <c r="AR77" i="90"/>
  <c r="AH78" i="42"/>
  <c r="AQ78" i="42" s="1"/>
  <c r="AR80" i="43"/>
  <c r="Z78" i="50"/>
  <c r="AH82" i="95"/>
  <c r="AQ82" i="95" s="1"/>
  <c r="AH81" i="43"/>
  <c r="AQ81" i="43" s="1"/>
  <c r="AR79" i="18"/>
  <c r="AH78" i="85"/>
  <c r="AQ78" i="85" s="1"/>
  <c r="AH78" i="90"/>
  <c r="AQ78" i="90" s="1"/>
  <c r="W80" i="49"/>
  <c r="AE79" i="49"/>
  <c r="AG79" i="49"/>
  <c r="AP79" i="49" s="1"/>
  <c r="AF79" i="49"/>
  <c r="AO79" i="49" s="1"/>
  <c r="AR81" i="95"/>
  <c r="AH81" i="11"/>
  <c r="AQ81" i="11" s="1"/>
  <c r="Z79" i="35"/>
  <c r="Z80" i="87" l="1"/>
  <c r="AF80" i="87" s="1"/>
  <c r="AO80" i="87" s="1"/>
  <c r="AG80" i="87"/>
  <c r="AP80" i="87" s="1"/>
  <c r="AE80" i="87"/>
  <c r="W81" i="87"/>
  <c r="AE79" i="35"/>
  <c r="W80" i="35"/>
  <c r="AF79" i="35"/>
  <c r="AO79" i="35" s="1"/>
  <c r="AG79" i="35"/>
  <c r="AP79" i="35" s="1"/>
  <c r="AI79" i="99"/>
  <c r="AN79" i="99"/>
  <c r="AH81" i="83"/>
  <c r="AQ81" i="83" s="1"/>
  <c r="AH84" i="91"/>
  <c r="AQ84" i="91" s="1"/>
  <c r="AE78" i="55"/>
  <c r="AF78" i="55"/>
  <c r="AO78" i="55" s="1"/>
  <c r="AG78" i="55"/>
  <c r="AP78" i="55" s="1"/>
  <c r="W79" i="55"/>
  <c r="AG81" i="82"/>
  <c r="AP81" i="82" s="1"/>
  <c r="W82" i="82"/>
  <c r="AF81" i="82"/>
  <c r="AO81" i="82" s="1"/>
  <c r="AE81" i="82"/>
  <c r="AI78" i="85"/>
  <c r="AN78" i="85"/>
  <c r="Y82" i="11"/>
  <c r="Z82" i="11" s="1"/>
  <c r="X82" i="11"/>
  <c r="AR77" i="98"/>
  <c r="Z81" i="83"/>
  <c r="AI81" i="43"/>
  <c r="AN81" i="43"/>
  <c r="Z84" i="91"/>
  <c r="AR77" i="55"/>
  <c r="AR83" i="91"/>
  <c r="Y82" i="43"/>
  <c r="X82" i="43"/>
  <c r="AR76" i="48"/>
  <c r="AH84" i="103"/>
  <c r="AQ84" i="103" s="1"/>
  <c r="Y79" i="42"/>
  <c r="X79" i="42"/>
  <c r="Y79" i="85"/>
  <c r="X79" i="85"/>
  <c r="Y85" i="16"/>
  <c r="X85" i="16"/>
  <c r="X80" i="99"/>
  <c r="Y80" i="99"/>
  <c r="AR80" i="83"/>
  <c r="W81" i="18"/>
  <c r="AE80" i="18"/>
  <c r="AF80" i="18"/>
  <c r="AO80" i="18" s="1"/>
  <c r="AG80" i="18"/>
  <c r="AP80" i="18" s="1"/>
  <c r="AR83" i="103"/>
  <c r="W81" i="10"/>
  <c r="AG80" i="10"/>
  <c r="AP80" i="10" s="1"/>
  <c r="AF80" i="10"/>
  <c r="AO80" i="10" s="1"/>
  <c r="AE80" i="10"/>
  <c r="AH78" i="98"/>
  <c r="AQ78" i="98" s="1"/>
  <c r="Z84" i="103"/>
  <c r="AI78" i="90"/>
  <c r="AN78" i="90"/>
  <c r="AI81" i="11"/>
  <c r="AN81" i="11"/>
  <c r="AI84" i="16"/>
  <c r="AR84" i="16" s="1"/>
  <c r="AN84" i="16"/>
  <c r="Y80" i="49"/>
  <c r="X80" i="49"/>
  <c r="Z80" i="49" s="1"/>
  <c r="W79" i="50"/>
  <c r="AE78" i="50"/>
  <c r="AG78" i="50"/>
  <c r="AP78" i="50" s="1"/>
  <c r="AF78" i="50"/>
  <c r="AO78" i="50" s="1"/>
  <c r="AH80" i="87"/>
  <c r="AQ80" i="87" s="1"/>
  <c r="AR79" i="87"/>
  <c r="W82" i="102"/>
  <c r="AE81" i="102"/>
  <c r="AF81" i="102"/>
  <c r="AO81" i="102" s="1"/>
  <c r="AG81" i="102"/>
  <c r="AP81" i="102" s="1"/>
  <c r="AF77" i="94"/>
  <c r="AO77" i="94" s="1"/>
  <c r="AE77" i="94"/>
  <c r="AG77" i="94"/>
  <c r="AP77" i="94" s="1"/>
  <c r="W78" i="94"/>
  <c r="Z78" i="98"/>
  <c r="AH77" i="48"/>
  <c r="AQ77" i="48" s="1"/>
  <c r="Y83" i="95"/>
  <c r="X83" i="95"/>
  <c r="Z83" i="95" s="1"/>
  <c r="AI78" i="42"/>
  <c r="AN78" i="42"/>
  <c r="Y79" i="90"/>
  <c r="X79" i="90"/>
  <c r="Z79" i="90" s="1"/>
  <c r="AI79" i="49"/>
  <c r="AN79" i="49"/>
  <c r="AF79" i="41"/>
  <c r="AO79" i="41" s="1"/>
  <c r="AG79" i="41"/>
  <c r="AP79" i="41" s="1"/>
  <c r="AE79" i="41"/>
  <c r="W80" i="41"/>
  <c r="AH78" i="55"/>
  <c r="AQ78" i="55" s="1"/>
  <c r="Z77" i="48"/>
  <c r="AI82" i="95"/>
  <c r="AN82" i="95"/>
  <c r="AF83" i="95" l="1"/>
  <c r="AO83" i="95" s="1"/>
  <c r="W84" i="95"/>
  <c r="AE83" i="95"/>
  <c r="AG83" i="95"/>
  <c r="AP83" i="95" s="1"/>
  <c r="W83" i="11"/>
  <c r="AE82" i="11"/>
  <c r="AG82" i="11"/>
  <c r="AP82" i="11" s="1"/>
  <c r="AF82" i="11"/>
  <c r="AO82" i="11" s="1"/>
  <c r="AF77" i="48"/>
  <c r="AO77" i="48" s="1"/>
  <c r="AG77" i="48"/>
  <c r="AP77" i="48" s="1"/>
  <c r="W78" i="48"/>
  <c r="AE77" i="48"/>
  <c r="Y80" i="41"/>
  <c r="X80" i="41"/>
  <c r="AH79" i="90"/>
  <c r="AQ79" i="90" s="1"/>
  <c r="AH80" i="49"/>
  <c r="AQ80" i="49" s="1"/>
  <c r="AR81" i="11"/>
  <c r="AH80" i="99"/>
  <c r="AQ80" i="99" s="1"/>
  <c r="AI79" i="35"/>
  <c r="AN79" i="35"/>
  <c r="AE79" i="90"/>
  <c r="W80" i="90"/>
  <c r="AF79" i="90"/>
  <c r="AO79" i="90" s="1"/>
  <c r="AG79" i="90"/>
  <c r="AP79" i="90" s="1"/>
  <c r="AE78" i="98"/>
  <c r="AF78" i="98"/>
  <c r="AO78" i="98" s="1"/>
  <c r="W79" i="98"/>
  <c r="AG78" i="98"/>
  <c r="AP78" i="98" s="1"/>
  <c r="W81" i="49"/>
  <c r="AG80" i="49"/>
  <c r="AP80" i="49" s="1"/>
  <c r="AE80" i="49"/>
  <c r="AF80" i="49"/>
  <c r="AO80" i="49" s="1"/>
  <c r="Y81" i="10"/>
  <c r="X81" i="10"/>
  <c r="AI80" i="18"/>
  <c r="AN80" i="18"/>
  <c r="AH85" i="16"/>
  <c r="AQ85" i="16" s="1"/>
  <c r="AH79" i="42"/>
  <c r="AQ79" i="42" s="1"/>
  <c r="AR81" i="43"/>
  <c r="Y82" i="82"/>
  <c r="X82" i="82"/>
  <c r="AI78" i="55"/>
  <c r="AN78" i="55"/>
  <c r="AR79" i="99"/>
  <c r="AR78" i="90"/>
  <c r="Y81" i="18"/>
  <c r="X81" i="18"/>
  <c r="Z85" i="16"/>
  <c r="Z79" i="42"/>
  <c r="W82" i="83"/>
  <c r="AF81" i="83"/>
  <c r="AO81" i="83" s="1"/>
  <c r="AE81" i="83"/>
  <c r="AG81" i="83"/>
  <c r="AP81" i="83" s="1"/>
  <c r="Y81" i="87"/>
  <c r="Z81" i="87" s="1"/>
  <c r="X81" i="87"/>
  <c r="AI79" i="41"/>
  <c r="AN79" i="41"/>
  <c r="Y78" i="94"/>
  <c r="X78" i="94"/>
  <c r="AG84" i="103"/>
  <c r="AP84" i="103" s="1"/>
  <c r="AF84" i="103"/>
  <c r="AO84" i="103" s="1"/>
  <c r="AE84" i="103"/>
  <c r="W85" i="103"/>
  <c r="AR78" i="85"/>
  <c r="AI80" i="87"/>
  <c r="AN80" i="87"/>
  <c r="AR82" i="95"/>
  <c r="AR78" i="42"/>
  <c r="AI81" i="102"/>
  <c r="AN81" i="102"/>
  <c r="AI78" i="50"/>
  <c r="AN78" i="50"/>
  <c r="AI80" i="10"/>
  <c r="AN80" i="10"/>
  <c r="AH79" i="85"/>
  <c r="AQ79" i="85" s="1"/>
  <c r="AH82" i="43"/>
  <c r="AQ82" i="43" s="1"/>
  <c r="Y79" i="55"/>
  <c r="X79" i="55"/>
  <c r="AR79" i="49"/>
  <c r="AH83" i="95"/>
  <c r="AQ83" i="95" s="1"/>
  <c r="AI77" i="94"/>
  <c r="AN77" i="94"/>
  <c r="Y82" i="102"/>
  <c r="X82" i="102"/>
  <c r="Y79" i="50"/>
  <c r="X79" i="50"/>
  <c r="Z80" i="99"/>
  <c r="Z79" i="85"/>
  <c r="Z82" i="43"/>
  <c r="W85" i="91"/>
  <c r="AG84" i="91"/>
  <c r="AP84" i="91" s="1"/>
  <c r="AF84" i="91"/>
  <c r="AO84" i="91" s="1"/>
  <c r="AE84" i="91"/>
  <c r="AH82" i="11"/>
  <c r="AQ82" i="11" s="1"/>
  <c r="AI81" i="82"/>
  <c r="AN81" i="82"/>
  <c r="Y80" i="35"/>
  <c r="X80" i="35"/>
  <c r="Z80" i="35" l="1"/>
  <c r="Z78" i="94"/>
  <c r="Z82" i="82"/>
  <c r="AE82" i="82" s="1"/>
  <c r="Z81" i="10"/>
  <c r="AF81" i="10" s="1"/>
  <c r="AO81" i="10" s="1"/>
  <c r="Z80" i="41"/>
  <c r="AG80" i="41" s="1"/>
  <c r="AP80" i="41" s="1"/>
  <c r="AG81" i="87"/>
  <c r="AP81" i="87" s="1"/>
  <c r="AE81" i="87"/>
  <c r="AF81" i="87"/>
  <c r="AO81" i="87" s="1"/>
  <c r="W82" i="87"/>
  <c r="AG82" i="82"/>
  <c r="AP82" i="82" s="1"/>
  <c r="AF82" i="82"/>
  <c r="AO82" i="82" s="1"/>
  <c r="W83" i="82"/>
  <c r="W79" i="94"/>
  <c r="AF78" i="94"/>
  <c r="AO78" i="94" s="1"/>
  <c r="AE78" i="94"/>
  <c r="AG78" i="94"/>
  <c r="AP78" i="94" s="1"/>
  <c r="AE80" i="35"/>
  <c r="W81" i="35"/>
  <c r="AF80" i="35"/>
  <c r="AO80" i="35" s="1"/>
  <c r="AG80" i="35"/>
  <c r="AP80" i="35" s="1"/>
  <c r="AG81" i="10"/>
  <c r="AP81" i="10" s="1"/>
  <c r="AE81" i="10"/>
  <c r="W82" i="10"/>
  <c r="W81" i="41"/>
  <c r="AF80" i="41"/>
  <c r="AO80" i="41" s="1"/>
  <c r="AI84" i="91"/>
  <c r="AN84" i="91"/>
  <c r="AF80" i="99"/>
  <c r="AO80" i="99" s="1"/>
  <c r="AE80" i="99"/>
  <c r="AN80" i="99" s="1"/>
  <c r="AG80" i="99"/>
  <c r="W81" i="99"/>
  <c r="AR80" i="10"/>
  <c r="AH78" i="94"/>
  <c r="AQ78" i="94" s="1"/>
  <c r="Y82" i="83"/>
  <c r="X82" i="83"/>
  <c r="AH82" i="82"/>
  <c r="AQ82" i="82" s="1"/>
  <c r="Y81" i="49"/>
  <c r="X81" i="49"/>
  <c r="Z81" i="49" s="1"/>
  <c r="AR79" i="35"/>
  <c r="AH80" i="41"/>
  <c r="AQ80" i="41" s="1"/>
  <c r="Y83" i="11"/>
  <c r="X83" i="11"/>
  <c r="AH79" i="50"/>
  <c r="AQ79" i="50" s="1"/>
  <c r="W80" i="42"/>
  <c r="AG79" i="42"/>
  <c r="AP79" i="42" s="1"/>
  <c r="AF79" i="42"/>
  <c r="AO79" i="42" s="1"/>
  <c r="AE79" i="42"/>
  <c r="AR78" i="50"/>
  <c r="Y85" i="103"/>
  <c r="X85" i="103"/>
  <c r="W86" i="16"/>
  <c r="AF85" i="16"/>
  <c r="AO85" i="16" s="1"/>
  <c r="AG85" i="16"/>
  <c r="AP85" i="16" s="1"/>
  <c r="AE85" i="16"/>
  <c r="AH80" i="35"/>
  <c r="AQ80" i="35" s="1"/>
  <c r="Z79" i="50"/>
  <c r="Y85" i="91"/>
  <c r="X85" i="91"/>
  <c r="AH81" i="18"/>
  <c r="AQ81" i="18" s="1"/>
  <c r="Y79" i="98"/>
  <c r="X79" i="98"/>
  <c r="Y80" i="90"/>
  <c r="X80" i="90"/>
  <c r="AI83" i="95"/>
  <c r="AN83" i="95"/>
  <c r="AI84" i="103"/>
  <c r="AN84" i="103"/>
  <c r="AH79" i="55"/>
  <c r="AQ79" i="55" s="1"/>
  <c r="AR81" i="102"/>
  <c r="AR80" i="87"/>
  <c r="AR79" i="41"/>
  <c r="AI81" i="83"/>
  <c r="AN81" i="83"/>
  <c r="Z81" i="18"/>
  <c r="AR80" i="18"/>
  <c r="AI80" i="49"/>
  <c r="AN80" i="49"/>
  <c r="AI79" i="90"/>
  <c r="AN79" i="90"/>
  <c r="AI77" i="48"/>
  <c r="AN77" i="48"/>
  <c r="Y84" i="95"/>
  <c r="X84" i="95"/>
  <c r="Z84" i="95" s="1"/>
  <c r="AR77" i="94"/>
  <c r="AF82" i="43"/>
  <c r="AO82" i="43" s="1"/>
  <c r="AG82" i="43"/>
  <c r="AP82" i="43" s="1"/>
  <c r="W83" i="43"/>
  <c r="AE82" i="43"/>
  <c r="AH82" i="102"/>
  <c r="AQ82" i="102" s="1"/>
  <c r="AR81" i="82"/>
  <c r="AE79" i="85"/>
  <c r="AG79" i="85"/>
  <c r="AP79" i="85" s="1"/>
  <c r="AF79" i="85"/>
  <c r="AO79" i="85" s="1"/>
  <c r="W80" i="85"/>
  <c r="Z82" i="102"/>
  <c r="Z79" i="55"/>
  <c r="AH81" i="87"/>
  <c r="AQ81" i="87" s="1"/>
  <c r="AR78" i="55"/>
  <c r="AH81" i="10"/>
  <c r="AQ81" i="10" s="1"/>
  <c r="AI78" i="98"/>
  <c r="AN78" i="98"/>
  <c r="Y78" i="48"/>
  <c r="X78" i="48"/>
  <c r="Z78" i="48" s="1"/>
  <c r="AI82" i="11"/>
  <c r="AN82" i="11"/>
  <c r="AE80" i="41" l="1"/>
  <c r="Z85" i="103"/>
  <c r="W86" i="103" s="1"/>
  <c r="AE78" i="48"/>
  <c r="AG78" i="48"/>
  <c r="AP78" i="48" s="1"/>
  <c r="AF78" i="48"/>
  <c r="AO78" i="48" s="1"/>
  <c r="W79" i="48"/>
  <c r="AF85" i="103"/>
  <c r="AO85" i="103" s="1"/>
  <c r="AE85" i="103"/>
  <c r="AG85" i="103"/>
  <c r="AP85" i="103" s="1"/>
  <c r="Y83" i="43"/>
  <c r="X83" i="43"/>
  <c r="AE84" i="95"/>
  <c r="AN84" i="95" s="1"/>
  <c r="AF84" i="95"/>
  <c r="AO84" i="95" s="1"/>
  <c r="AG84" i="95"/>
  <c r="W85" i="95"/>
  <c r="AR81" i="83"/>
  <c r="W80" i="50"/>
  <c r="AG79" i="50"/>
  <c r="AP79" i="50" s="1"/>
  <c r="AE79" i="50"/>
  <c r="AF79" i="50"/>
  <c r="AO79" i="50" s="1"/>
  <c r="AI85" i="16"/>
  <c r="AN85" i="16"/>
  <c r="AE81" i="49"/>
  <c r="AN81" i="49" s="1"/>
  <c r="AG81" i="49"/>
  <c r="W82" i="49"/>
  <c r="AF81" i="49"/>
  <c r="AO81" i="49" s="1"/>
  <c r="Y81" i="99"/>
  <c r="X81" i="99"/>
  <c r="AR78" i="98"/>
  <c r="AR80" i="49"/>
  <c r="AR84" i="103"/>
  <c r="AH79" i="98"/>
  <c r="AQ79" i="98" s="1"/>
  <c r="Y80" i="42"/>
  <c r="X80" i="42"/>
  <c r="Z80" i="42" s="1"/>
  <c r="AH83" i="11"/>
  <c r="AQ83" i="11" s="1"/>
  <c r="AH82" i="83"/>
  <c r="AQ82" i="83" s="1"/>
  <c r="AI80" i="99"/>
  <c r="AP80" i="99"/>
  <c r="Y82" i="10"/>
  <c r="X82" i="10"/>
  <c r="Z82" i="10" s="1"/>
  <c r="Y81" i="35"/>
  <c r="X81" i="35"/>
  <c r="Y79" i="94"/>
  <c r="X79" i="94"/>
  <c r="Z79" i="94" s="1"/>
  <c r="AE79" i="55"/>
  <c r="AG79" i="55"/>
  <c r="AP79" i="55" s="1"/>
  <c r="W80" i="55"/>
  <c r="AF79" i="55"/>
  <c r="AO79" i="55" s="1"/>
  <c r="AI79" i="85"/>
  <c r="AN79" i="85"/>
  <c r="Z79" i="98"/>
  <c r="Z83" i="11"/>
  <c r="Z82" i="83"/>
  <c r="Y81" i="41"/>
  <c r="X81" i="41"/>
  <c r="AI81" i="10"/>
  <c r="AN81" i="10"/>
  <c r="AI80" i="35"/>
  <c r="AN80" i="35"/>
  <c r="Y82" i="87"/>
  <c r="X82" i="87"/>
  <c r="W83" i="102"/>
  <c r="AF82" i="102"/>
  <c r="AO82" i="102" s="1"/>
  <c r="AG82" i="102"/>
  <c r="AE82" i="102"/>
  <c r="AN82" i="102" s="1"/>
  <c r="AR77" i="48"/>
  <c r="AR83" i="95"/>
  <c r="AH85" i="91"/>
  <c r="AQ85" i="91" s="1"/>
  <c r="Y86" i="16"/>
  <c r="X86" i="16"/>
  <c r="AI80" i="41"/>
  <c r="AN80" i="41"/>
  <c r="AI82" i="82"/>
  <c r="AN82" i="82"/>
  <c r="AE81" i="18"/>
  <c r="AF81" i="18"/>
  <c r="AO81" i="18" s="1"/>
  <c r="W82" i="18"/>
  <c r="AG81" i="18"/>
  <c r="AP81" i="18" s="1"/>
  <c r="AH80" i="90"/>
  <c r="AQ80" i="90" s="1"/>
  <c r="Z85" i="91"/>
  <c r="AH85" i="103"/>
  <c r="AQ85" i="103" s="1"/>
  <c r="AI79" i="42"/>
  <c r="AR79" i="42" s="1"/>
  <c r="AN79" i="42"/>
  <c r="Y83" i="82"/>
  <c r="X83" i="82"/>
  <c r="AI81" i="87"/>
  <c r="AN81" i="87"/>
  <c r="AR82" i="11"/>
  <c r="AH78" i="48"/>
  <c r="AQ78" i="48" s="1"/>
  <c r="Y80" i="85"/>
  <c r="X80" i="85"/>
  <c r="AI82" i="43"/>
  <c r="AN82" i="43"/>
  <c r="AH84" i="95"/>
  <c r="AQ84" i="95" s="1"/>
  <c r="AR79" i="90"/>
  <c r="Z80" i="90"/>
  <c r="AH81" i="49"/>
  <c r="AQ81" i="49" s="1"/>
  <c r="AR84" i="91"/>
  <c r="AI78" i="94"/>
  <c r="AN78" i="94"/>
  <c r="Z81" i="35" l="1"/>
  <c r="Z83" i="43"/>
  <c r="AG83" i="43"/>
  <c r="AP83" i="43" s="1"/>
  <c r="AF83" i="43"/>
  <c r="AO83" i="43" s="1"/>
  <c r="W84" i="43"/>
  <c r="AE83" i="43"/>
  <c r="AR81" i="87"/>
  <c r="Y82" i="18"/>
  <c r="X82" i="18"/>
  <c r="AR80" i="41"/>
  <c r="AH82" i="87"/>
  <c r="AQ82" i="87" s="1"/>
  <c r="AR81" i="10"/>
  <c r="AE79" i="98"/>
  <c r="W80" i="98"/>
  <c r="AG79" i="98"/>
  <c r="AP79" i="98" s="1"/>
  <c r="AF79" i="98"/>
  <c r="AO79" i="98" s="1"/>
  <c r="AF81" i="35"/>
  <c r="AO81" i="35" s="1"/>
  <c r="AE81" i="35"/>
  <c r="AG81" i="35"/>
  <c r="AP81" i="35" s="1"/>
  <c r="W82" i="35"/>
  <c r="AR80" i="99"/>
  <c r="AF80" i="42"/>
  <c r="AO80" i="42" s="1"/>
  <c r="AE80" i="42"/>
  <c r="AG80" i="42"/>
  <c r="AP80" i="42" s="1"/>
  <c r="W81" i="42"/>
  <c r="Y82" i="49"/>
  <c r="X82" i="49"/>
  <c r="Y86" i="103"/>
  <c r="X86" i="103"/>
  <c r="AH86" i="16"/>
  <c r="AQ86" i="16" s="1"/>
  <c r="Z82" i="87"/>
  <c r="AH81" i="41"/>
  <c r="AQ81" i="41" s="1"/>
  <c r="AI79" i="55"/>
  <c r="AN79" i="55"/>
  <c r="AH81" i="99"/>
  <c r="AQ81" i="99" s="1"/>
  <c r="AI81" i="49"/>
  <c r="AP81" i="49"/>
  <c r="AI79" i="50"/>
  <c r="AN79" i="50"/>
  <c r="X85" i="95"/>
  <c r="Y85" i="95"/>
  <c r="Z85" i="95" s="1"/>
  <c r="AI81" i="18"/>
  <c r="AN81" i="18"/>
  <c r="Z86" i="16"/>
  <c r="Z81" i="41"/>
  <c r="AR79" i="85"/>
  <c r="AH79" i="94"/>
  <c r="AQ79" i="94" s="1"/>
  <c r="AH82" i="10"/>
  <c r="AQ82" i="10" s="1"/>
  <c r="Z81" i="99"/>
  <c r="AI84" i="95"/>
  <c r="AP84" i="95"/>
  <c r="Y79" i="48"/>
  <c r="X79" i="48"/>
  <c r="AR78" i="94"/>
  <c r="AH80" i="85"/>
  <c r="AQ80" i="85" s="1"/>
  <c r="AF80" i="90"/>
  <c r="AO80" i="90" s="1"/>
  <c r="AG80" i="90"/>
  <c r="AP80" i="90" s="1"/>
  <c r="AE80" i="90"/>
  <c r="W81" i="90"/>
  <c r="AI82" i="102"/>
  <c r="AP82" i="102"/>
  <c r="W80" i="94"/>
  <c r="AE79" i="94"/>
  <c r="AF79" i="94"/>
  <c r="AO79" i="94" s="1"/>
  <c r="AG79" i="94"/>
  <c r="AP79" i="94" s="1"/>
  <c r="AF82" i="10"/>
  <c r="AO82" i="10" s="1"/>
  <c r="W83" i="10"/>
  <c r="AG82" i="10"/>
  <c r="AP82" i="10" s="1"/>
  <c r="AE82" i="10"/>
  <c r="Y80" i="50"/>
  <c r="X80" i="50"/>
  <c r="AH83" i="82"/>
  <c r="AQ83" i="82" s="1"/>
  <c r="Z80" i="85"/>
  <c r="W86" i="91"/>
  <c r="AG85" i="91"/>
  <c r="AP85" i="91" s="1"/>
  <c r="AF85" i="91"/>
  <c r="AO85" i="91" s="1"/>
  <c r="AE85" i="91"/>
  <c r="AR82" i="82"/>
  <c r="AR80" i="35"/>
  <c r="AG82" i="83"/>
  <c r="AP82" i="83" s="1"/>
  <c r="AF82" i="83"/>
  <c r="AO82" i="83" s="1"/>
  <c r="AE82" i="83"/>
  <c r="W83" i="83"/>
  <c r="AR85" i="16"/>
  <c r="AI85" i="103"/>
  <c r="AN85" i="103"/>
  <c r="AR82" i="43"/>
  <c r="Z83" i="82"/>
  <c r="Y83" i="102"/>
  <c r="X83" i="102"/>
  <c r="AE83" i="11"/>
  <c r="AF83" i="11"/>
  <c r="AO83" i="11" s="1"/>
  <c r="W84" i="11"/>
  <c r="AG83" i="11"/>
  <c r="AP83" i="11" s="1"/>
  <c r="Y80" i="55"/>
  <c r="X80" i="55"/>
  <c r="AH81" i="35"/>
  <c r="AQ81" i="35" s="1"/>
  <c r="AH80" i="42"/>
  <c r="AQ80" i="42" s="1"/>
  <c r="AH83" i="43"/>
  <c r="AQ83" i="43" s="1"/>
  <c r="AI78" i="48"/>
  <c r="AN78" i="48"/>
  <c r="Z80" i="50" l="1"/>
  <c r="Z83" i="102"/>
  <c r="AF83" i="102"/>
  <c r="AO83" i="102" s="1"/>
  <c r="AE83" i="102"/>
  <c r="AG83" i="102"/>
  <c r="AP83" i="102" s="1"/>
  <c r="W84" i="102"/>
  <c r="W81" i="50"/>
  <c r="AE80" i="50"/>
  <c r="AF80" i="50"/>
  <c r="AO80" i="50" s="1"/>
  <c r="AG80" i="50"/>
  <c r="AP80" i="50" s="1"/>
  <c r="AE85" i="95"/>
  <c r="AG85" i="95"/>
  <c r="AP85" i="95" s="1"/>
  <c r="AF85" i="95"/>
  <c r="AO85" i="95" s="1"/>
  <c r="W86" i="95"/>
  <c r="AR85" i="103"/>
  <c r="AR84" i="95"/>
  <c r="AR81" i="49"/>
  <c r="AH86" i="103"/>
  <c r="AQ86" i="103" s="1"/>
  <c r="AI85" i="91"/>
  <c r="AN85" i="91"/>
  <c r="AR82" i="102"/>
  <c r="AE81" i="99"/>
  <c r="AF81" i="99"/>
  <c r="AO81" i="99" s="1"/>
  <c r="W82" i="99"/>
  <c r="AG81" i="99"/>
  <c r="AP81" i="99" s="1"/>
  <c r="AR79" i="55"/>
  <c r="AG82" i="87"/>
  <c r="AP82" i="87" s="1"/>
  <c r="W83" i="87"/>
  <c r="AF82" i="87"/>
  <c r="AO82" i="87" s="1"/>
  <c r="AE82" i="87"/>
  <c r="Z86" i="103"/>
  <c r="Y81" i="42"/>
  <c r="X81" i="42"/>
  <c r="Y84" i="11"/>
  <c r="X84" i="11"/>
  <c r="Z84" i="11" s="1"/>
  <c r="AH79" i="48"/>
  <c r="AQ79" i="48" s="1"/>
  <c r="AF81" i="41"/>
  <c r="AO81" i="41" s="1"/>
  <c r="AE81" i="41"/>
  <c r="AG81" i="41"/>
  <c r="AP81" i="41" s="1"/>
  <c r="W82" i="41"/>
  <c r="AH85" i="95"/>
  <c r="AQ85" i="95" s="1"/>
  <c r="Y82" i="35"/>
  <c r="Z82" i="35" s="1"/>
  <c r="X82" i="35"/>
  <c r="AH82" i="18"/>
  <c r="AQ82" i="18" s="1"/>
  <c r="AI83" i="43"/>
  <c r="AN83" i="43"/>
  <c r="Z79" i="48"/>
  <c r="AE86" i="16"/>
  <c r="W87" i="16"/>
  <c r="AF86" i="16"/>
  <c r="AO86" i="16" s="1"/>
  <c r="AG86" i="16"/>
  <c r="AP86" i="16" s="1"/>
  <c r="AH82" i="49"/>
  <c r="AQ82" i="49" s="1"/>
  <c r="AI80" i="42"/>
  <c r="AN80" i="42"/>
  <c r="Y80" i="98"/>
  <c r="X80" i="98"/>
  <c r="Z82" i="18"/>
  <c r="Y84" i="43"/>
  <c r="X84" i="43"/>
  <c r="AG83" i="82"/>
  <c r="AP83" i="82" s="1"/>
  <c r="AE83" i="82"/>
  <c r="W84" i="82"/>
  <c r="AF83" i="82"/>
  <c r="AO83" i="82" s="1"/>
  <c r="AH80" i="55"/>
  <c r="AQ80" i="55" s="1"/>
  <c r="AI82" i="10"/>
  <c r="AR82" i="10" s="1"/>
  <c r="AN82" i="10"/>
  <c r="Y86" i="91"/>
  <c r="X86" i="91"/>
  <c r="AI79" i="94"/>
  <c r="AN79" i="94"/>
  <c r="AI80" i="90"/>
  <c r="AN80" i="90"/>
  <c r="AR79" i="50"/>
  <c r="Z82" i="49"/>
  <c r="AI81" i="35"/>
  <c r="AN81" i="35"/>
  <c r="AI79" i="98"/>
  <c r="AN79" i="98"/>
  <c r="Y81" i="90"/>
  <c r="X81" i="90"/>
  <c r="Z80" i="55"/>
  <c r="AI83" i="11"/>
  <c r="AN83" i="11"/>
  <c r="Y83" i="83"/>
  <c r="X83" i="83"/>
  <c r="AR78" i="48"/>
  <c r="AH83" i="102"/>
  <c r="AQ83" i="102" s="1"/>
  <c r="AI82" i="83"/>
  <c r="AN82" i="83"/>
  <c r="W81" i="85"/>
  <c r="AF80" i="85"/>
  <c r="AO80" i="85" s="1"/>
  <c r="AG80" i="85"/>
  <c r="AP80" i="85" s="1"/>
  <c r="AE80" i="85"/>
  <c r="AH80" i="50"/>
  <c r="AQ80" i="50" s="1"/>
  <c r="Y83" i="10"/>
  <c r="X83" i="10"/>
  <c r="Y80" i="94"/>
  <c r="X80" i="94"/>
  <c r="Z80" i="94" s="1"/>
  <c r="AR81" i="18"/>
  <c r="Z83" i="10" l="1"/>
  <c r="Z86" i="91"/>
  <c r="AE86" i="91"/>
  <c r="W87" i="91"/>
  <c r="AG86" i="91"/>
  <c r="AP86" i="91" s="1"/>
  <c r="AF86" i="91"/>
  <c r="AO86" i="91" s="1"/>
  <c r="AE82" i="35"/>
  <c r="W83" i="35"/>
  <c r="AG82" i="35"/>
  <c r="AP82" i="35" s="1"/>
  <c r="AF82" i="35"/>
  <c r="AO82" i="35" s="1"/>
  <c r="AE80" i="94"/>
  <c r="W81" i="94"/>
  <c r="AG80" i="94"/>
  <c r="AP80" i="94" s="1"/>
  <c r="AF80" i="94"/>
  <c r="AO80" i="94" s="1"/>
  <c r="AR79" i="98"/>
  <c r="AH83" i="10"/>
  <c r="AQ83" i="10" s="1"/>
  <c r="Y81" i="85"/>
  <c r="X81" i="85"/>
  <c r="AH86" i="91"/>
  <c r="AQ86" i="91" s="1"/>
  <c r="Y84" i="82"/>
  <c r="X84" i="82"/>
  <c r="AG82" i="18"/>
  <c r="AP82" i="18" s="1"/>
  <c r="AE82" i="18"/>
  <c r="AF82" i="18"/>
  <c r="AO82" i="18" s="1"/>
  <c r="W83" i="18"/>
  <c r="AR83" i="43"/>
  <c r="AH82" i="35"/>
  <c r="AQ82" i="35" s="1"/>
  <c r="AH84" i="11"/>
  <c r="AQ84" i="11" s="1"/>
  <c r="AG86" i="103"/>
  <c r="AP86" i="103" s="1"/>
  <c r="W87" i="103"/>
  <c r="AF86" i="103"/>
  <c r="AO86" i="103" s="1"/>
  <c r="AE86" i="103"/>
  <c r="AI81" i="99"/>
  <c r="AN81" i="99"/>
  <c r="Y81" i="50"/>
  <c r="X81" i="50"/>
  <c r="Z81" i="50" s="1"/>
  <c r="AI83" i="82"/>
  <c r="AN83" i="82"/>
  <c r="AH80" i="98"/>
  <c r="AQ80" i="98" s="1"/>
  <c r="W85" i="11"/>
  <c r="AG84" i="11"/>
  <c r="AP84" i="11" s="1"/>
  <c r="AF84" i="11"/>
  <c r="AO84" i="11" s="1"/>
  <c r="AE84" i="11"/>
  <c r="AI85" i="95"/>
  <c r="AN85" i="95"/>
  <c r="AR83" i="11"/>
  <c r="Z80" i="98"/>
  <c r="Y87" i="16"/>
  <c r="Z87" i="16" s="1"/>
  <c r="X87" i="16"/>
  <c r="AI82" i="87"/>
  <c r="AN82" i="87"/>
  <c r="Y84" i="102"/>
  <c r="X84" i="102"/>
  <c r="AI86" i="16"/>
  <c r="AN86" i="16"/>
  <c r="Y82" i="41"/>
  <c r="X82" i="41"/>
  <c r="Z82" i="41" s="1"/>
  <c r="AH81" i="42"/>
  <c r="AQ81" i="42" s="1"/>
  <c r="AG80" i="55"/>
  <c r="AP80" i="55" s="1"/>
  <c r="W81" i="55"/>
  <c r="AE80" i="55"/>
  <c r="AF80" i="55"/>
  <c r="AO80" i="55" s="1"/>
  <c r="AR80" i="90"/>
  <c r="AH84" i="43"/>
  <c r="AQ84" i="43" s="1"/>
  <c r="AH83" i="83"/>
  <c r="AQ83" i="83" s="1"/>
  <c r="AH81" i="90"/>
  <c r="AQ81" i="90" s="1"/>
  <c r="AR81" i="35"/>
  <c r="Z84" i="43"/>
  <c r="W80" i="48"/>
  <c r="AE79" i="48"/>
  <c r="AN79" i="48" s="1"/>
  <c r="AG79" i="48"/>
  <c r="AF79" i="48"/>
  <c r="AO79" i="48" s="1"/>
  <c r="Z81" i="42"/>
  <c r="Y83" i="87"/>
  <c r="X83" i="87"/>
  <c r="Y82" i="99"/>
  <c r="X82" i="99"/>
  <c r="Z82" i="99" s="1"/>
  <c r="AR85" i="91"/>
  <c r="X86" i="95"/>
  <c r="Y86" i="95"/>
  <c r="Z86" i="95"/>
  <c r="AI83" i="102"/>
  <c r="AN83" i="102"/>
  <c r="AG83" i="10"/>
  <c r="AP83" i="10" s="1"/>
  <c r="AE83" i="10"/>
  <c r="AF83" i="10"/>
  <c r="AO83" i="10" s="1"/>
  <c r="W84" i="10"/>
  <c r="AR82" i="83"/>
  <c r="AH80" i="94"/>
  <c r="AQ80" i="94" s="1"/>
  <c r="AI80" i="85"/>
  <c r="AN80" i="85"/>
  <c r="Z83" i="83"/>
  <c r="Z81" i="90"/>
  <c r="AF82" i="49"/>
  <c r="AO82" i="49" s="1"/>
  <c r="AG82" i="49"/>
  <c r="AP82" i="49" s="1"/>
  <c r="W83" i="49"/>
  <c r="AE82" i="49"/>
  <c r="AR79" i="94"/>
  <c r="AR80" i="42"/>
  <c r="AI81" i="41"/>
  <c r="AR81" i="41" s="1"/>
  <c r="AN81" i="41"/>
  <c r="AI80" i="50"/>
  <c r="AN80" i="50"/>
  <c r="Z84" i="102" l="1"/>
  <c r="Z81" i="85"/>
  <c r="AG87" i="16"/>
  <c r="AP87" i="16" s="1"/>
  <c r="AE87" i="16"/>
  <c r="W88" i="16"/>
  <c r="AF87" i="16"/>
  <c r="AO87" i="16" s="1"/>
  <c r="AF81" i="85"/>
  <c r="AO81" i="85" s="1"/>
  <c r="W82" i="85"/>
  <c r="AG81" i="85"/>
  <c r="AP81" i="85" s="1"/>
  <c r="AE81" i="85"/>
  <c r="AG84" i="102"/>
  <c r="AP84" i="102" s="1"/>
  <c r="AE84" i="102"/>
  <c r="W85" i="102"/>
  <c r="AF84" i="102"/>
  <c r="AO84" i="102" s="1"/>
  <c r="AR80" i="50"/>
  <c r="AR83" i="102"/>
  <c r="AH82" i="99"/>
  <c r="AQ82" i="99" s="1"/>
  <c r="W82" i="42"/>
  <c r="AF81" i="42"/>
  <c r="AO81" i="42" s="1"/>
  <c r="AE81" i="42"/>
  <c r="AG81" i="42"/>
  <c r="AP81" i="42" s="1"/>
  <c r="AG84" i="43"/>
  <c r="AP84" i="43" s="1"/>
  <c r="AE84" i="43"/>
  <c r="W85" i="43"/>
  <c r="AF84" i="43"/>
  <c r="AO84" i="43" s="1"/>
  <c r="AH82" i="41"/>
  <c r="AQ82" i="41" s="1"/>
  <c r="AH81" i="50"/>
  <c r="AQ81" i="50" s="1"/>
  <c r="AI86" i="103"/>
  <c r="AN86" i="103"/>
  <c r="Y81" i="94"/>
  <c r="Z81" i="94" s="1"/>
  <c r="X81" i="94"/>
  <c r="AI82" i="35"/>
  <c r="AN82" i="35"/>
  <c r="AF81" i="90"/>
  <c r="AO81" i="90" s="1"/>
  <c r="AE81" i="90"/>
  <c r="W82" i="90"/>
  <c r="AG81" i="90"/>
  <c r="AP81" i="90" s="1"/>
  <c r="Y84" i="10"/>
  <c r="X84" i="10"/>
  <c r="AF86" i="95"/>
  <c r="AO86" i="95" s="1"/>
  <c r="AE86" i="95"/>
  <c r="AG86" i="95"/>
  <c r="AP86" i="95" s="1"/>
  <c r="W87" i="95"/>
  <c r="AE82" i="99"/>
  <c r="W83" i="99"/>
  <c r="AG82" i="99"/>
  <c r="AP82" i="99" s="1"/>
  <c r="AF82" i="99"/>
  <c r="AO82" i="99" s="1"/>
  <c r="AF82" i="41"/>
  <c r="AO82" i="41" s="1"/>
  <c r="W83" i="41"/>
  <c r="AG82" i="41"/>
  <c r="AP82" i="41" s="1"/>
  <c r="AE82" i="41"/>
  <c r="W81" i="98"/>
  <c r="AE80" i="98"/>
  <c r="AF80" i="98"/>
  <c r="AO80" i="98" s="1"/>
  <c r="AG80" i="98"/>
  <c r="AP80" i="98" s="1"/>
  <c r="AI84" i="11"/>
  <c r="AN84" i="11"/>
  <c r="AG81" i="50"/>
  <c r="AP81" i="50" s="1"/>
  <c r="W82" i="50"/>
  <c r="AE81" i="50"/>
  <c r="AF81" i="50"/>
  <c r="AO81" i="50" s="1"/>
  <c r="AI82" i="18"/>
  <c r="AN82" i="18"/>
  <c r="AI80" i="94"/>
  <c r="AN80" i="94"/>
  <c r="AF83" i="83"/>
  <c r="AO83" i="83" s="1"/>
  <c r="AG83" i="83"/>
  <c r="AP83" i="83" s="1"/>
  <c r="W84" i="83"/>
  <c r="AE83" i="83"/>
  <c r="Y87" i="103"/>
  <c r="X87" i="103"/>
  <c r="AR82" i="87"/>
  <c r="AH84" i="82"/>
  <c r="AQ84" i="82" s="1"/>
  <c r="AI83" i="10"/>
  <c r="AN83" i="10"/>
  <c r="AH83" i="87"/>
  <c r="AQ83" i="87" s="1"/>
  <c r="Y83" i="49"/>
  <c r="X83" i="49"/>
  <c r="Z83" i="49" s="1"/>
  <c r="AR80" i="85"/>
  <c r="Z83" i="87"/>
  <c r="AI80" i="55"/>
  <c r="AN80" i="55"/>
  <c r="AR86" i="16"/>
  <c r="AH87" i="16"/>
  <c r="AQ87" i="16" s="1"/>
  <c r="Y85" i="11"/>
  <c r="X85" i="11"/>
  <c r="AR81" i="99"/>
  <c r="Z84" i="82"/>
  <c r="Y87" i="91"/>
  <c r="X87" i="91"/>
  <c r="AI82" i="49"/>
  <c r="AN82" i="49"/>
  <c r="AH86" i="95"/>
  <c r="AQ86" i="95" s="1"/>
  <c r="AI79" i="48"/>
  <c r="AP79" i="48"/>
  <c r="Y80" i="48"/>
  <c r="X80" i="48"/>
  <c r="Y81" i="55"/>
  <c r="X81" i="55"/>
  <c r="AH84" i="102"/>
  <c r="AQ84" i="102" s="1"/>
  <c r="AR85" i="95"/>
  <c r="AR83" i="82"/>
  <c r="Y83" i="18"/>
  <c r="X83" i="18"/>
  <c r="AH81" i="85"/>
  <c r="AQ81" i="85" s="1"/>
  <c r="Y83" i="35"/>
  <c r="X83" i="35"/>
  <c r="Z83" i="35" s="1"/>
  <c r="AI86" i="91"/>
  <c r="AN86" i="91"/>
  <c r="AH81" i="55" l="1"/>
  <c r="AQ81" i="55" s="1"/>
  <c r="W85" i="82"/>
  <c r="AG84" i="82"/>
  <c r="AP84" i="82" s="1"/>
  <c r="AF84" i="82"/>
  <c r="AO84" i="82" s="1"/>
  <c r="AE84" i="82"/>
  <c r="AG83" i="49"/>
  <c r="AP83" i="49" s="1"/>
  <c r="AE83" i="49"/>
  <c r="W84" i="49"/>
  <c r="AF83" i="49"/>
  <c r="AO83" i="49" s="1"/>
  <c r="AI81" i="50"/>
  <c r="AN81" i="50"/>
  <c r="Y83" i="99"/>
  <c r="X83" i="99"/>
  <c r="Y82" i="90"/>
  <c r="X82" i="90"/>
  <c r="Z82" i="90" s="1"/>
  <c r="AF81" i="94"/>
  <c r="AO81" i="94" s="1"/>
  <c r="AE81" i="94"/>
  <c r="W82" i="94"/>
  <c r="AG81" i="94"/>
  <c r="AP81" i="94" s="1"/>
  <c r="AI84" i="102"/>
  <c r="AN84" i="102"/>
  <c r="Z81" i="55"/>
  <c r="AR79" i="48"/>
  <c r="AR80" i="55"/>
  <c r="AR80" i="94"/>
  <c r="Y82" i="50"/>
  <c r="X82" i="50"/>
  <c r="Y83" i="41"/>
  <c r="X83" i="41"/>
  <c r="AI82" i="99"/>
  <c r="AN82" i="99"/>
  <c r="AH84" i="10"/>
  <c r="AQ84" i="10" s="1"/>
  <c r="AI81" i="90"/>
  <c r="AN81" i="90"/>
  <c r="AR82" i="49"/>
  <c r="AG83" i="87"/>
  <c r="AP83" i="87" s="1"/>
  <c r="W84" i="87"/>
  <c r="AE83" i="87"/>
  <c r="AF83" i="87"/>
  <c r="AO83" i="87" s="1"/>
  <c r="AR83" i="10"/>
  <c r="AI83" i="83"/>
  <c r="AN83" i="83"/>
  <c r="AI80" i="98"/>
  <c r="AN80" i="98"/>
  <c r="Z84" i="10"/>
  <c r="AE83" i="35"/>
  <c r="W84" i="35"/>
  <c r="AF83" i="35"/>
  <c r="AO83" i="35" s="1"/>
  <c r="AG83" i="35"/>
  <c r="AP83" i="35" s="1"/>
  <c r="AH80" i="48"/>
  <c r="AQ80" i="48" s="1"/>
  <c r="AH87" i="91"/>
  <c r="AQ87" i="91" s="1"/>
  <c r="AH85" i="11"/>
  <c r="AQ85" i="11" s="1"/>
  <c r="X84" i="83"/>
  <c r="Z84" i="83" s="1"/>
  <c r="Y84" i="83"/>
  <c r="AR82" i="18"/>
  <c r="Y81" i="98"/>
  <c r="X81" i="98"/>
  <c r="Y87" i="95"/>
  <c r="Z87" i="95" s="1"/>
  <c r="X87" i="95"/>
  <c r="AR86" i="103"/>
  <c r="AI81" i="42"/>
  <c r="AN81" i="42"/>
  <c r="AI81" i="85"/>
  <c r="AN81" i="85"/>
  <c r="Y88" i="16"/>
  <c r="X88" i="16"/>
  <c r="Z80" i="48"/>
  <c r="Z87" i="91"/>
  <c r="Z85" i="11"/>
  <c r="AH87" i="103"/>
  <c r="AQ87" i="103" s="1"/>
  <c r="AR84" i="11"/>
  <c r="AR82" i="35"/>
  <c r="Y85" i="43"/>
  <c r="X85" i="43"/>
  <c r="AI87" i="16"/>
  <c r="AN87" i="16"/>
  <c r="Z83" i="18"/>
  <c r="AH83" i="18"/>
  <c r="AQ83" i="18" s="1"/>
  <c r="AR86" i="91"/>
  <c r="AH83" i="35"/>
  <c r="AQ83" i="35" s="1"/>
  <c r="AH83" i="49"/>
  <c r="AQ83" i="49" s="1"/>
  <c r="Z87" i="103"/>
  <c r="AI82" i="41"/>
  <c r="AN82" i="41"/>
  <c r="AI86" i="95"/>
  <c r="AN86" i="95"/>
  <c r="AH81" i="94"/>
  <c r="AQ81" i="94" s="1"/>
  <c r="AI84" i="43"/>
  <c r="AN84" i="43"/>
  <c r="Y82" i="42"/>
  <c r="X82" i="42"/>
  <c r="Y85" i="102"/>
  <c r="X85" i="102"/>
  <c r="Y82" i="85"/>
  <c r="X82" i="85"/>
  <c r="Z85" i="102" l="1"/>
  <c r="Z85" i="43"/>
  <c r="Z83" i="41"/>
  <c r="AG83" i="41" s="1"/>
  <c r="AP83" i="41" s="1"/>
  <c r="AE87" i="95"/>
  <c r="AF87" i="95"/>
  <c r="AO87" i="95" s="1"/>
  <c r="W88" i="95"/>
  <c r="AG87" i="95"/>
  <c r="AP87" i="95" s="1"/>
  <c r="AE85" i="102"/>
  <c r="W86" i="102"/>
  <c r="AG85" i="102"/>
  <c r="AP85" i="102" s="1"/>
  <c r="AF85" i="102"/>
  <c r="AO85" i="102" s="1"/>
  <c r="AF83" i="41"/>
  <c r="AO83" i="41" s="1"/>
  <c r="W86" i="43"/>
  <c r="AG85" i="43"/>
  <c r="AP85" i="43" s="1"/>
  <c r="AE85" i="43"/>
  <c r="AF85" i="43"/>
  <c r="AO85" i="43" s="1"/>
  <c r="AR86" i="95"/>
  <c r="AH85" i="43"/>
  <c r="AQ85" i="43" s="1"/>
  <c r="W86" i="11"/>
  <c r="AF85" i="11"/>
  <c r="AO85" i="11" s="1"/>
  <c r="AG85" i="11"/>
  <c r="AP85" i="11" s="1"/>
  <c r="AE85" i="11"/>
  <c r="AH87" i="95"/>
  <c r="AQ87" i="95" s="1"/>
  <c r="AI83" i="35"/>
  <c r="AN83" i="35"/>
  <c r="AI83" i="49"/>
  <c r="AN83" i="49"/>
  <c r="Y85" i="82"/>
  <c r="X85" i="82"/>
  <c r="AH82" i="42"/>
  <c r="AQ82" i="42" s="1"/>
  <c r="AF87" i="91"/>
  <c r="AO87" i="91" s="1"/>
  <c r="AG87" i="91"/>
  <c r="AP87" i="91" s="1"/>
  <c r="W88" i="91"/>
  <c r="AE87" i="91"/>
  <c r="AR81" i="85"/>
  <c r="AG84" i="10"/>
  <c r="AP84" i="10" s="1"/>
  <c r="AF84" i="10"/>
  <c r="AO84" i="10" s="1"/>
  <c r="W85" i="10"/>
  <c r="AE84" i="10"/>
  <c r="AR84" i="102"/>
  <c r="AH82" i="90"/>
  <c r="AQ82" i="90" s="1"/>
  <c r="AR82" i="41"/>
  <c r="W81" i="48"/>
  <c r="AE80" i="48"/>
  <c r="AG80" i="48"/>
  <c r="AP80" i="48" s="1"/>
  <c r="AF80" i="48"/>
  <c r="AO80" i="48" s="1"/>
  <c r="AF84" i="83"/>
  <c r="AO84" i="83" s="1"/>
  <c r="AG84" i="83"/>
  <c r="AP84" i="83" s="1"/>
  <c r="W85" i="83"/>
  <c r="AE84" i="83"/>
  <c r="AH82" i="50"/>
  <c r="AQ82" i="50" s="1"/>
  <c r="AF82" i="90"/>
  <c r="AO82" i="90" s="1"/>
  <c r="W83" i="90"/>
  <c r="AE82" i="90"/>
  <c r="AG82" i="90"/>
  <c r="AP82" i="90" s="1"/>
  <c r="AR81" i="50"/>
  <c r="AH82" i="85"/>
  <c r="AQ82" i="85" s="1"/>
  <c r="W88" i="103"/>
  <c r="AE87" i="103"/>
  <c r="AG87" i="103"/>
  <c r="AP87" i="103" s="1"/>
  <c r="AF87" i="103"/>
  <c r="AO87" i="103" s="1"/>
  <c r="AF83" i="18"/>
  <c r="AO83" i="18" s="1"/>
  <c r="AG83" i="18"/>
  <c r="AP83" i="18" s="1"/>
  <c r="AE83" i="18"/>
  <c r="W84" i="18"/>
  <c r="AH88" i="16"/>
  <c r="AQ88" i="16" s="1"/>
  <c r="AR81" i="42"/>
  <c r="AH81" i="98"/>
  <c r="AQ81" i="98" s="1"/>
  <c r="AR80" i="98"/>
  <c r="AI83" i="87"/>
  <c r="AN83" i="87"/>
  <c r="AR81" i="90"/>
  <c r="Z82" i="50"/>
  <c r="AI84" i="82"/>
  <c r="AN84" i="82"/>
  <c r="Z82" i="85"/>
  <c r="Z82" i="42"/>
  <c r="AH85" i="102"/>
  <c r="AQ85" i="102" s="1"/>
  <c r="Z88" i="16"/>
  <c r="Z81" i="98"/>
  <c r="AH84" i="83"/>
  <c r="AQ84" i="83" s="1"/>
  <c r="Y84" i="87"/>
  <c r="X84" i="87"/>
  <c r="AR82" i="99"/>
  <c r="Y82" i="94"/>
  <c r="X82" i="94"/>
  <c r="AH83" i="99"/>
  <c r="AQ83" i="99" s="1"/>
  <c r="AR84" i="43"/>
  <c r="AR87" i="16"/>
  <c r="Y84" i="35"/>
  <c r="X84" i="35"/>
  <c r="Z84" i="35" s="1"/>
  <c r="AR83" i="83"/>
  <c r="AH83" i="41"/>
  <c r="AQ83" i="41" s="1"/>
  <c r="AE81" i="55"/>
  <c r="AG81" i="55"/>
  <c r="AP81" i="55" s="1"/>
  <c r="AF81" i="55"/>
  <c r="AO81" i="55" s="1"/>
  <c r="W82" i="55"/>
  <c r="AI81" i="94"/>
  <c r="AN81" i="94"/>
  <c r="Z83" i="99"/>
  <c r="Y84" i="49"/>
  <c r="X84" i="49"/>
  <c r="AE83" i="41" l="1"/>
  <c r="W84" i="41"/>
  <c r="AF84" i="35"/>
  <c r="AO84" i="35" s="1"/>
  <c r="W85" i="35"/>
  <c r="AE84" i="35"/>
  <c r="AG84" i="35"/>
  <c r="AP84" i="35" s="1"/>
  <c r="AR84" i="82"/>
  <c r="Y85" i="83"/>
  <c r="X85" i="83"/>
  <c r="AI80" i="48"/>
  <c r="AN80" i="48"/>
  <c r="AI84" i="10"/>
  <c r="AN84" i="10"/>
  <c r="AI85" i="43"/>
  <c r="AN85" i="43"/>
  <c r="AI85" i="102"/>
  <c r="AR85" i="102" s="1"/>
  <c r="AN85" i="102"/>
  <c r="Z84" i="87"/>
  <c r="AH84" i="87"/>
  <c r="AQ84" i="87" s="1"/>
  <c r="AF82" i="50"/>
  <c r="AO82" i="50" s="1"/>
  <c r="W83" i="50"/>
  <c r="AG82" i="50"/>
  <c r="AP82" i="50" s="1"/>
  <c r="AE82" i="50"/>
  <c r="Y81" i="48"/>
  <c r="X81" i="48"/>
  <c r="Y85" i="10"/>
  <c r="X85" i="10"/>
  <c r="AI87" i="91"/>
  <c r="AN87" i="91"/>
  <c r="AH82" i="94"/>
  <c r="AQ82" i="94" s="1"/>
  <c r="W82" i="98"/>
  <c r="AE81" i="98"/>
  <c r="AN81" i="98" s="1"/>
  <c r="AG81" i="98"/>
  <c r="AF81" i="98"/>
  <c r="AO81" i="98" s="1"/>
  <c r="Y84" i="18"/>
  <c r="X84" i="18"/>
  <c r="AI82" i="90"/>
  <c r="AR82" i="90" s="1"/>
  <c r="AN82" i="90"/>
  <c r="Y88" i="91"/>
  <c r="X88" i="91"/>
  <c r="AR83" i="49"/>
  <c r="Y86" i="11"/>
  <c r="X86" i="11"/>
  <c r="Y86" i="43"/>
  <c r="X86" i="43"/>
  <c r="AI81" i="55"/>
  <c r="AN81" i="55"/>
  <c r="Y82" i="55"/>
  <c r="X82" i="55"/>
  <c r="W83" i="42"/>
  <c r="AE82" i="42"/>
  <c r="AF82" i="42"/>
  <c r="AO82" i="42" s="1"/>
  <c r="AG82" i="42"/>
  <c r="AP82" i="42" s="1"/>
  <c r="AI83" i="18"/>
  <c r="AN83" i="18"/>
  <c r="AI87" i="103"/>
  <c r="AN87" i="103"/>
  <c r="Y83" i="90"/>
  <c r="X83" i="90"/>
  <c r="Y88" i="95"/>
  <c r="X88" i="95"/>
  <c r="W89" i="16"/>
  <c r="AF88" i="16"/>
  <c r="AO88" i="16" s="1"/>
  <c r="AG88" i="16"/>
  <c r="AP88" i="16" s="1"/>
  <c r="AE88" i="16"/>
  <c r="AF82" i="85"/>
  <c r="AO82" i="85" s="1"/>
  <c r="AE82" i="85"/>
  <c r="W83" i="85"/>
  <c r="AG82" i="85"/>
  <c r="AP82" i="85" s="1"/>
  <c r="Y88" i="103"/>
  <c r="X88" i="103"/>
  <c r="Z88" i="103" s="1"/>
  <c r="AH85" i="82"/>
  <c r="AQ85" i="82" s="1"/>
  <c r="AR83" i="35"/>
  <c r="AI83" i="41"/>
  <c r="AN83" i="41"/>
  <c r="AR81" i="94"/>
  <c r="AH84" i="49"/>
  <c r="AQ84" i="49" s="1"/>
  <c r="AH84" i="35"/>
  <c r="AQ84" i="35" s="1"/>
  <c r="Z84" i="49"/>
  <c r="Z82" i="94"/>
  <c r="AE83" i="99"/>
  <c r="AN83" i="99" s="1"/>
  <c r="W84" i="99"/>
  <c r="AF83" i="99"/>
  <c r="AO83" i="99" s="1"/>
  <c r="AG83" i="99"/>
  <c r="AR83" i="87"/>
  <c r="AI84" i="83"/>
  <c r="AN84" i="83"/>
  <c r="Z85" i="82"/>
  <c r="AI85" i="11"/>
  <c r="AN85" i="11"/>
  <c r="Y84" i="41"/>
  <c r="X84" i="41"/>
  <c r="Y86" i="102"/>
  <c r="X86" i="102"/>
  <c r="AI87" i="95"/>
  <c r="AN87" i="95"/>
  <c r="Z86" i="11" l="1"/>
  <c r="Z81" i="48"/>
  <c r="Z83" i="90"/>
  <c r="AE83" i="90" s="1"/>
  <c r="AN83" i="90" s="1"/>
  <c r="Z84" i="18"/>
  <c r="AE84" i="18" s="1"/>
  <c r="Z82" i="55"/>
  <c r="AE82" i="55" s="1"/>
  <c r="Z84" i="41"/>
  <c r="AG84" i="41" s="1"/>
  <c r="AP84" i="41" s="1"/>
  <c r="Z88" i="91"/>
  <c r="W89" i="91" s="1"/>
  <c r="W82" i="48"/>
  <c r="AF81" i="48"/>
  <c r="AO81" i="48" s="1"/>
  <c r="AE81" i="48"/>
  <c r="AG81" i="48"/>
  <c r="AP81" i="48" s="1"/>
  <c r="AF84" i="18"/>
  <c r="AO84" i="18" s="1"/>
  <c r="AG84" i="18"/>
  <c r="AP84" i="18" s="1"/>
  <c r="AF83" i="90"/>
  <c r="AO83" i="90" s="1"/>
  <c r="AG83" i="90"/>
  <c r="AF88" i="91"/>
  <c r="AO88" i="91" s="1"/>
  <c r="AR87" i="95"/>
  <c r="AR84" i="83"/>
  <c r="Y84" i="99"/>
  <c r="X84" i="99"/>
  <c r="Y83" i="85"/>
  <c r="X83" i="85"/>
  <c r="AH88" i="91"/>
  <c r="AQ88" i="91" s="1"/>
  <c r="Y82" i="98"/>
  <c r="X82" i="98"/>
  <c r="AH88" i="103"/>
  <c r="AQ88" i="103" s="1"/>
  <c r="AI82" i="85"/>
  <c r="AN82" i="85"/>
  <c r="Y89" i="16"/>
  <c r="X89" i="16"/>
  <c r="Z89" i="16" s="1"/>
  <c r="AH86" i="11"/>
  <c r="AQ86" i="11" s="1"/>
  <c r="AR87" i="91"/>
  <c r="AR80" i="48"/>
  <c r="W89" i="103"/>
  <c r="AG88" i="103"/>
  <c r="AP88" i="103" s="1"/>
  <c r="AE88" i="103"/>
  <c r="AF88" i="103"/>
  <c r="AO88" i="103" s="1"/>
  <c r="AH88" i="95"/>
  <c r="AQ88" i="95" s="1"/>
  <c r="AG86" i="11"/>
  <c r="AP86" i="11" s="1"/>
  <c r="AF86" i="11"/>
  <c r="AO86" i="11" s="1"/>
  <c r="AE86" i="11"/>
  <c r="W87" i="11"/>
  <c r="AH85" i="10"/>
  <c r="AQ85" i="10" s="1"/>
  <c r="AH85" i="83"/>
  <c r="AQ85" i="83" s="1"/>
  <c r="Z88" i="95"/>
  <c r="AR87" i="103"/>
  <c r="AI82" i="42"/>
  <c r="AN82" i="42"/>
  <c r="AR81" i="55"/>
  <c r="Z85" i="10"/>
  <c r="AI82" i="50"/>
  <c r="AN82" i="50"/>
  <c r="AR85" i="43"/>
  <c r="Z85" i="83"/>
  <c r="AI84" i="35"/>
  <c r="AN84" i="35"/>
  <c r="AH86" i="102"/>
  <c r="AQ86" i="102" s="1"/>
  <c r="Z86" i="102"/>
  <c r="AG84" i="49"/>
  <c r="AP84" i="49" s="1"/>
  <c r="W85" i="49"/>
  <c r="AF84" i="49"/>
  <c r="AO84" i="49" s="1"/>
  <c r="AE84" i="49"/>
  <c r="AI88" i="16"/>
  <c r="AN88" i="16"/>
  <c r="Y83" i="42"/>
  <c r="X83" i="42"/>
  <c r="AH86" i="43"/>
  <c r="AQ86" i="43" s="1"/>
  <c r="AI81" i="98"/>
  <c r="AP81" i="98"/>
  <c r="Y85" i="35"/>
  <c r="X85" i="35"/>
  <c r="AF82" i="94"/>
  <c r="AO82" i="94" s="1"/>
  <c r="W83" i="94"/>
  <c r="AG82" i="94"/>
  <c r="AP82" i="94" s="1"/>
  <c r="AE82" i="94"/>
  <c r="AR85" i="11"/>
  <c r="W86" i="82"/>
  <c r="AG85" i="82"/>
  <c r="AP85" i="82" s="1"/>
  <c r="AF85" i="82"/>
  <c r="AO85" i="82" s="1"/>
  <c r="AE85" i="82"/>
  <c r="AI83" i="99"/>
  <c r="AP83" i="99"/>
  <c r="AH84" i="41"/>
  <c r="AQ84" i="41" s="1"/>
  <c r="AR83" i="41"/>
  <c r="AH83" i="90"/>
  <c r="AQ83" i="90" s="1"/>
  <c r="AR83" i="18"/>
  <c r="AH82" i="55"/>
  <c r="AQ82" i="55" s="1"/>
  <c r="Z86" i="43"/>
  <c r="AH84" i="18"/>
  <c r="AQ84" i="18" s="1"/>
  <c r="AH81" i="48"/>
  <c r="AQ81" i="48" s="1"/>
  <c r="Y83" i="50"/>
  <c r="X83" i="50"/>
  <c r="AG84" i="87"/>
  <c r="AP84" i="87" s="1"/>
  <c r="AE84" i="87"/>
  <c r="W85" i="87"/>
  <c r="AF84" i="87"/>
  <c r="AO84" i="87" s="1"/>
  <c r="AR84" i="10"/>
  <c r="AF84" i="41" l="1"/>
  <c r="AO84" i="41" s="1"/>
  <c r="W85" i="18"/>
  <c r="W83" i="55"/>
  <c r="W84" i="90"/>
  <c r="AE88" i="91"/>
  <c r="AN88" i="91" s="1"/>
  <c r="AE84" i="41"/>
  <c r="AG88" i="91"/>
  <c r="Z84" i="99"/>
  <c r="W85" i="99" s="1"/>
  <c r="AG82" i="55"/>
  <c r="AP82" i="55" s="1"/>
  <c r="Z82" i="98"/>
  <c r="AG82" i="98" s="1"/>
  <c r="AP82" i="98" s="1"/>
  <c r="W85" i="41"/>
  <c r="Y85" i="41" s="1"/>
  <c r="AF82" i="55"/>
  <c r="AO82" i="55" s="1"/>
  <c r="Z85" i="35"/>
  <c r="AH85" i="35"/>
  <c r="AQ85" i="35" s="1"/>
  <c r="AR82" i="42"/>
  <c r="AR82" i="85"/>
  <c r="AH82" i="98"/>
  <c r="AQ82" i="98" s="1"/>
  <c r="AI83" i="90"/>
  <c r="AP83" i="90"/>
  <c r="Y85" i="18"/>
  <c r="X85" i="18"/>
  <c r="Y82" i="48"/>
  <c r="X82" i="48"/>
  <c r="Z82" i="48" s="1"/>
  <c r="AI85" i="82"/>
  <c r="AN85" i="82"/>
  <c r="AR88" i="16"/>
  <c r="AE86" i="102"/>
  <c r="AG86" i="102"/>
  <c r="AP86" i="102" s="1"/>
  <c r="AF86" i="102"/>
  <c r="AO86" i="102" s="1"/>
  <c r="W87" i="102"/>
  <c r="AR82" i="50"/>
  <c r="AI84" i="18"/>
  <c r="AN84" i="18"/>
  <c r="AI82" i="94"/>
  <c r="AN82" i="94"/>
  <c r="AR84" i="35"/>
  <c r="AE85" i="10"/>
  <c r="AN85" i="10" s="1"/>
  <c r="W86" i="10"/>
  <c r="AG85" i="10"/>
  <c r="AF85" i="10"/>
  <c r="AO85" i="10" s="1"/>
  <c r="AI88" i="103"/>
  <c r="AN88" i="103"/>
  <c r="AH89" i="16"/>
  <c r="AQ89" i="16" s="1"/>
  <c r="AQ91" i="16" s="1"/>
  <c r="AZ3" i="16"/>
  <c r="AX85" i="16" s="1"/>
  <c r="S85" i="16" s="1"/>
  <c r="AC85" i="16" s="1"/>
  <c r="AB86" i="16" s="1"/>
  <c r="AX6" i="16"/>
  <c r="S6" i="16" s="1"/>
  <c r="AC6" i="16" s="1"/>
  <c r="AB7" i="16" s="1"/>
  <c r="AX14" i="16"/>
  <c r="S14" i="16" s="1"/>
  <c r="AC14" i="16" s="1"/>
  <c r="AB15" i="16" s="1"/>
  <c r="AX15" i="16"/>
  <c r="S15" i="16" s="1"/>
  <c r="AC15" i="16" s="1"/>
  <c r="AB16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6" i="16"/>
  <c r="S86" i="16" s="1"/>
  <c r="AC86" i="16" s="1"/>
  <c r="AB87" i="16" s="1"/>
  <c r="AX88" i="16"/>
  <c r="S88" i="16" s="1"/>
  <c r="AC88" i="16" s="1"/>
  <c r="AB89" i="16" s="1"/>
  <c r="AH83" i="85"/>
  <c r="AQ83" i="85" s="1"/>
  <c r="Y83" i="55"/>
  <c r="X83" i="55"/>
  <c r="AH83" i="50"/>
  <c r="AQ83" i="50" s="1"/>
  <c r="AR81" i="98"/>
  <c r="AH83" i="42"/>
  <c r="AQ83" i="42" s="1"/>
  <c r="AI84" i="49"/>
  <c r="AN84" i="49"/>
  <c r="AF85" i="83"/>
  <c r="AO85" i="83" s="1"/>
  <c r="AE85" i="83"/>
  <c r="W86" i="83"/>
  <c r="AG85" i="83"/>
  <c r="AP85" i="83" s="1"/>
  <c r="AG88" i="95"/>
  <c r="AP88" i="95" s="1"/>
  <c r="W89" i="95"/>
  <c r="AF88" i="95"/>
  <c r="AO88" i="95" s="1"/>
  <c r="AE88" i="95"/>
  <c r="Y87" i="11"/>
  <c r="X87" i="11"/>
  <c r="Z87" i="11" s="1"/>
  <c r="AX89" i="16"/>
  <c r="S89" i="16" s="1"/>
  <c r="AC89" i="16" s="1"/>
  <c r="AF89" i="16"/>
  <c r="AO89" i="16" s="1"/>
  <c r="AO91" i="16" s="1"/>
  <c r="AE89" i="16"/>
  <c r="AG89" i="16"/>
  <c r="AP89" i="16" s="1"/>
  <c r="AP91" i="16" s="1"/>
  <c r="Z83" i="85"/>
  <c r="AI88" i="91"/>
  <c r="AP88" i="91"/>
  <c r="AI84" i="41"/>
  <c r="AN84" i="41"/>
  <c r="Z83" i="50"/>
  <c r="Y85" i="87"/>
  <c r="X85" i="87"/>
  <c r="Y86" i="82"/>
  <c r="X86" i="82"/>
  <c r="Y83" i="94"/>
  <c r="X83" i="94"/>
  <c r="Z83" i="42"/>
  <c r="AI86" i="11"/>
  <c r="AN86" i="11"/>
  <c r="Y89" i="103"/>
  <c r="X89" i="103"/>
  <c r="Y89" i="91"/>
  <c r="X89" i="91"/>
  <c r="AI81" i="48"/>
  <c r="AN81" i="48"/>
  <c r="AF86" i="43"/>
  <c r="AO86" i="43" s="1"/>
  <c r="AE86" i="43"/>
  <c r="W87" i="43"/>
  <c r="AG86" i="43"/>
  <c r="AP86" i="43" s="1"/>
  <c r="AI84" i="87"/>
  <c r="AN84" i="87"/>
  <c r="AR83" i="99"/>
  <c r="Y85" i="49"/>
  <c r="X85" i="49"/>
  <c r="AH84" i="99"/>
  <c r="AQ84" i="99" s="1"/>
  <c r="Y84" i="90"/>
  <c r="X84" i="90"/>
  <c r="AN82" i="55"/>
  <c r="Z85" i="18" l="1"/>
  <c r="AX13" i="16"/>
  <c r="S13" i="16" s="1"/>
  <c r="AC13" i="16" s="1"/>
  <c r="AB14" i="16" s="1"/>
  <c r="Z85" i="87"/>
  <c r="AX12" i="16"/>
  <c r="S12" i="16" s="1"/>
  <c r="AC12" i="16" s="1"/>
  <c r="AB13" i="16" s="1"/>
  <c r="Z85" i="49"/>
  <c r="Z89" i="103"/>
  <c r="AX18" i="16"/>
  <c r="S18" i="16" s="1"/>
  <c r="AC18" i="16" s="1"/>
  <c r="AB19" i="16" s="1"/>
  <c r="AX11" i="16"/>
  <c r="S11" i="16" s="1"/>
  <c r="AC11" i="16" s="1"/>
  <c r="AB12" i="16" s="1"/>
  <c r="X85" i="41"/>
  <c r="AX17" i="16"/>
  <c r="S17" i="16" s="1"/>
  <c r="AC17" i="16" s="1"/>
  <c r="AB18" i="16" s="1"/>
  <c r="AX7" i="16"/>
  <c r="S7" i="16" s="1"/>
  <c r="AC7" i="16" s="1"/>
  <c r="AB8" i="16" s="1"/>
  <c r="AF84" i="99"/>
  <c r="AO84" i="99" s="1"/>
  <c r="AF82" i="98"/>
  <c r="AO82" i="98" s="1"/>
  <c r="AE82" i="98"/>
  <c r="AI82" i="55"/>
  <c r="Z83" i="94"/>
  <c r="W84" i="94" s="1"/>
  <c r="AX3" i="16"/>
  <c r="S3" i="16" s="1"/>
  <c r="AC3" i="16" s="1"/>
  <c r="AB4" i="16" s="1"/>
  <c r="W83" i="98"/>
  <c r="AG84" i="99"/>
  <c r="AP84" i="99" s="1"/>
  <c r="AE84" i="99"/>
  <c r="AX16" i="16"/>
  <c r="S16" i="16" s="1"/>
  <c r="AC16" i="16" s="1"/>
  <c r="AB17" i="16" s="1"/>
  <c r="AX10" i="16"/>
  <c r="S10" i="16" s="1"/>
  <c r="AC10" i="16" s="1"/>
  <c r="AB11" i="16" s="1"/>
  <c r="AG85" i="18"/>
  <c r="AP85" i="18" s="1"/>
  <c r="W86" i="18"/>
  <c r="AE85" i="18"/>
  <c r="AF85" i="18"/>
  <c r="AO85" i="18" s="1"/>
  <c r="AG85" i="87"/>
  <c r="AP85" i="87" s="1"/>
  <c r="W86" i="87"/>
  <c r="AE85" i="87"/>
  <c r="AF85" i="87"/>
  <c r="AO85" i="87" s="1"/>
  <c r="AX89" i="103"/>
  <c r="S89" i="103" s="1"/>
  <c r="AC89" i="103" s="1"/>
  <c r="AG89" i="103"/>
  <c r="AP89" i="103" s="1"/>
  <c r="AP91" i="103" s="1"/>
  <c r="AF89" i="103"/>
  <c r="AO89" i="103" s="1"/>
  <c r="AO91" i="103" s="1"/>
  <c r="AE89" i="103"/>
  <c r="AR81" i="48"/>
  <c r="W84" i="85"/>
  <c r="AE83" i="85"/>
  <c r="AG83" i="85"/>
  <c r="AP83" i="85" s="1"/>
  <c r="AF83" i="85"/>
  <c r="AO83" i="85" s="1"/>
  <c r="AE87" i="11"/>
  <c r="AF87" i="11"/>
  <c r="AO87" i="11" s="1"/>
  <c r="W88" i="11"/>
  <c r="AG87" i="11"/>
  <c r="AP87" i="11" s="1"/>
  <c r="AJ85" i="16"/>
  <c r="AK85" i="16"/>
  <c r="AT85" i="16" s="1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K8" i="16"/>
  <c r="AT8" i="16" s="1"/>
  <c r="Y86" i="10"/>
  <c r="X86" i="10"/>
  <c r="AR85" i="82"/>
  <c r="Y85" i="99"/>
  <c r="Z85" i="99" s="1"/>
  <c r="X85" i="99"/>
  <c r="AR84" i="49"/>
  <c r="AJ88" i="16"/>
  <c r="AK88" i="16"/>
  <c r="AT88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K19" i="16"/>
  <c r="AT19" i="16" s="1"/>
  <c r="AJ19" i="16"/>
  <c r="AJ13" i="16"/>
  <c r="AK13" i="16"/>
  <c r="AT13" i="16" s="1"/>
  <c r="AJ7" i="16"/>
  <c r="AK7" i="16"/>
  <c r="AT7" i="16" s="1"/>
  <c r="AR84" i="18"/>
  <c r="AH82" i="48"/>
  <c r="AQ82" i="48" s="1"/>
  <c r="W86" i="35"/>
  <c r="AE85" i="35"/>
  <c r="AG85" i="35"/>
  <c r="AP85" i="35" s="1"/>
  <c r="AF85" i="35"/>
  <c r="AO85" i="35" s="1"/>
  <c r="AH89" i="91"/>
  <c r="AQ89" i="91" s="1"/>
  <c r="AQ91" i="91" s="1"/>
  <c r="AZ3" i="91"/>
  <c r="AX5" i="91" s="1"/>
  <c r="S5" i="91" s="1"/>
  <c r="AC5" i="91" s="1"/>
  <c r="AB6" i="91" s="1"/>
  <c r="AX6" i="91"/>
  <c r="S6" i="91" s="1"/>
  <c r="AC6" i="91" s="1"/>
  <c r="AB7" i="91" s="1"/>
  <c r="AX9" i="91"/>
  <c r="S9" i="91" s="1"/>
  <c r="AC9" i="91" s="1"/>
  <c r="AB10" i="91" s="1"/>
  <c r="AX11" i="91"/>
  <c r="S11" i="91" s="1"/>
  <c r="AC11" i="91" s="1"/>
  <c r="AB12" i="91" s="1"/>
  <c r="AX12" i="91"/>
  <c r="S12" i="91" s="1"/>
  <c r="AC12" i="91" s="1"/>
  <c r="AB13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6" i="91"/>
  <c r="S86" i="91" s="1"/>
  <c r="AC86" i="91" s="1"/>
  <c r="AB87" i="91" s="1"/>
  <c r="AX87" i="91"/>
  <c r="S87" i="91" s="1"/>
  <c r="AC87" i="91" s="1"/>
  <c r="AB88" i="91" s="1"/>
  <c r="AX88" i="91"/>
  <c r="S88" i="91" s="1"/>
  <c r="AC88" i="91" s="1"/>
  <c r="AB89" i="91" s="1"/>
  <c r="AX85" i="91"/>
  <c r="S85" i="91" s="1"/>
  <c r="AC85" i="91" s="1"/>
  <c r="AB86" i="91" s="1"/>
  <c r="AR82" i="55"/>
  <c r="AR86" i="11"/>
  <c r="AI89" i="16"/>
  <c r="AN89" i="16"/>
  <c r="AN91" i="16" s="1"/>
  <c r="AH83" i="55"/>
  <c r="AQ83" i="55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K18" i="16"/>
  <c r="AT18" i="16" s="1"/>
  <c r="AJ18" i="16"/>
  <c r="AJ12" i="16"/>
  <c r="AK12" i="16"/>
  <c r="AT12" i="16" s="1"/>
  <c r="AR88" i="103"/>
  <c r="AI86" i="102"/>
  <c r="AN86" i="102"/>
  <c r="AG82" i="48"/>
  <c r="AP82" i="48" s="1"/>
  <c r="W83" i="48"/>
  <c r="AE82" i="48"/>
  <c r="AF82" i="48"/>
  <c r="AO82" i="48" s="1"/>
  <c r="AR83" i="90"/>
  <c r="AF85" i="49"/>
  <c r="AO85" i="49" s="1"/>
  <c r="AG85" i="49"/>
  <c r="AP85" i="49" s="1"/>
  <c r="AE85" i="49"/>
  <c r="W86" i="49"/>
  <c r="AF83" i="50"/>
  <c r="AO83" i="50" s="1"/>
  <c r="AE83" i="50"/>
  <c r="W84" i="50"/>
  <c r="AG83" i="50"/>
  <c r="AP83" i="50" s="1"/>
  <c r="Y87" i="43"/>
  <c r="X87" i="43"/>
  <c r="AH84" i="90"/>
  <c r="AQ84" i="90" s="1"/>
  <c r="AI88" i="95"/>
  <c r="AN88" i="95"/>
  <c r="Z83" i="55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86" i="16"/>
  <c r="AT86" i="16" s="1"/>
  <c r="AJ86" i="16"/>
  <c r="Z85" i="41"/>
  <c r="AH85" i="41"/>
  <c r="AQ85" i="41" s="1"/>
  <c r="AI82" i="98"/>
  <c r="AN82" i="98"/>
  <c r="AH86" i="82"/>
  <c r="AQ86" i="82" s="1"/>
  <c r="Z89" i="91"/>
  <c r="Z84" i="90"/>
  <c r="AH89" i="103"/>
  <c r="AQ89" i="103" s="1"/>
  <c r="AQ91" i="103" s="1"/>
  <c r="AZ3" i="103"/>
  <c r="AX82" i="103" s="1"/>
  <c r="S82" i="103" s="1"/>
  <c r="AC82" i="103" s="1"/>
  <c r="AB83" i="103" s="1"/>
  <c r="AX7" i="103"/>
  <c r="S7" i="103" s="1"/>
  <c r="AC7" i="103" s="1"/>
  <c r="AB8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AH83" i="94"/>
  <c r="AQ83" i="94" s="1"/>
  <c r="AH85" i="87"/>
  <c r="AQ85" i="87" s="1"/>
  <c r="AI85" i="83"/>
  <c r="AN85" i="83"/>
  <c r="AJ89" i="16"/>
  <c r="AS89" i="16" s="1"/>
  <c r="AK89" i="16"/>
  <c r="AT89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X9" i="16"/>
  <c r="S9" i="16" s="1"/>
  <c r="AC9" i="16" s="1"/>
  <c r="AB10" i="16" s="1"/>
  <c r="AX4" i="16"/>
  <c r="S4" i="16" s="1"/>
  <c r="AC4" i="16" s="1"/>
  <c r="AB5" i="16" s="1"/>
  <c r="AH85" i="18"/>
  <c r="AQ85" i="18" s="1"/>
  <c r="Y83" i="98"/>
  <c r="Z86" i="82"/>
  <c r="AI86" i="43"/>
  <c r="AN86" i="43"/>
  <c r="AE83" i="42"/>
  <c r="AG83" i="42"/>
  <c r="AP83" i="42" s="1"/>
  <c r="AF83" i="42"/>
  <c r="AO83" i="42" s="1"/>
  <c r="W84" i="42"/>
  <c r="AR84" i="41"/>
  <c r="Y86" i="83"/>
  <c r="X86" i="83"/>
  <c r="AH85" i="49"/>
  <c r="AQ85" i="49" s="1"/>
  <c r="AR84" i="87"/>
  <c r="AR88" i="91"/>
  <c r="AH87" i="11"/>
  <c r="AQ87" i="11" s="1"/>
  <c r="Y89" i="95"/>
  <c r="Z89" i="95"/>
  <c r="X89" i="95"/>
  <c r="AK87" i="16"/>
  <c r="AT87" i="16" s="1"/>
  <c r="AJ87" i="16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X8" i="16"/>
  <c r="S8" i="16" s="1"/>
  <c r="AC8" i="16" s="1"/>
  <c r="AB9" i="16" s="1"/>
  <c r="AX5" i="16"/>
  <c r="S5" i="16" s="1"/>
  <c r="AC5" i="16" s="1"/>
  <c r="AB6" i="16" s="1"/>
  <c r="AI85" i="10"/>
  <c r="AP85" i="10"/>
  <c r="AR82" i="94"/>
  <c r="Y87" i="102"/>
  <c r="X87" i="102"/>
  <c r="AI84" i="99"/>
  <c r="AN84" i="99"/>
  <c r="AX21" i="103" l="1"/>
  <c r="S21" i="103" s="1"/>
  <c r="AC21" i="103" s="1"/>
  <c r="AB22" i="103" s="1"/>
  <c r="AX15" i="103"/>
  <c r="S15" i="103" s="1"/>
  <c r="AC15" i="103" s="1"/>
  <c r="AB16" i="103" s="1"/>
  <c r="AX9" i="103"/>
  <c r="S9" i="103" s="1"/>
  <c r="AC9" i="103" s="1"/>
  <c r="AB10" i="103" s="1"/>
  <c r="AX6" i="103"/>
  <c r="S6" i="103" s="1"/>
  <c r="AC6" i="103" s="1"/>
  <c r="AB7" i="103" s="1"/>
  <c r="AX5" i="103"/>
  <c r="S5" i="103" s="1"/>
  <c r="AC5" i="103" s="1"/>
  <c r="AB6" i="103" s="1"/>
  <c r="AE83" i="94"/>
  <c r="AF83" i="94"/>
  <c r="AO83" i="94" s="1"/>
  <c r="AX22" i="103"/>
  <c r="S22" i="103" s="1"/>
  <c r="AC22" i="103" s="1"/>
  <c r="AB23" i="103" s="1"/>
  <c r="AX16" i="103"/>
  <c r="S16" i="103" s="1"/>
  <c r="AC16" i="103" s="1"/>
  <c r="AB17" i="103" s="1"/>
  <c r="AX10" i="103"/>
  <c r="S10" i="103" s="1"/>
  <c r="AC10" i="103" s="1"/>
  <c r="AB11" i="103" s="1"/>
  <c r="AX3" i="91"/>
  <c r="S3" i="91" s="1"/>
  <c r="AC3" i="91" s="1"/>
  <c r="AG83" i="94"/>
  <c r="AP83" i="94" s="1"/>
  <c r="X83" i="98"/>
  <c r="Z83" i="98" s="1"/>
  <c r="AX3" i="103"/>
  <c r="S3" i="103" s="1"/>
  <c r="AC3" i="103" s="1"/>
  <c r="AJ3" i="16"/>
  <c r="Z86" i="83"/>
  <c r="AF86" i="83" s="1"/>
  <c r="AO86" i="83" s="1"/>
  <c r="AX8" i="103"/>
  <c r="S8" i="103" s="1"/>
  <c r="AC8" i="103" s="1"/>
  <c r="AB9" i="103" s="1"/>
  <c r="AK9" i="103" s="1"/>
  <c r="AT9" i="103" s="1"/>
  <c r="AX4" i="103"/>
  <c r="S4" i="103" s="1"/>
  <c r="AC4" i="103" s="1"/>
  <c r="AB5" i="103" s="1"/>
  <c r="Z87" i="43"/>
  <c r="AX10" i="91"/>
  <c r="S10" i="91" s="1"/>
  <c r="AC10" i="91" s="1"/>
  <c r="AB11" i="91" s="1"/>
  <c r="W88" i="43"/>
  <c r="AG87" i="43"/>
  <c r="AP87" i="43" s="1"/>
  <c r="AE87" i="43"/>
  <c r="AF87" i="43"/>
  <c r="AO87" i="43" s="1"/>
  <c r="AH87" i="102"/>
  <c r="AQ87" i="102" s="1"/>
  <c r="AR85" i="10"/>
  <c r="AK5" i="16"/>
  <c r="AT5" i="16" s="1"/>
  <c r="AJ5" i="16"/>
  <c r="AS27" i="16"/>
  <c r="AL27" i="16"/>
  <c r="AU27" i="16" s="1"/>
  <c r="AR84" i="99"/>
  <c r="AS39" i="16"/>
  <c r="AL39" i="16"/>
  <c r="AU39" i="16" s="1"/>
  <c r="AS75" i="16"/>
  <c r="AL75" i="16"/>
  <c r="AU75" i="16" s="1"/>
  <c r="AH89" i="95"/>
  <c r="AQ89" i="95" s="1"/>
  <c r="AQ91" i="95" s="1"/>
  <c r="AZ3" i="95"/>
  <c r="AX12" i="95" s="1"/>
  <c r="S12" i="95" s="1"/>
  <c r="AC12" i="95" s="1"/>
  <c r="AB13" i="95" s="1"/>
  <c r="AX11" i="95"/>
  <c r="S11" i="95" s="1"/>
  <c r="AC11" i="95" s="1"/>
  <c r="AB12" i="95" s="1"/>
  <c r="AX16" i="95"/>
  <c r="S16" i="95" s="1"/>
  <c r="AC16" i="95" s="1"/>
  <c r="AB17" i="95" s="1"/>
  <c r="AX19" i="95"/>
  <c r="S19" i="95" s="1"/>
  <c r="AC19" i="95" s="1"/>
  <c r="AB20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7" i="95"/>
  <c r="S87" i="95" s="1"/>
  <c r="AC87" i="95" s="1"/>
  <c r="AB88" i="95" s="1"/>
  <c r="AX84" i="95"/>
  <c r="S84" i="95" s="1"/>
  <c r="AC84" i="95" s="1"/>
  <c r="AB85" i="95" s="1"/>
  <c r="AX85" i="95"/>
  <c r="S85" i="95" s="1"/>
  <c r="AC85" i="95" s="1"/>
  <c r="AB86" i="95" s="1"/>
  <c r="AX88" i="95"/>
  <c r="S88" i="95" s="1"/>
  <c r="AC88" i="95" s="1"/>
  <c r="AB89" i="95" s="1"/>
  <c r="AH83" i="98"/>
  <c r="AQ83" i="98" s="1"/>
  <c r="AS76" i="16"/>
  <c r="AL76" i="16"/>
  <c r="AU76" i="16" s="1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J9" i="103"/>
  <c r="AK5" i="103"/>
  <c r="AT5" i="103" s="1"/>
  <c r="AJ5" i="103"/>
  <c r="AS23" i="16"/>
  <c r="AL23" i="16"/>
  <c r="AU23" i="16" s="1"/>
  <c r="AS59" i="16"/>
  <c r="AL59" i="16"/>
  <c r="AU59" i="16" s="1"/>
  <c r="AS77" i="16"/>
  <c r="AL77" i="16"/>
  <c r="AU77" i="16" s="1"/>
  <c r="AJ4" i="16"/>
  <c r="AK4" i="16"/>
  <c r="AT4" i="16" s="1"/>
  <c r="AS24" i="16"/>
  <c r="AL24" i="16"/>
  <c r="AU24" i="16" s="1"/>
  <c r="AS60" i="16"/>
  <c r="AL60" i="16"/>
  <c r="AU60" i="16" s="1"/>
  <c r="AS78" i="16"/>
  <c r="AL78" i="16"/>
  <c r="AU78" i="16" s="1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K13" i="91"/>
  <c r="AT13" i="91" s="1"/>
  <c r="AK7" i="91"/>
  <c r="AT7" i="91" s="1"/>
  <c r="AS7" i="16"/>
  <c r="AL7" i="16"/>
  <c r="AU7" i="16" s="1"/>
  <c r="AS25" i="16"/>
  <c r="AL25" i="16"/>
  <c r="AU25" i="16" s="1"/>
  <c r="AS61" i="16"/>
  <c r="AL61" i="16"/>
  <c r="AU61" i="16" s="1"/>
  <c r="AG85" i="99"/>
  <c r="AP85" i="99" s="1"/>
  <c r="W86" i="99"/>
  <c r="AE85" i="99"/>
  <c r="AF85" i="99"/>
  <c r="AO85" i="99" s="1"/>
  <c r="AS20" i="16"/>
  <c r="AL20" i="16"/>
  <c r="AU20" i="16" s="1"/>
  <c r="AS38" i="16"/>
  <c r="AL38" i="16"/>
  <c r="AU38" i="16" s="1"/>
  <c r="AS21" i="16"/>
  <c r="AL21" i="16"/>
  <c r="AU21" i="16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22" i="16"/>
  <c r="AL22" i="16"/>
  <c r="AU22" i="16" s="1"/>
  <c r="AS40" i="16"/>
  <c r="AL40" i="16"/>
  <c r="AU40" i="16" s="1"/>
  <c r="AS58" i="16"/>
  <c r="AL58" i="16"/>
  <c r="AU58" i="16" s="1"/>
  <c r="AR85" i="83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K14" i="103"/>
  <c r="AT14" i="103" s="1"/>
  <c r="AJ14" i="103"/>
  <c r="AK8" i="103"/>
  <c r="AT8" i="103" s="1"/>
  <c r="AS29" i="16"/>
  <c r="AL29" i="16"/>
  <c r="AU29" i="16" s="1"/>
  <c r="AS47" i="16"/>
  <c r="AL47" i="16"/>
  <c r="AU47" i="16" s="1"/>
  <c r="AS48" i="16"/>
  <c r="AL48" i="16"/>
  <c r="AU48" i="16" s="1"/>
  <c r="AL84" i="16"/>
  <c r="AU84" i="16" s="1"/>
  <c r="AS84" i="16"/>
  <c r="AJ84" i="91"/>
  <c r="AK84" i="91"/>
  <c r="AT84" i="91" s="1"/>
  <c r="AK78" i="91"/>
  <c r="AT78" i="91" s="1"/>
  <c r="AJ78" i="9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K42" i="91"/>
  <c r="AT42" i="91" s="1"/>
  <c r="AJ42" i="9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J6" i="91"/>
  <c r="AK6" i="91"/>
  <c r="AT6" i="91" s="1"/>
  <c r="AJ8" i="16"/>
  <c r="AS44" i="16"/>
  <c r="AL44" i="16"/>
  <c r="AU44" i="16" s="1"/>
  <c r="AL80" i="16"/>
  <c r="AU80" i="16" s="1"/>
  <c r="AS80" i="16"/>
  <c r="Y88" i="11"/>
  <c r="X88" i="11"/>
  <c r="AI83" i="85"/>
  <c r="AN83" i="85"/>
  <c r="Y84" i="94"/>
  <c r="X84" i="94"/>
  <c r="AS81" i="16"/>
  <c r="AL81" i="16"/>
  <c r="AU81" i="16" s="1"/>
  <c r="AI83" i="42"/>
  <c r="AN83" i="42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W85" i="90"/>
  <c r="AG84" i="90"/>
  <c r="AP84" i="90" s="1"/>
  <c r="AE84" i="90"/>
  <c r="AF84" i="90"/>
  <c r="AO84" i="90" s="1"/>
  <c r="AS11" i="16"/>
  <c r="AL11" i="16"/>
  <c r="AU11" i="16" s="1"/>
  <c r="AS65" i="16"/>
  <c r="AL65" i="16"/>
  <c r="AU65" i="16" s="1"/>
  <c r="AS83" i="16"/>
  <c r="AL83" i="16"/>
  <c r="AU83" i="16" s="1"/>
  <c r="Y86" i="49"/>
  <c r="X86" i="49"/>
  <c r="AR86" i="102"/>
  <c r="AS12" i="16"/>
  <c r="AL12" i="16"/>
  <c r="AU12" i="16" s="1"/>
  <c r="AS30" i="16"/>
  <c r="AL30" i="16"/>
  <c r="AU30" i="16" s="1"/>
  <c r="AS66" i="16"/>
  <c r="AL66" i="16"/>
  <c r="AU66" i="16" s="1"/>
  <c r="AJ86" i="91"/>
  <c r="AK86" i="91"/>
  <c r="AT86" i="91" s="1"/>
  <c r="AK83" i="91"/>
  <c r="AT83" i="91" s="1"/>
  <c r="AJ83" i="91"/>
  <c r="AK77" i="91"/>
  <c r="AT77" i="91" s="1"/>
  <c r="AJ77" i="9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B4" i="91"/>
  <c r="AJ3" i="91"/>
  <c r="AI85" i="35"/>
  <c r="AN85" i="35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S26" i="16"/>
  <c r="AL26" i="16"/>
  <c r="AU26" i="16" s="1"/>
  <c r="AS62" i="16"/>
  <c r="AL62" i="16"/>
  <c r="AU62" i="16" s="1"/>
  <c r="Y84" i="85"/>
  <c r="X84" i="85"/>
  <c r="AS57" i="16"/>
  <c r="AL57" i="16"/>
  <c r="AU57" i="16" s="1"/>
  <c r="AJ10" i="16"/>
  <c r="AK10" i="16"/>
  <c r="AT10" i="16" s="1"/>
  <c r="AS64" i="16"/>
  <c r="AL64" i="16"/>
  <c r="AU64" i="16" s="1"/>
  <c r="AS82" i="16"/>
  <c r="AL82" i="16"/>
  <c r="AU82" i="16" s="1"/>
  <c r="AJ85" i="103"/>
  <c r="AK85" i="103"/>
  <c r="AT85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J6" i="103"/>
  <c r="AK6" i="103"/>
  <c r="AT6" i="103" s="1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AF83" i="55"/>
  <c r="AO83" i="55" s="1"/>
  <c r="AG83" i="55"/>
  <c r="AP83" i="55" s="1"/>
  <c r="W84" i="55"/>
  <c r="AE83" i="55"/>
  <c r="AI85" i="49"/>
  <c r="AN85" i="49"/>
  <c r="AS18" i="16"/>
  <c r="AL18" i="16"/>
  <c r="AU18" i="16" s="1"/>
  <c r="AS72" i="16"/>
  <c r="AL72" i="16"/>
  <c r="AU72" i="16" s="1"/>
  <c r="AR89" i="16"/>
  <c r="AR91" i="16" s="1"/>
  <c r="AL89" i="16"/>
  <c r="AU89" i="16" s="1"/>
  <c r="AJ82" i="91"/>
  <c r="AK82" i="91"/>
  <c r="AT82" i="91" s="1"/>
  <c r="AK76" i="91"/>
  <c r="AT76" i="91" s="1"/>
  <c r="AJ76" i="9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X4" i="91"/>
  <c r="S4" i="91" s="1"/>
  <c r="AC4" i="91" s="1"/>
  <c r="AB5" i="91" s="1"/>
  <c r="Y86" i="35"/>
  <c r="X86" i="35"/>
  <c r="AS19" i="16"/>
  <c r="AL19" i="16"/>
  <c r="AU19" i="16" s="1"/>
  <c r="AS37" i="16"/>
  <c r="AL37" i="16"/>
  <c r="AU37" i="16" s="1"/>
  <c r="AS50" i="16"/>
  <c r="AL50" i="16"/>
  <c r="AU50" i="16" s="1"/>
  <c r="AI87" i="11"/>
  <c r="AN87" i="11"/>
  <c r="AI85" i="18"/>
  <c r="AN85" i="18"/>
  <c r="Z87" i="102"/>
  <c r="AK9" i="16"/>
  <c r="AT9" i="16" s="1"/>
  <c r="AJ9" i="16"/>
  <c r="AS28" i="16"/>
  <c r="AL28" i="16"/>
  <c r="AU28" i="16" s="1"/>
  <c r="AS46" i="16"/>
  <c r="AL46" i="16"/>
  <c r="AU46" i="16" s="1"/>
  <c r="AS33" i="16"/>
  <c r="AL33" i="16"/>
  <c r="AU33" i="16" s="1"/>
  <c r="AS51" i="16"/>
  <c r="AL51" i="16"/>
  <c r="AU51" i="16" s="1"/>
  <c r="AS87" i="16"/>
  <c r="AL87" i="16"/>
  <c r="AU87" i="16" s="1"/>
  <c r="AR86" i="43"/>
  <c r="AS16" i="16"/>
  <c r="AL16" i="16"/>
  <c r="AU16" i="16" s="1"/>
  <c r="AS34" i="16"/>
  <c r="AL34" i="16"/>
  <c r="AU34" i="16" s="1"/>
  <c r="AS70" i="16"/>
  <c r="AL70" i="16"/>
  <c r="AU70" i="16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K83" i="103"/>
  <c r="AT83" i="103" s="1"/>
  <c r="AJ83" i="103"/>
  <c r="AR82" i="98"/>
  <c r="AG85" i="41"/>
  <c r="AP85" i="41" s="1"/>
  <c r="AE85" i="41"/>
  <c r="AF85" i="41"/>
  <c r="AO85" i="41" s="1"/>
  <c r="W86" i="4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Y84" i="50"/>
  <c r="X84" i="50"/>
  <c r="AI82" i="48"/>
  <c r="AN82" i="48"/>
  <c r="AS36" i="16"/>
  <c r="AL36" i="16"/>
  <c r="AU36" i="16" s="1"/>
  <c r="AS54" i="16"/>
  <c r="AL54" i="16"/>
  <c r="AU54" i="16" s="1"/>
  <c r="AK88" i="91"/>
  <c r="AT88" i="91" s="1"/>
  <c r="AJ88" i="91"/>
  <c r="AJ81" i="91"/>
  <c r="AK81" i="91"/>
  <c r="AT81" i="91" s="1"/>
  <c r="AJ75" i="91"/>
  <c r="AK75" i="91"/>
  <c r="AT75" i="91" s="1"/>
  <c r="AK69" i="91"/>
  <c r="AT69" i="91" s="1"/>
  <c r="AJ69" i="91"/>
  <c r="AJ63" i="91"/>
  <c r="AK63" i="91"/>
  <c r="AT63" i="91" s="1"/>
  <c r="AJ57" i="91"/>
  <c r="AK57" i="91"/>
  <c r="AT57" i="91" s="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X14" i="91"/>
  <c r="S14" i="91" s="1"/>
  <c r="AC14" i="91" s="1"/>
  <c r="AB15" i="91" s="1"/>
  <c r="AX8" i="91"/>
  <c r="S8" i="91" s="1"/>
  <c r="AC8" i="91" s="1"/>
  <c r="AB9" i="91" s="1"/>
  <c r="AS55" i="16"/>
  <c r="AL55" i="16"/>
  <c r="AU55" i="16" s="1"/>
  <c r="AS73" i="16"/>
  <c r="AL73" i="16"/>
  <c r="AU73" i="16" s="1"/>
  <c r="AH86" i="10"/>
  <c r="AQ86" i="10" s="1"/>
  <c r="AS14" i="16"/>
  <c r="AL14" i="16"/>
  <c r="AU14" i="16" s="1"/>
  <c r="AS32" i="16"/>
  <c r="AL32" i="16"/>
  <c r="AU32" i="16" s="1"/>
  <c r="AS68" i="16"/>
  <c r="AL68" i="16"/>
  <c r="AU68" i="16" s="1"/>
  <c r="AS85" i="16"/>
  <c r="AL85" i="16"/>
  <c r="AU85" i="16" s="1"/>
  <c r="AI83" i="94"/>
  <c r="AN83" i="94"/>
  <c r="AI85" i="87"/>
  <c r="AN85" i="87"/>
  <c r="Y86" i="18"/>
  <c r="X86" i="18"/>
  <c r="Z86" i="18" s="1"/>
  <c r="AJ6" i="16"/>
  <c r="AK6" i="16"/>
  <c r="AT6" i="16" s="1"/>
  <c r="AL63" i="16"/>
  <c r="AU63" i="16" s="1"/>
  <c r="AS63" i="16"/>
  <c r="AS45" i="16"/>
  <c r="AL45" i="16"/>
  <c r="AU45" i="16" s="1"/>
  <c r="AS15" i="16"/>
  <c r="AL15" i="16"/>
  <c r="AU15" i="16" s="1"/>
  <c r="AS69" i="16"/>
  <c r="AL69" i="16"/>
  <c r="AU69" i="16" s="1"/>
  <c r="AH86" i="83"/>
  <c r="AQ86" i="83" s="1"/>
  <c r="Y84" i="42"/>
  <c r="Z84" i="42"/>
  <c r="X84" i="42"/>
  <c r="AE86" i="82"/>
  <c r="W87" i="82"/>
  <c r="AG86" i="82"/>
  <c r="AP86" i="82" s="1"/>
  <c r="AF86" i="82"/>
  <c r="AO86" i="82" s="1"/>
  <c r="AS52" i="16"/>
  <c r="AL52" i="16"/>
  <c r="AU52" i="16" s="1"/>
  <c r="AK89" i="103"/>
  <c r="AT89" i="103" s="1"/>
  <c r="AJ89" i="103"/>
  <c r="AS89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K10" i="103"/>
  <c r="AT10" i="103" s="1"/>
  <c r="AJ10" i="103"/>
  <c r="AJ3" i="103"/>
  <c r="AB4" i="103"/>
  <c r="AS86" i="16"/>
  <c r="AL86" i="16"/>
  <c r="AU86" i="16" s="1"/>
  <c r="AS41" i="16"/>
  <c r="AL41" i="16"/>
  <c r="AU41" i="16" s="1"/>
  <c r="AR88" i="95"/>
  <c r="AH87" i="43"/>
  <c r="AQ87" i="43" s="1"/>
  <c r="AI83" i="50"/>
  <c r="AN83" i="50"/>
  <c r="Y83" i="48"/>
  <c r="X83" i="48"/>
  <c r="Z83" i="48" s="1"/>
  <c r="AS3" i="16"/>
  <c r="AL3" i="16"/>
  <c r="AU3" i="16" s="1"/>
  <c r="AS42" i="16"/>
  <c r="AL42" i="16"/>
  <c r="AU42" i="16" s="1"/>
  <c r="AK87" i="91"/>
  <c r="AT87" i="91" s="1"/>
  <c r="AJ87" i="91"/>
  <c r="AJ80" i="91"/>
  <c r="AK80" i="91"/>
  <c r="AT80" i="91" s="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X13" i="91"/>
  <c r="S13" i="91" s="1"/>
  <c r="AC13" i="91" s="1"/>
  <c r="AB14" i="91" s="1"/>
  <c r="AX7" i="91"/>
  <c r="S7" i="91" s="1"/>
  <c r="AC7" i="91" s="1"/>
  <c r="AB8" i="91" s="1"/>
  <c r="AS43" i="16"/>
  <c r="AL43" i="16"/>
  <c r="AU43" i="16" s="1"/>
  <c r="AS79" i="16"/>
  <c r="AL79" i="16"/>
  <c r="AU79" i="16" s="1"/>
  <c r="AH85" i="99"/>
  <c r="AQ85" i="99" s="1"/>
  <c r="Z86" i="10"/>
  <c r="AS56" i="16"/>
  <c r="AL56" i="16"/>
  <c r="AU56" i="16" s="1"/>
  <c r="AS74" i="16"/>
  <c r="AL74" i="16"/>
  <c r="AU74" i="16" s="1"/>
  <c r="AI89" i="103"/>
  <c r="AN89" i="103"/>
  <c r="AN91" i="103" s="1"/>
  <c r="Y86" i="87"/>
  <c r="Z86" i="87" s="1"/>
  <c r="X86" i="87"/>
  <c r="AX20" i="95" l="1"/>
  <c r="S20" i="95" s="1"/>
  <c r="AC20" i="95" s="1"/>
  <c r="AB21" i="95" s="1"/>
  <c r="AX13" i="95"/>
  <c r="S13" i="95" s="1"/>
  <c r="AC13" i="95" s="1"/>
  <c r="AB14" i="95" s="1"/>
  <c r="AX18" i="95"/>
  <c r="S18" i="95" s="1"/>
  <c r="AC18" i="95" s="1"/>
  <c r="AB19" i="95" s="1"/>
  <c r="AX10" i="95"/>
  <c r="S10" i="95" s="1"/>
  <c r="AC10" i="95" s="1"/>
  <c r="AB11" i="95" s="1"/>
  <c r="AX17" i="95"/>
  <c r="S17" i="95" s="1"/>
  <c r="AC17" i="95" s="1"/>
  <c r="AB18" i="95" s="1"/>
  <c r="AX9" i="95"/>
  <c r="S9" i="95" s="1"/>
  <c r="AC9" i="95" s="1"/>
  <c r="AB10" i="95" s="1"/>
  <c r="Z84" i="94"/>
  <c r="AX27" i="95"/>
  <c r="S27" i="95" s="1"/>
  <c r="AC27" i="95" s="1"/>
  <c r="AB28" i="95" s="1"/>
  <c r="AX21" i="95"/>
  <c r="S21" i="95" s="1"/>
  <c r="AC21" i="95" s="1"/>
  <c r="AB22" i="95" s="1"/>
  <c r="AX14" i="95"/>
  <c r="S14" i="95" s="1"/>
  <c r="AC14" i="95" s="1"/>
  <c r="AB15" i="95" s="1"/>
  <c r="AX4" i="95"/>
  <c r="S4" i="95" s="1"/>
  <c r="AC4" i="95" s="1"/>
  <c r="AB5" i="95" s="1"/>
  <c r="W84" i="98"/>
  <c r="AG83" i="98"/>
  <c r="AP83" i="98" s="1"/>
  <c r="AE83" i="98"/>
  <c r="AF83" i="98"/>
  <c r="AO83" i="98" s="1"/>
  <c r="Z88" i="11"/>
  <c r="W89" i="11" s="1"/>
  <c r="AJ8" i="103"/>
  <c r="AL8" i="103" s="1"/>
  <c r="AU8" i="103" s="1"/>
  <c r="AX15" i="95"/>
  <c r="S15" i="95" s="1"/>
  <c r="AC15" i="95" s="1"/>
  <c r="AB16" i="95" s="1"/>
  <c r="AX8" i="95"/>
  <c r="S8" i="95" s="1"/>
  <c r="AC8" i="95" s="1"/>
  <c r="AB9" i="95" s="1"/>
  <c r="AE86" i="83"/>
  <c r="AG86" i="83"/>
  <c r="AP86" i="83" s="1"/>
  <c r="AX7" i="95"/>
  <c r="S7" i="95" s="1"/>
  <c r="AC7" i="95" s="1"/>
  <c r="AB8" i="95" s="1"/>
  <c r="AK8" i="95" s="1"/>
  <c r="AT8" i="95" s="1"/>
  <c r="W87" i="83"/>
  <c r="X87" i="83" s="1"/>
  <c r="AX6" i="95"/>
  <c r="S6" i="95" s="1"/>
  <c r="AC6" i="95" s="1"/>
  <c r="AB7" i="95" s="1"/>
  <c r="AE83" i="48"/>
  <c r="W84" i="48"/>
  <c r="AF83" i="48"/>
  <c r="AO83" i="48" s="1"/>
  <c r="AG83" i="48"/>
  <c r="AP83" i="48" s="1"/>
  <c r="AE88" i="11"/>
  <c r="W87" i="87"/>
  <c r="AG86" i="87"/>
  <c r="AP86" i="87" s="1"/>
  <c r="AE86" i="87"/>
  <c r="AF86" i="87"/>
  <c r="AO86" i="87" s="1"/>
  <c r="AS87" i="91"/>
  <c r="AL87" i="91"/>
  <c r="AU87" i="91" s="1"/>
  <c r="AS28" i="103"/>
  <c r="AL28" i="103"/>
  <c r="AU28" i="103" s="1"/>
  <c r="AS82" i="103"/>
  <c r="AL82" i="103"/>
  <c r="AU82" i="103" s="1"/>
  <c r="AE84" i="42"/>
  <c r="AG84" i="42"/>
  <c r="AP84" i="42" s="1"/>
  <c r="AF84" i="42"/>
  <c r="AO84" i="42" s="1"/>
  <c r="W85" i="42"/>
  <c r="AF86" i="18"/>
  <c r="AO86" i="18" s="1"/>
  <c r="AG86" i="18"/>
  <c r="AP86" i="18" s="1"/>
  <c r="AE86" i="18"/>
  <c r="W87" i="18"/>
  <c r="AK15" i="91"/>
  <c r="AT15" i="91" s="1"/>
  <c r="AJ15" i="91"/>
  <c r="AR82" i="48"/>
  <c r="AS17" i="103"/>
  <c r="AL17" i="103"/>
  <c r="AU17" i="103" s="1"/>
  <c r="AH86" i="35"/>
  <c r="AQ86" i="35" s="1"/>
  <c r="AS34" i="91"/>
  <c r="AL34" i="91"/>
  <c r="AU34" i="91" s="1"/>
  <c r="AS52" i="91"/>
  <c r="AL52" i="91"/>
  <c r="AU52" i="91" s="1"/>
  <c r="Y84" i="55"/>
  <c r="Z84" i="55" s="1"/>
  <c r="X84" i="55"/>
  <c r="AS18" i="103"/>
  <c r="AL18" i="103"/>
  <c r="AU18" i="103" s="1"/>
  <c r="AS36" i="103"/>
  <c r="AL36" i="103"/>
  <c r="AU36" i="103" s="1"/>
  <c r="AS72" i="103"/>
  <c r="AL72" i="103"/>
  <c r="AU72" i="103" s="1"/>
  <c r="AS17" i="91"/>
  <c r="AL17" i="91"/>
  <c r="AU17" i="91" s="1"/>
  <c r="AS35" i="91"/>
  <c r="AL35" i="91"/>
  <c r="AU35" i="91" s="1"/>
  <c r="AS53" i="91"/>
  <c r="AL53" i="91"/>
  <c r="AU53" i="91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R83" i="85"/>
  <c r="AS30" i="91"/>
  <c r="AL30" i="91"/>
  <c r="AU30" i="91" s="1"/>
  <c r="AS48" i="91"/>
  <c r="AL48" i="91"/>
  <c r="AU48" i="91" s="1"/>
  <c r="AS84" i="91"/>
  <c r="AL84" i="91"/>
  <c r="AU84" i="91" s="1"/>
  <c r="AS68" i="103"/>
  <c r="AL68" i="103"/>
  <c r="AU68" i="103" s="1"/>
  <c r="AS25" i="91"/>
  <c r="AL25" i="91"/>
  <c r="AU25" i="91" s="1"/>
  <c r="AS43" i="91"/>
  <c r="AL43" i="91"/>
  <c r="AU43" i="91" s="1"/>
  <c r="AS79" i="91"/>
  <c r="AL79" i="91"/>
  <c r="AU79" i="91" s="1"/>
  <c r="AS39" i="103"/>
  <c r="AL39" i="103"/>
  <c r="AU39" i="103" s="1"/>
  <c r="AJ89" i="95"/>
  <c r="AS89" i="95" s="1"/>
  <c r="AK89" i="95"/>
  <c r="AT89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J23" i="95"/>
  <c r="AK23" i="95"/>
  <c r="AT23" i="95" s="1"/>
  <c r="AJ17" i="95"/>
  <c r="AK17" i="95"/>
  <c r="AT17" i="95" s="1"/>
  <c r="AK10" i="95"/>
  <c r="AT10" i="95" s="1"/>
  <c r="AJ10" i="95"/>
  <c r="AK13" i="95"/>
  <c r="AT13" i="95" s="1"/>
  <c r="AJ13" i="95"/>
  <c r="AS10" i="103"/>
  <c r="AL10" i="103"/>
  <c r="AU10" i="103" s="1"/>
  <c r="AS32" i="91"/>
  <c r="AL32" i="91"/>
  <c r="AU32" i="91" s="1"/>
  <c r="AS39" i="91"/>
  <c r="AL39" i="91"/>
  <c r="AU39" i="91" s="1"/>
  <c r="AH84" i="50"/>
  <c r="AQ84" i="50" s="1"/>
  <c r="Y86" i="41"/>
  <c r="X86" i="41"/>
  <c r="AS83" i="103"/>
  <c r="AL83" i="103"/>
  <c r="AU83" i="103" s="1"/>
  <c r="AS23" i="103"/>
  <c r="AL23" i="103"/>
  <c r="AU23" i="103" s="1"/>
  <c r="AS41" i="103"/>
  <c r="AL41" i="103"/>
  <c r="AU41" i="103" s="1"/>
  <c r="AF87" i="102"/>
  <c r="AO87" i="102" s="1"/>
  <c r="AE87" i="102"/>
  <c r="AG87" i="102"/>
  <c r="AP87" i="102" s="1"/>
  <c r="W88" i="102"/>
  <c r="Z86" i="35"/>
  <c r="AS16" i="91"/>
  <c r="AL16" i="91"/>
  <c r="AU16" i="91" s="1"/>
  <c r="AS70" i="91"/>
  <c r="AL70" i="91"/>
  <c r="AU70" i="91" s="1"/>
  <c r="AS24" i="103"/>
  <c r="AL24" i="103"/>
  <c r="AU24" i="103" s="1"/>
  <c r="AS60" i="103"/>
  <c r="AL60" i="103"/>
  <c r="AU60" i="103" s="1"/>
  <c r="AS78" i="103"/>
  <c r="AL78" i="103"/>
  <c r="AU78" i="103" s="1"/>
  <c r="AH84" i="85"/>
  <c r="AQ84" i="85" s="1"/>
  <c r="AR85" i="35"/>
  <c r="AS71" i="91"/>
  <c r="AL71" i="91"/>
  <c r="AU71" i="91" s="1"/>
  <c r="AS86" i="91"/>
  <c r="AL86" i="91"/>
  <c r="AU86" i="91" s="1"/>
  <c r="AS61" i="103"/>
  <c r="AL61" i="103"/>
  <c r="AU61" i="103" s="1"/>
  <c r="AH88" i="11"/>
  <c r="AQ88" i="11" s="1"/>
  <c r="AS18" i="91"/>
  <c r="AL18" i="91"/>
  <c r="AU18" i="91" s="1"/>
  <c r="AS54" i="91"/>
  <c r="AL54" i="91"/>
  <c r="AU54" i="91" s="1"/>
  <c r="AS72" i="91"/>
  <c r="AL72" i="91"/>
  <c r="AU72" i="91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Y84" i="98"/>
  <c r="X84" i="98"/>
  <c r="AS31" i="91"/>
  <c r="AL31" i="91"/>
  <c r="AU31" i="91" s="1"/>
  <c r="AS49" i="91"/>
  <c r="AL49" i="91"/>
  <c r="AU49" i="91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K86" i="95"/>
  <c r="AT86" i="95" s="1"/>
  <c r="AJ86" i="95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K34" i="95"/>
  <c r="AT34" i="95" s="1"/>
  <c r="AJ34" i="95"/>
  <c r="AK28" i="95"/>
  <c r="AT28" i="95" s="1"/>
  <c r="AJ28" i="95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K8" i="91"/>
  <c r="AT8" i="91" s="1"/>
  <c r="AJ8" i="91"/>
  <c r="AS68" i="91"/>
  <c r="AL68" i="91"/>
  <c r="AU68" i="91" s="1"/>
  <c r="AS64" i="103"/>
  <c r="AL64" i="103"/>
  <c r="AU64" i="103" s="1"/>
  <c r="AS74" i="91"/>
  <c r="AL74" i="91"/>
  <c r="AU74" i="91" s="1"/>
  <c r="AS16" i="103"/>
  <c r="AL16" i="103"/>
  <c r="AU16" i="103" s="1"/>
  <c r="AS34" i="103"/>
  <c r="AL34" i="103"/>
  <c r="AU34" i="103" s="1"/>
  <c r="AS52" i="103"/>
  <c r="AL52" i="103"/>
  <c r="AU52" i="103" s="1"/>
  <c r="AL70" i="103"/>
  <c r="AU70" i="103" s="1"/>
  <c r="AS70" i="103"/>
  <c r="AS21" i="91"/>
  <c r="AL21" i="91"/>
  <c r="AU21" i="91" s="1"/>
  <c r="AS57" i="91"/>
  <c r="AL57" i="91"/>
  <c r="AU57" i="91" s="1"/>
  <c r="AS75" i="91"/>
  <c r="AL75" i="91"/>
  <c r="AU75" i="91" s="1"/>
  <c r="Z84" i="50"/>
  <c r="AS59" i="103"/>
  <c r="AL59" i="103"/>
  <c r="AU59" i="103" s="1"/>
  <c r="AS77" i="103"/>
  <c r="AL77" i="103"/>
  <c r="AU77" i="103" s="1"/>
  <c r="AS22" i="91"/>
  <c r="AL22" i="91"/>
  <c r="AU22" i="91" s="1"/>
  <c r="AL40" i="91"/>
  <c r="AU40" i="91" s="1"/>
  <c r="AS40" i="91"/>
  <c r="AS58" i="91"/>
  <c r="AL58" i="91"/>
  <c r="AU58" i="91" s="1"/>
  <c r="AS76" i="91"/>
  <c r="AL76" i="91"/>
  <c r="AU76" i="91" s="1"/>
  <c r="AS6" i="103"/>
  <c r="AL6" i="103"/>
  <c r="AU6" i="103" s="1"/>
  <c r="AS42" i="103"/>
  <c r="AL42" i="103"/>
  <c r="AU42" i="103" s="1"/>
  <c r="Z84" i="85"/>
  <c r="AL3" i="91"/>
  <c r="AU3" i="91" s="1"/>
  <c r="AS3" i="91"/>
  <c r="AS23" i="91"/>
  <c r="AL23" i="91"/>
  <c r="AU23" i="91" s="1"/>
  <c r="AS41" i="91"/>
  <c r="AL41" i="91"/>
  <c r="AU41" i="91" s="1"/>
  <c r="AS77" i="91"/>
  <c r="AL77" i="91"/>
  <c r="AU77" i="91" s="1"/>
  <c r="AS13" i="103"/>
  <c r="AL13" i="103"/>
  <c r="AU13" i="103" s="1"/>
  <c r="AS31" i="103"/>
  <c r="AL31" i="103"/>
  <c r="AU31" i="103" s="1"/>
  <c r="AH84" i="94"/>
  <c r="AQ84" i="94" s="1"/>
  <c r="AS8" i="16"/>
  <c r="AL8" i="16"/>
  <c r="AU8" i="16" s="1"/>
  <c r="AS36" i="91"/>
  <c r="AL36" i="91"/>
  <c r="AU36" i="91" s="1"/>
  <c r="AI85" i="99"/>
  <c r="AN85" i="99"/>
  <c r="AJ13" i="91"/>
  <c r="AS67" i="91"/>
  <c r="AL67" i="91"/>
  <c r="AU67" i="91" s="1"/>
  <c r="AS85" i="91"/>
  <c r="AL85" i="91"/>
  <c r="AU85" i="91" s="1"/>
  <c r="AJ85" i="95"/>
  <c r="AK85" i="95"/>
  <c r="AT85" i="95" s="1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S50" i="91"/>
  <c r="AL50" i="91"/>
  <c r="AU50" i="91" s="1"/>
  <c r="AH83" i="48"/>
  <c r="AQ83" i="48" s="1"/>
  <c r="AS46" i="103"/>
  <c r="AL46" i="103"/>
  <c r="AU46" i="103" s="1"/>
  <c r="AR85" i="18"/>
  <c r="AJ5" i="91"/>
  <c r="AK5" i="91"/>
  <c r="AT5" i="91" s="1"/>
  <c r="AR85" i="49"/>
  <c r="AI89" i="91"/>
  <c r="AN89" i="91"/>
  <c r="AN91" i="91" s="1"/>
  <c r="AS48" i="103"/>
  <c r="AL48" i="103"/>
  <c r="AU48" i="103" s="1"/>
  <c r="AS66" i="103"/>
  <c r="AL66" i="103"/>
  <c r="AU66" i="103" s="1"/>
  <c r="AJ4" i="91"/>
  <c r="AK4" i="91"/>
  <c r="AT4" i="91" s="1"/>
  <c r="AS59" i="91"/>
  <c r="AL59" i="91"/>
  <c r="AU59" i="91" s="1"/>
  <c r="AI84" i="90"/>
  <c r="AN84" i="90"/>
  <c r="AS49" i="103"/>
  <c r="AL49" i="103"/>
  <c r="AU49" i="103" s="1"/>
  <c r="AS67" i="103"/>
  <c r="AL67" i="103"/>
  <c r="AU67" i="103" s="1"/>
  <c r="AS86" i="103"/>
  <c r="AL86" i="103"/>
  <c r="AU86" i="103" s="1"/>
  <c r="AF84" i="94"/>
  <c r="AO84" i="94" s="1"/>
  <c r="W85" i="94"/>
  <c r="AG84" i="94"/>
  <c r="AP84" i="94" s="1"/>
  <c r="AE84" i="94"/>
  <c r="AS42" i="91"/>
  <c r="AL42" i="91"/>
  <c r="AU42" i="91" s="1"/>
  <c r="AS78" i="91"/>
  <c r="AL78" i="91"/>
  <c r="AU78" i="91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Y86" i="99"/>
  <c r="X86" i="99"/>
  <c r="AS73" i="91"/>
  <c r="AL73" i="91"/>
  <c r="AU73" i="91" s="1"/>
  <c r="AT91" i="16"/>
  <c r="AL51" i="103"/>
  <c r="AU51" i="103" s="1"/>
  <c r="AS51" i="103"/>
  <c r="AL69" i="103"/>
  <c r="AU69" i="103" s="1"/>
  <c r="AS69" i="103"/>
  <c r="AK88" i="95"/>
  <c r="AT88" i="95" s="1"/>
  <c r="AJ88" i="95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K7" i="95"/>
  <c r="AT7" i="95" s="1"/>
  <c r="AI87" i="43"/>
  <c r="AN87" i="43"/>
  <c r="AR89" i="103"/>
  <c r="AR91" i="103" s="1"/>
  <c r="AL89" i="103"/>
  <c r="AU89" i="103" s="1"/>
  <c r="AS56" i="91"/>
  <c r="AL56" i="91"/>
  <c r="AU56" i="91" s="1"/>
  <c r="AR85" i="87"/>
  <c r="AL27" i="91"/>
  <c r="AU27" i="91" s="1"/>
  <c r="AS27" i="91"/>
  <c r="AI85" i="41"/>
  <c r="AR85" i="41" s="1"/>
  <c r="AN85" i="41"/>
  <c r="AS11" i="103"/>
  <c r="AL11" i="103"/>
  <c r="AU11" i="103" s="1"/>
  <c r="AS62" i="91"/>
  <c r="AL62" i="91"/>
  <c r="AU62" i="91" s="1"/>
  <c r="AR83" i="50"/>
  <c r="AJ4" i="103"/>
  <c r="AK4" i="103"/>
  <c r="AT4" i="103" s="1"/>
  <c r="AT91" i="103" s="1"/>
  <c r="AL22" i="103"/>
  <c r="AU22" i="103" s="1"/>
  <c r="AS22" i="103"/>
  <c r="AS40" i="103"/>
  <c r="AL40" i="103"/>
  <c r="AU40" i="103" s="1"/>
  <c r="AI86" i="82"/>
  <c r="AN86" i="82"/>
  <c r="AS6" i="16"/>
  <c r="AL6" i="16"/>
  <c r="AU6" i="16" s="1"/>
  <c r="AS45" i="91"/>
  <c r="AL45" i="91"/>
  <c r="AU45" i="91" s="1"/>
  <c r="AS63" i="91"/>
  <c r="AL63" i="91"/>
  <c r="AU63" i="91" s="1"/>
  <c r="AS81" i="91"/>
  <c r="AL81" i="91"/>
  <c r="AU81" i="91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S10" i="91"/>
  <c r="AL10" i="91"/>
  <c r="AU10" i="91" s="1"/>
  <c r="AS46" i="91"/>
  <c r="AL46" i="91"/>
  <c r="AU46" i="91" s="1"/>
  <c r="AS64" i="91"/>
  <c r="AL64" i="91"/>
  <c r="AU64" i="91" s="1"/>
  <c r="AS12" i="103"/>
  <c r="AL12" i="103"/>
  <c r="AU12" i="103" s="1"/>
  <c r="AS30" i="103"/>
  <c r="AL30" i="103"/>
  <c r="AU30" i="103" s="1"/>
  <c r="AS85" i="103"/>
  <c r="AL85" i="103"/>
  <c r="AU85" i="103" s="1"/>
  <c r="AS10" i="16"/>
  <c r="AL10" i="16"/>
  <c r="AU10" i="16" s="1"/>
  <c r="AS29" i="91"/>
  <c r="AL29" i="91"/>
  <c r="AU29" i="91" s="1"/>
  <c r="AS83" i="91"/>
  <c r="AL83" i="91"/>
  <c r="AU83" i="91" s="1"/>
  <c r="AH86" i="49"/>
  <c r="AQ86" i="49" s="1"/>
  <c r="AS19" i="103"/>
  <c r="AL19" i="103"/>
  <c r="AU19" i="103" s="1"/>
  <c r="AS6" i="91"/>
  <c r="AL6" i="91"/>
  <c r="AU6" i="91" s="1"/>
  <c r="AS24" i="91"/>
  <c r="AL24" i="91"/>
  <c r="AU24" i="91" s="1"/>
  <c r="AS60" i="91"/>
  <c r="AL60" i="91"/>
  <c r="AU60" i="91" s="1"/>
  <c r="AS8" i="103"/>
  <c r="AI89" i="95"/>
  <c r="AN89" i="95"/>
  <c r="AN91" i="95" s="1"/>
  <c r="AS19" i="91"/>
  <c r="AL19" i="91"/>
  <c r="AU19" i="91" s="1"/>
  <c r="AS37" i="91"/>
  <c r="AL37" i="91"/>
  <c r="AU37" i="91" s="1"/>
  <c r="AS55" i="91"/>
  <c r="AL55" i="91"/>
  <c r="AU55" i="91" s="1"/>
  <c r="AS4" i="16"/>
  <c r="AL4" i="16"/>
  <c r="AU4" i="16" s="1"/>
  <c r="AS15" i="103"/>
  <c r="AL15" i="103"/>
  <c r="AU15" i="103" s="1"/>
  <c r="AS33" i="103"/>
  <c r="AL33" i="103"/>
  <c r="AU33" i="103" s="1"/>
  <c r="AS88" i="103"/>
  <c r="AL88" i="103"/>
  <c r="AU88" i="103" s="1"/>
  <c r="AJ87" i="95"/>
  <c r="AK87" i="95"/>
  <c r="AT87" i="95" s="1"/>
  <c r="AJ79" i="95"/>
  <c r="AK79" i="95"/>
  <c r="AT79" i="95" s="1"/>
  <c r="AK73" i="95"/>
  <c r="AT73" i="95" s="1"/>
  <c r="AJ73" i="95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K19" i="95"/>
  <c r="AT19" i="95" s="1"/>
  <c r="AJ19" i="95"/>
  <c r="AJ12" i="95"/>
  <c r="AK12" i="95"/>
  <c r="AT12" i="95" s="1"/>
  <c r="AX5" i="95"/>
  <c r="S5" i="95" s="1"/>
  <c r="AC5" i="95" s="1"/>
  <c r="AB6" i="95" s="1"/>
  <c r="AI86" i="83"/>
  <c r="AN86" i="83"/>
  <c r="AK14" i="91"/>
  <c r="AT14" i="91" s="1"/>
  <c r="AJ14" i="91"/>
  <c r="W87" i="10"/>
  <c r="AF86" i="10"/>
  <c r="AO86" i="10" s="1"/>
  <c r="AG86" i="10"/>
  <c r="AP86" i="10" s="1"/>
  <c r="AE86" i="10"/>
  <c r="AS20" i="91"/>
  <c r="AL20" i="91"/>
  <c r="AU20" i="91" s="1"/>
  <c r="AS38" i="91"/>
  <c r="AL38" i="91"/>
  <c r="AU38" i="91" s="1"/>
  <c r="Y87" i="82"/>
  <c r="X87" i="82"/>
  <c r="AH86" i="87"/>
  <c r="AQ86" i="87" s="1"/>
  <c r="AS26" i="91"/>
  <c r="AL26" i="91"/>
  <c r="AU26" i="91" s="1"/>
  <c r="AS44" i="91"/>
  <c r="AL44" i="91"/>
  <c r="AU44" i="91" s="1"/>
  <c r="AS80" i="91"/>
  <c r="AL80" i="91"/>
  <c r="AU80" i="91" s="1"/>
  <c r="AS3" i="103"/>
  <c r="AL3" i="103"/>
  <c r="AU3" i="103" s="1"/>
  <c r="AS58" i="103"/>
  <c r="AL58" i="103"/>
  <c r="AU58" i="103" s="1"/>
  <c r="AS76" i="103"/>
  <c r="AL76" i="103"/>
  <c r="AU76" i="103" s="1"/>
  <c r="AH84" i="42"/>
  <c r="AQ84" i="42" s="1"/>
  <c r="AH86" i="18"/>
  <c r="AQ86" i="18" s="1"/>
  <c r="AR83" i="94"/>
  <c r="AK9" i="91"/>
  <c r="AT9" i="91" s="1"/>
  <c r="AJ9" i="91"/>
  <c r="AS33" i="91"/>
  <c r="AL33" i="91"/>
  <c r="AU33" i="91" s="1"/>
  <c r="AS51" i="91"/>
  <c r="AL51" i="91"/>
  <c r="AU51" i="91" s="1"/>
  <c r="AS69" i="91"/>
  <c r="AL69" i="91"/>
  <c r="AU69" i="91" s="1"/>
  <c r="AS88" i="91"/>
  <c r="AL88" i="91"/>
  <c r="AU88" i="91" s="1"/>
  <c r="AL35" i="103"/>
  <c r="AU35" i="103" s="1"/>
  <c r="AS35" i="103"/>
  <c r="AS53" i="103"/>
  <c r="AL53" i="103"/>
  <c r="AU53" i="103" s="1"/>
  <c r="AS71" i="103"/>
  <c r="AL71" i="103"/>
  <c r="AU71" i="103" s="1"/>
  <c r="AS9" i="16"/>
  <c r="AL9" i="16"/>
  <c r="AU9" i="16" s="1"/>
  <c r="AR87" i="11"/>
  <c r="AS28" i="91"/>
  <c r="AL28" i="91"/>
  <c r="AU28" i="91" s="1"/>
  <c r="AS82" i="91"/>
  <c r="AL82" i="91"/>
  <c r="AU82" i="91" s="1"/>
  <c r="AI83" i="55"/>
  <c r="AN83" i="55"/>
  <c r="AS54" i="103"/>
  <c r="AL54" i="103"/>
  <c r="AU54" i="103" s="1"/>
  <c r="AS11" i="91"/>
  <c r="AL11" i="91"/>
  <c r="AU11" i="91" s="1"/>
  <c r="AS47" i="91"/>
  <c r="AL47" i="91"/>
  <c r="AU47" i="91" s="1"/>
  <c r="AS65" i="91"/>
  <c r="AL65" i="91"/>
  <c r="AU65" i="91" s="1"/>
  <c r="Z86" i="49"/>
  <c r="Y85" i="90"/>
  <c r="X85" i="90"/>
  <c r="AS37" i="103"/>
  <c r="AL37" i="103"/>
  <c r="AU37" i="103" s="1"/>
  <c r="AS55" i="103"/>
  <c r="AL55" i="103"/>
  <c r="AU55" i="103" s="1"/>
  <c r="AS73" i="103"/>
  <c r="AL73" i="103"/>
  <c r="AU73" i="103" s="1"/>
  <c r="AR83" i="42"/>
  <c r="AS12" i="91"/>
  <c r="AL12" i="91"/>
  <c r="AU12" i="91" s="1"/>
  <c r="AS66" i="91"/>
  <c r="AL66" i="91"/>
  <c r="AU66" i="91" s="1"/>
  <c r="AS14" i="103"/>
  <c r="AL14" i="103"/>
  <c r="AU14" i="103" s="1"/>
  <c r="AS32" i="103"/>
  <c r="AL32" i="103"/>
  <c r="AU32" i="103" s="1"/>
  <c r="AS50" i="103"/>
  <c r="AL50" i="103"/>
  <c r="AU50" i="103" s="1"/>
  <c r="AS87" i="103"/>
  <c r="AL87" i="103"/>
  <c r="AU87" i="103" s="1"/>
  <c r="AI83" i="98"/>
  <c r="AN83" i="98"/>
  <c r="AJ7" i="91"/>
  <c r="AS61" i="91"/>
  <c r="AL61" i="91"/>
  <c r="AU61" i="91" s="1"/>
  <c r="AS5" i="103"/>
  <c r="AL5" i="103"/>
  <c r="AU5" i="103" s="1"/>
  <c r="AS21" i="103"/>
  <c r="AL21" i="103"/>
  <c r="AU21" i="103" s="1"/>
  <c r="AS57" i="103"/>
  <c r="AL57" i="103"/>
  <c r="AU57" i="103" s="1"/>
  <c r="AS75" i="103"/>
  <c r="AL75" i="103"/>
  <c r="AU75" i="103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X3" i="95"/>
  <c r="S3" i="95" s="1"/>
  <c r="AC3" i="95" s="1"/>
  <c r="AS5" i="16"/>
  <c r="AL5" i="16"/>
  <c r="AU5" i="16" s="1"/>
  <c r="Y88" i="43"/>
  <c r="X88" i="43"/>
  <c r="Z88" i="43" l="1"/>
  <c r="Y87" i="83"/>
  <c r="Z84" i="98"/>
  <c r="AF84" i="98" s="1"/>
  <c r="AO84" i="98" s="1"/>
  <c r="AJ7" i="95"/>
  <c r="AG88" i="11"/>
  <c r="AP88" i="11" s="1"/>
  <c r="AJ8" i="95"/>
  <c r="AS8" i="95" s="1"/>
  <c r="AF88" i="11"/>
  <c r="AO88" i="11" s="1"/>
  <c r="W85" i="98"/>
  <c r="AG84" i="98"/>
  <c r="AP84" i="98" s="1"/>
  <c r="AE84" i="55"/>
  <c r="AF84" i="55"/>
  <c r="AO84" i="55" s="1"/>
  <c r="AG84" i="55"/>
  <c r="AP84" i="55" s="1"/>
  <c r="W85" i="55"/>
  <c r="AF88" i="43"/>
  <c r="AO88" i="43" s="1"/>
  <c r="AG88" i="43"/>
  <c r="W89" i="43"/>
  <c r="AE88" i="43"/>
  <c r="AN88" i="43" s="1"/>
  <c r="AS24" i="95"/>
  <c r="AL24" i="95"/>
  <c r="AU24" i="95" s="1"/>
  <c r="AS60" i="95"/>
  <c r="AL60" i="95"/>
  <c r="AU60" i="95" s="1"/>
  <c r="AS9" i="91"/>
  <c r="AL9" i="91"/>
  <c r="AU9" i="91" s="1"/>
  <c r="AH88" i="43"/>
  <c r="AQ88" i="43" s="1"/>
  <c r="AS18" i="95"/>
  <c r="AL18" i="95"/>
  <c r="AU18" i="95" s="1"/>
  <c r="AS54" i="95"/>
  <c r="AL54" i="95"/>
  <c r="AU54" i="95" s="1"/>
  <c r="AS72" i="95"/>
  <c r="AL72" i="95"/>
  <c r="AU72" i="95" s="1"/>
  <c r="AJ6" i="95"/>
  <c r="AK6" i="95"/>
  <c r="AT6" i="95" s="1"/>
  <c r="AS79" i="95"/>
  <c r="AL79" i="95"/>
  <c r="AU79" i="95" s="1"/>
  <c r="AR89" i="95"/>
  <c r="AR91" i="95" s="1"/>
  <c r="AL89" i="95"/>
  <c r="AU89" i="95" s="1"/>
  <c r="AS14" i="95"/>
  <c r="AL14" i="95"/>
  <c r="AU14" i="95" s="1"/>
  <c r="AS32" i="95"/>
  <c r="AL32" i="95"/>
  <c r="AU32" i="95" s="1"/>
  <c r="AS88" i="95"/>
  <c r="AL88" i="95"/>
  <c r="AU88" i="95" s="1"/>
  <c r="AR84" i="90"/>
  <c r="AS21" i="95"/>
  <c r="AL21" i="95"/>
  <c r="AU21" i="95" s="1"/>
  <c r="AR85" i="99"/>
  <c r="AS8" i="91"/>
  <c r="AL8" i="91"/>
  <c r="AU8" i="91" s="1"/>
  <c r="AL16" i="95"/>
  <c r="AU16" i="95" s="1"/>
  <c r="AS16" i="95"/>
  <c r="AS34" i="95"/>
  <c r="AL34" i="95"/>
  <c r="AU34" i="95" s="1"/>
  <c r="AS86" i="95"/>
  <c r="AL86" i="95"/>
  <c r="AU86" i="95" s="1"/>
  <c r="AS29" i="95"/>
  <c r="AL29" i="95"/>
  <c r="AU29" i="95" s="1"/>
  <c r="AS83" i="95"/>
  <c r="AL83" i="95"/>
  <c r="AU83" i="95" s="1"/>
  <c r="Y87" i="18"/>
  <c r="X87" i="18"/>
  <c r="AN88" i="11"/>
  <c r="Y87" i="10"/>
  <c r="X87" i="10"/>
  <c r="AS31" i="95"/>
  <c r="AL31" i="95"/>
  <c r="AU31" i="95" s="1"/>
  <c r="AS49" i="95"/>
  <c r="AL49" i="95"/>
  <c r="AU49" i="95" s="1"/>
  <c r="AS67" i="95"/>
  <c r="AL67" i="95"/>
  <c r="AU67" i="95" s="1"/>
  <c r="AS50" i="95"/>
  <c r="AL50" i="95"/>
  <c r="AU50" i="95" s="1"/>
  <c r="AS68" i="95"/>
  <c r="AL68" i="95"/>
  <c r="AU68" i="95" s="1"/>
  <c r="AI84" i="94"/>
  <c r="AN84" i="94"/>
  <c r="AS39" i="95"/>
  <c r="AL39" i="95"/>
  <c r="AU39" i="95" s="1"/>
  <c r="AS57" i="95"/>
  <c r="AL57" i="95"/>
  <c r="AU57" i="95" s="1"/>
  <c r="AS75" i="95"/>
  <c r="AL75" i="95"/>
  <c r="AU75" i="95" s="1"/>
  <c r="AS52" i="95"/>
  <c r="AL52" i="95"/>
  <c r="AU52" i="95" s="1"/>
  <c r="AS70" i="95"/>
  <c r="AL70" i="95"/>
  <c r="AU70" i="95" s="1"/>
  <c r="AF86" i="35"/>
  <c r="AO86" i="35" s="1"/>
  <c r="AE86" i="35"/>
  <c r="AG86" i="35"/>
  <c r="AP86" i="35" s="1"/>
  <c r="W87" i="35"/>
  <c r="AH86" i="41"/>
  <c r="AQ86" i="41" s="1"/>
  <c r="AS35" i="95"/>
  <c r="AL35" i="95"/>
  <c r="AU35" i="95" s="1"/>
  <c r="AS53" i="95"/>
  <c r="AL53" i="95"/>
  <c r="AU53" i="95" s="1"/>
  <c r="AI86" i="18"/>
  <c r="AN86" i="18"/>
  <c r="Y87" i="87"/>
  <c r="X87" i="87"/>
  <c r="AJ3" i="95"/>
  <c r="AB4" i="95"/>
  <c r="AH87" i="82"/>
  <c r="AQ87" i="82" s="1"/>
  <c r="AS14" i="91"/>
  <c r="AL14" i="91"/>
  <c r="AU14" i="91" s="1"/>
  <c r="AS12" i="95"/>
  <c r="AL12" i="95"/>
  <c r="AU12" i="95" s="1"/>
  <c r="AS87" i="95"/>
  <c r="AL87" i="95"/>
  <c r="AU87" i="95" s="1"/>
  <c r="AS20" i="95"/>
  <c r="AL20" i="95"/>
  <c r="AU20" i="95" s="1"/>
  <c r="AS38" i="95"/>
  <c r="AL38" i="95"/>
  <c r="AU38" i="95" s="1"/>
  <c r="AS74" i="95"/>
  <c r="AL74" i="95"/>
  <c r="AU74" i="95" s="1"/>
  <c r="AS5" i="91"/>
  <c r="AL5" i="91"/>
  <c r="AU5" i="91" s="1"/>
  <c r="AL8" i="95"/>
  <c r="AU8" i="95" s="1"/>
  <c r="AS45" i="95"/>
  <c r="AL45" i="95"/>
  <c r="AU45" i="95" s="1"/>
  <c r="AS63" i="95"/>
  <c r="AL63" i="95"/>
  <c r="AU63" i="95" s="1"/>
  <c r="AJ5" i="95"/>
  <c r="AS22" i="95"/>
  <c r="AL22" i="95"/>
  <c r="AU22" i="95" s="1"/>
  <c r="AS58" i="95"/>
  <c r="AL58" i="95"/>
  <c r="AU58" i="95" s="1"/>
  <c r="Z86" i="41"/>
  <c r="AS17" i="95"/>
  <c r="AL17" i="95"/>
  <c r="AU17" i="95" s="1"/>
  <c r="AS71" i="95"/>
  <c r="AL71" i="95"/>
  <c r="AU71" i="95" s="1"/>
  <c r="AI84" i="42"/>
  <c r="AN84" i="42"/>
  <c r="Z87" i="82"/>
  <c r="AS37" i="95"/>
  <c r="AL37" i="95"/>
  <c r="AU37" i="95" s="1"/>
  <c r="AS55" i="95"/>
  <c r="AL55" i="95"/>
  <c r="AU55" i="95" s="1"/>
  <c r="AR86" i="82"/>
  <c r="AS4" i="103"/>
  <c r="AL4" i="103"/>
  <c r="AU4" i="103" s="1"/>
  <c r="AU91" i="103" s="1"/>
  <c r="C11" i="103" s="1"/>
  <c r="F47" i="57" s="1"/>
  <c r="AR87" i="43"/>
  <c r="AS56" i="95"/>
  <c r="AL56" i="95"/>
  <c r="AU56" i="95" s="1"/>
  <c r="AH86" i="99"/>
  <c r="AQ86" i="99" s="1"/>
  <c r="Y85" i="94"/>
  <c r="X85" i="94"/>
  <c r="AT91" i="91"/>
  <c r="AS27" i="95"/>
  <c r="AL27" i="95"/>
  <c r="AU27" i="95" s="1"/>
  <c r="AS81" i="95"/>
  <c r="AL81" i="95"/>
  <c r="AU81" i="95" s="1"/>
  <c r="AG84" i="50"/>
  <c r="AP84" i="50" s="1"/>
  <c r="AE84" i="50"/>
  <c r="W85" i="50"/>
  <c r="AF84" i="50"/>
  <c r="AO84" i="50" s="1"/>
  <c r="AS40" i="95"/>
  <c r="AL40" i="95"/>
  <c r="AU40" i="95" s="1"/>
  <c r="AS76" i="95"/>
  <c r="AL76" i="95"/>
  <c r="AU76" i="95" s="1"/>
  <c r="Y88" i="102"/>
  <c r="X88" i="102"/>
  <c r="AS13" i="95"/>
  <c r="AL13" i="95"/>
  <c r="AU13" i="95" s="1"/>
  <c r="AS59" i="95"/>
  <c r="AL59" i="95"/>
  <c r="AU59" i="95" s="1"/>
  <c r="AS77" i="95"/>
  <c r="AL77" i="95"/>
  <c r="AU77" i="95" s="1"/>
  <c r="AS15" i="91"/>
  <c r="AL15" i="91"/>
  <c r="AU15" i="91" s="1"/>
  <c r="AS42" i="95"/>
  <c r="AL42" i="95"/>
  <c r="AU42" i="95" s="1"/>
  <c r="AH87" i="83"/>
  <c r="AQ87" i="83" s="1"/>
  <c r="AS7" i="91"/>
  <c r="AL7" i="91"/>
  <c r="AU7" i="91" s="1"/>
  <c r="AU91" i="16"/>
  <c r="C11" i="16" s="1"/>
  <c r="Z87" i="83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I86" i="10"/>
  <c r="AN86" i="10"/>
  <c r="AS91" i="16"/>
  <c r="AS26" i="95"/>
  <c r="AL26" i="95"/>
  <c r="AU26" i="95" s="1"/>
  <c r="AS80" i="95"/>
  <c r="AL80" i="95"/>
  <c r="AU80" i="95" s="1"/>
  <c r="Z86" i="99"/>
  <c r="AS4" i="91"/>
  <c r="AL4" i="91"/>
  <c r="AU4" i="91" s="1"/>
  <c r="AR89" i="91"/>
  <c r="AR91" i="91" s="1"/>
  <c r="AL89" i="91"/>
  <c r="AU89" i="91" s="1"/>
  <c r="AL33" i="95"/>
  <c r="AU33" i="95" s="1"/>
  <c r="AS33" i="95"/>
  <c r="AL69" i="95"/>
  <c r="AU69" i="95" s="1"/>
  <c r="AS69" i="95"/>
  <c r="AS13" i="91"/>
  <c r="AL13" i="91"/>
  <c r="AU13" i="91" s="1"/>
  <c r="AG84" i="85"/>
  <c r="AP84" i="85" s="1"/>
  <c r="AE84" i="85"/>
  <c r="AF84" i="85"/>
  <c r="AO84" i="85" s="1"/>
  <c r="W85" i="85"/>
  <c r="AS28" i="95"/>
  <c r="AL28" i="95"/>
  <c r="AU28" i="95" s="1"/>
  <c r="AS46" i="95"/>
  <c r="AL46" i="95"/>
  <c r="AU46" i="95" s="1"/>
  <c r="AS64" i="95"/>
  <c r="AL64" i="95"/>
  <c r="AU64" i="95" s="1"/>
  <c r="AS82" i="95"/>
  <c r="AL82" i="95"/>
  <c r="AU82" i="95" s="1"/>
  <c r="AH84" i="98"/>
  <c r="AQ84" i="98" s="1"/>
  <c r="AS23" i="95"/>
  <c r="AL23" i="95"/>
  <c r="AU23" i="95" s="1"/>
  <c r="AS41" i="95"/>
  <c r="AL41" i="95"/>
  <c r="AU41" i="95" s="1"/>
  <c r="Y84" i="48"/>
  <c r="X84" i="48"/>
  <c r="AS78" i="95"/>
  <c r="AL78" i="95"/>
  <c r="AU78" i="95" s="1"/>
  <c r="AH85" i="90"/>
  <c r="AQ85" i="90" s="1"/>
  <c r="AS48" i="95"/>
  <c r="AL48" i="95"/>
  <c r="AU48" i="95" s="1"/>
  <c r="Z85" i="90"/>
  <c r="AR83" i="55"/>
  <c r="AS91" i="103"/>
  <c r="AS19" i="95"/>
  <c r="AL19" i="95"/>
  <c r="AU19" i="95" s="1"/>
  <c r="AS73" i="95"/>
  <c r="AL73" i="95"/>
  <c r="AU73" i="95" s="1"/>
  <c r="AS36" i="95"/>
  <c r="AL36" i="95"/>
  <c r="AU36" i="95" s="1"/>
  <c r="AR83" i="98"/>
  <c r="AG86" i="49"/>
  <c r="AP86" i="49" s="1"/>
  <c r="AE86" i="49"/>
  <c r="AF86" i="49"/>
  <c r="AO86" i="49" s="1"/>
  <c r="W87" i="49"/>
  <c r="AR86" i="83"/>
  <c r="AS25" i="95"/>
  <c r="AL25" i="95"/>
  <c r="AU25" i="95" s="1"/>
  <c r="AS43" i="95"/>
  <c r="AL43" i="95"/>
  <c r="AU43" i="95" s="1"/>
  <c r="AS61" i="95"/>
  <c r="AL61" i="95"/>
  <c r="AU61" i="95" s="1"/>
  <c r="AS7" i="95"/>
  <c r="AL7" i="95"/>
  <c r="AU7" i="95" s="1"/>
  <c r="AS44" i="95"/>
  <c r="AL44" i="95"/>
  <c r="AU44" i="95" s="1"/>
  <c r="AS62" i="95"/>
  <c r="AL62" i="95"/>
  <c r="AU62" i="95" s="1"/>
  <c r="AS15" i="95"/>
  <c r="AL15" i="95"/>
  <c r="AU15" i="95" s="1"/>
  <c r="AS51" i="95"/>
  <c r="AL51" i="95"/>
  <c r="AU51" i="95" s="1"/>
  <c r="AS85" i="95"/>
  <c r="AL85" i="95"/>
  <c r="AU85" i="95" s="1"/>
  <c r="AS9" i="95"/>
  <c r="AL9" i="95"/>
  <c r="AU9" i="95" s="1"/>
  <c r="AI87" i="102"/>
  <c r="AN87" i="102"/>
  <c r="AS10" i="95"/>
  <c r="AL10" i="95"/>
  <c r="AU10" i="95" s="1"/>
  <c r="AS47" i="95"/>
  <c r="AL47" i="95"/>
  <c r="AU47" i="95" s="1"/>
  <c r="AS65" i="95"/>
  <c r="AL65" i="95"/>
  <c r="AU65" i="95" s="1"/>
  <c r="AH84" i="55"/>
  <c r="AQ84" i="55" s="1"/>
  <c r="Y85" i="42"/>
  <c r="X85" i="42"/>
  <c r="Z85" i="42" s="1"/>
  <c r="AI86" i="87"/>
  <c r="AN86" i="87"/>
  <c r="Y89" i="11"/>
  <c r="X89" i="11"/>
  <c r="AI83" i="48"/>
  <c r="AN83" i="48"/>
  <c r="AE84" i="98" l="1"/>
  <c r="AI88" i="11"/>
  <c r="Z84" i="48"/>
  <c r="AF84" i="48" s="1"/>
  <c r="AO84" i="48" s="1"/>
  <c r="AE85" i="42"/>
  <c r="AF85" i="42"/>
  <c r="AO85" i="42" s="1"/>
  <c r="AG85" i="42"/>
  <c r="AP85" i="42" s="1"/>
  <c r="W86" i="42"/>
  <c r="AG84" i="48"/>
  <c r="AP84" i="48" s="1"/>
  <c r="W85" i="48"/>
  <c r="AI86" i="49"/>
  <c r="AN86" i="49"/>
  <c r="Y85" i="50"/>
  <c r="X85" i="50"/>
  <c r="AR84" i="42"/>
  <c r="Y87" i="35"/>
  <c r="X87" i="35"/>
  <c r="AR88" i="11"/>
  <c r="AI88" i="43"/>
  <c r="AP88" i="43"/>
  <c r="AI84" i="55"/>
  <c r="AN84" i="55"/>
  <c r="W86" i="90"/>
  <c r="AF85" i="90"/>
  <c r="AO85" i="90" s="1"/>
  <c r="AE85" i="90"/>
  <c r="AG85" i="90"/>
  <c r="AP85" i="90" s="1"/>
  <c r="AI84" i="50"/>
  <c r="AN84" i="50"/>
  <c r="AJ4" i="95"/>
  <c r="AK4" i="95"/>
  <c r="AT4" i="95" s="1"/>
  <c r="AT91" i="95" s="1"/>
  <c r="AR86" i="18"/>
  <c r="AH87" i="18"/>
  <c r="AQ87" i="18" s="1"/>
  <c r="Y85" i="85"/>
  <c r="X85" i="85"/>
  <c r="AU91" i="91"/>
  <c r="C11" i="91" s="1"/>
  <c r="F35" i="57" s="1"/>
  <c r="AF87" i="83"/>
  <c r="AO87" i="83" s="1"/>
  <c r="AE87" i="83"/>
  <c r="W88" i="83"/>
  <c r="AG87" i="83"/>
  <c r="AP87" i="83" s="1"/>
  <c r="AH85" i="94"/>
  <c r="AQ85" i="94" s="1"/>
  <c r="AS3" i="95"/>
  <c r="AL3" i="95"/>
  <c r="AU3" i="95" s="1"/>
  <c r="AI86" i="35"/>
  <c r="AN86" i="35"/>
  <c r="AH87" i="10"/>
  <c r="AQ87" i="10" s="1"/>
  <c r="Z87" i="18"/>
  <c r="AH88" i="102"/>
  <c r="AQ88" i="102" s="1"/>
  <c r="Z85" i="94"/>
  <c r="AH87" i="87"/>
  <c r="AQ87" i="87" s="1"/>
  <c r="AR84" i="94"/>
  <c r="Z87" i="10"/>
  <c r="AS6" i="95"/>
  <c r="AL6" i="95"/>
  <c r="AU6" i="95" s="1"/>
  <c r="Y85" i="55"/>
  <c r="Z85" i="55" s="1"/>
  <c r="X85" i="55"/>
  <c r="X85" i="98"/>
  <c r="Y85" i="98"/>
  <c r="Z85" i="98" s="1"/>
  <c r="AR83" i="48"/>
  <c r="AH89" i="11"/>
  <c r="AQ89" i="11" s="1"/>
  <c r="AQ91" i="11" s="1"/>
  <c r="AZ3" i="11"/>
  <c r="AX11" i="11" s="1"/>
  <c r="S11" i="11" s="1"/>
  <c r="AC11" i="11" s="1"/>
  <c r="AB12" i="11" s="1"/>
  <c r="AX3" i="11"/>
  <c r="S3" i="11" s="1"/>
  <c r="AC3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5" i="11"/>
  <c r="S85" i="11" s="1"/>
  <c r="AC85" i="11" s="1"/>
  <c r="AB86" i="11" s="1"/>
  <c r="AX86" i="11"/>
  <c r="S86" i="11" s="1"/>
  <c r="AC86" i="11" s="1"/>
  <c r="AB87" i="11" s="1"/>
  <c r="AX84" i="11"/>
  <c r="S84" i="11" s="1"/>
  <c r="AC84" i="11" s="1"/>
  <c r="AB85" i="11" s="1"/>
  <c r="AX88" i="11"/>
  <c r="S88" i="11" s="1"/>
  <c r="AC88" i="11" s="1"/>
  <c r="AB89" i="11" s="1"/>
  <c r="AX87" i="11"/>
  <c r="S87" i="11" s="1"/>
  <c r="AC87" i="11" s="1"/>
  <c r="AB88" i="11" s="1"/>
  <c r="AS91" i="91"/>
  <c r="AR87" i="102"/>
  <c r="Y87" i="49"/>
  <c r="X87" i="49"/>
  <c r="AI84" i="85"/>
  <c r="AN84" i="85"/>
  <c r="AE86" i="99"/>
  <c r="W87" i="99"/>
  <c r="AF86" i="99"/>
  <c r="AO86" i="99" s="1"/>
  <c r="AG86" i="99"/>
  <c r="AP86" i="99" s="1"/>
  <c r="Z88" i="102"/>
  <c r="AE87" i="82"/>
  <c r="AG87" i="82"/>
  <c r="AP87" i="82" s="1"/>
  <c r="W88" i="82"/>
  <c r="AF87" i="82"/>
  <c r="AO87" i="82" s="1"/>
  <c r="AS5" i="95"/>
  <c r="AL5" i="95"/>
  <c r="AU5" i="95" s="1"/>
  <c r="Z87" i="87"/>
  <c r="AI84" i="98"/>
  <c r="AN84" i="98"/>
  <c r="AR86" i="87"/>
  <c r="AH85" i="42"/>
  <c r="AQ85" i="42" s="1"/>
  <c r="Z89" i="11"/>
  <c r="AH84" i="48"/>
  <c r="AQ84" i="48" s="1"/>
  <c r="AR86" i="10"/>
  <c r="W87" i="41"/>
  <c r="AE86" i="41"/>
  <c r="AF86" i="41"/>
  <c r="AO86" i="41" s="1"/>
  <c r="AG86" i="41"/>
  <c r="AP86" i="41" s="1"/>
  <c r="Y89" i="43"/>
  <c r="X89" i="43"/>
  <c r="Z89" i="43" l="1"/>
  <c r="AX5" i="11"/>
  <c r="S5" i="11" s="1"/>
  <c r="AC5" i="11" s="1"/>
  <c r="AB6" i="11" s="1"/>
  <c r="AE84" i="48"/>
  <c r="AX89" i="43"/>
  <c r="S89" i="43" s="1"/>
  <c r="AC89" i="43" s="1"/>
  <c r="AF89" i="43"/>
  <c r="AO89" i="43" s="1"/>
  <c r="AO91" i="43" s="1"/>
  <c r="AE89" i="43"/>
  <c r="AG89" i="43"/>
  <c r="AP89" i="43" s="1"/>
  <c r="AP91" i="43" s="1"/>
  <c r="AF85" i="55"/>
  <c r="AO85" i="55" s="1"/>
  <c r="AG85" i="55"/>
  <c r="AP85" i="55" s="1"/>
  <c r="AE85" i="55"/>
  <c r="W86" i="55"/>
  <c r="W89" i="102"/>
  <c r="AE88" i="102"/>
  <c r="AG88" i="102"/>
  <c r="AP88" i="102" s="1"/>
  <c r="AF88" i="102"/>
  <c r="AO88" i="102" s="1"/>
  <c r="Y87" i="41"/>
  <c r="Z87" i="41"/>
  <c r="X87" i="41"/>
  <c r="W88" i="87"/>
  <c r="AF87" i="87"/>
  <c r="AO87" i="87" s="1"/>
  <c r="AE87" i="87"/>
  <c r="AG87" i="87"/>
  <c r="AP87" i="87" s="1"/>
  <c r="Y87" i="99"/>
  <c r="X87" i="99"/>
  <c r="AK85" i="11"/>
  <c r="AT85" i="11" s="1"/>
  <c r="AJ85" i="1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K8" i="11"/>
  <c r="AT8" i="11" s="1"/>
  <c r="AJ8" i="11"/>
  <c r="AH85" i="55"/>
  <c r="AQ85" i="55" s="1"/>
  <c r="AE85" i="94"/>
  <c r="W86" i="94"/>
  <c r="AG85" i="94"/>
  <c r="AP85" i="94" s="1"/>
  <c r="AF85" i="94"/>
  <c r="AO85" i="94" s="1"/>
  <c r="AE87" i="18"/>
  <c r="AG87" i="18"/>
  <c r="AP87" i="18" s="1"/>
  <c r="AF87" i="18"/>
  <c r="AO87" i="18" s="1"/>
  <c r="W88" i="18"/>
  <c r="AI87" i="83"/>
  <c r="AN87" i="83"/>
  <c r="AI86" i="99"/>
  <c r="AR86" i="99" s="1"/>
  <c r="AN86" i="99"/>
  <c r="AJ87" i="11"/>
  <c r="AK87" i="11"/>
  <c r="AT87" i="11" s="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K14" i="11"/>
  <c r="AT14" i="11" s="1"/>
  <c r="AJ14" i="11"/>
  <c r="AK7" i="11"/>
  <c r="AT7" i="11" s="1"/>
  <c r="AJ7" i="11"/>
  <c r="AR86" i="35"/>
  <c r="AI85" i="90"/>
  <c r="AN85" i="90"/>
  <c r="AR88" i="43"/>
  <c r="AR86" i="49"/>
  <c r="AJ86" i="11"/>
  <c r="AK86" i="11"/>
  <c r="AT86" i="11" s="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B4" i="11"/>
  <c r="AJ3" i="11"/>
  <c r="AL4" i="95"/>
  <c r="AU4" i="95" s="1"/>
  <c r="AU91" i="95" s="1"/>
  <c r="C11" i="95" s="1"/>
  <c r="F39" i="57" s="1"/>
  <c r="AS4" i="95"/>
  <c r="Y86" i="42"/>
  <c r="X86" i="42"/>
  <c r="AJ84" i="11"/>
  <c r="AK84" i="11"/>
  <c r="AT84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J11" i="11"/>
  <c r="AK11" i="11"/>
  <c r="AT11" i="11" s="1"/>
  <c r="AK6" i="11"/>
  <c r="AT6" i="11" s="1"/>
  <c r="AJ6" i="11"/>
  <c r="AE85" i="98"/>
  <c r="AG85" i="98"/>
  <c r="AP85" i="98" s="1"/>
  <c r="AF85" i="98"/>
  <c r="AO85" i="98" s="1"/>
  <c r="W86" i="98"/>
  <c r="AS91" i="95"/>
  <c r="AH85" i="85"/>
  <c r="AQ85" i="85" s="1"/>
  <c r="Y86" i="90"/>
  <c r="X86" i="90"/>
  <c r="AH85" i="50"/>
  <c r="AQ85" i="50" s="1"/>
  <c r="Y85" i="48"/>
  <c r="X85" i="48"/>
  <c r="AX89" i="11"/>
  <c r="S89" i="11" s="1"/>
  <c r="AC89" i="11" s="1"/>
  <c r="AJ89" i="11" s="1"/>
  <c r="AS89" i="11" s="1"/>
  <c r="AF89" i="11"/>
  <c r="AO89" i="11" s="1"/>
  <c r="AO91" i="11" s="1"/>
  <c r="AE89" i="11"/>
  <c r="AG89" i="11"/>
  <c r="AP89" i="11" s="1"/>
  <c r="AP91" i="11" s="1"/>
  <c r="AR84" i="85"/>
  <c r="AH87" i="49"/>
  <c r="AQ87" i="49" s="1"/>
  <c r="AK88" i="11"/>
  <c r="AT88" i="11" s="1"/>
  <c r="AJ88" i="1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J10" i="11"/>
  <c r="AK12" i="11"/>
  <c r="AT12" i="11" s="1"/>
  <c r="AJ12" i="11"/>
  <c r="Z85" i="85"/>
  <c r="AR84" i="50"/>
  <c r="AH87" i="35"/>
  <c r="AQ87" i="35" s="1"/>
  <c r="Z85" i="50"/>
  <c r="AI87" i="82"/>
  <c r="AN87" i="82"/>
  <c r="AJ78" i="11"/>
  <c r="AK78" i="11"/>
  <c r="AT78" i="11" s="1"/>
  <c r="AH89" i="43"/>
  <c r="AQ89" i="43" s="1"/>
  <c r="AQ91" i="43" s="1"/>
  <c r="AZ3" i="43"/>
  <c r="AX77" i="43" s="1"/>
  <c r="S77" i="43" s="1"/>
  <c r="AC77" i="43" s="1"/>
  <c r="AB78" i="43" s="1"/>
  <c r="AX11" i="43"/>
  <c r="S11" i="43" s="1"/>
  <c r="AC11" i="43" s="1"/>
  <c r="AB12" i="43" s="1"/>
  <c r="AX17" i="43"/>
  <c r="S17" i="43" s="1"/>
  <c r="AC17" i="43" s="1"/>
  <c r="AB18" i="43" s="1"/>
  <c r="AX19" i="43"/>
  <c r="S19" i="43" s="1"/>
  <c r="AC19" i="43" s="1"/>
  <c r="AB20" i="43" s="1"/>
  <c r="AX23" i="43"/>
  <c r="S23" i="43" s="1"/>
  <c r="AC23" i="43" s="1"/>
  <c r="AB24" i="43" s="1"/>
  <c r="AX25" i="43"/>
  <c r="S25" i="43" s="1"/>
  <c r="AC25" i="43" s="1"/>
  <c r="AB26" i="43" s="1"/>
  <c r="AX26" i="43"/>
  <c r="S26" i="43" s="1"/>
  <c r="AC26" i="43" s="1"/>
  <c r="AB27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7" i="43"/>
  <c r="S87" i="43" s="1"/>
  <c r="AC87" i="43" s="1"/>
  <c r="AB88" i="43" s="1"/>
  <c r="AX88" i="43"/>
  <c r="S88" i="43" s="1"/>
  <c r="AC88" i="43" s="1"/>
  <c r="AB89" i="43" s="1"/>
  <c r="AX86" i="43"/>
  <c r="S86" i="43" s="1"/>
  <c r="AC86" i="43" s="1"/>
  <c r="AB87" i="43" s="1"/>
  <c r="AX85" i="43"/>
  <c r="S85" i="43" s="1"/>
  <c r="AC85" i="43" s="1"/>
  <c r="AB86" i="43" s="1"/>
  <c r="AI86" i="41"/>
  <c r="AN86" i="41"/>
  <c r="AR84" i="98"/>
  <c r="Y88" i="82"/>
  <c r="X88" i="82"/>
  <c r="Z87" i="49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X4" i="11"/>
  <c r="S4" i="11" s="1"/>
  <c r="AC4" i="11" s="1"/>
  <c r="AB5" i="11" s="1"/>
  <c r="AH85" i="98"/>
  <c r="AQ85" i="98" s="1"/>
  <c r="AF87" i="10"/>
  <c r="AO87" i="10" s="1"/>
  <c r="AE87" i="10"/>
  <c r="AN87" i="10" s="1"/>
  <c r="AG87" i="10"/>
  <c r="W88" i="10"/>
  <c r="Y88" i="83"/>
  <c r="X88" i="83"/>
  <c r="AR84" i="55"/>
  <c r="Z87" i="35"/>
  <c r="AI84" i="48"/>
  <c r="AN84" i="48"/>
  <c r="AI85" i="42"/>
  <c r="AN85" i="42"/>
  <c r="AX20" i="43" l="1"/>
  <c r="S20" i="43" s="1"/>
  <c r="AC20" i="43" s="1"/>
  <c r="AB21" i="43" s="1"/>
  <c r="AX14" i="43"/>
  <c r="S14" i="43" s="1"/>
  <c r="AC14" i="43" s="1"/>
  <c r="AB15" i="43" s="1"/>
  <c r="AX7" i="43"/>
  <c r="S7" i="43" s="1"/>
  <c r="AC7" i="43" s="1"/>
  <c r="AB8" i="43" s="1"/>
  <c r="Z87" i="99"/>
  <c r="AX13" i="43"/>
  <c r="S13" i="43" s="1"/>
  <c r="AC13" i="43" s="1"/>
  <c r="AB14" i="43" s="1"/>
  <c r="AX6" i="43"/>
  <c r="S6" i="43" s="1"/>
  <c r="AC6" i="43" s="1"/>
  <c r="AB7" i="43" s="1"/>
  <c r="AX24" i="43"/>
  <c r="S24" i="43" s="1"/>
  <c r="AC24" i="43" s="1"/>
  <c r="AB25" i="43" s="1"/>
  <c r="AX18" i="43"/>
  <c r="S18" i="43" s="1"/>
  <c r="AC18" i="43" s="1"/>
  <c r="AB19" i="43" s="1"/>
  <c r="AX12" i="43"/>
  <c r="S12" i="43" s="1"/>
  <c r="AC12" i="43" s="1"/>
  <c r="AB13" i="43" s="1"/>
  <c r="AX5" i="43"/>
  <c r="S5" i="43" s="1"/>
  <c r="AC5" i="43" s="1"/>
  <c r="AB6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27" i="43"/>
  <c r="S27" i="43" s="1"/>
  <c r="AC27" i="43" s="1"/>
  <c r="AB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K89" i="11"/>
  <c r="AT89" i="11" s="1"/>
  <c r="AX4" i="43"/>
  <c r="S4" i="43" s="1"/>
  <c r="AC4" i="43" s="1"/>
  <c r="AB5" i="43" s="1"/>
  <c r="AX8" i="43"/>
  <c r="S8" i="43" s="1"/>
  <c r="AC8" i="43" s="1"/>
  <c r="AB9" i="43" s="1"/>
  <c r="AS34" i="11"/>
  <c r="AL34" i="11"/>
  <c r="AU34" i="11" s="1"/>
  <c r="AR85" i="42"/>
  <c r="W88" i="35"/>
  <c r="AE87" i="35"/>
  <c r="AG87" i="35"/>
  <c r="AP87" i="35" s="1"/>
  <c r="AF87" i="35"/>
  <c r="AO87" i="35" s="1"/>
  <c r="AS46" i="11"/>
  <c r="AL46" i="11"/>
  <c r="AU46" i="11" s="1"/>
  <c r="AS82" i="11"/>
  <c r="AL82" i="11"/>
  <c r="AU82" i="11" s="1"/>
  <c r="AJ87" i="43"/>
  <c r="AK87" i="43"/>
  <c r="AT87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K78" i="43"/>
  <c r="AT78" i="43" s="1"/>
  <c r="AJ78" i="43"/>
  <c r="AE85" i="50"/>
  <c r="AF85" i="50"/>
  <c r="AO85" i="50" s="1"/>
  <c r="AG85" i="50"/>
  <c r="AP85" i="50" s="1"/>
  <c r="W86" i="50"/>
  <c r="AL6" i="11"/>
  <c r="AU6" i="11" s="1"/>
  <c r="AS6" i="11"/>
  <c r="AS37" i="11"/>
  <c r="AL37" i="11"/>
  <c r="AU37" i="11" s="1"/>
  <c r="AS55" i="11"/>
  <c r="AL55" i="11"/>
  <c r="AU55" i="11" s="1"/>
  <c r="AS20" i="11"/>
  <c r="AL20" i="11"/>
  <c r="AU20" i="11" s="1"/>
  <c r="AL38" i="11"/>
  <c r="AU38" i="11" s="1"/>
  <c r="AS38" i="11"/>
  <c r="AS56" i="11"/>
  <c r="AL56" i="11"/>
  <c r="AU56" i="11" s="1"/>
  <c r="Y86" i="94"/>
  <c r="X86" i="94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E87" i="99"/>
  <c r="W88" i="99"/>
  <c r="AG87" i="99"/>
  <c r="AP87" i="99" s="1"/>
  <c r="AF87" i="99"/>
  <c r="AO87" i="99" s="1"/>
  <c r="Y88" i="87"/>
  <c r="X88" i="87"/>
  <c r="Z88" i="87" s="1"/>
  <c r="AS16" i="11"/>
  <c r="AL16" i="11"/>
  <c r="AU16" i="11" s="1"/>
  <c r="AS52" i="11"/>
  <c r="AL52" i="11"/>
  <c r="AU52" i="11" s="1"/>
  <c r="AS70" i="11"/>
  <c r="AL70" i="11"/>
  <c r="AU70" i="11" s="1"/>
  <c r="AJ89" i="43"/>
  <c r="AS89" i="43" s="1"/>
  <c r="AK89" i="43"/>
  <c r="AT89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J8" i="43"/>
  <c r="AK8" i="43"/>
  <c r="AT8" i="43" s="1"/>
  <c r="AS53" i="11"/>
  <c r="AL53" i="11"/>
  <c r="AU53" i="11" s="1"/>
  <c r="AS88" i="11"/>
  <c r="AL88" i="11"/>
  <c r="AU88" i="11" s="1"/>
  <c r="AS24" i="11"/>
  <c r="AL24" i="11"/>
  <c r="AU24" i="11" s="1"/>
  <c r="AS42" i="11"/>
  <c r="AL42" i="11"/>
  <c r="AU42" i="11" s="1"/>
  <c r="AS60" i="11"/>
  <c r="AL60" i="11"/>
  <c r="AU60" i="11" s="1"/>
  <c r="AS84" i="11"/>
  <c r="AL84" i="11"/>
  <c r="AU84" i="11" s="1"/>
  <c r="AS19" i="11"/>
  <c r="AL19" i="11"/>
  <c r="AU19" i="11" s="1"/>
  <c r="AS73" i="11"/>
  <c r="AL73" i="11"/>
  <c r="AU73" i="11" s="1"/>
  <c r="AS74" i="11"/>
  <c r="AL74" i="11"/>
  <c r="AU74" i="11" s="1"/>
  <c r="AI85" i="94"/>
  <c r="AN85" i="94"/>
  <c r="AS8" i="11"/>
  <c r="AL8" i="11"/>
  <c r="AU8" i="11" s="1"/>
  <c r="AS81" i="11"/>
  <c r="AL81" i="11"/>
  <c r="AU81" i="11" s="1"/>
  <c r="AH87" i="41"/>
  <c r="AQ87" i="41" s="1"/>
  <c r="AI88" i="102"/>
  <c r="AN88" i="102"/>
  <c r="AJ88" i="43"/>
  <c r="AK88" i="43"/>
  <c r="AT88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W86" i="85"/>
  <c r="AF85" i="85"/>
  <c r="AO85" i="85" s="1"/>
  <c r="AE85" i="85"/>
  <c r="AG85" i="85"/>
  <c r="AP85" i="85" s="1"/>
  <c r="AS17" i="11"/>
  <c r="AL17" i="11"/>
  <c r="AU17" i="11" s="1"/>
  <c r="AS35" i="11"/>
  <c r="AL35" i="11"/>
  <c r="AU35" i="11" s="1"/>
  <c r="AS71" i="11"/>
  <c r="AL71" i="11"/>
  <c r="AU71" i="11" s="1"/>
  <c r="AH85" i="48"/>
  <c r="AQ85" i="48" s="1"/>
  <c r="Y86" i="98"/>
  <c r="X86" i="98"/>
  <c r="AS30" i="11"/>
  <c r="AL30" i="11"/>
  <c r="AU30" i="11" s="1"/>
  <c r="AS48" i="11"/>
  <c r="AL48" i="11"/>
  <c r="AU48" i="11" s="1"/>
  <c r="AH86" i="42"/>
  <c r="AQ86" i="42" s="1"/>
  <c r="AS3" i="11"/>
  <c r="AL3" i="11"/>
  <c r="AU3" i="11" s="1"/>
  <c r="AS43" i="11"/>
  <c r="AL43" i="11"/>
  <c r="AU43" i="11" s="1"/>
  <c r="AL7" i="11"/>
  <c r="AU7" i="11" s="1"/>
  <c r="AS7" i="11"/>
  <c r="AS26" i="11"/>
  <c r="AL26" i="11"/>
  <c r="AU26" i="11" s="1"/>
  <c r="AS80" i="11"/>
  <c r="AL80" i="11"/>
  <c r="AU80" i="11" s="1"/>
  <c r="AI87" i="18"/>
  <c r="AN87" i="18"/>
  <c r="AS27" i="11"/>
  <c r="AL27" i="11"/>
  <c r="AU27" i="11" s="1"/>
  <c r="AS45" i="11"/>
  <c r="AL45" i="11"/>
  <c r="AU45" i="11" s="1"/>
  <c r="AS63" i="11"/>
  <c r="AL63" i="11"/>
  <c r="AU63" i="11" s="1"/>
  <c r="AE87" i="41"/>
  <c r="AF87" i="41"/>
  <c r="AO87" i="41" s="1"/>
  <c r="AG87" i="41"/>
  <c r="AP87" i="41" s="1"/>
  <c r="W88" i="41"/>
  <c r="Y89" i="102"/>
  <c r="X89" i="102"/>
  <c r="AH88" i="83"/>
  <c r="AQ88" i="83" s="1"/>
  <c r="AS76" i="11"/>
  <c r="AL76" i="11"/>
  <c r="AU76" i="11" s="1"/>
  <c r="AJ85" i="43"/>
  <c r="AK85" i="43"/>
  <c r="AT8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J6" i="43"/>
  <c r="AK6" i="43"/>
  <c r="AT6" i="43" s="1"/>
  <c r="AS78" i="11"/>
  <c r="AL78" i="11"/>
  <c r="AU78" i="11" s="1"/>
  <c r="AS12" i="11"/>
  <c r="AL12" i="11"/>
  <c r="AU12" i="11" s="1"/>
  <c r="AS77" i="11"/>
  <c r="AL77" i="11"/>
  <c r="AU77" i="11" s="1"/>
  <c r="Z85" i="48"/>
  <c r="AS11" i="11"/>
  <c r="AL11" i="11"/>
  <c r="AU11" i="11" s="1"/>
  <c r="AS66" i="11"/>
  <c r="AL66" i="11"/>
  <c r="AU66" i="11" s="1"/>
  <c r="Z86" i="42"/>
  <c r="AK4" i="11"/>
  <c r="AT4" i="11" s="1"/>
  <c r="AJ4" i="11"/>
  <c r="AS25" i="11"/>
  <c r="AL25" i="11"/>
  <c r="AU25" i="11" s="1"/>
  <c r="AS61" i="11"/>
  <c r="AL61" i="11"/>
  <c r="AU61" i="11" s="1"/>
  <c r="AS79" i="11"/>
  <c r="AL79" i="11"/>
  <c r="AU79" i="11" s="1"/>
  <c r="AS44" i="11"/>
  <c r="AL44" i="11"/>
  <c r="AU44" i="11" s="1"/>
  <c r="AS62" i="11"/>
  <c r="AL62" i="11"/>
  <c r="AU62" i="11" s="1"/>
  <c r="AR87" i="83"/>
  <c r="AS51" i="11"/>
  <c r="AL51" i="11"/>
  <c r="AU51" i="11" s="1"/>
  <c r="AS85" i="11"/>
  <c r="AL85" i="11"/>
  <c r="AU85" i="11" s="1"/>
  <c r="AI89" i="43"/>
  <c r="AN89" i="43"/>
  <c r="AN91" i="43" s="1"/>
  <c r="AS22" i="11"/>
  <c r="AL22" i="11"/>
  <c r="AU22" i="11" s="1"/>
  <c r="AS58" i="11"/>
  <c r="AL58" i="11"/>
  <c r="AU58" i="11" s="1"/>
  <c r="AK5" i="11"/>
  <c r="AT5" i="11" s="1"/>
  <c r="AJ5" i="11"/>
  <c r="AS40" i="11"/>
  <c r="AL40" i="11"/>
  <c r="AU40" i="11" s="1"/>
  <c r="AH88" i="82"/>
  <c r="AQ88" i="82" s="1"/>
  <c r="AR86" i="4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S23" i="11"/>
  <c r="AL23" i="11"/>
  <c r="AU23" i="11" s="1"/>
  <c r="AS41" i="11"/>
  <c r="AL41" i="11"/>
  <c r="AU41" i="11" s="1"/>
  <c r="AS59" i="11"/>
  <c r="AL59" i="11"/>
  <c r="AU59" i="11" s="1"/>
  <c r="AH86" i="90"/>
  <c r="AQ86" i="90" s="1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14" i="11"/>
  <c r="AL14" i="11"/>
  <c r="AU14" i="11" s="1"/>
  <c r="AS32" i="11"/>
  <c r="AL32" i="11"/>
  <c r="AU32" i="11" s="1"/>
  <c r="AS68" i="11"/>
  <c r="AL68" i="11"/>
  <c r="AU68" i="11" s="1"/>
  <c r="AS15" i="11"/>
  <c r="AL15" i="11"/>
  <c r="AU15" i="11" s="1"/>
  <c r="AS33" i="11"/>
  <c r="AL33" i="11"/>
  <c r="AU33" i="11" s="1"/>
  <c r="AS69" i="11"/>
  <c r="AL69" i="11"/>
  <c r="AU69" i="11" s="1"/>
  <c r="AI87" i="87"/>
  <c r="AN87" i="87"/>
  <c r="Y86" i="55"/>
  <c r="X86" i="55"/>
  <c r="Z86" i="55" s="1"/>
  <c r="Y88" i="10"/>
  <c r="X88" i="10"/>
  <c r="Z88" i="10" s="1"/>
  <c r="AI87" i="10"/>
  <c r="AP87" i="10"/>
  <c r="AF87" i="49"/>
  <c r="AO87" i="49" s="1"/>
  <c r="AE87" i="49"/>
  <c r="W88" i="49"/>
  <c r="AG87" i="49"/>
  <c r="AP87" i="49" s="1"/>
  <c r="AK79" i="43"/>
  <c r="AT79" i="43" s="1"/>
  <c r="AJ79" i="43"/>
  <c r="Z88" i="83"/>
  <c r="AR84" i="48"/>
  <c r="AS9" i="11"/>
  <c r="AL9" i="11"/>
  <c r="AU9" i="11" s="1"/>
  <c r="AS28" i="11"/>
  <c r="AL28" i="11"/>
  <c r="AU28" i="11" s="1"/>
  <c r="AS64" i="11"/>
  <c r="AL64" i="11"/>
  <c r="AU64" i="11" s="1"/>
  <c r="Z88" i="82"/>
  <c r="AJ86" i="43"/>
  <c r="AK86" i="43"/>
  <c r="AT86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J28" i="43"/>
  <c r="AK22" i="43"/>
  <c r="AT22" i="43" s="1"/>
  <c r="AJ22" i="43"/>
  <c r="AJ16" i="43"/>
  <c r="AK16" i="43"/>
  <c r="AT16" i="43" s="1"/>
  <c r="AK10" i="43"/>
  <c r="AT10" i="43" s="1"/>
  <c r="AJ10" i="43"/>
  <c r="AX3" i="43"/>
  <c r="S3" i="43" s="1"/>
  <c r="AC3" i="43" s="1"/>
  <c r="AR87" i="82"/>
  <c r="AS10" i="11"/>
  <c r="AL10" i="11"/>
  <c r="AU10" i="11" s="1"/>
  <c r="AS29" i="11"/>
  <c r="AL29" i="11"/>
  <c r="AU29" i="11" s="1"/>
  <c r="AS47" i="11"/>
  <c r="AL47" i="11"/>
  <c r="AU47" i="11" s="1"/>
  <c r="AS65" i="11"/>
  <c r="AL65" i="11"/>
  <c r="AU65" i="11" s="1"/>
  <c r="AS83" i="11"/>
  <c r="AL83" i="11"/>
  <c r="AU83" i="11" s="1"/>
  <c r="AI89" i="11"/>
  <c r="AN89" i="11"/>
  <c r="AN91" i="11" s="1"/>
  <c r="Z86" i="90"/>
  <c r="AI85" i="98"/>
  <c r="AN85" i="98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S86" i="11"/>
  <c r="AL86" i="11"/>
  <c r="AU86" i="11" s="1"/>
  <c r="AR85" i="90"/>
  <c r="AS50" i="11"/>
  <c r="AL50" i="11"/>
  <c r="AU50" i="11" s="1"/>
  <c r="AS87" i="11"/>
  <c r="AL87" i="11"/>
  <c r="AU87" i="11" s="1"/>
  <c r="Y88" i="18"/>
  <c r="X88" i="18"/>
  <c r="Z88" i="18" s="1"/>
  <c r="AH87" i="99"/>
  <c r="AQ87" i="99" s="1"/>
  <c r="AI85" i="55"/>
  <c r="AN85" i="55"/>
  <c r="AS10" i="43" l="1"/>
  <c r="AL10" i="43"/>
  <c r="AU10" i="43" s="1"/>
  <c r="AS28" i="43"/>
  <c r="AL28" i="43"/>
  <c r="AU28" i="43" s="1"/>
  <c r="AS46" i="43"/>
  <c r="AL46" i="43"/>
  <c r="AU46" i="43" s="1"/>
  <c r="AS64" i="43"/>
  <c r="AL64" i="43"/>
  <c r="AU64" i="43" s="1"/>
  <c r="Y88" i="49"/>
  <c r="X88" i="49"/>
  <c r="AE88" i="10"/>
  <c r="AF88" i="10"/>
  <c r="AO88" i="10" s="1"/>
  <c r="AG88" i="10"/>
  <c r="AP88" i="10" s="1"/>
  <c r="W89" i="10"/>
  <c r="AR87" i="87"/>
  <c r="AS6" i="43"/>
  <c r="AL6" i="43"/>
  <c r="AU6" i="43" s="1"/>
  <c r="AS24" i="43"/>
  <c r="AL24" i="43"/>
  <c r="AU24" i="43" s="1"/>
  <c r="AS42" i="43"/>
  <c r="AL42" i="43"/>
  <c r="AU42" i="43" s="1"/>
  <c r="AS60" i="43"/>
  <c r="AL60" i="43"/>
  <c r="AU60" i="43" s="1"/>
  <c r="AS85" i="43"/>
  <c r="AL85" i="43"/>
  <c r="AU85" i="43" s="1"/>
  <c r="Y88" i="41"/>
  <c r="X88" i="41"/>
  <c r="Z88" i="41" s="1"/>
  <c r="AS37" i="43"/>
  <c r="AL37" i="43"/>
  <c r="AU37" i="43" s="1"/>
  <c r="AS73" i="43"/>
  <c r="AL73" i="43"/>
  <c r="AU73" i="43" s="1"/>
  <c r="AR85" i="94"/>
  <c r="AS38" i="43"/>
  <c r="AL38" i="43"/>
  <c r="AU38" i="43" s="1"/>
  <c r="AS56" i="43"/>
  <c r="AL56" i="43"/>
  <c r="AU56" i="43" s="1"/>
  <c r="W89" i="87"/>
  <c r="AG88" i="87"/>
  <c r="AP88" i="87" s="1"/>
  <c r="AF88" i="87"/>
  <c r="AO88" i="87" s="1"/>
  <c r="AE88" i="87"/>
  <c r="AI87" i="99"/>
  <c r="AN87" i="99"/>
  <c r="AS21" i="43"/>
  <c r="AL21" i="43"/>
  <c r="AU21" i="43" s="1"/>
  <c r="AS39" i="43"/>
  <c r="AL39" i="43"/>
  <c r="AU39" i="43" s="1"/>
  <c r="AS75" i="43"/>
  <c r="AL75" i="43"/>
  <c r="AU75" i="43" s="1"/>
  <c r="AI87" i="35"/>
  <c r="AN87" i="35"/>
  <c r="AR85" i="98"/>
  <c r="AS83" i="43"/>
  <c r="AL83" i="43"/>
  <c r="AU83" i="43" s="1"/>
  <c r="AE88" i="83"/>
  <c r="AF88" i="83"/>
  <c r="AO88" i="83" s="1"/>
  <c r="AG88" i="83"/>
  <c r="AP88" i="83" s="1"/>
  <c r="W89" i="83"/>
  <c r="AI87" i="49"/>
  <c r="AN87" i="49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12" i="43"/>
  <c r="AL12" i="43"/>
  <c r="AU12" i="43" s="1"/>
  <c r="AH86" i="98"/>
  <c r="AQ86" i="98" s="1"/>
  <c r="Y86" i="85"/>
  <c r="X86" i="85"/>
  <c r="Z86" i="85" s="1"/>
  <c r="AS19" i="43"/>
  <c r="AL19" i="43"/>
  <c r="AU19" i="43" s="1"/>
  <c r="AS55" i="43"/>
  <c r="AL55" i="43"/>
  <c r="AU55" i="43" s="1"/>
  <c r="AR88" i="102"/>
  <c r="AS26" i="43"/>
  <c r="AL26" i="43"/>
  <c r="AU26" i="43" s="1"/>
  <c r="AS44" i="43"/>
  <c r="AL44" i="43"/>
  <c r="AU44" i="43" s="1"/>
  <c r="Y86" i="50"/>
  <c r="X86" i="50"/>
  <c r="Y88" i="35"/>
  <c r="Z88" i="35" s="1"/>
  <c r="X88" i="35"/>
  <c r="AF86" i="90"/>
  <c r="AO86" i="90" s="1"/>
  <c r="AE86" i="90"/>
  <c r="W87" i="90"/>
  <c r="AG86" i="90"/>
  <c r="AP86" i="90" s="1"/>
  <c r="AS79" i="43"/>
  <c r="AL79" i="43"/>
  <c r="AU79" i="43" s="1"/>
  <c r="AH86" i="55"/>
  <c r="AQ86" i="55" s="1"/>
  <c r="AS5" i="43"/>
  <c r="AL5" i="43"/>
  <c r="AU5" i="43" s="1"/>
  <c r="AS59" i="43"/>
  <c r="AL59" i="43"/>
  <c r="AU59" i="43" s="1"/>
  <c r="AS77" i="43"/>
  <c r="AL77" i="43"/>
  <c r="AU77" i="43" s="1"/>
  <c r="AS30" i="43"/>
  <c r="AL30" i="43"/>
  <c r="AU30" i="43" s="1"/>
  <c r="AS48" i="43"/>
  <c r="AL48" i="43"/>
  <c r="AU48" i="43" s="1"/>
  <c r="AS66" i="43"/>
  <c r="AL66" i="43"/>
  <c r="AU66" i="43" s="1"/>
  <c r="AH89" i="102"/>
  <c r="AQ89" i="102" s="1"/>
  <c r="Z86" i="98"/>
  <c r="AS8" i="43"/>
  <c r="AL8" i="43"/>
  <c r="AU8" i="43" s="1"/>
  <c r="AS62" i="43"/>
  <c r="AL62" i="43"/>
  <c r="AU62" i="43" s="1"/>
  <c r="AS81" i="43"/>
  <c r="AL81" i="43"/>
  <c r="AU81" i="43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E88" i="18"/>
  <c r="AG88" i="18"/>
  <c r="AP88" i="18" s="1"/>
  <c r="W89" i="18"/>
  <c r="AF88" i="18"/>
  <c r="AO88" i="18" s="1"/>
  <c r="AS34" i="43"/>
  <c r="AL34" i="43"/>
  <c r="AU34" i="43" s="1"/>
  <c r="AS70" i="43"/>
  <c r="AL70" i="43"/>
  <c r="AU70" i="43" s="1"/>
  <c r="AG86" i="55"/>
  <c r="AP86" i="55" s="1"/>
  <c r="AF86" i="55"/>
  <c r="AO86" i="55" s="1"/>
  <c r="W87" i="55"/>
  <c r="AE86" i="55"/>
  <c r="AS23" i="43"/>
  <c r="AL23" i="43"/>
  <c r="AU23" i="43" s="1"/>
  <c r="AS41" i="43"/>
  <c r="AL41" i="43"/>
  <c r="AU41" i="43" s="1"/>
  <c r="AS5" i="11"/>
  <c r="AL5" i="11"/>
  <c r="AU5" i="11" s="1"/>
  <c r="AS4" i="11"/>
  <c r="AS91" i="11" s="1"/>
  <c r="AL4" i="11"/>
  <c r="AU4" i="11" s="1"/>
  <c r="Z89" i="102"/>
  <c r="AI87" i="41"/>
  <c r="AN87" i="4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H86" i="94"/>
  <c r="AQ86" i="94" s="1"/>
  <c r="AS33" i="43"/>
  <c r="AL33" i="43"/>
  <c r="AU33" i="43" s="1"/>
  <c r="AS16" i="43"/>
  <c r="AL16" i="43"/>
  <c r="AU16" i="43" s="1"/>
  <c r="AS52" i="43"/>
  <c r="AL52" i="43"/>
  <c r="AU52" i="43" s="1"/>
  <c r="AS86" i="43"/>
  <c r="AL86" i="43"/>
  <c r="AU86" i="43" s="1"/>
  <c r="AR89" i="11"/>
  <c r="AR91" i="11" s="1"/>
  <c r="AL89" i="11"/>
  <c r="AU89" i="11" s="1"/>
  <c r="AS22" i="43"/>
  <c r="AL22" i="43"/>
  <c r="AU22" i="43" s="1"/>
  <c r="AE88" i="82"/>
  <c r="AF88" i="82"/>
  <c r="AO88" i="82" s="1"/>
  <c r="W89" i="82"/>
  <c r="AG88" i="82"/>
  <c r="AP88" i="82" s="1"/>
  <c r="AR87" i="10"/>
  <c r="AS65" i="43"/>
  <c r="AL65" i="43"/>
  <c r="AU65" i="43" s="1"/>
  <c r="AS84" i="43"/>
  <c r="AL84" i="43"/>
  <c r="AU84" i="43" s="1"/>
  <c r="AR89" i="43"/>
  <c r="AR91" i="43" s="1"/>
  <c r="AL89" i="43"/>
  <c r="AU89" i="43" s="1"/>
  <c r="AT91" i="11"/>
  <c r="AF85" i="48"/>
  <c r="AO85" i="48" s="1"/>
  <c r="W86" i="48"/>
  <c r="AG85" i="48"/>
  <c r="AP85" i="48" s="1"/>
  <c r="AE85" i="48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31" i="43"/>
  <c r="AL31" i="43"/>
  <c r="AU31" i="43" s="1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Z86" i="94"/>
  <c r="AI85" i="50"/>
  <c r="AN85" i="50"/>
  <c r="AS15" i="43"/>
  <c r="AL15" i="43"/>
  <c r="AU15" i="43" s="1"/>
  <c r="AS51" i="43"/>
  <c r="AL51" i="43"/>
  <c r="AU51" i="43" s="1"/>
  <c r="AS69" i="43"/>
  <c r="AL69" i="43"/>
  <c r="AU69" i="43" s="1"/>
  <c r="AS87" i="43"/>
  <c r="AL87" i="43"/>
  <c r="AU87" i="43" s="1"/>
  <c r="AR85" i="55"/>
  <c r="AH88" i="18"/>
  <c r="AQ88" i="18" s="1"/>
  <c r="AB4" i="43"/>
  <c r="AJ3" i="43"/>
  <c r="AS40" i="43"/>
  <c r="AL40" i="43"/>
  <c r="AU40" i="43" s="1"/>
  <c r="AS58" i="43"/>
  <c r="AL58" i="43"/>
  <c r="AU58" i="43" s="1"/>
  <c r="AS76" i="43"/>
  <c r="AL76" i="43"/>
  <c r="AU76" i="43" s="1"/>
  <c r="AH88" i="10"/>
  <c r="AQ88" i="10" s="1"/>
  <c r="AS11" i="43"/>
  <c r="AL11" i="43"/>
  <c r="AU11" i="43" s="1"/>
  <c r="AS29" i="43"/>
  <c r="AL29" i="43"/>
  <c r="AU29" i="43" s="1"/>
  <c r="AS47" i="43"/>
  <c r="AL47" i="43"/>
  <c r="AU47" i="43" s="1"/>
  <c r="AF86" i="42"/>
  <c r="AO86" i="42" s="1"/>
  <c r="AG86" i="42"/>
  <c r="AP86" i="42" s="1"/>
  <c r="AE86" i="42"/>
  <c r="W87" i="42"/>
  <c r="AR87" i="18"/>
  <c r="AI85" i="85"/>
  <c r="AN85" i="85"/>
  <c r="AS13" i="43"/>
  <c r="AL13" i="43"/>
  <c r="AU13" i="43" s="1"/>
  <c r="AS49" i="43"/>
  <c r="AL49" i="43"/>
  <c r="AU49" i="43" s="1"/>
  <c r="AS67" i="43"/>
  <c r="AL67" i="43"/>
  <c r="AU67" i="43" s="1"/>
  <c r="AS88" i="43"/>
  <c r="AL88" i="43"/>
  <c r="AU88" i="43" s="1"/>
  <c r="AS20" i="43"/>
  <c r="AL20" i="43"/>
  <c r="AU20" i="43" s="1"/>
  <c r="AS74" i="43"/>
  <c r="AL74" i="43"/>
  <c r="AU74" i="43" s="1"/>
  <c r="AH88" i="87"/>
  <c r="AQ88" i="87" s="1"/>
  <c r="Y88" i="99"/>
  <c r="X88" i="99"/>
  <c r="AS78" i="43"/>
  <c r="AL78" i="43"/>
  <c r="AU78" i="43" s="1"/>
  <c r="AS57" i="43"/>
  <c r="AL57" i="43"/>
  <c r="AU57" i="43" s="1"/>
  <c r="W89" i="35" l="1"/>
  <c r="AE88" i="35"/>
  <c r="AF88" i="35"/>
  <c r="AO88" i="35" s="1"/>
  <c r="AG88" i="35"/>
  <c r="AP88" i="35" s="1"/>
  <c r="Y89" i="18"/>
  <c r="X89" i="18"/>
  <c r="AG86" i="85"/>
  <c r="AP86" i="85" s="1"/>
  <c r="W87" i="85"/>
  <c r="AE86" i="85"/>
  <c r="AF86" i="85"/>
  <c r="AO86" i="85" s="1"/>
  <c r="AR87" i="49"/>
  <c r="Y89" i="87"/>
  <c r="X89" i="87"/>
  <c r="W89" i="41"/>
  <c r="AE88" i="41"/>
  <c r="AF88" i="41"/>
  <c r="AO88" i="41" s="1"/>
  <c r="AG88" i="41"/>
  <c r="AP88" i="41" s="1"/>
  <c r="AI88" i="10"/>
  <c r="AN88" i="10"/>
  <c r="Y86" i="48"/>
  <c r="X86" i="48"/>
  <c r="AG86" i="98"/>
  <c r="AP86" i="98" s="1"/>
  <c r="AE86" i="98"/>
  <c r="AF86" i="98"/>
  <c r="AO86" i="98" s="1"/>
  <c r="W87" i="98"/>
  <c r="AH88" i="35"/>
  <c r="AQ88" i="35" s="1"/>
  <c r="AR87" i="99"/>
  <c r="AH88" i="49"/>
  <c r="AQ88" i="49" s="1"/>
  <c r="AI86" i="42"/>
  <c r="AN86" i="42"/>
  <c r="AS3" i="43"/>
  <c r="AL3" i="43"/>
  <c r="AU3" i="43" s="1"/>
  <c r="AR85" i="50"/>
  <c r="Y89" i="82"/>
  <c r="X89" i="82"/>
  <c r="AI86" i="55"/>
  <c r="AN86" i="55"/>
  <c r="AI88" i="18"/>
  <c r="AN88" i="18"/>
  <c r="Y89" i="83"/>
  <c r="X89" i="83"/>
  <c r="Z88" i="49"/>
  <c r="AJ4" i="43"/>
  <c r="AK4" i="43"/>
  <c r="AT4" i="43" s="1"/>
  <c r="AT91" i="43" s="1"/>
  <c r="AR87" i="41"/>
  <c r="Y87" i="55"/>
  <c r="X87" i="55"/>
  <c r="AI88" i="87"/>
  <c r="AR88" i="87" s="1"/>
  <c r="AN88" i="87"/>
  <c r="Y89" i="10"/>
  <c r="X89" i="10"/>
  <c r="Z89" i="10" s="1"/>
  <c r="AR85" i="85"/>
  <c r="AI88" i="82"/>
  <c r="AN88" i="82"/>
  <c r="AE89" i="102"/>
  <c r="AG89" i="102"/>
  <c r="AP89" i="102" s="1"/>
  <c r="W90" i="102"/>
  <c r="AF89" i="102"/>
  <c r="AO89" i="102" s="1"/>
  <c r="Y87" i="90"/>
  <c r="X87" i="90"/>
  <c r="Z87" i="90" s="1"/>
  <c r="AH86" i="50"/>
  <c r="AQ86" i="50" s="1"/>
  <c r="W87" i="94"/>
  <c r="AG86" i="94"/>
  <c r="AP86" i="94" s="1"/>
  <c r="AF86" i="94"/>
  <c r="AO86" i="94" s="1"/>
  <c r="AE86" i="94"/>
  <c r="AH88" i="99"/>
  <c r="AQ88" i="99" s="1"/>
  <c r="Z88" i="99"/>
  <c r="Y87" i="42"/>
  <c r="X87" i="42"/>
  <c r="AI85" i="48"/>
  <c r="AN85" i="48"/>
  <c r="AU91" i="11"/>
  <c r="C11" i="11" s="1"/>
  <c r="AI86" i="90"/>
  <c r="AN86" i="90"/>
  <c r="Z86" i="50"/>
  <c r="AH86" i="85"/>
  <c r="AQ86" i="85" s="1"/>
  <c r="AI88" i="83"/>
  <c r="AN88" i="83"/>
  <c r="AR87" i="35"/>
  <c r="AH88" i="41"/>
  <c r="AQ88" i="41" s="1"/>
  <c r="Z87" i="55" l="1"/>
  <c r="Z87" i="42"/>
  <c r="AF87" i="42" s="1"/>
  <c r="AO87" i="42" s="1"/>
  <c r="AG87" i="55"/>
  <c r="AP87" i="55" s="1"/>
  <c r="AE87" i="55"/>
  <c r="W88" i="55"/>
  <c r="AF87" i="55"/>
  <c r="AO87" i="55" s="1"/>
  <c r="AF87" i="90"/>
  <c r="AO87" i="90" s="1"/>
  <c r="AG87" i="90"/>
  <c r="AP87" i="90" s="1"/>
  <c r="AE87" i="90"/>
  <c r="W88" i="90"/>
  <c r="AI89" i="102"/>
  <c r="AN89" i="102"/>
  <c r="AE89" i="10"/>
  <c r="AF89" i="10"/>
  <c r="AO89" i="10" s="1"/>
  <c r="W90" i="10"/>
  <c r="AG89" i="10"/>
  <c r="AP89" i="10" s="1"/>
  <c r="AH89" i="83"/>
  <c r="AQ89" i="83" s="1"/>
  <c r="AQ91" i="83" s="1"/>
  <c r="AZ3" i="83"/>
  <c r="AX6" i="83" s="1"/>
  <c r="S6" i="83" s="1"/>
  <c r="AC6" i="83" s="1"/>
  <c r="AB7" i="83" s="1"/>
  <c r="AX7" i="83"/>
  <c r="S7" i="83" s="1"/>
  <c r="AC7" i="83" s="1"/>
  <c r="AB8" i="83" s="1"/>
  <c r="AX14" i="83"/>
  <c r="S14" i="83" s="1"/>
  <c r="AC14" i="83" s="1"/>
  <c r="AB15" i="83" s="1"/>
  <c r="AX16" i="83"/>
  <c r="S16" i="83" s="1"/>
  <c r="AC16" i="83" s="1"/>
  <c r="AB17" i="83" s="1"/>
  <c r="AX17" i="83"/>
  <c r="S17" i="83" s="1"/>
  <c r="AC17" i="83" s="1"/>
  <c r="AB18" i="83" s="1"/>
  <c r="AX20" i="83"/>
  <c r="S20" i="83" s="1"/>
  <c r="AC20" i="83" s="1"/>
  <c r="AB21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5" i="83"/>
  <c r="S85" i="83" s="1"/>
  <c r="AC85" i="83" s="1"/>
  <c r="AB86" i="83" s="1"/>
  <c r="AX87" i="83"/>
  <c r="S87" i="83" s="1"/>
  <c r="AC87" i="83" s="1"/>
  <c r="AB88" i="83" s="1"/>
  <c r="AX84" i="83"/>
  <c r="S84" i="83" s="1"/>
  <c r="AC84" i="83" s="1"/>
  <c r="AB85" i="83" s="1"/>
  <c r="AX88" i="83"/>
  <c r="S88" i="83" s="1"/>
  <c r="AC88" i="83" s="1"/>
  <c r="AB89" i="83" s="1"/>
  <c r="AR86" i="55"/>
  <c r="AH89" i="87"/>
  <c r="AQ89" i="87" s="1"/>
  <c r="AQ91" i="87" s="1"/>
  <c r="AZ3" i="87"/>
  <c r="AX83" i="87" s="1"/>
  <c r="S83" i="87" s="1"/>
  <c r="AC83" i="87" s="1"/>
  <c r="AB84" i="87" s="1"/>
  <c r="AX9" i="87"/>
  <c r="S9" i="87" s="1"/>
  <c r="AC9" i="87" s="1"/>
  <c r="AB10" i="87" s="1"/>
  <c r="AX14" i="87"/>
  <c r="S14" i="87" s="1"/>
  <c r="AC14" i="87" s="1"/>
  <c r="AB15" i="87" s="1"/>
  <c r="AX15" i="87"/>
  <c r="S15" i="87" s="1"/>
  <c r="AC15" i="87" s="1"/>
  <c r="AB16" i="87" s="1"/>
  <c r="AX19" i="87"/>
  <c r="S19" i="87" s="1"/>
  <c r="AC19" i="87" s="1"/>
  <c r="AB20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5" i="87"/>
  <c r="S25" i="87" s="1"/>
  <c r="AC25" i="87" s="1"/>
  <c r="AB26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6" i="87"/>
  <c r="S86" i="87" s="1"/>
  <c r="AC86" i="87" s="1"/>
  <c r="AB87" i="87" s="1"/>
  <c r="AX85" i="87"/>
  <c r="S85" i="87" s="1"/>
  <c r="AC85" i="87" s="1"/>
  <c r="AB86" i="87" s="1"/>
  <c r="AX84" i="87"/>
  <c r="S84" i="87" s="1"/>
  <c r="AC84" i="87" s="1"/>
  <c r="AB85" i="87" s="1"/>
  <c r="AX88" i="87"/>
  <c r="S88" i="87" s="1"/>
  <c r="AC88" i="87" s="1"/>
  <c r="AB89" i="87" s="1"/>
  <c r="AX87" i="87"/>
  <c r="S87" i="87" s="1"/>
  <c r="AC87" i="87" s="1"/>
  <c r="AB88" i="87" s="1"/>
  <c r="AF88" i="99"/>
  <c r="AO88" i="99" s="1"/>
  <c r="AE88" i="99"/>
  <c r="W89" i="99"/>
  <c r="AG88" i="99"/>
  <c r="AP88" i="99" s="1"/>
  <c r="Z89" i="83"/>
  <c r="AH89" i="82"/>
  <c r="AQ89" i="82" s="1"/>
  <c r="AI86" i="98"/>
  <c r="AN86" i="98"/>
  <c r="AR88" i="10"/>
  <c r="Z89" i="87"/>
  <c r="AI86" i="85"/>
  <c r="AN86" i="85"/>
  <c r="AI86" i="94"/>
  <c r="AN86" i="94"/>
  <c r="AR88" i="82"/>
  <c r="Z89" i="82"/>
  <c r="Y87" i="85"/>
  <c r="X87" i="85"/>
  <c r="Z87" i="85" s="1"/>
  <c r="AR86" i="90"/>
  <c r="AR85" i="48"/>
  <c r="AR86" i="42"/>
  <c r="AH86" i="48"/>
  <c r="AQ86" i="48" s="1"/>
  <c r="AR88" i="83"/>
  <c r="AF86" i="50"/>
  <c r="AO86" i="50" s="1"/>
  <c r="AE86" i="50"/>
  <c r="AG86" i="50"/>
  <c r="AP86" i="50" s="1"/>
  <c r="W87" i="50"/>
  <c r="AH87" i="42"/>
  <c r="AQ87" i="42" s="1"/>
  <c r="Y90" i="102"/>
  <c r="X90" i="102"/>
  <c r="AH87" i="55"/>
  <c r="AQ87" i="55" s="1"/>
  <c r="AL4" i="43"/>
  <c r="AU4" i="43" s="1"/>
  <c r="AU91" i="43" s="1"/>
  <c r="C11" i="43" s="1"/>
  <c r="AS4" i="43"/>
  <c r="AS91" i="43" s="1"/>
  <c r="AR88" i="18"/>
  <c r="Z86" i="48"/>
  <c r="AI88" i="41"/>
  <c r="AN88" i="41"/>
  <c r="AH89" i="18"/>
  <c r="AQ89" i="18" s="1"/>
  <c r="AI88" i="35"/>
  <c r="AN88" i="35"/>
  <c r="Y87" i="94"/>
  <c r="X87" i="94"/>
  <c r="Z87" i="94" s="1"/>
  <c r="AH87" i="90"/>
  <c r="AQ87" i="90" s="1"/>
  <c r="AH89" i="10"/>
  <c r="AQ89" i="10" s="1"/>
  <c r="AG88" i="49"/>
  <c r="AP88" i="49" s="1"/>
  <c r="AE88" i="49"/>
  <c r="AF88" i="49"/>
  <c r="AO88" i="49" s="1"/>
  <c r="W89" i="49"/>
  <c r="Y87" i="98"/>
  <c r="X87" i="98"/>
  <c r="Z87" i="98" s="1"/>
  <c r="Y89" i="41"/>
  <c r="X89" i="41"/>
  <c r="Z89" i="18"/>
  <c r="Y89" i="35"/>
  <c r="X89" i="35"/>
  <c r="AX7" i="87" l="1"/>
  <c r="S7" i="87" s="1"/>
  <c r="AC7" i="87" s="1"/>
  <c r="AB8" i="87" s="1"/>
  <c r="AX8" i="83"/>
  <c r="S8" i="83" s="1"/>
  <c r="AC8" i="83" s="1"/>
  <c r="AB9" i="83" s="1"/>
  <c r="AE87" i="42"/>
  <c r="W88" i="42"/>
  <c r="AX13" i="87"/>
  <c r="S13" i="87" s="1"/>
  <c r="AC13" i="87" s="1"/>
  <c r="AB14" i="87" s="1"/>
  <c r="AG87" i="42"/>
  <c r="AP87" i="42" s="1"/>
  <c r="AX26" i="87"/>
  <c r="S26" i="87" s="1"/>
  <c r="AC26" i="87" s="1"/>
  <c r="AB27" i="87" s="1"/>
  <c r="AX20" i="87"/>
  <c r="S20" i="87" s="1"/>
  <c r="AC20" i="87" s="1"/>
  <c r="AB21" i="87" s="1"/>
  <c r="AX12" i="87"/>
  <c r="S12" i="87" s="1"/>
  <c r="AC12" i="87" s="1"/>
  <c r="AB13" i="87" s="1"/>
  <c r="AX15" i="83"/>
  <c r="S15" i="83" s="1"/>
  <c r="AC15" i="83" s="1"/>
  <c r="AB16" i="83" s="1"/>
  <c r="AX30" i="87"/>
  <c r="S30" i="87" s="1"/>
  <c r="AC30" i="87" s="1"/>
  <c r="AB31" i="87" s="1"/>
  <c r="AX24" i="87"/>
  <c r="S24" i="87" s="1"/>
  <c r="AC24" i="87" s="1"/>
  <c r="AB25" i="87" s="1"/>
  <c r="AK25" i="87" s="1"/>
  <c r="AT25" i="87" s="1"/>
  <c r="AX18" i="87"/>
  <c r="S18" i="87" s="1"/>
  <c r="AC18" i="87" s="1"/>
  <c r="AB19" i="87" s="1"/>
  <c r="AX8" i="87"/>
  <c r="S8" i="87" s="1"/>
  <c r="AC8" i="87" s="1"/>
  <c r="AB9" i="87" s="1"/>
  <c r="AX21" i="83"/>
  <c r="S21" i="83" s="1"/>
  <c r="AC21" i="83" s="1"/>
  <c r="AB22" i="83" s="1"/>
  <c r="AX9" i="83"/>
  <c r="S9" i="83" s="1"/>
  <c r="AC9" i="83" s="1"/>
  <c r="AB10" i="83" s="1"/>
  <c r="AX19" i="83"/>
  <c r="S19" i="83" s="1"/>
  <c r="AC19" i="83" s="1"/>
  <c r="AB20" i="83" s="1"/>
  <c r="AX13" i="83"/>
  <c r="S13" i="83" s="1"/>
  <c r="AC13" i="83" s="1"/>
  <c r="AB14" i="83" s="1"/>
  <c r="AJ14" i="83" s="1"/>
  <c r="Z89" i="35"/>
  <c r="W90" i="35" s="1"/>
  <c r="AX18" i="83"/>
  <c r="S18" i="83" s="1"/>
  <c r="AC18" i="83" s="1"/>
  <c r="AB19" i="83" s="1"/>
  <c r="AX12" i="83"/>
  <c r="S12" i="83" s="1"/>
  <c r="AC12" i="83" s="1"/>
  <c r="AB13" i="83" s="1"/>
  <c r="AF89" i="35"/>
  <c r="AO89" i="35" s="1"/>
  <c r="AG89" i="35"/>
  <c r="AP89" i="35" s="1"/>
  <c r="AE89" i="35"/>
  <c r="AE87" i="94"/>
  <c r="W88" i="94"/>
  <c r="AF87" i="94"/>
  <c r="AO87" i="94" s="1"/>
  <c r="AG87" i="94"/>
  <c r="AP87" i="94" s="1"/>
  <c r="Y87" i="50"/>
  <c r="Z87" i="50" s="1"/>
  <c r="X87" i="50"/>
  <c r="W88" i="85"/>
  <c r="AE87" i="85"/>
  <c r="AN87" i="85" s="1"/>
  <c r="AF87" i="85"/>
  <c r="AO87" i="85" s="1"/>
  <c r="AG87" i="85"/>
  <c r="AR86" i="94"/>
  <c r="AK88" i="87"/>
  <c r="AT88" i="87" s="1"/>
  <c r="AJ88" i="87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K10" i="87"/>
  <c r="AT10" i="87" s="1"/>
  <c r="AK84" i="87"/>
  <c r="AT84" i="87" s="1"/>
  <c r="AJ84" i="87"/>
  <c r="AJ85" i="83"/>
  <c r="AK85" i="83"/>
  <c r="AT85" i="83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K10" i="83"/>
  <c r="AT10" i="83" s="1"/>
  <c r="AX3" i="83"/>
  <c r="S3" i="83" s="1"/>
  <c r="AC3" i="83" s="1"/>
  <c r="AI89" i="10"/>
  <c r="AN89" i="10"/>
  <c r="W88" i="98"/>
  <c r="AG87" i="98"/>
  <c r="AP87" i="98" s="1"/>
  <c r="AF87" i="98"/>
  <c r="AO87" i="98" s="1"/>
  <c r="AE87" i="98"/>
  <c r="AR86" i="98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X5" i="87"/>
  <c r="S5" i="87" s="1"/>
  <c r="AC5" i="87" s="1"/>
  <c r="AB6" i="87" s="1"/>
  <c r="AK88" i="83"/>
  <c r="AT88" i="83" s="1"/>
  <c r="AJ88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I86" i="50"/>
  <c r="AN86" i="50"/>
  <c r="AF89" i="82"/>
  <c r="AO89" i="82" s="1"/>
  <c r="AG89" i="82"/>
  <c r="AP89" i="82" s="1"/>
  <c r="W90" i="82"/>
  <c r="AE89" i="82"/>
  <c r="AR86" i="85"/>
  <c r="AJ85" i="87"/>
  <c r="AK85" i="87"/>
  <c r="AT85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K8" i="87"/>
  <c r="AT8" i="87" s="1"/>
  <c r="AJ8" i="87"/>
  <c r="AJ86" i="83"/>
  <c r="AK86" i="83"/>
  <c r="AT86" i="83" s="1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K26" i="83"/>
  <c r="AT26" i="83" s="1"/>
  <c r="AJ26" i="83"/>
  <c r="AJ20" i="83"/>
  <c r="AK20" i="83"/>
  <c r="AT20" i="83" s="1"/>
  <c r="AK8" i="83"/>
  <c r="AT8" i="83" s="1"/>
  <c r="AJ8" i="83"/>
  <c r="AR89" i="102"/>
  <c r="AN87" i="42"/>
  <c r="AH89" i="41"/>
  <c r="AQ89" i="41" s="1"/>
  <c r="AQ91" i="41" s="1"/>
  <c r="AZ3" i="41"/>
  <c r="AX88" i="41" s="1"/>
  <c r="S88" i="41" s="1"/>
  <c r="AC88" i="41" s="1"/>
  <c r="AB89" i="41" s="1"/>
  <c r="AX9" i="41"/>
  <c r="S9" i="41" s="1"/>
  <c r="AC9" i="41" s="1"/>
  <c r="AB10" i="41" s="1"/>
  <c r="AX13" i="41"/>
  <c r="S13" i="41" s="1"/>
  <c r="AC13" i="41" s="1"/>
  <c r="AB14" i="41" s="1"/>
  <c r="AX16" i="41"/>
  <c r="S16" i="41" s="1"/>
  <c r="AC16" i="41" s="1"/>
  <c r="AB17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3" i="41"/>
  <c r="S23" i="41" s="1"/>
  <c r="AC23" i="41" s="1"/>
  <c r="AB24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H90" i="102"/>
  <c r="AQ90" i="102" s="1"/>
  <c r="AJ86" i="87"/>
  <c r="AK86" i="87"/>
  <c r="AT86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J25" i="87"/>
  <c r="AK19" i="87"/>
  <c r="AT19" i="87" s="1"/>
  <c r="AJ19" i="87"/>
  <c r="AK13" i="87"/>
  <c r="AT13" i="87" s="1"/>
  <c r="AJ13" i="87"/>
  <c r="AX6" i="87"/>
  <c r="S6" i="87" s="1"/>
  <c r="AC6" i="87" s="1"/>
  <c r="AB7" i="87" s="1"/>
  <c r="AK87" i="83"/>
  <c r="AT87" i="83" s="1"/>
  <c r="AJ87" i="83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K7" i="83"/>
  <c r="AT7" i="83" s="1"/>
  <c r="AJ7" i="83"/>
  <c r="Y88" i="42"/>
  <c r="X88" i="42"/>
  <c r="Y89" i="99"/>
  <c r="X89" i="99"/>
  <c r="Z89" i="99" s="1"/>
  <c r="AH89" i="35"/>
  <c r="AQ89" i="35" s="1"/>
  <c r="AR88" i="41"/>
  <c r="Z90" i="102"/>
  <c r="AI88" i="99"/>
  <c r="AN88" i="99"/>
  <c r="AK87" i="87"/>
  <c r="AT87" i="87" s="1"/>
  <c r="AJ87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X17" i="87"/>
  <c r="S17" i="87" s="1"/>
  <c r="AC17" i="87" s="1"/>
  <c r="AB18" i="87" s="1"/>
  <c r="AX11" i="87"/>
  <c r="S11" i="87" s="1"/>
  <c r="AC11" i="87" s="1"/>
  <c r="AB12" i="87" s="1"/>
  <c r="AX3" i="87"/>
  <c r="S3" i="87" s="1"/>
  <c r="AC3" i="87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X11" i="83"/>
  <c r="S11" i="83" s="1"/>
  <c r="AC11" i="83" s="1"/>
  <c r="AB12" i="83" s="1"/>
  <c r="AX5" i="83"/>
  <c r="S5" i="83" s="1"/>
  <c r="AC5" i="83" s="1"/>
  <c r="AB6" i="83" s="1"/>
  <c r="Y90" i="10"/>
  <c r="X90" i="10"/>
  <c r="Y88" i="90"/>
  <c r="X88" i="90"/>
  <c r="Y88" i="55"/>
  <c r="X88" i="55"/>
  <c r="W90" i="18"/>
  <c r="AF89" i="18"/>
  <c r="AO89" i="18" s="1"/>
  <c r="AE89" i="18"/>
  <c r="AG89" i="18"/>
  <c r="AP89" i="18" s="1"/>
  <c r="Z89" i="41"/>
  <c r="Y89" i="49"/>
  <c r="X89" i="49"/>
  <c r="AR88" i="35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H87" i="98"/>
  <c r="AQ87" i="98" s="1"/>
  <c r="AI88" i="49"/>
  <c r="AN88" i="49"/>
  <c r="AH87" i="94"/>
  <c r="AQ87" i="94" s="1"/>
  <c r="AE86" i="48"/>
  <c r="AF86" i="48"/>
  <c r="AO86" i="48" s="1"/>
  <c r="AG86" i="48"/>
  <c r="AP86" i="48" s="1"/>
  <c r="W87" i="48"/>
  <c r="AH87" i="85"/>
  <c r="AQ87" i="85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X16" i="87"/>
  <c r="S16" i="87" s="1"/>
  <c r="AC16" i="87" s="1"/>
  <c r="AB17" i="87" s="1"/>
  <c r="AX10" i="87"/>
  <c r="S10" i="87" s="1"/>
  <c r="AC10" i="87" s="1"/>
  <c r="AB11" i="87" s="1"/>
  <c r="AX4" i="87"/>
  <c r="S4" i="87" s="1"/>
  <c r="AC4" i="87" s="1"/>
  <c r="AB5" i="87" s="1"/>
  <c r="AK89" i="83"/>
  <c r="AT89" i="83" s="1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X10" i="83"/>
  <c r="S10" i="83" s="1"/>
  <c r="AC10" i="83" s="1"/>
  <c r="AB11" i="83" s="1"/>
  <c r="AX4" i="83"/>
  <c r="S4" i="83" s="1"/>
  <c r="AC4" i="83" s="1"/>
  <c r="AB5" i="83" s="1"/>
  <c r="AI87" i="90"/>
  <c r="AN87" i="90"/>
  <c r="AI87" i="55"/>
  <c r="AN87" i="55"/>
  <c r="AX15" i="41" l="1"/>
  <c r="S15" i="41" s="1"/>
  <c r="AC15" i="41" s="1"/>
  <c r="AB16" i="41" s="1"/>
  <c r="AX3" i="41"/>
  <c r="S3" i="41" s="1"/>
  <c r="AC3" i="41" s="1"/>
  <c r="AJ24" i="87"/>
  <c r="AX29" i="41"/>
  <c r="S29" i="41" s="1"/>
  <c r="AC29" i="41" s="1"/>
  <c r="AB30" i="41" s="1"/>
  <c r="AX22" i="41"/>
  <c r="S22" i="41" s="1"/>
  <c r="AC22" i="41" s="1"/>
  <c r="AB23" i="41" s="1"/>
  <c r="AX14" i="41"/>
  <c r="S14" i="41" s="1"/>
  <c r="AC14" i="41" s="1"/>
  <c r="AB15" i="41" s="1"/>
  <c r="AK15" i="41" s="1"/>
  <c r="AT15" i="41" s="1"/>
  <c r="AK14" i="83"/>
  <c r="AT14" i="83" s="1"/>
  <c r="AX10" i="41"/>
  <c r="S10" i="41" s="1"/>
  <c r="AC10" i="41" s="1"/>
  <c r="AB11" i="41" s="1"/>
  <c r="AI87" i="42"/>
  <c r="AX8" i="41"/>
  <c r="S8" i="41" s="1"/>
  <c r="AC8" i="41" s="1"/>
  <c r="AB9" i="41" s="1"/>
  <c r="Z88" i="42"/>
  <c r="AE88" i="42" s="1"/>
  <c r="AX7" i="41"/>
  <c r="S7" i="41" s="1"/>
  <c r="AC7" i="41" s="1"/>
  <c r="AB8" i="41" s="1"/>
  <c r="AJ8" i="41" s="1"/>
  <c r="AX5" i="41"/>
  <c r="S5" i="41" s="1"/>
  <c r="AC5" i="41" s="1"/>
  <c r="AB6" i="41" s="1"/>
  <c r="AG88" i="42"/>
  <c r="AP88" i="42" s="1"/>
  <c r="W89" i="42"/>
  <c r="AF88" i="42"/>
  <c r="AO88" i="42" s="1"/>
  <c r="AE87" i="50"/>
  <c r="AF87" i="50"/>
  <c r="AO87" i="50" s="1"/>
  <c r="W88" i="50"/>
  <c r="AG87" i="50"/>
  <c r="AP87" i="50" s="1"/>
  <c r="AR87" i="55"/>
  <c r="AR88" i="49"/>
  <c r="AH89" i="49"/>
  <c r="AQ89" i="49" s="1"/>
  <c r="AQ91" i="49" s="1"/>
  <c r="AZ3" i="49"/>
  <c r="AX12" i="49" s="1"/>
  <c r="S12" i="49" s="1"/>
  <c r="AC12" i="49" s="1"/>
  <c r="AB13" i="49" s="1"/>
  <c r="AX17" i="49"/>
  <c r="S17" i="49" s="1"/>
  <c r="AC17" i="49" s="1"/>
  <c r="AB18" i="49" s="1"/>
  <c r="AX20" i="49"/>
  <c r="S20" i="49" s="1"/>
  <c r="AC20" i="49" s="1"/>
  <c r="AB21" i="49" s="1"/>
  <c r="AX21" i="49"/>
  <c r="S21" i="49" s="1"/>
  <c r="AC21" i="49" s="1"/>
  <c r="AB22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5" i="49"/>
  <c r="S85" i="49" s="1"/>
  <c r="AC85" i="49" s="1"/>
  <c r="AB86" i="49" s="1"/>
  <c r="AX87" i="49"/>
  <c r="S87" i="49" s="1"/>
  <c r="AC87" i="49" s="1"/>
  <c r="AB88" i="49" s="1"/>
  <c r="AX84" i="49"/>
  <c r="S84" i="49" s="1"/>
  <c r="AC84" i="49" s="1"/>
  <c r="AB85" i="49" s="1"/>
  <c r="AX86" i="49"/>
  <c r="S86" i="49" s="1"/>
  <c r="AC86" i="49" s="1"/>
  <c r="AB87" i="49" s="1"/>
  <c r="AX88" i="49"/>
  <c r="S88" i="49" s="1"/>
  <c r="AC88" i="49" s="1"/>
  <c r="AB89" i="49" s="1"/>
  <c r="AI89" i="18"/>
  <c r="AN89" i="18"/>
  <c r="AH88" i="90"/>
  <c r="AQ88" i="90" s="1"/>
  <c r="AJ6" i="83"/>
  <c r="AK6" i="83"/>
  <c r="AT6" i="83" s="1"/>
  <c r="AS30" i="83"/>
  <c r="AL30" i="83"/>
  <c r="AU30" i="83" s="1"/>
  <c r="AS42" i="87"/>
  <c r="AL42" i="87"/>
  <c r="AU42" i="87" s="1"/>
  <c r="AS19" i="83"/>
  <c r="AL19" i="83"/>
  <c r="AU19" i="83" s="1"/>
  <c r="AS55" i="83"/>
  <c r="AL55" i="83"/>
  <c r="AU55" i="83" s="1"/>
  <c r="AS13" i="87"/>
  <c r="AL13" i="87"/>
  <c r="AU13" i="87" s="1"/>
  <c r="AS31" i="87"/>
  <c r="AL31" i="87"/>
  <c r="AU31" i="87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K11" i="41"/>
  <c r="AT11" i="41" s="1"/>
  <c r="AK6" i="41"/>
  <c r="AT6" i="41" s="1"/>
  <c r="AS8" i="87"/>
  <c r="AL8" i="87"/>
  <c r="AU8" i="87" s="1"/>
  <c r="AS26" i="87"/>
  <c r="AL26" i="87"/>
  <c r="AU26" i="87" s="1"/>
  <c r="AR86" i="50"/>
  <c r="AS45" i="87"/>
  <c r="AL45" i="87"/>
  <c r="AU45" i="87" s="1"/>
  <c r="AS82" i="83"/>
  <c r="AL82" i="83"/>
  <c r="AU82" i="83" s="1"/>
  <c r="AJ10" i="87"/>
  <c r="AS46" i="87"/>
  <c r="AL46" i="87"/>
  <c r="AU46" i="87" s="1"/>
  <c r="AI87" i="94"/>
  <c r="AN87" i="94"/>
  <c r="AS17" i="83"/>
  <c r="AL17" i="83"/>
  <c r="AU17" i="83" s="1"/>
  <c r="AS29" i="87"/>
  <c r="AL29" i="87"/>
  <c r="AU29" i="87" s="1"/>
  <c r="AI89" i="87"/>
  <c r="AN89" i="87"/>
  <c r="AN91" i="87" s="1"/>
  <c r="Z89" i="49"/>
  <c r="Z88" i="90"/>
  <c r="AJ12" i="83"/>
  <c r="AK12" i="83"/>
  <c r="AT12" i="83" s="1"/>
  <c r="AS48" i="83"/>
  <c r="AL48" i="83"/>
  <c r="AU48" i="83" s="1"/>
  <c r="AS66" i="83"/>
  <c r="AL66" i="83"/>
  <c r="AU66" i="83" s="1"/>
  <c r="AS84" i="83"/>
  <c r="AL84" i="83"/>
  <c r="AU84" i="83" s="1"/>
  <c r="AS48" i="87"/>
  <c r="AL48" i="87"/>
  <c r="AU48" i="87" s="1"/>
  <c r="AS66" i="87"/>
  <c r="AL66" i="87"/>
  <c r="AU66" i="87" s="1"/>
  <c r="AS87" i="87"/>
  <c r="AL87" i="87"/>
  <c r="AU87" i="87" s="1"/>
  <c r="AH89" i="99"/>
  <c r="AQ89" i="99" s="1"/>
  <c r="AQ91" i="99" s="1"/>
  <c r="AZ3" i="99"/>
  <c r="AX88" i="99" s="1"/>
  <c r="S88" i="99" s="1"/>
  <c r="AC88" i="99" s="1"/>
  <c r="AB89" i="99" s="1"/>
  <c r="AX3" i="99"/>
  <c r="S3" i="99" s="1"/>
  <c r="AC3" i="99" s="1"/>
  <c r="AX8" i="99"/>
  <c r="S8" i="99" s="1"/>
  <c r="AC8" i="99" s="1"/>
  <c r="AB9" i="99" s="1"/>
  <c r="AX15" i="99"/>
  <c r="S15" i="99" s="1"/>
  <c r="AC15" i="99" s="1"/>
  <c r="AB16" i="99" s="1"/>
  <c r="AX16" i="99"/>
  <c r="S16" i="99" s="1"/>
  <c r="AC16" i="99" s="1"/>
  <c r="AB17" i="99" s="1"/>
  <c r="AX20" i="99"/>
  <c r="S20" i="99" s="1"/>
  <c r="AC20" i="99" s="1"/>
  <c r="AB21" i="99" s="1"/>
  <c r="AX21" i="99"/>
  <c r="S21" i="99" s="1"/>
  <c r="AC21" i="99" s="1"/>
  <c r="AB22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6" i="99"/>
  <c r="S86" i="99" s="1"/>
  <c r="AC86" i="99" s="1"/>
  <c r="AB87" i="99" s="1"/>
  <c r="AX85" i="99"/>
  <c r="S85" i="99" s="1"/>
  <c r="AC85" i="99" s="1"/>
  <c r="AB86" i="99" s="1"/>
  <c r="AX87" i="99"/>
  <c r="S87" i="99" s="1"/>
  <c r="AC87" i="99" s="1"/>
  <c r="AB88" i="99" s="1"/>
  <c r="AL7" i="83"/>
  <c r="AU7" i="83" s="1"/>
  <c r="AS7" i="83"/>
  <c r="AS43" i="83"/>
  <c r="AL43" i="83"/>
  <c r="AU43" i="83" s="1"/>
  <c r="AS49" i="87"/>
  <c r="AL49" i="87"/>
  <c r="AU49" i="87" s="1"/>
  <c r="AS67" i="87"/>
  <c r="AL67" i="87"/>
  <c r="AU67" i="87" s="1"/>
  <c r="AS86" i="87"/>
  <c r="AL86" i="87"/>
  <c r="AU86" i="87" s="1"/>
  <c r="AK87" i="41"/>
  <c r="AT87" i="41" s="1"/>
  <c r="AJ87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10" i="41"/>
  <c r="AS20" i="83"/>
  <c r="AL20" i="83"/>
  <c r="AU20" i="83" s="1"/>
  <c r="AS38" i="83"/>
  <c r="AL38" i="83"/>
  <c r="AU38" i="83" s="1"/>
  <c r="AS56" i="83"/>
  <c r="AL56" i="83"/>
  <c r="AU56" i="83" s="1"/>
  <c r="AS74" i="83"/>
  <c r="AL74" i="83"/>
  <c r="AU74" i="83" s="1"/>
  <c r="AS44" i="87"/>
  <c r="AL44" i="87"/>
  <c r="AU44" i="87" s="1"/>
  <c r="AS62" i="87"/>
  <c r="AL62" i="87"/>
  <c r="AU62" i="87" s="1"/>
  <c r="AS80" i="87"/>
  <c r="AL80" i="87"/>
  <c r="AU80" i="87" s="1"/>
  <c r="AI89" i="82"/>
  <c r="AN89" i="82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J10" i="83"/>
  <c r="AS28" i="83"/>
  <c r="AL28" i="83"/>
  <c r="AU28" i="83" s="1"/>
  <c r="AS46" i="83"/>
  <c r="AL46" i="83"/>
  <c r="AU46" i="83" s="1"/>
  <c r="AS64" i="83"/>
  <c r="AL64" i="83"/>
  <c r="AU64" i="83" s="1"/>
  <c r="AS28" i="87"/>
  <c r="AL28" i="87"/>
  <c r="AU28" i="87" s="1"/>
  <c r="AS64" i="87"/>
  <c r="AL64" i="87"/>
  <c r="AU64" i="87" s="1"/>
  <c r="AS82" i="87"/>
  <c r="AL82" i="87"/>
  <c r="AU82" i="87" s="1"/>
  <c r="AI87" i="85"/>
  <c r="AP87" i="85"/>
  <c r="AS23" i="83"/>
  <c r="AL23" i="83"/>
  <c r="AU23" i="83" s="1"/>
  <c r="AS77" i="83"/>
  <c r="AL77" i="83"/>
  <c r="AU77" i="83" s="1"/>
  <c r="AS47" i="87"/>
  <c r="AL47" i="87"/>
  <c r="AU47" i="87" s="1"/>
  <c r="AR87" i="90"/>
  <c r="AS41" i="83"/>
  <c r="AL41" i="83"/>
  <c r="AU41" i="83" s="1"/>
  <c r="Y90" i="18"/>
  <c r="X90" i="18"/>
  <c r="AS18" i="83"/>
  <c r="AL18" i="83"/>
  <c r="AU18" i="83" s="1"/>
  <c r="AS54" i="83"/>
  <c r="AL54" i="83"/>
  <c r="AU54" i="83" s="1"/>
  <c r="AS72" i="83"/>
  <c r="AL72" i="83"/>
  <c r="AU72" i="83" s="1"/>
  <c r="AB4" i="87"/>
  <c r="AJ3" i="87"/>
  <c r="AS30" i="87"/>
  <c r="AL30" i="87"/>
  <c r="AU30" i="87" s="1"/>
  <c r="AX89" i="99"/>
  <c r="S89" i="99" s="1"/>
  <c r="AC89" i="99" s="1"/>
  <c r="AE89" i="99"/>
  <c r="AG89" i="99"/>
  <c r="AP89" i="99" s="1"/>
  <c r="AP91" i="99" s="1"/>
  <c r="AF89" i="99"/>
  <c r="AO89" i="99" s="1"/>
  <c r="AO91" i="99" s="1"/>
  <c r="AS25" i="83"/>
  <c r="AL25" i="83"/>
  <c r="AU25" i="83" s="1"/>
  <c r="AS61" i="83"/>
  <c r="AL61" i="83"/>
  <c r="AU61" i="83" s="1"/>
  <c r="AS79" i="83"/>
  <c r="AL79" i="83"/>
  <c r="AU79" i="8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K63" i="41"/>
  <c r="AT63" i="41" s="1"/>
  <c r="AJ63" i="4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9" i="41"/>
  <c r="AT9" i="41" s="1"/>
  <c r="AJ9" i="41"/>
  <c r="AB4" i="41"/>
  <c r="AJ3" i="41"/>
  <c r="AS8" i="83"/>
  <c r="AL8" i="83"/>
  <c r="AU8" i="83" s="1"/>
  <c r="AS26" i="83"/>
  <c r="AL26" i="83"/>
  <c r="AU26" i="83" s="1"/>
  <c r="AS62" i="83"/>
  <c r="AL62" i="83"/>
  <c r="AU62" i="83" s="1"/>
  <c r="AS80" i="83"/>
  <c r="AL80" i="83"/>
  <c r="AU80" i="83" s="1"/>
  <c r="AS14" i="87"/>
  <c r="AL14" i="87"/>
  <c r="AU14" i="87" s="1"/>
  <c r="AS32" i="87"/>
  <c r="AL32" i="87"/>
  <c r="AU32" i="87" s="1"/>
  <c r="Y90" i="82"/>
  <c r="X90" i="82"/>
  <c r="AS63" i="83"/>
  <c r="AL63" i="83"/>
  <c r="AU63" i="8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K89" i="87"/>
  <c r="AT89" i="87" s="1"/>
  <c r="Y88" i="98"/>
  <c r="X88" i="98"/>
  <c r="AS16" i="83"/>
  <c r="AL16" i="83"/>
  <c r="AU16" i="83" s="1"/>
  <c r="AL34" i="83"/>
  <c r="AU34" i="83" s="1"/>
  <c r="AS34" i="83"/>
  <c r="AJ16" i="87"/>
  <c r="AS34" i="87"/>
  <c r="AL34" i="87"/>
  <c r="AU34" i="87" s="1"/>
  <c r="AS52" i="87"/>
  <c r="AL52" i="87"/>
  <c r="AU52" i="87" s="1"/>
  <c r="AL88" i="87"/>
  <c r="AU88" i="87" s="1"/>
  <c r="AS88" i="87"/>
  <c r="AI89" i="35"/>
  <c r="AN89" i="35"/>
  <c r="AK5" i="87"/>
  <c r="AT5" i="87" s="1"/>
  <c r="AJ5" i="87"/>
  <c r="AS83" i="87"/>
  <c r="AL83" i="87"/>
  <c r="AU83" i="87" s="1"/>
  <c r="AS35" i="87"/>
  <c r="AL35" i="87"/>
  <c r="AU35" i="87" s="1"/>
  <c r="AS53" i="87"/>
  <c r="AL53" i="87"/>
  <c r="AU53" i="87" s="1"/>
  <c r="AS71" i="87"/>
  <c r="AL71" i="87"/>
  <c r="AU71" i="87" s="1"/>
  <c r="Y87" i="48"/>
  <c r="X87" i="48"/>
  <c r="AH88" i="55"/>
  <c r="AQ88" i="55" s="1"/>
  <c r="AH90" i="10"/>
  <c r="AQ90" i="10" s="1"/>
  <c r="AS36" i="83"/>
  <c r="AL36" i="83"/>
  <c r="AU36" i="83" s="1"/>
  <c r="AS49" i="83"/>
  <c r="AL49" i="83"/>
  <c r="AU49" i="83" s="1"/>
  <c r="AS67" i="83"/>
  <c r="AL67" i="83"/>
  <c r="AU67" i="83" s="1"/>
  <c r="AS87" i="83"/>
  <c r="AL87" i="83"/>
  <c r="AU87" i="83" s="1"/>
  <c r="AK88" i="41"/>
  <c r="AT88" i="41" s="1"/>
  <c r="AJ88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K56" i="41"/>
  <c r="AT56" i="41" s="1"/>
  <c r="AJ56" i="4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J20" i="41"/>
  <c r="AK20" i="41"/>
  <c r="AT20" i="41" s="1"/>
  <c r="AK14" i="41"/>
  <c r="AT14" i="41" s="1"/>
  <c r="AK8" i="41"/>
  <c r="AT8" i="41" s="1"/>
  <c r="AS44" i="83"/>
  <c r="AL44" i="83"/>
  <c r="AU44" i="83" s="1"/>
  <c r="AS50" i="87"/>
  <c r="AL50" i="87"/>
  <c r="AU50" i="87" s="1"/>
  <c r="AS68" i="87"/>
  <c r="AL68" i="87"/>
  <c r="AU68" i="87" s="1"/>
  <c r="AS85" i="87"/>
  <c r="AL85" i="87"/>
  <c r="AU85" i="87" s="1"/>
  <c r="AS33" i="83"/>
  <c r="AL33" i="83"/>
  <c r="AU33" i="83" s="1"/>
  <c r="AS51" i="83"/>
  <c r="AL51" i="83"/>
  <c r="AU51" i="83" s="1"/>
  <c r="AS69" i="83"/>
  <c r="AL69" i="83"/>
  <c r="AU69" i="83" s="1"/>
  <c r="AS88" i="83"/>
  <c r="AL88" i="83"/>
  <c r="AU88" i="83" s="1"/>
  <c r="AS52" i="83"/>
  <c r="AL52" i="83"/>
  <c r="AU52" i="83" s="1"/>
  <c r="AS70" i="83"/>
  <c r="AL70" i="83"/>
  <c r="AU70" i="83" s="1"/>
  <c r="AS85" i="83"/>
  <c r="AL85" i="83"/>
  <c r="AU85" i="83" s="1"/>
  <c r="AS70" i="87"/>
  <c r="AL70" i="87"/>
  <c r="AU70" i="87" s="1"/>
  <c r="AS65" i="87"/>
  <c r="AL65" i="87"/>
  <c r="AU65" i="87" s="1"/>
  <c r="AS59" i="83"/>
  <c r="AL59" i="83"/>
  <c r="AU59" i="83" s="1"/>
  <c r="AJ17" i="87"/>
  <c r="AK17" i="87"/>
  <c r="AT17" i="87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J11" i="83"/>
  <c r="AK11" i="83"/>
  <c r="AT11" i="83" s="1"/>
  <c r="AS47" i="83"/>
  <c r="AL47" i="83"/>
  <c r="AU47" i="83" s="1"/>
  <c r="AS59" i="87"/>
  <c r="AL59" i="87"/>
  <c r="AU59" i="87" s="1"/>
  <c r="AS77" i="87"/>
  <c r="AL77" i="87"/>
  <c r="AU77" i="87" s="1"/>
  <c r="Z88" i="55"/>
  <c r="Z90" i="10"/>
  <c r="AL42" i="83"/>
  <c r="AU42" i="83" s="1"/>
  <c r="AS42" i="83"/>
  <c r="AS78" i="83"/>
  <c r="AL78" i="83"/>
  <c r="AU78" i="83" s="1"/>
  <c r="AK18" i="87"/>
  <c r="AT18" i="87" s="1"/>
  <c r="AJ18" i="87"/>
  <c r="AS36" i="87"/>
  <c r="AL36" i="87"/>
  <c r="AU36" i="87" s="1"/>
  <c r="AS54" i="87"/>
  <c r="AL54" i="87"/>
  <c r="AU54" i="87" s="1"/>
  <c r="AS72" i="87"/>
  <c r="AL72" i="87"/>
  <c r="AU72" i="87" s="1"/>
  <c r="AR88" i="99"/>
  <c r="AH88" i="42"/>
  <c r="AQ88" i="42" s="1"/>
  <c r="AS13" i="83"/>
  <c r="AL13" i="83"/>
  <c r="AU13" i="83" s="1"/>
  <c r="AS31" i="83"/>
  <c r="AL31" i="83"/>
  <c r="AU31" i="83" s="1"/>
  <c r="AS25" i="87"/>
  <c r="AL25" i="87"/>
  <c r="AU25" i="87" s="1"/>
  <c r="AS43" i="87"/>
  <c r="AL43" i="87"/>
  <c r="AU43" i="87" s="1"/>
  <c r="AS61" i="87"/>
  <c r="AL61" i="87"/>
  <c r="AU61" i="87" s="1"/>
  <c r="AS79" i="87"/>
  <c r="AL79" i="87"/>
  <c r="AU79" i="87" s="1"/>
  <c r="AK85" i="41"/>
  <c r="AT85" i="41" s="1"/>
  <c r="AJ85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J31" i="4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S50" i="83"/>
  <c r="AL50" i="83"/>
  <c r="AU50" i="83" s="1"/>
  <c r="AS20" i="87"/>
  <c r="AL20" i="87"/>
  <c r="AU20" i="87" s="1"/>
  <c r="AS38" i="87"/>
  <c r="AL38" i="87"/>
  <c r="AU38" i="87" s="1"/>
  <c r="AS15" i="83"/>
  <c r="AL15" i="83"/>
  <c r="AU15" i="83" s="1"/>
  <c r="AS21" i="87"/>
  <c r="AL21" i="87"/>
  <c r="AU21" i="87" s="1"/>
  <c r="AS75" i="87"/>
  <c r="AL75" i="87"/>
  <c r="AU75" i="87" s="1"/>
  <c r="AI89" i="83"/>
  <c r="AN89" i="83"/>
  <c r="AN91" i="83" s="1"/>
  <c r="AR89" i="10"/>
  <c r="AS58" i="83"/>
  <c r="AL58" i="83"/>
  <c r="AU58" i="83" s="1"/>
  <c r="AS84" i="87"/>
  <c r="AL84" i="87"/>
  <c r="AU84" i="87" s="1"/>
  <c r="AS22" i="87"/>
  <c r="AL22" i="87"/>
  <c r="AU22" i="87" s="1"/>
  <c r="AS76" i="87"/>
  <c r="AL76" i="87"/>
  <c r="AU76" i="87" s="1"/>
  <c r="Y88" i="85"/>
  <c r="X88" i="85"/>
  <c r="AS71" i="83"/>
  <c r="AL71" i="83"/>
  <c r="AU71" i="83" s="1"/>
  <c r="AK11" i="87"/>
  <c r="AT11" i="87" s="1"/>
  <c r="AJ11" i="87"/>
  <c r="AJ5" i="83"/>
  <c r="AK5" i="83"/>
  <c r="AT5" i="83" s="1"/>
  <c r="AS29" i="83"/>
  <c r="AL29" i="83"/>
  <c r="AU29" i="83" s="1"/>
  <c r="AS65" i="83"/>
  <c r="AL65" i="83"/>
  <c r="AU65" i="83" s="1"/>
  <c r="AS83" i="83"/>
  <c r="AL83" i="83"/>
  <c r="AU83" i="83" s="1"/>
  <c r="AJ12" i="87"/>
  <c r="AK12" i="87"/>
  <c r="AT12" i="87" s="1"/>
  <c r="AS35" i="83"/>
  <c r="AL35" i="83"/>
  <c r="AU35" i="83" s="1"/>
  <c r="AS53" i="83"/>
  <c r="AL53" i="83"/>
  <c r="AU53" i="83" s="1"/>
  <c r="AS23" i="87"/>
  <c r="AL23" i="87"/>
  <c r="AU23" i="87" s="1"/>
  <c r="AS41" i="87"/>
  <c r="AL41" i="87"/>
  <c r="AU41" i="87" s="1"/>
  <c r="AI86" i="48"/>
  <c r="AN86" i="48"/>
  <c r="AS24" i="83"/>
  <c r="AL24" i="83"/>
  <c r="AU24" i="83" s="1"/>
  <c r="AS60" i="83"/>
  <c r="AL60" i="83"/>
  <c r="AU60" i="83" s="1"/>
  <c r="AS24" i="87"/>
  <c r="AL24" i="87"/>
  <c r="AU24" i="87" s="1"/>
  <c r="AS60" i="87"/>
  <c r="AL60" i="87"/>
  <c r="AU60" i="87" s="1"/>
  <c r="AS78" i="87"/>
  <c r="AL78" i="87"/>
  <c r="AU78" i="87" s="1"/>
  <c r="W91" i="102"/>
  <c r="AG90" i="102"/>
  <c r="AP90" i="102" s="1"/>
  <c r="AE90" i="102"/>
  <c r="AF90" i="102"/>
  <c r="AO90" i="102" s="1"/>
  <c r="AL37" i="83"/>
  <c r="AU37" i="83" s="1"/>
  <c r="AS37" i="83"/>
  <c r="AS73" i="83"/>
  <c r="AL73" i="83"/>
  <c r="AU73" i="83" s="1"/>
  <c r="AK7" i="87"/>
  <c r="AT7" i="87" s="1"/>
  <c r="AJ7" i="87"/>
  <c r="AJ84" i="41"/>
  <c r="AK84" i="41"/>
  <c r="AT84" i="41" s="1"/>
  <c r="AK78" i="41"/>
  <c r="AT78" i="41" s="1"/>
  <c r="AJ78" i="41"/>
  <c r="AK72" i="41"/>
  <c r="AT72" i="41" s="1"/>
  <c r="AJ72" i="41"/>
  <c r="AK66" i="41"/>
  <c r="AT66" i="41" s="1"/>
  <c r="AJ66" i="4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X17" i="41"/>
  <c r="S17" i="41" s="1"/>
  <c r="AC17" i="41" s="1"/>
  <c r="AB18" i="41" s="1"/>
  <c r="AX11" i="41"/>
  <c r="S11" i="41" s="1"/>
  <c r="AC11" i="41" s="1"/>
  <c r="AB12" i="41" s="1"/>
  <c r="AX4" i="41"/>
  <c r="S4" i="41" s="1"/>
  <c r="AC4" i="41" s="1"/>
  <c r="AB5" i="41" s="1"/>
  <c r="AR87" i="42"/>
  <c r="AS14" i="83"/>
  <c r="AL14" i="83"/>
  <c r="AU14" i="83" s="1"/>
  <c r="AS32" i="83"/>
  <c r="AL32" i="83"/>
  <c r="AU32" i="83" s="1"/>
  <c r="AS68" i="83"/>
  <c r="AL68" i="83"/>
  <c r="AU68" i="83" s="1"/>
  <c r="AS86" i="83"/>
  <c r="AL86" i="83"/>
  <c r="AU86" i="83" s="1"/>
  <c r="AS56" i="87"/>
  <c r="AL56" i="87"/>
  <c r="AU56" i="87" s="1"/>
  <c r="AS74" i="87"/>
  <c r="AL74" i="87"/>
  <c r="AU74" i="87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J6" i="87"/>
  <c r="AK6" i="87"/>
  <c r="AT6" i="87" s="1"/>
  <c r="AS39" i="87"/>
  <c r="AL39" i="87"/>
  <c r="AU39" i="87" s="1"/>
  <c r="AS57" i="87"/>
  <c r="AL57" i="87"/>
  <c r="AU57" i="87" s="1"/>
  <c r="AI87" i="98"/>
  <c r="AN87" i="98"/>
  <c r="AB4" i="83"/>
  <c r="AJ3" i="83"/>
  <c r="AS22" i="83"/>
  <c r="AL22" i="83"/>
  <c r="AU22" i="83" s="1"/>
  <c r="AS40" i="83"/>
  <c r="AL40" i="83"/>
  <c r="AU40" i="83" s="1"/>
  <c r="AS76" i="83"/>
  <c r="AL76" i="83"/>
  <c r="AU76" i="83" s="1"/>
  <c r="AS40" i="87"/>
  <c r="AL40" i="87"/>
  <c r="AU40" i="87" s="1"/>
  <c r="AS58" i="87"/>
  <c r="AL58" i="87"/>
  <c r="AU58" i="87" s="1"/>
  <c r="AH87" i="50"/>
  <c r="AQ87" i="50" s="1"/>
  <c r="Y88" i="94"/>
  <c r="X88" i="94"/>
  <c r="Y90" i="35"/>
  <c r="X90" i="35"/>
  <c r="AX16" i="49" l="1"/>
  <c r="S16" i="49" s="1"/>
  <c r="AC16" i="49" s="1"/>
  <c r="AB17" i="49" s="1"/>
  <c r="AX29" i="99"/>
  <c r="S29" i="99" s="1"/>
  <c r="AC29" i="99" s="1"/>
  <c r="AB30" i="99" s="1"/>
  <c r="AX23" i="99"/>
  <c r="S23" i="99" s="1"/>
  <c r="AC23" i="99" s="1"/>
  <c r="AB24" i="99" s="1"/>
  <c r="AX14" i="99"/>
  <c r="S14" i="99" s="1"/>
  <c r="AC14" i="99" s="1"/>
  <c r="AB15" i="99" s="1"/>
  <c r="AX15" i="49"/>
  <c r="S15" i="49" s="1"/>
  <c r="AC15" i="49" s="1"/>
  <c r="AB16" i="49" s="1"/>
  <c r="AJ14" i="41"/>
  <c r="AS14" i="41" s="1"/>
  <c r="AX40" i="99"/>
  <c r="S40" i="99" s="1"/>
  <c r="AC40" i="99" s="1"/>
  <c r="AB41" i="99" s="1"/>
  <c r="AX34" i="99"/>
  <c r="S34" i="99" s="1"/>
  <c r="AC34" i="99" s="1"/>
  <c r="AB35" i="99" s="1"/>
  <c r="AX28" i="99"/>
  <c r="S28" i="99" s="1"/>
  <c r="AC28" i="99" s="1"/>
  <c r="AB29" i="99" s="1"/>
  <c r="AX22" i="99"/>
  <c r="S22" i="99" s="1"/>
  <c r="AC22" i="99" s="1"/>
  <c r="AB23" i="99" s="1"/>
  <c r="AX10" i="99"/>
  <c r="S10" i="99" s="1"/>
  <c r="AC10" i="99" s="1"/>
  <c r="AB11" i="99" s="1"/>
  <c r="AX28" i="49"/>
  <c r="S28" i="49" s="1"/>
  <c r="AC28" i="49" s="1"/>
  <c r="AB29" i="49" s="1"/>
  <c r="AK29" i="49" s="1"/>
  <c r="AT29" i="49" s="1"/>
  <c r="AX22" i="49"/>
  <c r="S22" i="49" s="1"/>
  <c r="AC22" i="49" s="1"/>
  <c r="AB23" i="49" s="1"/>
  <c r="AX14" i="49"/>
  <c r="S14" i="49" s="1"/>
  <c r="AC14" i="49" s="1"/>
  <c r="AB15" i="49" s="1"/>
  <c r="AJ15" i="41"/>
  <c r="AX9" i="99"/>
  <c r="S9" i="99" s="1"/>
  <c r="AC9" i="99" s="1"/>
  <c r="AB10" i="99" s="1"/>
  <c r="AX9" i="49"/>
  <c r="S9" i="49" s="1"/>
  <c r="AC9" i="49" s="1"/>
  <c r="AB10" i="49" s="1"/>
  <c r="AX8" i="49"/>
  <c r="S8" i="49" s="1"/>
  <c r="AC8" i="49" s="1"/>
  <c r="AB9" i="49" s="1"/>
  <c r="AK9" i="49" s="1"/>
  <c r="AT9" i="49" s="1"/>
  <c r="AX19" i="49"/>
  <c r="S19" i="49" s="1"/>
  <c r="AC19" i="49" s="1"/>
  <c r="AB20" i="49" s="1"/>
  <c r="AX13" i="49"/>
  <c r="S13" i="49" s="1"/>
  <c r="AC13" i="49" s="1"/>
  <c r="AB14" i="49" s="1"/>
  <c r="Z87" i="48"/>
  <c r="AX4" i="99"/>
  <c r="S4" i="99" s="1"/>
  <c r="AC4" i="99" s="1"/>
  <c r="AB5" i="99" s="1"/>
  <c r="AX18" i="49"/>
  <c r="S18" i="49" s="1"/>
  <c r="AC18" i="49" s="1"/>
  <c r="AB19" i="49" s="1"/>
  <c r="AJ19" i="49" s="1"/>
  <c r="AX11" i="49"/>
  <c r="S11" i="49" s="1"/>
  <c r="AC11" i="49" s="1"/>
  <c r="AB12" i="49" s="1"/>
  <c r="AJ12" i="49" s="1"/>
  <c r="AF87" i="48"/>
  <c r="AO87" i="48" s="1"/>
  <c r="AG87" i="48"/>
  <c r="AP87" i="48" s="1"/>
  <c r="W88" i="48"/>
  <c r="AE87" i="48"/>
  <c r="AK4" i="83"/>
  <c r="AT4" i="83" s="1"/>
  <c r="AT91" i="83" s="1"/>
  <c r="AJ4" i="83"/>
  <c r="AJ5" i="41"/>
  <c r="AK5" i="41"/>
  <c r="AT5" i="41" s="1"/>
  <c r="AS30" i="41"/>
  <c r="AL30" i="41"/>
  <c r="AU30" i="41" s="1"/>
  <c r="AS11" i="87"/>
  <c r="AL11" i="87"/>
  <c r="AU11" i="87" s="1"/>
  <c r="AS49" i="41"/>
  <c r="AL49" i="41"/>
  <c r="AU49" i="41" s="1"/>
  <c r="AJ24" i="41"/>
  <c r="AL42" i="41"/>
  <c r="AU42" i="41" s="1"/>
  <c r="AS42" i="41"/>
  <c r="AS60" i="41"/>
  <c r="AL60" i="41"/>
  <c r="AU60" i="41" s="1"/>
  <c r="AS78" i="41"/>
  <c r="AL78" i="41"/>
  <c r="AU78" i="41" s="1"/>
  <c r="AI90" i="102"/>
  <c r="AN90" i="102"/>
  <c r="AS12" i="87"/>
  <c r="AL12" i="87"/>
  <c r="AU12" i="87" s="1"/>
  <c r="AJ19" i="41"/>
  <c r="AK19" i="41"/>
  <c r="AT19" i="41" s="1"/>
  <c r="AS43" i="41"/>
  <c r="AL43" i="41"/>
  <c r="AU43" i="41" s="1"/>
  <c r="AS79" i="41"/>
  <c r="AL79" i="41"/>
  <c r="AU79" i="41" s="1"/>
  <c r="AE88" i="55"/>
  <c r="W89" i="55"/>
  <c r="AF88" i="55"/>
  <c r="AO88" i="55" s="1"/>
  <c r="AG88" i="55"/>
  <c r="AP88" i="55" s="1"/>
  <c r="AS20" i="41"/>
  <c r="AL20" i="41"/>
  <c r="AU20" i="41" s="1"/>
  <c r="AS74" i="41"/>
  <c r="AL74" i="41"/>
  <c r="AU74" i="41" s="1"/>
  <c r="AS3" i="41"/>
  <c r="AL3" i="41"/>
  <c r="AU3" i="41" s="1"/>
  <c r="AS21" i="41"/>
  <c r="AL21" i="41"/>
  <c r="AU21" i="41" s="1"/>
  <c r="AS57" i="41"/>
  <c r="AL57" i="41"/>
  <c r="AU57" i="41" s="1"/>
  <c r="AS75" i="41"/>
  <c r="AL75" i="41"/>
  <c r="AU75" i="41" s="1"/>
  <c r="AR87" i="85"/>
  <c r="AS10" i="41"/>
  <c r="AL10" i="41"/>
  <c r="AU10" i="41" s="1"/>
  <c r="AS46" i="41"/>
  <c r="AL46" i="41"/>
  <c r="AU46" i="41" s="1"/>
  <c r="AS64" i="41"/>
  <c r="AL64" i="41"/>
  <c r="AU64" i="41" s="1"/>
  <c r="AS82" i="41"/>
  <c r="AL82" i="41"/>
  <c r="AU82" i="41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X17" i="99"/>
  <c r="S17" i="99" s="1"/>
  <c r="AC17" i="99" s="1"/>
  <c r="AB18" i="99" s="1"/>
  <c r="AX11" i="99"/>
  <c r="S11" i="99" s="1"/>
  <c r="AC11" i="99" s="1"/>
  <c r="AB12" i="99" s="1"/>
  <c r="AX5" i="99"/>
  <c r="S5" i="99" s="1"/>
  <c r="AC5" i="99" s="1"/>
  <c r="AB6" i="99" s="1"/>
  <c r="AS12" i="83"/>
  <c r="AL12" i="83"/>
  <c r="AU12" i="83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R89" i="18"/>
  <c r="AK84" i="49"/>
  <c r="AT84" i="49" s="1"/>
  <c r="AJ84" i="49"/>
  <c r="AJ78" i="49"/>
  <c r="AK78" i="49"/>
  <c r="AT78" i="49" s="1"/>
  <c r="AJ72" i="49"/>
  <c r="AK72" i="49"/>
  <c r="AT72" i="49" s="1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X10" i="49"/>
  <c r="S10" i="49" s="1"/>
  <c r="AC10" i="49" s="1"/>
  <c r="AB11" i="49" s="1"/>
  <c r="AX5" i="49"/>
  <c r="S5" i="49" s="1"/>
  <c r="AC5" i="49" s="1"/>
  <c r="AB6" i="49" s="1"/>
  <c r="AI87" i="50"/>
  <c r="AN87" i="50"/>
  <c r="AK25" i="41"/>
  <c r="AT25" i="41" s="1"/>
  <c r="AJ25" i="41"/>
  <c r="AS61" i="41"/>
  <c r="AL61" i="41"/>
  <c r="AU61" i="41" s="1"/>
  <c r="AS26" i="41"/>
  <c r="AL26" i="41"/>
  <c r="AU26" i="41" s="1"/>
  <c r="AS62" i="41"/>
  <c r="AL62" i="41"/>
  <c r="AU62" i="41" s="1"/>
  <c r="AS80" i="41"/>
  <c r="AL80" i="41"/>
  <c r="AU80" i="41" s="1"/>
  <c r="AR89" i="35"/>
  <c r="AH88" i="98"/>
  <c r="AQ88" i="98" s="1"/>
  <c r="AJ4" i="41"/>
  <c r="AK4" i="41"/>
  <c r="AT4" i="41" s="1"/>
  <c r="AS39" i="41"/>
  <c r="AL39" i="41"/>
  <c r="AU39" i="41" s="1"/>
  <c r="AS10" i="83"/>
  <c r="AL10" i="83"/>
  <c r="AU10" i="83" s="1"/>
  <c r="AR89" i="82"/>
  <c r="AS28" i="41"/>
  <c r="AL28" i="41"/>
  <c r="AU28" i="41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J3" i="99"/>
  <c r="AB4" i="99"/>
  <c r="AF88" i="90"/>
  <c r="AO88" i="90" s="1"/>
  <c r="AE88" i="90"/>
  <c r="W89" i="90"/>
  <c r="AG88" i="90"/>
  <c r="AP88" i="90" s="1"/>
  <c r="AS10" i="87"/>
  <c r="AL10" i="87"/>
  <c r="AU10" i="87" s="1"/>
  <c r="AJ6" i="4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K35" i="49"/>
  <c r="AT35" i="49" s="1"/>
  <c r="AJ35" i="49"/>
  <c r="AK23" i="49"/>
  <c r="AT23" i="49" s="1"/>
  <c r="AJ23" i="49"/>
  <c r="AJ17" i="49"/>
  <c r="AK17" i="49"/>
  <c r="AT17" i="49" s="1"/>
  <c r="AJ10" i="49"/>
  <c r="AK10" i="49"/>
  <c r="AT10" i="49" s="1"/>
  <c r="AX4" i="49"/>
  <c r="S4" i="49" s="1"/>
  <c r="AC4" i="49" s="1"/>
  <c r="AB5" i="49" s="1"/>
  <c r="AS3" i="83"/>
  <c r="AL3" i="83"/>
  <c r="AU3" i="83" s="1"/>
  <c r="AS48" i="41"/>
  <c r="AL48" i="41"/>
  <c r="AU48" i="41" s="1"/>
  <c r="AS5" i="83"/>
  <c r="AL5" i="83"/>
  <c r="AU5" i="83" s="1"/>
  <c r="AS31" i="41"/>
  <c r="AL31" i="41"/>
  <c r="AU31" i="41" s="1"/>
  <c r="AS67" i="41"/>
  <c r="AL67" i="41"/>
  <c r="AU67" i="41" s="1"/>
  <c r="AL85" i="41"/>
  <c r="AU85" i="41" s="1"/>
  <c r="AS85" i="41"/>
  <c r="AS11" i="83"/>
  <c r="AL11" i="83"/>
  <c r="AU11" i="83" s="1"/>
  <c r="AS17" i="87"/>
  <c r="AL17" i="87"/>
  <c r="AU17" i="87" s="1"/>
  <c r="AS8" i="41"/>
  <c r="AL8" i="41"/>
  <c r="AU8" i="41" s="1"/>
  <c r="AS44" i="41"/>
  <c r="AL44" i="41"/>
  <c r="AU44" i="41" s="1"/>
  <c r="AS16" i="87"/>
  <c r="AL16" i="87"/>
  <c r="AU16" i="87" s="1"/>
  <c r="Z88" i="98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L81" i="41"/>
  <c r="AU81" i="41" s="1"/>
  <c r="AS81" i="41"/>
  <c r="AS3" i="87"/>
  <c r="AL3" i="87"/>
  <c r="AU3" i="87" s="1"/>
  <c r="AL34" i="41"/>
  <c r="AU34" i="41" s="1"/>
  <c r="AS34" i="41"/>
  <c r="AS52" i="41"/>
  <c r="AL52" i="41"/>
  <c r="AU52" i="41" s="1"/>
  <c r="AS70" i="41"/>
  <c r="AL70" i="41"/>
  <c r="AU70" i="41" s="1"/>
  <c r="AS87" i="41"/>
  <c r="AL87" i="41"/>
  <c r="AU87" i="41" s="1"/>
  <c r="AJ88" i="99"/>
  <c r="AK88" i="99"/>
  <c r="AT88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89" i="99"/>
  <c r="AS89" i="99" s="1"/>
  <c r="AK89" i="99"/>
  <c r="AT89" i="99" s="1"/>
  <c r="AX89" i="49"/>
  <c r="S89" i="49" s="1"/>
  <c r="AC89" i="49" s="1"/>
  <c r="AJ89" i="49" s="1"/>
  <c r="AS89" i="49" s="1"/>
  <c r="AG89" i="49"/>
  <c r="AP89" i="49" s="1"/>
  <c r="AP91" i="49" s="1"/>
  <c r="AF89" i="49"/>
  <c r="AO89" i="49" s="1"/>
  <c r="AO91" i="49" s="1"/>
  <c r="AE89" i="49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87" i="49"/>
  <c r="AT87" i="49" s="1"/>
  <c r="AJ87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K28" i="49"/>
  <c r="AT28" i="49" s="1"/>
  <c r="AJ22" i="49"/>
  <c r="AK22" i="49"/>
  <c r="AT22" i="49" s="1"/>
  <c r="AJ16" i="49"/>
  <c r="AK16" i="49"/>
  <c r="AT16" i="49" s="1"/>
  <c r="AK13" i="49"/>
  <c r="AT13" i="49" s="1"/>
  <c r="AJ13" i="49"/>
  <c r="AI89" i="41"/>
  <c r="AN89" i="41"/>
  <c r="AN91" i="41" s="1"/>
  <c r="AS32" i="41"/>
  <c r="AL32" i="41"/>
  <c r="AU32" i="41" s="1"/>
  <c r="AS88" i="41"/>
  <c r="AL88" i="41"/>
  <c r="AU88" i="41" s="1"/>
  <c r="AH90" i="82"/>
  <c r="AQ90" i="82" s="1"/>
  <c r="AJ4" i="87"/>
  <c r="AK4" i="87"/>
  <c r="AT4" i="87" s="1"/>
  <c r="AT91" i="87" s="1"/>
  <c r="AS16" i="41"/>
  <c r="AL16" i="41"/>
  <c r="AU16" i="41" s="1"/>
  <c r="AK86" i="99"/>
  <c r="AT86" i="99" s="1"/>
  <c r="AJ86" i="99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K5" i="99"/>
  <c r="AT5" i="99" s="1"/>
  <c r="AJ5" i="99"/>
  <c r="AJ11" i="41"/>
  <c r="AK85" i="49"/>
  <c r="AT85" i="49" s="1"/>
  <c r="AJ85" i="49"/>
  <c r="AK81" i="49"/>
  <c r="AT81" i="49" s="1"/>
  <c r="AJ81" i="49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K27" i="49"/>
  <c r="AT27" i="49" s="1"/>
  <c r="AJ27" i="49"/>
  <c r="AJ21" i="49"/>
  <c r="AK21" i="49"/>
  <c r="AT21" i="49" s="1"/>
  <c r="AJ15" i="49"/>
  <c r="AK15" i="49"/>
  <c r="AT15" i="49" s="1"/>
  <c r="AX7" i="49"/>
  <c r="S7" i="49" s="1"/>
  <c r="AC7" i="49" s="1"/>
  <c r="AB8" i="49" s="1"/>
  <c r="Y89" i="42"/>
  <c r="X89" i="42"/>
  <c r="AH88" i="85"/>
  <c r="AQ88" i="85" s="1"/>
  <c r="AS66" i="41"/>
  <c r="AL66" i="41"/>
  <c r="AU66" i="41" s="1"/>
  <c r="Y91" i="102"/>
  <c r="X91" i="102"/>
  <c r="Z88" i="85"/>
  <c r="AS84" i="41"/>
  <c r="AL84" i="41"/>
  <c r="AU84" i="41" s="1"/>
  <c r="AR89" i="83"/>
  <c r="AR91" i="83" s="1"/>
  <c r="AL89" i="83"/>
  <c r="AU89" i="83" s="1"/>
  <c r="AR87" i="98"/>
  <c r="AS6" i="87"/>
  <c r="AL6" i="87"/>
  <c r="AU6" i="87" s="1"/>
  <c r="AK12" i="41"/>
  <c r="AT12" i="41" s="1"/>
  <c r="AJ12" i="41"/>
  <c r="AS36" i="41"/>
  <c r="AL36" i="41"/>
  <c r="AU36" i="41" s="1"/>
  <c r="AS54" i="41"/>
  <c r="AL54" i="41"/>
  <c r="AU54" i="41" s="1"/>
  <c r="AS72" i="41"/>
  <c r="AL72" i="41"/>
  <c r="AU72" i="41" s="1"/>
  <c r="AS7" i="87"/>
  <c r="AL7" i="87"/>
  <c r="AU7" i="87" s="1"/>
  <c r="AJ7" i="41"/>
  <c r="AK7" i="41"/>
  <c r="AT7" i="41" s="1"/>
  <c r="AL37" i="41"/>
  <c r="AU37" i="41" s="1"/>
  <c r="AS37" i="41"/>
  <c r="AS73" i="41"/>
  <c r="AL73" i="41"/>
  <c r="AU73" i="41" s="1"/>
  <c r="AS50" i="41"/>
  <c r="AL50" i="41"/>
  <c r="AU50" i="41" s="1"/>
  <c r="AS68" i="41"/>
  <c r="AL68" i="41"/>
  <c r="AU68" i="41" s="1"/>
  <c r="AL5" i="87"/>
  <c r="AU5" i="87" s="1"/>
  <c r="AS5" i="87"/>
  <c r="Z90" i="82"/>
  <c r="AL15" i="41"/>
  <c r="AU15" i="41" s="1"/>
  <c r="AS15" i="41"/>
  <c r="AS33" i="41"/>
  <c r="AL33" i="41"/>
  <c r="AU33" i="41" s="1"/>
  <c r="AS51" i="41"/>
  <c r="AL51" i="41"/>
  <c r="AU51" i="41" s="1"/>
  <c r="AS69" i="41"/>
  <c r="AL69" i="41"/>
  <c r="AU69" i="41" s="1"/>
  <c r="AS86" i="41"/>
  <c r="AL86" i="41"/>
  <c r="AU86" i="41" s="1"/>
  <c r="AI89" i="99"/>
  <c r="AN89" i="99"/>
  <c r="AN91" i="99" s="1"/>
  <c r="AH90" i="18"/>
  <c r="AQ90" i="18" s="1"/>
  <c r="AL40" i="41"/>
  <c r="AU40" i="41" s="1"/>
  <c r="AS40" i="41"/>
  <c r="AS58" i="41"/>
  <c r="AL58" i="41"/>
  <c r="AU58" i="41" s="1"/>
  <c r="AK87" i="99"/>
  <c r="AT87" i="99" s="1"/>
  <c r="AJ87" i="99"/>
  <c r="AK80" i="99"/>
  <c r="AT80" i="99" s="1"/>
  <c r="AJ80" i="99"/>
  <c r="AK74" i="99"/>
  <c r="AT74" i="99" s="1"/>
  <c r="AJ74" i="99"/>
  <c r="AJ68" i="99"/>
  <c r="AK68" i="99"/>
  <c r="AT68" i="99" s="1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X19" i="99"/>
  <c r="S19" i="99" s="1"/>
  <c r="AC19" i="99" s="1"/>
  <c r="AB20" i="99" s="1"/>
  <c r="AX13" i="99"/>
  <c r="S13" i="99" s="1"/>
  <c r="AC13" i="99" s="1"/>
  <c r="AB14" i="99" s="1"/>
  <c r="AX7" i="99"/>
  <c r="S7" i="99" s="1"/>
  <c r="AC7" i="99" s="1"/>
  <c r="AB8" i="99" s="1"/>
  <c r="AR89" i="87"/>
  <c r="AR91" i="87" s="1"/>
  <c r="AL89" i="87"/>
  <c r="AU89" i="87" s="1"/>
  <c r="AR87" i="94"/>
  <c r="AJ17" i="41"/>
  <c r="AS35" i="41"/>
  <c r="AL35" i="41"/>
  <c r="AU35" i="41" s="1"/>
  <c r="AL53" i="41"/>
  <c r="AU53" i="41" s="1"/>
  <c r="AS53" i="41"/>
  <c r="AJ88" i="49"/>
  <c r="AK88" i="49"/>
  <c r="AT88" i="49" s="1"/>
  <c r="AJ80" i="49"/>
  <c r="AK80" i="49"/>
  <c r="AT80" i="49" s="1"/>
  <c r="AJ74" i="49"/>
  <c r="AK74" i="49"/>
  <c r="AT74" i="49" s="1"/>
  <c r="AK68" i="49"/>
  <c r="AT68" i="49" s="1"/>
  <c r="AJ68" i="49"/>
  <c r="AK62" i="49"/>
  <c r="AT62" i="49" s="1"/>
  <c r="AJ62" i="49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J20" i="49"/>
  <c r="AK20" i="49"/>
  <c r="AT20" i="49" s="1"/>
  <c r="AK14" i="49"/>
  <c r="AT14" i="49" s="1"/>
  <c r="AJ14" i="49"/>
  <c r="AX6" i="49"/>
  <c r="S6" i="49" s="1"/>
  <c r="AC6" i="49" s="1"/>
  <c r="AB7" i="49" s="1"/>
  <c r="Y88" i="50"/>
  <c r="X88" i="50"/>
  <c r="AI88" i="42"/>
  <c r="AN88" i="42"/>
  <c r="AH88" i="94"/>
  <c r="AQ88" i="94" s="1"/>
  <c r="Z88" i="94"/>
  <c r="AR86" i="48"/>
  <c r="AH90" i="35"/>
  <c r="AQ90" i="35" s="1"/>
  <c r="Z90" i="35"/>
  <c r="AJ18" i="41"/>
  <c r="AK18" i="41"/>
  <c r="AT18" i="41" s="1"/>
  <c r="AJ13" i="41"/>
  <c r="AK13" i="41"/>
  <c r="AT13" i="41" s="1"/>
  <c r="AS55" i="41"/>
  <c r="AL55" i="41"/>
  <c r="AU55" i="41" s="1"/>
  <c r="AS18" i="87"/>
  <c r="AL18" i="87"/>
  <c r="AU18" i="87" s="1"/>
  <c r="AG90" i="10"/>
  <c r="AP90" i="10" s="1"/>
  <c r="W91" i="10"/>
  <c r="AF90" i="10"/>
  <c r="AO90" i="10" s="1"/>
  <c r="AE90" i="10"/>
  <c r="AS38" i="41"/>
  <c r="AL38" i="41"/>
  <c r="AU38" i="41" s="1"/>
  <c r="AS56" i="41"/>
  <c r="AL56" i="41"/>
  <c r="AU56" i="41" s="1"/>
  <c r="AH87" i="48"/>
  <c r="AQ87" i="48" s="1"/>
  <c r="Z90" i="18"/>
  <c r="AK89" i="41"/>
  <c r="AT89" i="41" s="1"/>
  <c r="AS22" i="41"/>
  <c r="AL22" i="41"/>
  <c r="AU22" i="41" s="1"/>
  <c r="AS76" i="41"/>
  <c r="AL76" i="41"/>
  <c r="AU76" i="41" s="1"/>
  <c r="AK85" i="99"/>
  <c r="AT85" i="99" s="1"/>
  <c r="AJ85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AS71" i="41"/>
  <c r="AL71" i="41"/>
  <c r="AU71" i="41" s="1"/>
  <c r="AS6" i="83"/>
  <c r="AL6" i="83"/>
  <c r="AU6" i="83" s="1"/>
  <c r="AJ86" i="49"/>
  <c r="AK86" i="49"/>
  <c r="AT86" i="49" s="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K12" i="49"/>
  <c r="AT12" i="49" s="1"/>
  <c r="AX3" i="49"/>
  <c r="S3" i="49" s="1"/>
  <c r="AC3" i="49" s="1"/>
  <c r="AL14" i="41" l="1"/>
  <c r="AU14" i="41" s="1"/>
  <c r="AJ9" i="49"/>
  <c r="AJ29" i="49"/>
  <c r="AJ28" i="49"/>
  <c r="AJ18" i="49"/>
  <c r="AK19" i="49"/>
  <c r="AT19" i="49" s="1"/>
  <c r="AS31" i="99"/>
  <c r="AL31" i="99"/>
  <c r="AU31" i="99" s="1"/>
  <c r="AS49" i="99"/>
  <c r="AL49" i="99"/>
  <c r="AU49" i="99" s="1"/>
  <c r="AS67" i="99"/>
  <c r="AL67" i="99"/>
  <c r="AU67" i="99" s="1"/>
  <c r="AS85" i="99"/>
  <c r="AL85" i="99"/>
  <c r="AU85" i="99" s="1"/>
  <c r="AI90" i="10"/>
  <c r="AN90" i="10"/>
  <c r="AG90" i="35"/>
  <c r="AP90" i="35" s="1"/>
  <c r="W91" i="35"/>
  <c r="AF90" i="35"/>
  <c r="AO90" i="35" s="1"/>
  <c r="AE90" i="35"/>
  <c r="AS44" i="49"/>
  <c r="AL44" i="49"/>
  <c r="AU44" i="49" s="1"/>
  <c r="AS62" i="49"/>
  <c r="AL62" i="49"/>
  <c r="AU62" i="49" s="1"/>
  <c r="AS50" i="99"/>
  <c r="AL50" i="99"/>
  <c r="AU50" i="99" s="1"/>
  <c r="AS87" i="99"/>
  <c r="AL87" i="99"/>
  <c r="AU87" i="99" s="1"/>
  <c r="AR89" i="99"/>
  <c r="AR91" i="99" s="1"/>
  <c r="AL89" i="99"/>
  <c r="AU89" i="99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15" i="99"/>
  <c r="AL15" i="99"/>
  <c r="AU15" i="99" s="1"/>
  <c r="AS51" i="99"/>
  <c r="AL51" i="99"/>
  <c r="AU51" i="99" s="1"/>
  <c r="AL86" i="99"/>
  <c r="AU86" i="99" s="1"/>
  <c r="AS86" i="99"/>
  <c r="AS22" i="49"/>
  <c r="AL22" i="49"/>
  <c r="AU22" i="49" s="1"/>
  <c r="AS58" i="49"/>
  <c r="AL58" i="49"/>
  <c r="AU58" i="49" s="1"/>
  <c r="AS76" i="49"/>
  <c r="AL76" i="49"/>
  <c r="AU76" i="49" s="1"/>
  <c r="AS58" i="99"/>
  <c r="AL58" i="99"/>
  <c r="AU58" i="99" s="1"/>
  <c r="AS76" i="99"/>
  <c r="AL76" i="99"/>
  <c r="AU76" i="99" s="1"/>
  <c r="AK5" i="49"/>
  <c r="AT5" i="49" s="1"/>
  <c r="AJ5" i="49"/>
  <c r="AS17" i="99"/>
  <c r="AL17" i="99"/>
  <c r="AU17" i="99" s="1"/>
  <c r="AS53" i="99"/>
  <c r="AL53" i="99"/>
  <c r="AU53" i="99" s="1"/>
  <c r="AS25" i="41"/>
  <c r="AL25" i="41"/>
  <c r="AU25" i="41" s="1"/>
  <c r="AL18" i="49"/>
  <c r="AU18" i="49" s="1"/>
  <c r="AS18" i="49"/>
  <c r="AS36" i="49"/>
  <c r="AL36" i="49"/>
  <c r="AU36" i="49" s="1"/>
  <c r="AK6" i="99"/>
  <c r="AT6" i="99" s="1"/>
  <c r="AJ6" i="99"/>
  <c r="AJ7" i="49"/>
  <c r="AK7" i="49"/>
  <c r="AT7" i="49" s="1"/>
  <c r="AS26" i="49"/>
  <c r="AL26" i="49"/>
  <c r="AU26" i="49" s="1"/>
  <c r="AS80" i="49"/>
  <c r="AL80" i="49"/>
  <c r="AU80" i="49" s="1"/>
  <c r="AK8" i="99"/>
  <c r="AT8" i="99" s="1"/>
  <c r="AJ8" i="99"/>
  <c r="AS32" i="99"/>
  <c r="AL32" i="99"/>
  <c r="AU32" i="99" s="1"/>
  <c r="AS68" i="99"/>
  <c r="AL68" i="99"/>
  <c r="AU68" i="99" s="1"/>
  <c r="AS7" i="41"/>
  <c r="AL7" i="41"/>
  <c r="AU7" i="41" s="1"/>
  <c r="AH89" i="42"/>
  <c r="AQ89" i="42" s="1"/>
  <c r="AS75" i="49"/>
  <c r="AL75" i="49"/>
  <c r="AU75" i="49" s="1"/>
  <c r="AS11" i="41"/>
  <c r="AL11" i="41"/>
  <c r="AU11" i="41" s="1"/>
  <c r="AS33" i="99"/>
  <c r="AL33" i="99"/>
  <c r="AU33" i="99" s="1"/>
  <c r="AS69" i="99"/>
  <c r="AL69" i="99"/>
  <c r="AU69" i="99" s="1"/>
  <c r="AS9" i="49"/>
  <c r="AL9" i="49"/>
  <c r="AU9" i="49" s="1"/>
  <c r="AS46" i="49"/>
  <c r="AL46" i="49"/>
  <c r="AU46" i="49" s="1"/>
  <c r="AL64" i="49"/>
  <c r="AU64" i="49" s="1"/>
  <c r="AS64" i="49"/>
  <c r="AI89" i="49"/>
  <c r="AN89" i="49"/>
  <c r="AN91" i="49" s="1"/>
  <c r="AL28" i="99"/>
  <c r="AU28" i="99" s="1"/>
  <c r="AS28" i="99"/>
  <c r="AS46" i="99"/>
  <c r="AL46" i="99"/>
  <c r="AU46" i="99" s="1"/>
  <c r="AS82" i="99"/>
  <c r="AL82" i="99"/>
  <c r="AU82" i="99" s="1"/>
  <c r="W89" i="98"/>
  <c r="AF88" i="98"/>
  <c r="AO88" i="98" s="1"/>
  <c r="AG88" i="98"/>
  <c r="AE88" i="98"/>
  <c r="AN88" i="98" s="1"/>
  <c r="AS29" i="49"/>
  <c r="AL29" i="49"/>
  <c r="AU29" i="49" s="1"/>
  <c r="AL47" i="49"/>
  <c r="AU47" i="49" s="1"/>
  <c r="AS47" i="49"/>
  <c r="AK4" i="99"/>
  <c r="AT4" i="99" s="1"/>
  <c r="AJ4" i="99"/>
  <c r="AS41" i="99"/>
  <c r="AL41" i="99"/>
  <c r="AU41" i="99" s="1"/>
  <c r="AL59" i="99"/>
  <c r="AU59" i="99" s="1"/>
  <c r="AS59" i="99"/>
  <c r="AT91" i="41"/>
  <c r="AS54" i="49"/>
  <c r="AL54" i="49"/>
  <c r="AU54" i="49" s="1"/>
  <c r="AS72" i="49"/>
  <c r="AL72" i="49"/>
  <c r="AU72" i="49" s="1"/>
  <c r="AJ12" i="99"/>
  <c r="AK12" i="99"/>
  <c r="AT12" i="99" s="1"/>
  <c r="AR90" i="102"/>
  <c r="AJ3" i="49"/>
  <c r="AB4" i="49"/>
  <c r="AS79" i="49"/>
  <c r="AL79" i="49"/>
  <c r="AU79" i="49" s="1"/>
  <c r="AS31" i="49"/>
  <c r="AL31" i="49"/>
  <c r="AU31" i="49" s="1"/>
  <c r="AS67" i="49"/>
  <c r="AL67" i="49"/>
  <c r="AU67" i="49" s="1"/>
  <c r="Y91" i="10"/>
  <c r="X91" i="10"/>
  <c r="AF88" i="94"/>
  <c r="AO88" i="94" s="1"/>
  <c r="W89" i="94"/>
  <c r="AE88" i="94"/>
  <c r="AG88" i="94"/>
  <c r="AP88" i="94" s="1"/>
  <c r="AS14" i="49"/>
  <c r="AL14" i="49"/>
  <c r="AU14" i="49" s="1"/>
  <c r="AS50" i="49"/>
  <c r="AL50" i="49"/>
  <c r="AU50" i="49" s="1"/>
  <c r="AS68" i="49"/>
  <c r="AL68" i="49"/>
  <c r="AU68" i="49" s="1"/>
  <c r="AS17" i="41"/>
  <c r="AL17" i="41"/>
  <c r="AU17" i="41" s="1"/>
  <c r="AK14" i="99"/>
  <c r="AT14" i="99" s="1"/>
  <c r="AJ14" i="99"/>
  <c r="AS38" i="99"/>
  <c r="AL38" i="99"/>
  <c r="AU38" i="99" s="1"/>
  <c r="AS74" i="99"/>
  <c r="AL74" i="99"/>
  <c r="AU74" i="99" s="1"/>
  <c r="AF88" i="85"/>
  <c r="AO88" i="85" s="1"/>
  <c r="AE88" i="85"/>
  <c r="W89" i="85"/>
  <c r="AG88" i="85"/>
  <c r="AP88" i="85" s="1"/>
  <c r="Z89" i="42"/>
  <c r="AS21" i="49"/>
  <c r="AL21" i="49"/>
  <c r="AU21" i="49" s="1"/>
  <c r="AS39" i="49"/>
  <c r="AL39" i="49"/>
  <c r="AU39" i="49" s="1"/>
  <c r="AS57" i="49"/>
  <c r="AL57" i="49"/>
  <c r="AU57" i="49" s="1"/>
  <c r="AS5" i="99"/>
  <c r="AL5" i="99"/>
  <c r="AU5" i="99" s="1"/>
  <c r="AS21" i="99"/>
  <c r="AL21" i="99"/>
  <c r="AU21" i="99" s="1"/>
  <c r="AS39" i="99"/>
  <c r="AL39" i="99"/>
  <c r="AU39" i="99" s="1"/>
  <c r="AS57" i="99"/>
  <c r="AL57" i="99"/>
  <c r="AU57" i="99" s="1"/>
  <c r="AS28" i="49"/>
  <c r="AL28" i="49"/>
  <c r="AU28" i="49" s="1"/>
  <c r="AS82" i="49"/>
  <c r="AL82" i="49"/>
  <c r="AU82" i="49" s="1"/>
  <c r="AS10" i="99"/>
  <c r="AL10" i="99"/>
  <c r="AU10" i="99" s="1"/>
  <c r="AS64" i="99"/>
  <c r="AL64" i="99"/>
  <c r="AU64" i="99" s="1"/>
  <c r="AS10" i="49"/>
  <c r="AL10" i="49"/>
  <c r="AU10" i="49" s="1"/>
  <c r="AS65" i="49"/>
  <c r="AL65" i="49"/>
  <c r="AU65" i="49" s="1"/>
  <c r="AS83" i="49"/>
  <c r="AL83" i="49"/>
  <c r="AU83" i="49" s="1"/>
  <c r="AS3" i="99"/>
  <c r="AL3" i="99"/>
  <c r="AU3" i="99" s="1"/>
  <c r="AS23" i="99"/>
  <c r="AL23" i="99"/>
  <c r="AU23" i="99" s="1"/>
  <c r="AS77" i="99"/>
  <c r="AL77" i="99"/>
  <c r="AU77" i="99" s="1"/>
  <c r="AS4" i="41"/>
  <c r="AL4" i="41"/>
  <c r="AU4" i="41" s="1"/>
  <c r="AS60" i="49"/>
  <c r="AL60" i="49"/>
  <c r="AU60" i="49" s="1"/>
  <c r="AJ18" i="99"/>
  <c r="AK18" i="99"/>
  <c r="AT18" i="99" s="1"/>
  <c r="AS36" i="99"/>
  <c r="AL36" i="99"/>
  <c r="AU36" i="99" s="1"/>
  <c r="AS54" i="99"/>
  <c r="AL54" i="99"/>
  <c r="AU54" i="99" s="1"/>
  <c r="AS72" i="99"/>
  <c r="AL72" i="99"/>
  <c r="AU72" i="99" s="1"/>
  <c r="Y89" i="55"/>
  <c r="X89" i="55"/>
  <c r="AS24" i="41"/>
  <c r="AL24" i="41"/>
  <c r="AU24" i="41" s="1"/>
  <c r="AI87" i="48"/>
  <c r="AN87" i="48"/>
  <c r="AS25" i="49"/>
  <c r="AL25" i="49"/>
  <c r="AU25" i="49" s="1"/>
  <c r="AS61" i="49"/>
  <c r="AL61" i="49"/>
  <c r="AU61" i="49" s="1"/>
  <c r="AS13" i="41"/>
  <c r="AL13" i="41"/>
  <c r="AU13" i="41" s="1"/>
  <c r="AR88" i="42"/>
  <c r="AS32" i="49"/>
  <c r="AL32" i="49"/>
  <c r="AU32" i="49" s="1"/>
  <c r="AS88" i="49"/>
  <c r="AL88" i="49"/>
  <c r="AU88" i="49" s="1"/>
  <c r="AJ20" i="99"/>
  <c r="AK20" i="99"/>
  <c r="AT20" i="99" s="1"/>
  <c r="AS56" i="99"/>
  <c r="AL56" i="99"/>
  <c r="AU56" i="99" s="1"/>
  <c r="AH91" i="102"/>
  <c r="AQ91" i="102" s="1"/>
  <c r="AS27" i="49"/>
  <c r="AL27" i="49"/>
  <c r="AU27" i="49" s="1"/>
  <c r="AS63" i="49"/>
  <c r="AL63" i="49"/>
  <c r="AU63" i="49" s="1"/>
  <c r="AS81" i="49"/>
  <c r="AL81" i="49"/>
  <c r="AU81" i="49" s="1"/>
  <c r="AS75" i="99"/>
  <c r="AL75" i="99"/>
  <c r="AU75" i="99" s="1"/>
  <c r="AS34" i="49"/>
  <c r="AL34" i="49"/>
  <c r="AU34" i="49" s="1"/>
  <c r="AS87" i="49"/>
  <c r="AL87" i="49"/>
  <c r="AU87" i="49" s="1"/>
  <c r="AS34" i="99"/>
  <c r="AL34" i="99"/>
  <c r="AU34" i="99" s="1"/>
  <c r="AS52" i="99"/>
  <c r="AL52" i="99"/>
  <c r="AU52" i="99" s="1"/>
  <c r="AS70" i="99"/>
  <c r="AL70" i="99"/>
  <c r="AU70" i="99" s="1"/>
  <c r="AS35" i="49"/>
  <c r="AL35" i="49"/>
  <c r="AU35" i="49" s="1"/>
  <c r="AS53" i="49"/>
  <c r="AL53" i="49"/>
  <c r="AU53" i="49" s="1"/>
  <c r="AS71" i="49"/>
  <c r="AL71" i="49"/>
  <c r="AU71" i="49" s="1"/>
  <c r="AK89" i="49"/>
  <c r="AT89" i="49" s="1"/>
  <c r="AS11" i="99"/>
  <c r="AL11" i="99"/>
  <c r="AU11" i="99" s="1"/>
  <c r="AL29" i="99"/>
  <c r="AU29" i="99" s="1"/>
  <c r="AS29" i="99"/>
  <c r="AR87" i="50"/>
  <c r="AS24" i="49"/>
  <c r="AL24" i="49"/>
  <c r="AU24" i="49" s="1"/>
  <c r="AS42" i="49"/>
  <c r="AL42" i="49"/>
  <c r="AU42" i="49" s="1"/>
  <c r="AS78" i="49"/>
  <c r="AL78" i="49"/>
  <c r="AU78" i="49" s="1"/>
  <c r="AS24" i="99"/>
  <c r="AL24" i="99"/>
  <c r="AU24" i="99" s="1"/>
  <c r="AS60" i="99"/>
  <c r="AL60" i="99"/>
  <c r="AU60" i="99" s="1"/>
  <c r="AS78" i="99"/>
  <c r="AL78" i="99"/>
  <c r="AU78" i="99" s="1"/>
  <c r="AI88" i="55"/>
  <c r="AN88" i="55"/>
  <c r="AS19" i="41"/>
  <c r="AL19" i="41"/>
  <c r="AU19" i="41" s="1"/>
  <c r="Y88" i="48"/>
  <c r="X88" i="48"/>
  <c r="AJ7" i="99"/>
  <c r="AK7" i="99"/>
  <c r="AT7" i="99" s="1"/>
  <c r="AG90" i="18"/>
  <c r="AP90" i="18" s="1"/>
  <c r="W91" i="18"/>
  <c r="AF90" i="18"/>
  <c r="AO90" i="18" s="1"/>
  <c r="AE90" i="18"/>
  <c r="AS12" i="49"/>
  <c r="AL12" i="49"/>
  <c r="AU12" i="49" s="1"/>
  <c r="AS86" i="49"/>
  <c r="AL86" i="49"/>
  <c r="AU86" i="49" s="1"/>
  <c r="AJ19" i="99"/>
  <c r="AK19" i="99"/>
  <c r="AT19" i="99" s="1"/>
  <c r="AS37" i="99"/>
  <c r="AL37" i="99"/>
  <c r="AU37" i="99" s="1"/>
  <c r="AS19" i="49"/>
  <c r="AL19" i="49"/>
  <c r="AU19" i="49" s="1"/>
  <c r="AS37" i="49"/>
  <c r="AL37" i="49"/>
  <c r="AU37" i="49" s="1"/>
  <c r="AS73" i="49"/>
  <c r="AL73" i="49"/>
  <c r="AU73" i="49" s="1"/>
  <c r="AS25" i="99"/>
  <c r="AL25" i="99"/>
  <c r="AU25" i="99" s="1"/>
  <c r="AS43" i="99"/>
  <c r="AL43" i="99"/>
  <c r="AU43" i="99" s="1"/>
  <c r="AH88" i="50"/>
  <c r="AQ88" i="50" s="1"/>
  <c r="AS44" i="99"/>
  <c r="AL44" i="99"/>
  <c r="AU44" i="99" s="1"/>
  <c r="AS80" i="99"/>
  <c r="AL80" i="99"/>
  <c r="AU80" i="99" s="1"/>
  <c r="AS12" i="41"/>
  <c r="AL12" i="41"/>
  <c r="AU12" i="41" s="1"/>
  <c r="Z91" i="102"/>
  <c r="AK8" i="49"/>
  <c r="AT8" i="49" s="1"/>
  <c r="AJ8" i="49"/>
  <c r="AS45" i="49"/>
  <c r="AL45" i="49"/>
  <c r="AU45" i="49" s="1"/>
  <c r="AS9" i="99"/>
  <c r="AL9" i="99"/>
  <c r="AU9" i="99" s="1"/>
  <c r="AS45" i="99"/>
  <c r="AL45" i="99"/>
  <c r="AU45" i="99" s="1"/>
  <c r="AS81" i="99"/>
  <c r="AL81" i="99"/>
  <c r="AU81" i="99" s="1"/>
  <c r="AR89" i="41"/>
  <c r="AR91" i="41" s="1"/>
  <c r="AL89" i="41"/>
  <c r="AU89" i="41" s="1"/>
  <c r="AS16" i="49"/>
  <c r="AL16" i="49"/>
  <c r="AU16" i="49" s="1"/>
  <c r="AS52" i="49"/>
  <c r="AL52" i="49"/>
  <c r="AU52" i="49" s="1"/>
  <c r="AS70" i="49"/>
  <c r="AL70" i="49"/>
  <c r="AU70" i="49" s="1"/>
  <c r="AS16" i="99"/>
  <c r="AL16" i="99"/>
  <c r="AU16" i="99" s="1"/>
  <c r="AS88" i="99"/>
  <c r="AL88" i="99"/>
  <c r="AU88" i="99" s="1"/>
  <c r="AS17" i="49"/>
  <c r="AL17" i="49"/>
  <c r="AU17" i="49" s="1"/>
  <c r="Y89" i="90"/>
  <c r="X89" i="90"/>
  <c r="AS47" i="99"/>
  <c r="AL47" i="99"/>
  <c r="AU47" i="99" s="1"/>
  <c r="AS65" i="99"/>
  <c r="AL65" i="99"/>
  <c r="AU65" i="99" s="1"/>
  <c r="AS83" i="99"/>
  <c r="AL83" i="99"/>
  <c r="AU83" i="99" s="1"/>
  <c r="AK6" i="49"/>
  <c r="AT6" i="49" s="1"/>
  <c r="AJ6" i="49"/>
  <c r="AS30" i="49"/>
  <c r="AL30" i="49"/>
  <c r="AU30" i="49" s="1"/>
  <c r="AS48" i="49"/>
  <c r="AL48" i="49"/>
  <c r="AU48" i="49" s="1"/>
  <c r="AS66" i="49"/>
  <c r="AL66" i="49"/>
  <c r="AU66" i="49" s="1"/>
  <c r="AS84" i="49"/>
  <c r="AL84" i="49"/>
  <c r="AU84" i="49" s="1"/>
  <c r="AS42" i="99"/>
  <c r="AL42" i="99"/>
  <c r="AU42" i="99" s="1"/>
  <c r="AS5" i="41"/>
  <c r="AL5" i="41"/>
  <c r="AU5" i="41" s="1"/>
  <c r="AS49" i="49"/>
  <c r="AL49" i="49"/>
  <c r="AU49" i="49" s="1"/>
  <c r="AJ13" i="99"/>
  <c r="AK13" i="99"/>
  <c r="AT13" i="99" s="1"/>
  <c r="AS55" i="99"/>
  <c r="AL55" i="99"/>
  <c r="AU55" i="99" s="1"/>
  <c r="AL73" i="99"/>
  <c r="AU73" i="99" s="1"/>
  <c r="AS73" i="99"/>
  <c r="AS55" i="49"/>
  <c r="AL55" i="49"/>
  <c r="AU55" i="49" s="1"/>
  <c r="AS43" i="49"/>
  <c r="AL43" i="49"/>
  <c r="AU43" i="49" s="1"/>
  <c r="AS61" i="99"/>
  <c r="AL61" i="99"/>
  <c r="AU61" i="99" s="1"/>
  <c r="AS79" i="99"/>
  <c r="AL79" i="99"/>
  <c r="AU79" i="99" s="1"/>
  <c r="AS18" i="41"/>
  <c r="AL18" i="41"/>
  <c r="AU18" i="41" s="1"/>
  <c r="Z88" i="50"/>
  <c r="AS20" i="49"/>
  <c r="AL20" i="49"/>
  <c r="AU20" i="49" s="1"/>
  <c r="AS38" i="49"/>
  <c r="AL38" i="49"/>
  <c r="AU38" i="49" s="1"/>
  <c r="AS56" i="49"/>
  <c r="AL56" i="49"/>
  <c r="AU56" i="49" s="1"/>
  <c r="AS74" i="49"/>
  <c r="AL74" i="49"/>
  <c r="AU74" i="49" s="1"/>
  <c r="AS26" i="99"/>
  <c r="AL26" i="99"/>
  <c r="AU26" i="99" s="1"/>
  <c r="AS62" i="99"/>
  <c r="AL62" i="99"/>
  <c r="AU62" i="99" s="1"/>
  <c r="AF90" i="82"/>
  <c r="AO90" i="82" s="1"/>
  <c r="AE90" i="82"/>
  <c r="AG90" i="82"/>
  <c r="AP90" i="82" s="1"/>
  <c r="W91" i="82"/>
  <c r="AS85" i="49"/>
  <c r="AL85" i="49"/>
  <c r="AU85" i="49" s="1"/>
  <c r="AS27" i="99"/>
  <c r="AL27" i="99"/>
  <c r="AU27" i="99" s="1"/>
  <c r="AS63" i="99"/>
  <c r="AL63" i="99"/>
  <c r="AU63" i="99" s="1"/>
  <c r="AL4" i="87"/>
  <c r="AU4" i="87" s="1"/>
  <c r="AU91" i="87" s="1"/>
  <c r="C11" i="87" s="1"/>
  <c r="F31" i="57" s="1"/>
  <c r="AS4" i="87"/>
  <c r="AS91" i="87" s="1"/>
  <c r="AS13" i="49"/>
  <c r="AL13" i="49"/>
  <c r="AU13" i="49" s="1"/>
  <c r="AS40" i="49"/>
  <c r="AL40" i="49"/>
  <c r="AU40" i="49" s="1"/>
  <c r="AS22" i="99"/>
  <c r="AL22" i="99"/>
  <c r="AU22" i="99" s="1"/>
  <c r="AS40" i="99"/>
  <c r="AL40" i="99"/>
  <c r="AU40" i="99" s="1"/>
  <c r="AS23" i="49"/>
  <c r="AL23" i="49"/>
  <c r="AU23" i="49" s="1"/>
  <c r="AS41" i="49"/>
  <c r="AL41" i="49"/>
  <c r="AU41" i="49" s="1"/>
  <c r="AS59" i="49"/>
  <c r="AL59" i="49"/>
  <c r="AU59" i="49" s="1"/>
  <c r="AS77" i="49"/>
  <c r="AL77" i="49"/>
  <c r="AU77" i="49" s="1"/>
  <c r="AS6" i="41"/>
  <c r="AL6" i="41"/>
  <c r="AU6" i="41" s="1"/>
  <c r="AI88" i="90"/>
  <c r="AN88" i="90"/>
  <c r="AS35" i="99"/>
  <c r="AL35" i="99"/>
  <c r="AU35" i="99" s="1"/>
  <c r="AS71" i="99"/>
  <c r="AL71" i="99"/>
  <c r="AU71" i="99" s="1"/>
  <c r="AK11" i="49"/>
  <c r="AT11" i="49" s="1"/>
  <c r="AJ11" i="49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L4" i="83"/>
  <c r="AU4" i="83" s="1"/>
  <c r="AU91" i="83" s="1"/>
  <c r="C11" i="83" s="1"/>
  <c r="F27" i="57" s="1"/>
  <c r="AS4" i="83"/>
  <c r="AS91" i="83" s="1"/>
  <c r="AU91" i="41" l="1"/>
  <c r="C11" i="41" s="1"/>
  <c r="AS91" i="41"/>
  <c r="AS8" i="49"/>
  <c r="AL8" i="49"/>
  <c r="AU8" i="49" s="1"/>
  <c r="AH89" i="55"/>
  <c r="AQ89" i="55" s="1"/>
  <c r="AQ91" i="55" s="1"/>
  <c r="AZ3" i="55"/>
  <c r="AX17" i="55" s="1"/>
  <c r="S17" i="55" s="1"/>
  <c r="AC17" i="55" s="1"/>
  <c r="AB18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6" i="55"/>
  <c r="S86" i="55" s="1"/>
  <c r="AC86" i="55" s="1"/>
  <c r="AB87" i="55" s="1"/>
  <c r="AX85" i="55"/>
  <c r="S85" i="55" s="1"/>
  <c r="AC85" i="55" s="1"/>
  <c r="AB86" i="55" s="1"/>
  <c r="AX87" i="55"/>
  <c r="S87" i="55" s="1"/>
  <c r="AC87" i="55" s="1"/>
  <c r="AB88" i="55" s="1"/>
  <c r="AX88" i="55"/>
  <c r="S88" i="55" s="1"/>
  <c r="AC88" i="55" s="1"/>
  <c r="AB89" i="55" s="1"/>
  <c r="AI88" i="85"/>
  <c r="AN88" i="85"/>
  <c r="AS14" i="99"/>
  <c r="AL14" i="99"/>
  <c r="AU14" i="99" s="1"/>
  <c r="AI88" i="94"/>
  <c r="AN88" i="94"/>
  <c r="AJ4" i="49"/>
  <c r="AK4" i="49"/>
  <c r="AT4" i="49" s="1"/>
  <c r="AT91" i="49" s="1"/>
  <c r="AS8" i="99"/>
  <c r="AL8" i="99"/>
  <c r="AU8" i="99" s="1"/>
  <c r="Y91" i="35"/>
  <c r="X91" i="35"/>
  <c r="AE88" i="50"/>
  <c r="AG88" i="50"/>
  <c r="AP88" i="50" s="1"/>
  <c r="W89" i="50"/>
  <c r="AF88" i="50"/>
  <c r="AO88" i="50" s="1"/>
  <c r="AS20" i="99"/>
  <c r="AL20" i="99"/>
  <c r="AU20" i="99" s="1"/>
  <c r="Z89" i="55"/>
  <c r="Y89" i="94"/>
  <c r="Z89" i="94" s="1"/>
  <c r="X89" i="94"/>
  <c r="AS3" i="49"/>
  <c r="AL3" i="49"/>
  <c r="AU3" i="49" s="1"/>
  <c r="Y89" i="98"/>
  <c r="X89" i="98"/>
  <c r="AS7" i="49"/>
  <c r="AL7" i="49"/>
  <c r="AU7" i="49" s="1"/>
  <c r="AS6" i="49"/>
  <c r="AL6" i="49"/>
  <c r="AU6" i="49" s="1"/>
  <c r="W92" i="102"/>
  <c r="AG91" i="102"/>
  <c r="AP91" i="102" s="1"/>
  <c r="AF91" i="102"/>
  <c r="AO91" i="102" s="1"/>
  <c r="AE91" i="102"/>
  <c r="AS7" i="99"/>
  <c r="AL7" i="99"/>
  <c r="AU7" i="99" s="1"/>
  <c r="W90" i="42"/>
  <c r="AG89" i="42"/>
  <c r="AP89" i="42" s="1"/>
  <c r="AE89" i="42"/>
  <c r="AF89" i="42"/>
  <c r="AO89" i="42" s="1"/>
  <c r="Y91" i="82"/>
  <c r="X91" i="82"/>
  <c r="Z91" i="82" s="1"/>
  <c r="AS19" i="99"/>
  <c r="AL19" i="99"/>
  <c r="AU19" i="99" s="1"/>
  <c r="AI90" i="18"/>
  <c r="AN90" i="18"/>
  <c r="AH88" i="48"/>
  <c r="AQ88" i="48" s="1"/>
  <c r="AR88" i="55"/>
  <c r="AR87" i="48"/>
  <c r="AH91" i="10"/>
  <c r="AQ91" i="10" s="1"/>
  <c r="AS4" i="99"/>
  <c r="AL4" i="99"/>
  <c r="AU4" i="99" s="1"/>
  <c r="AS6" i="99"/>
  <c r="AL6" i="99"/>
  <c r="AU6" i="99" s="1"/>
  <c r="AS5" i="49"/>
  <c r="AL5" i="49"/>
  <c r="AU5" i="49" s="1"/>
  <c r="AR90" i="10"/>
  <c r="AL11" i="49"/>
  <c r="AU11" i="49" s="1"/>
  <c r="AS11" i="49"/>
  <c r="AH89" i="90"/>
  <c r="AQ89" i="90" s="1"/>
  <c r="Z88" i="48"/>
  <c r="AS18" i="99"/>
  <c r="AL18" i="99"/>
  <c r="AU18" i="99" s="1"/>
  <c r="Z91" i="10"/>
  <c r="AT91" i="99"/>
  <c r="AR89" i="49"/>
  <c r="AR91" i="49" s="1"/>
  <c r="AL89" i="49"/>
  <c r="AU89" i="49" s="1"/>
  <c r="AI90" i="35"/>
  <c r="AN90" i="35"/>
  <c r="AR88" i="90"/>
  <c r="AI90" i="82"/>
  <c r="AN90" i="82"/>
  <c r="AS13" i="99"/>
  <c r="AL13" i="99"/>
  <c r="AU13" i="99" s="1"/>
  <c r="Z89" i="90"/>
  <c r="X91" i="18"/>
  <c r="Y91" i="18"/>
  <c r="Y89" i="85"/>
  <c r="X89" i="85"/>
  <c r="Z89" i="85" s="1"/>
  <c r="AS12" i="99"/>
  <c r="AL12" i="99"/>
  <c r="AU12" i="99" s="1"/>
  <c r="AI88" i="98"/>
  <c r="AP88" i="98"/>
  <c r="AX15" i="55" l="1"/>
  <c r="S15" i="55" s="1"/>
  <c r="AC15" i="55" s="1"/>
  <c r="AB16" i="55" s="1"/>
  <c r="Z91" i="18"/>
  <c r="AX21" i="55"/>
  <c r="S21" i="55" s="1"/>
  <c r="AC21" i="55" s="1"/>
  <c r="AB22" i="55" s="1"/>
  <c r="AX12" i="55"/>
  <c r="S12" i="55" s="1"/>
  <c r="AC12" i="55" s="1"/>
  <c r="AB13" i="55" s="1"/>
  <c r="AX20" i="55"/>
  <c r="S20" i="55" s="1"/>
  <c r="AC20" i="55" s="1"/>
  <c r="AB21" i="55" s="1"/>
  <c r="AX11" i="55"/>
  <c r="S11" i="55" s="1"/>
  <c r="AC11" i="55" s="1"/>
  <c r="AB12" i="55" s="1"/>
  <c r="AX9" i="55"/>
  <c r="S9" i="55" s="1"/>
  <c r="AC9" i="55" s="1"/>
  <c r="AB10" i="55" s="1"/>
  <c r="AX4" i="55"/>
  <c r="S4" i="55" s="1"/>
  <c r="AC4" i="55" s="1"/>
  <c r="AB5" i="55" s="1"/>
  <c r="AX10" i="55"/>
  <c r="S10" i="55" s="1"/>
  <c r="AC10" i="55" s="1"/>
  <c r="AB11" i="55" s="1"/>
  <c r="AS91" i="99"/>
  <c r="Z91" i="35"/>
  <c r="AF91" i="35" s="1"/>
  <c r="AO91" i="35" s="1"/>
  <c r="AX14" i="55"/>
  <c r="S14" i="55" s="1"/>
  <c r="AC14" i="55" s="1"/>
  <c r="AB15" i="55" s="1"/>
  <c r="AX8" i="55"/>
  <c r="S8" i="55" s="1"/>
  <c r="AC8" i="55" s="1"/>
  <c r="AB9" i="55" s="1"/>
  <c r="AU91" i="99"/>
  <c r="C11" i="99" s="1"/>
  <c r="F43" i="57" s="1"/>
  <c r="AX13" i="55"/>
  <c r="S13" i="55" s="1"/>
  <c r="AC13" i="55" s="1"/>
  <c r="AB14" i="55" s="1"/>
  <c r="AX7" i="55"/>
  <c r="S7" i="55" s="1"/>
  <c r="AC7" i="55" s="1"/>
  <c r="AB8" i="55" s="1"/>
  <c r="W92" i="82"/>
  <c r="AF91" i="82"/>
  <c r="AO91" i="82" s="1"/>
  <c r="AE91" i="82"/>
  <c r="AG91" i="82"/>
  <c r="AP91" i="82" s="1"/>
  <c r="AG91" i="18"/>
  <c r="AP91" i="18" s="1"/>
  <c r="AF91" i="18"/>
  <c r="AO91" i="18" s="1"/>
  <c r="AE91" i="18"/>
  <c r="W92" i="18"/>
  <c r="AE91" i="35"/>
  <c r="W92" i="35"/>
  <c r="AR90" i="35"/>
  <c r="Y90" i="42"/>
  <c r="X90" i="42"/>
  <c r="AH89" i="94"/>
  <c r="AQ89" i="94" s="1"/>
  <c r="AH91" i="35"/>
  <c r="AQ91" i="35" s="1"/>
  <c r="AS4" i="49"/>
  <c r="AS91" i="49" s="1"/>
  <c r="AL4" i="49"/>
  <c r="AU4" i="49" s="1"/>
  <c r="AU91" i="49" s="1"/>
  <c r="C11" i="49" s="1"/>
  <c r="AR88" i="85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X3" i="55"/>
  <c r="S3" i="55" s="1"/>
  <c r="AC3" i="55" s="1"/>
  <c r="W89" i="48"/>
  <c r="AE88" i="48"/>
  <c r="AF88" i="48"/>
  <c r="AO88" i="48" s="1"/>
  <c r="AG88" i="48"/>
  <c r="AP88" i="48" s="1"/>
  <c r="AH89" i="98"/>
  <c r="AQ89" i="98" s="1"/>
  <c r="W90" i="94"/>
  <c r="AE89" i="94"/>
  <c r="AF89" i="94"/>
  <c r="AO89" i="94" s="1"/>
  <c r="AG89" i="94"/>
  <c r="AP89" i="94" s="1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K5" i="55"/>
  <c r="AT5" i="55" s="1"/>
  <c r="AR88" i="98"/>
  <c r="AR90" i="82"/>
  <c r="AR90" i="18"/>
  <c r="Y92" i="102"/>
  <c r="X92" i="102"/>
  <c r="Z92" i="102" s="1"/>
  <c r="Z89" i="98"/>
  <c r="AR88" i="94"/>
  <c r="AJ88" i="55"/>
  <c r="AK88" i="55"/>
  <c r="AT88" i="55" s="1"/>
  <c r="AJ82" i="55"/>
  <c r="AK82" i="55"/>
  <c r="AT82" i="55" s="1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AH91" i="18"/>
  <c r="AQ91" i="18" s="1"/>
  <c r="Y89" i="50"/>
  <c r="X89" i="50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K14" i="55"/>
  <c r="AT14" i="55" s="1"/>
  <c r="AJ14" i="55"/>
  <c r="AJ8" i="55"/>
  <c r="AK8" i="55"/>
  <c r="AT8" i="55" s="1"/>
  <c r="AH89" i="85"/>
  <c r="AQ89" i="85" s="1"/>
  <c r="AF89" i="90"/>
  <c r="AO89" i="90" s="1"/>
  <c r="W90" i="90"/>
  <c r="AE89" i="90"/>
  <c r="AG89" i="90"/>
  <c r="AP89" i="90" s="1"/>
  <c r="AF91" i="10"/>
  <c r="AO91" i="10" s="1"/>
  <c r="W92" i="10"/>
  <c r="AE91" i="10"/>
  <c r="AG91" i="10"/>
  <c r="AP91" i="10" s="1"/>
  <c r="AI89" i="42"/>
  <c r="AN89" i="42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K87" i="55"/>
  <c r="AT87" i="55" s="1"/>
  <c r="AJ87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J13" i="55"/>
  <c r="AK13" i="55"/>
  <c r="AT13" i="55" s="1"/>
  <c r="AX6" i="55"/>
  <c r="S6" i="55" s="1"/>
  <c r="AC6" i="55" s="1"/>
  <c r="AB7" i="55" s="1"/>
  <c r="AG89" i="85"/>
  <c r="AP89" i="85" s="1"/>
  <c r="AE89" i="85"/>
  <c r="AF89" i="85"/>
  <c r="AO89" i="85" s="1"/>
  <c r="W90" i="85"/>
  <c r="AH91" i="82"/>
  <c r="AQ91" i="82" s="1"/>
  <c r="AI91" i="102"/>
  <c r="AN91" i="102"/>
  <c r="AI88" i="50"/>
  <c r="AN88" i="50"/>
  <c r="AK85" i="55"/>
  <c r="AT85" i="55" s="1"/>
  <c r="AJ85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5" i="55"/>
  <c r="S5" i="55" s="1"/>
  <c r="AC5" i="55" s="1"/>
  <c r="AB6" i="55" s="1"/>
  <c r="AG91" i="35" l="1"/>
  <c r="AP91" i="35" s="1"/>
  <c r="W93" i="102"/>
  <c r="AG92" i="102"/>
  <c r="AP92" i="102" s="1"/>
  <c r="AE92" i="102"/>
  <c r="AF92" i="102"/>
  <c r="AO92" i="102" s="1"/>
  <c r="AI89" i="85"/>
  <c r="AN89" i="85"/>
  <c r="AI89" i="90"/>
  <c r="AN89" i="9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H89" i="50"/>
  <c r="AQ89" i="50" s="1"/>
  <c r="AL52" i="55"/>
  <c r="AU52" i="55" s="1"/>
  <c r="AS52" i="55"/>
  <c r="AS70" i="55"/>
  <c r="AL70" i="55"/>
  <c r="AU70" i="55" s="1"/>
  <c r="AS35" i="55"/>
  <c r="AL35" i="55"/>
  <c r="AU35" i="55" s="1"/>
  <c r="AL53" i="55"/>
  <c r="AU53" i="55" s="1"/>
  <c r="AS53" i="55"/>
  <c r="Y90" i="94"/>
  <c r="X90" i="94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92" i="35"/>
  <c r="X92" i="35"/>
  <c r="AS31" i="55"/>
  <c r="AL31" i="55"/>
  <c r="AU31" i="55" s="1"/>
  <c r="AS37" i="55"/>
  <c r="AL37" i="55"/>
  <c r="AU37" i="55" s="1"/>
  <c r="AS55" i="55"/>
  <c r="AL55" i="55"/>
  <c r="AU55" i="55" s="1"/>
  <c r="AS19" i="55"/>
  <c r="AL19" i="55"/>
  <c r="AU19" i="55" s="1"/>
  <c r="AS73" i="55"/>
  <c r="AL73" i="55"/>
  <c r="AU73" i="55" s="1"/>
  <c r="AR88" i="50"/>
  <c r="AS44" i="55"/>
  <c r="AL44" i="55"/>
  <c r="AU44" i="55" s="1"/>
  <c r="AS80" i="55"/>
  <c r="AL80" i="55"/>
  <c r="AU80" i="55" s="1"/>
  <c r="AI89" i="55"/>
  <c r="AN89" i="55"/>
  <c r="AN91" i="55" s="1"/>
  <c r="AI91" i="10"/>
  <c r="AN91" i="10"/>
  <c r="Y90" i="90"/>
  <c r="X90" i="90"/>
  <c r="Z90" i="90" s="1"/>
  <c r="Z89" i="50"/>
  <c r="AS15" i="55"/>
  <c r="AL15" i="55"/>
  <c r="AU15" i="55" s="1"/>
  <c r="AS34" i="55"/>
  <c r="AL34" i="55"/>
  <c r="AU34" i="55" s="1"/>
  <c r="AS88" i="55"/>
  <c r="AL88" i="55"/>
  <c r="AU88" i="55" s="1"/>
  <c r="AS16" i="55"/>
  <c r="AL16" i="55"/>
  <c r="AU16" i="55" s="1"/>
  <c r="AS71" i="55"/>
  <c r="AL71" i="55"/>
  <c r="AU71" i="55" s="1"/>
  <c r="AK89" i="55"/>
  <c r="AT89" i="55" s="1"/>
  <c r="AS66" i="55"/>
  <c r="AL66" i="55"/>
  <c r="AU66" i="55" s="1"/>
  <c r="AI91" i="35"/>
  <c r="AN91" i="35"/>
  <c r="AK7" i="55"/>
  <c r="AT7" i="55" s="1"/>
  <c r="AJ7" i="55"/>
  <c r="AS26" i="55"/>
  <c r="AL26" i="55"/>
  <c r="AU26" i="55" s="1"/>
  <c r="AS62" i="55"/>
  <c r="AL62" i="55"/>
  <c r="AU62" i="55" s="1"/>
  <c r="Y92" i="10"/>
  <c r="X92" i="10"/>
  <c r="AS45" i="55"/>
  <c r="AL45" i="55"/>
  <c r="AU45" i="55" s="1"/>
  <c r="AS63" i="55"/>
  <c r="AL63" i="55"/>
  <c r="AU63" i="55" s="1"/>
  <c r="AS81" i="55"/>
  <c r="AL81" i="55"/>
  <c r="AU81" i="55" s="1"/>
  <c r="AS18" i="55"/>
  <c r="AL18" i="55"/>
  <c r="AU18" i="55" s="1"/>
  <c r="AS22" i="55"/>
  <c r="AL22" i="55"/>
  <c r="AU22" i="55" s="1"/>
  <c r="AS58" i="55"/>
  <c r="AL58" i="55"/>
  <c r="AU58" i="55" s="1"/>
  <c r="AJ5" i="55"/>
  <c r="AL23" i="55"/>
  <c r="AU23" i="55" s="1"/>
  <c r="AS23" i="55"/>
  <c r="AS59" i="55"/>
  <c r="AL59" i="55"/>
  <c r="AU59" i="55" s="1"/>
  <c r="AS77" i="55"/>
  <c r="AL77" i="55"/>
  <c r="AU77" i="55" s="1"/>
  <c r="AS54" i="55"/>
  <c r="AL54" i="55"/>
  <c r="AU54" i="55" s="1"/>
  <c r="AS72" i="55"/>
  <c r="AL72" i="55"/>
  <c r="AU72" i="55" s="1"/>
  <c r="AK6" i="55"/>
  <c r="AT6" i="55" s="1"/>
  <c r="AJ6" i="55"/>
  <c r="AS61" i="55"/>
  <c r="AL61" i="55"/>
  <c r="AU61" i="55" s="1"/>
  <c r="AR91" i="102"/>
  <c r="AS87" i="55"/>
  <c r="AL87" i="55"/>
  <c r="AU87" i="55" s="1"/>
  <c r="AS8" i="55"/>
  <c r="AL8" i="55"/>
  <c r="AU8" i="55" s="1"/>
  <c r="AS27" i="55"/>
  <c r="AL27" i="55"/>
  <c r="AU27" i="55" s="1"/>
  <c r="AS40" i="55"/>
  <c r="AL40" i="55"/>
  <c r="AU40" i="55" s="1"/>
  <c r="AS76" i="55"/>
  <c r="AL76" i="55"/>
  <c r="AU76" i="55" s="1"/>
  <c r="AS41" i="55"/>
  <c r="AL41" i="55"/>
  <c r="AU41" i="55" s="1"/>
  <c r="AI88" i="48"/>
  <c r="AN88" i="48"/>
  <c r="AS17" i="55"/>
  <c r="AL17" i="55"/>
  <c r="AU17" i="55" s="1"/>
  <c r="AS36" i="55"/>
  <c r="AL36" i="55"/>
  <c r="AU36" i="55" s="1"/>
  <c r="Y92" i="18"/>
  <c r="X92" i="18"/>
  <c r="Z92" i="18" s="1"/>
  <c r="AI91" i="82"/>
  <c r="AN91" i="82"/>
  <c r="AS25" i="55"/>
  <c r="AL25" i="55"/>
  <c r="AU25" i="55" s="1"/>
  <c r="AS79" i="55"/>
  <c r="AL79" i="55"/>
  <c r="AU79" i="55" s="1"/>
  <c r="AS43" i="55"/>
  <c r="AL43" i="55"/>
  <c r="AU43" i="55" s="1"/>
  <c r="AS32" i="55"/>
  <c r="AL32" i="55"/>
  <c r="AU32" i="55" s="1"/>
  <c r="AS50" i="55"/>
  <c r="AL50" i="55"/>
  <c r="AU50" i="55" s="1"/>
  <c r="AS12" i="55"/>
  <c r="AL12" i="55"/>
  <c r="AU12" i="55" s="1"/>
  <c r="AS49" i="55"/>
  <c r="AL49" i="55"/>
  <c r="AU49" i="55" s="1"/>
  <c r="AS67" i="55"/>
  <c r="AL67" i="55"/>
  <c r="AU67" i="55" s="1"/>
  <c r="AS85" i="55"/>
  <c r="AL85" i="55"/>
  <c r="AU85" i="55" s="1"/>
  <c r="Y90" i="85"/>
  <c r="X90" i="85"/>
  <c r="Z90" i="85" s="1"/>
  <c r="AS13" i="55"/>
  <c r="AL13" i="55"/>
  <c r="AU13" i="55" s="1"/>
  <c r="AS68" i="55"/>
  <c r="AL68" i="55"/>
  <c r="AU68" i="55" s="1"/>
  <c r="AR89" i="42"/>
  <c r="AS14" i="55"/>
  <c r="AL14" i="55"/>
  <c r="AU14" i="55" s="1"/>
  <c r="AS33" i="55"/>
  <c r="AL33" i="55"/>
  <c r="AU33" i="55" s="1"/>
  <c r="AS69" i="55"/>
  <c r="AL69" i="55"/>
  <c r="AU69" i="55" s="1"/>
  <c r="AL46" i="55"/>
  <c r="AU46" i="55" s="1"/>
  <c r="AS46" i="55"/>
  <c r="AE89" i="98"/>
  <c r="W90" i="98"/>
  <c r="AG89" i="98"/>
  <c r="AP89" i="98" s="1"/>
  <c r="AF89" i="98"/>
  <c r="AO89" i="98" s="1"/>
  <c r="AS47" i="55"/>
  <c r="AL47" i="55"/>
  <c r="AU47" i="55" s="1"/>
  <c r="Y89" i="48"/>
  <c r="X89" i="48"/>
  <c r="AS42" i="55"/>
  <c r="AL42" i="55"/>
  <c r="AU42" i="55" s="1"/>
  <c r="AS60" i="55"/>
  <c r="AL60" i="55"/>
  <c r="AU60" i="55" s="1"/>
  <c r="AS78" i="55"/>
  <c r="AL78" i="55"/>
  <c r="AU78" i="55" s="1"/>
  <c r="AH90" i="42"/>
  <c r="AQ90" i="42" s="1"/>
  <c r="AI91" i="18"/>
  <c r="AN91" i="18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S51" i="55"/>
  <c r="AL51" i="55"/>
  <c r="AU51" i="55" s="1"/>
  <c r="AS86" i="55"/>
  <c r="AL86" i="55"/>
  <c r="AU86" i="55" s="1"/>
  <c r="AS9" i="55"/>
  <c r="AL9" i="55"/>
  <c r="AU9" i="55" s="1"/>
  <c r="AS28" i="55"/>
  <c r="AL28" i="55"/>
  <c r="AU28" i="55" s="1"/>
  <c r="AS64" i="55"/>
  <c r="AL64" i="55"/>
  <c r="AU64" i="55" s="1"/>
  <c r="AS82" i="55"/>
  <c r="AL82" i="55"/>
  <c r="AU82" i="55" s="1"/>
  <c r="AH92" i="102"/>
  <c r="AQ92" i="102" s="1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I89" i="94"/>
  <c r="AN89" i="94"/>
  <c r="AB4" i="55"/>
  <c r="AJ3" i="55"/>
  <c r="AS24" i="55"/>
  <c r="AL24" i="55"/>
  <c r="AU24" i="55" s="1"/>
  <c r="Z90" i="42"/>
  <c r="Y92" i="82"/>
  <c r="X92" i="82"/>
  <c r="AG90" i="85" l="1"/>
  <c r="AP90" i="85" s="1"/>
  <c r="W91" i="85"/>
  <c r="AF90" i="85"/>
  <c r="AO90" i="85" s="1"/>
  <c r="AE90" i="85"/>
  <c r="AI89" i="98"/>
  <c r="AN89" i="98"/>
  <c r="AE90" i="90"/>
  <c r="W91" i="90"/>
  <c r="AG90" i="90"/>
  <c r="AP90" i="90" s="1"/>
  <c r="AF90" i="90"/>
  <c r="AO90" i="90" s="1"/>
  <c r="AR89" i="85"/>
  <c r="AL3" i="55"/>
  <c r="AU3" i="55" s="1"/>
  <c r="AS3" i="55"/>
  <c r="AR91" i="82"/>
  <c r="AH92" i="18"/>
  <c r="AQ92" i="18" s="1"/>
  <c r="AR91" i="35"/>
  <c r="AG92" i="18"/>
  <c r="AP92" i="18" s="1"/>
  <c r="AE92" i="18"/>
  <c r="AF92" i="18"/>
  <c r="AO92" i="18" s="1"/>
  <c r="W93" i="18"/>
  <c r="AS6" i="55"/>
  <c r="AL6" i="55"/>
  <c r="AU6" i="55" s="1"/>
  <c r="AS5" i="55"/>
  <c r="AL5" i="55"/>
  <c r="AU5" i="55" s="1"/>
  <c r="AR91" i="10"/>
  <c r="AH90" i="94"/>
  <c r="AQ90" i="94" s="1"/>
  <c r="AI92" i="102"/>
  <c r="AN92" i="102"/>
  <c r="AH92" i="82"/>
  <c r="AQ92" i="82" s="1"/>
  <c r="AK4" i="55"/>
  <c r="AT4" i="55" s="1"/>
  <c r="AT91" i="55" s="1"/>
  <c r="AJ4" i="55"/>
  <c r="AR91" i="18"/>
  <c r="AH89" i="48"/>
  <c r="AQ89" i="48" s="1"/>
  <c r="Z89" i="48"/>
  <c r="AR88" i="48"/>
  <c r="AH92" i="10"/>
  <c r="AQ92" i="10" s="1"/>
  <c r="AF89" i="50"/>
  <c r="AO89" i="50" s="1"/>
  <c r="AG89" i="50"/>
  <c r="AP89" i="50" s="1"/>
  <c r="W90" i="50"/>
  <c r="AE89" i="50"/>
  <c r="AH92" i="35"/>
  <c r="AQ92" i="35" s="1"/>
  <c r="Z90" i="94"/>
  <c r="AR89" i="90"/>
  <c r="Z92" i="82"/>
  <c r="AH90" i="85"/>
  <c r="AQ90" i="85" s="1"/>
  <c r="AF90" i="42"/>
  <c r="AO90" i="42" s="1"/>
  <c r="W91" i="42"/>
  <c r="AG90" i="42"/>
  <c r="AP90" i="42" s="1"/>
  <c r="AE90" i="42"/>
  <c r="AR89" i="94"/>
  <c r="Y90" i="98"/>
  <c r="X90" i="98"/>
  <c r="Z92" i="10"/>
  <c r="AS7" i="55"/>
  <c r="AL7" i="55"/>
  <c r="AU7" i="55" s="1"/>
  <c r="AH90" i="90"/>
  <c r="AQ90" i="90" s="1"/>
  <c r="AR89" i="55"/>
  <c r="AR91" i="55" s="1"/>
  <c r="AL89" i="55"/>
  <c r="AU89" i="55" s="1"/>
  <c r="Z92" i="35"/>
  <c r="Y93" i="102"/>
  <c r="X93" i="102"/>
  <c r="AH93" i="102" l="1"/>
  <c r="AQ93" i="102" s="1"/>
  <c r="AR92" i="102"/>
  <c r="AR89" i="98"/>
  <c r="Z93" i="102"/>
  <c r="Y93" i="18"/>
  <c r="X93" i="18"/>
  <c r="W90" i="48"/>
  <c r="AF89" i="48"/>
  <c r="AO89" i="48" s="1"/>
  <c r="AE89" i="48"/>
  <c r="AN89" i="48" s="1"/>
  <c r="AG89" i="48"/>
  <c r="AI90" i="85"/>
  <c r="AN90" i="85"/>
  <c r="AI92" i="18"/>
  <c r="AN92" i="18"/>
  <c r="Y91" i="90"/>
  <c r="X91" i="90"/>
  <c r="Z91" i="90" s="1"/>
  <c r="AE92" i="10"/>
  <c r="AF92" i="10"/>
  <c r="AO92" i="10" s="1"/>
  <c r="AG92" i="10"/>
  <c r="AP92" i="10" s="1"/>
  <c r="W93" i="10"/>
  <c r="AH90" i="98"/>
  <c r="AQ90" i="98" s="1"/>
  <c r="AI90" i="42"/>
  <c r="AN90" i="42"/>
  <c r="Z90" i="98"/>
  <c r="AI89" i="50"/>
  <c r="AN89" i="50"/>
  <c r="Y91" i="42"/>
  <c r="X91" i="42"/>
  <c r="Z91" i="42" s="1"/>
  <c r="Y90" i="50"/>
  <c r="X90" i="50"/>
  <c r="AL4" i="55"/>
  <c r="AU4" i="55" s="1"/>
  <c r="AU91" i="55" s="1"/>
  <c r="C11" i="55" s="1"/>
  <c r="AS4" i="55"/>
  <c r="AS91" i="55" s="1"/>
  <c r="AI90" i="90"/>
  <c r="AN90" i="90"/>
  <c r="Y91" i="85"/>
  <c r="X91" i="85"/>
  <c r="AG90" i="94"/>
  <c r="AP90" i="94" s="1"/>
  <c r="AF90" i="94"/>
  <c r="AO90" i="94" s="1"/>
  <c r="AE90" i="94"/>
  <c r="W91" i="94"/>
  <c r="W93" i="35"/>
  <c r="AG92" i="35"/>
  <c r="AP92" i="35" s="1"/>
  <c r="AE92" i="35"/>
  <c r="AN92" i="35" s="1"/>
  <c r="AF92" i="35"/>
  <c r="AE92" i="82"/>
  <c r="AG92" i="82"/>
  <c r="AP92" i="82" s="1"/>
  <c r="W93" i="82"/>
  <c r="AF92" i="82"/>
  <c r="AO92" i="82" s="1"/>
  <c r="Z93" i="18" l="1"/>
  <c r="AE93" i="18"/>
  <c r="AG93" i="18"/>
  <c r="AP93" i="18" s="1"/>
  <c r="W94" i="18"/>
  <c r="AF93" i="18"/>
  <c r="AO93" i="18" s="1"/>
  <c r="Y93" i="82"/>
  <c r="X93" i="82"/>
  <c r="AE91" i="42"/>
  <c r="W92" i="42"/>
  <c r="AG91" i="42"/>
  <c r="AP91" i="42" s="1"/>
  <c r="AF91" i="42"/>
  <c r="AO91" i="42" s="1"/>
  <c r="AR90" i="42"/>
  <c r="W92" i="90"/>
  <c r="AE91" i="90"/>
  <c r="AG91" i="90"/>
  <c r="AP91" i="90" s="1"/>
  <c r="AF91" i="90"/>
  <c r="AO91" i="90" s="1"/>
  <c r="AH91" i="85"/>
  <c r="AQ91" i="85" s="1"/>
  <c r="Y93" i="10"/>
  <c r="X93" i="10"/>
  <c r="AI89" i="48"/>
  <c r="AP89" i="48"/>
  <c r="AF93" i="102"/>
  <c r="AO93" i="102" s="1"/>
  <c r="W94" i="102"/>
  <c r="AG93" i="102"/>
  <c r="AP93" i="102" s="1"/>
  <c r="AE93" i="102"/>
  <c r="AR92" i="18"/>
  <c r="Z91" i="85"/>
  <c r="AH90" i="50"/>
  <c r="AQ90" i="50" s="1"/>
  <c r="Y91" i="94"/>
  <c r="X91" i="94"/>
  <c r="Z90" i="50"/>
  <c r="AI92" i="35"/>
  <c r="AO92" i="35"/>
  <c r="AF90" i="98"/>
  <c r="AO90" i="98" s="1"/>
  <c r="AE90" i="98"/>
  <c r="W91" i="98"/>
  <c r="AG90" i="98"/>
  <c r="AP90" i="98" s="1"/>
  <c r="AI92" i="10"/>
  <c r="AN92" i="10"/>
  <c r="Y90" i="48"/>
  <c r="X90" i="48"/>
  <c r="Y93" i="35"/>
  <c r="Z93" i="35" s="1"/>
  <c r="X93" i="35"/>
  <c r="AI92" i="82"/>
  <c r="AN92" i="82"/>
  <c r="AR89" i="50"/>
  <c r="AI90" i="94"/>
  <c r="AN90" i="94"/>
  <c r="AR90" i="90"/>
  <c r="AH91" i="42"/>
  <c r="AQ91" i="42" s="1"/>
  <c r="AH91" i="90"/>
  <c r="AQ91" i="90" s="1"/>
  <c r="AR90" i="85"/>
  <c r="AH93" i="18"/>
  <c r="AQ93" i="18" s="1"/>
  <c r="AE93" i="35" l="1"/>
  <c r="AG93" i="35"/>
  <c r="AP93" i="35" s="1"/>
  <c r="AF93" i="35"/>
  <c r="AO93" i="35" s="1"/>
  <c r="W94" i="35"/>
  <c r="AR92" i="35"/>
  <c r="AH90" i="48"/>
  <c r="AQ90" i="48" s="1"/>
  <c r="AF90" i="50"/>
  <c r="AO90" i="50" s="1"/>
  <c r="AG90" i="50"/>
  <c r="AP90" i="50" s="1"/>
  <c r="AE90" i="50"/>
  <c r="W91" i="50"/>
  <c r="AR89" i="48"/>
  <c r="AI91" i="90"/>
  <c r="AN91" i="90"/>
  <c r="Z90" i="48"/>
  <c r="Y91" i="98"/>
  <c r="Z91" i="98" s="1"/>
  <c r="X91" i="98"/>
  <c r="AH91" i="94"/>
  <c r="AQ91" i="94" s="1"/>
  <c r="AI93" i="102"/>
  <c r="AN93" i="102"/>
  <c r="AH93" i="10"/>
  <c r="AQ93" i="10" s="1"/>
  <c r="Y92" i="90"/>
  <c r="X92" i="90"/>
  <c r="Y92" i="42"/>
  <c r="X92" i="42"/>
  <c r="AI90" i="98"/>
  <c r="AN90" i="98"/>
  <c r="Z91" i="94"/>
  <c r="Z93" i="10"/>
  <c r="AI91" i="42"/>
  <c r="AN91" i="42"/>
  <c r="Y94" i="18"/>
  <c r="X94" i="18"/>
  <c r="AR92" i="82"/>
  <c r="AH93" i="35"/>
  <c r="AQ93" i="35" s="1"/>
  <c r="AE91" i="85"/>
  <c r="AG91" i="85"/>
  <c r="AP91" i="85" s="1"/>
  <c r="W92" i="85"/>
  <c r="AF91" i="85"/>
  <c r="AO91" i="85" s="1"/>
  <c r="Y94" i="102"/>
  <c r="X94" i="102"/>
  <c r="Z94" i="102" s="1"/>
  <c r="AH93" i="82"/>
  <c r="AQ93" i="82" s="1"/>
  <c r="AR90" i="94"/>
  <c r="AR92" i="10"/>
  <c r="Z93" i="82"/>
  <c r="AI93" i="18"/>
  <c r="AN93" i="18"/>
  <c r="Z92" i="42" l="1"/>
  <c r="AG92" i="42" s="1"/>
  <c r="AP92" i="42" s="1"/>
  <c r="AE92" i="42"/>
  <c r="W93" i="42"/>
  <c r="AF92" i="42"/>
  <c r="AO92" i="42" s="1"/>
  <c r="AG91" i="98"/>
  <c r="AP91" i="98" s="1"/>
  <c r="AF91" i="98"/>
  <c r="AO91" i="98" s="1"/>
  <c r="W92" i="98"/>
  <c r="AE91" i="98"/>
  <c r="AI91" i="85"/>
  <c r="AN91" i="85"/>
  <c r="AR91" i="42"/>
  <c r="AE93" i="10"/>
  <c r="W94" i="10"/>
  <c r="AG93" i="10"/>
  <c r="AP93" i="10" s="1"/>
  <c r="AF93" i="10"/>
  <c r="AO93" i="10" s="1"/>
  <c r="AG94" i="102"/>
  <c r="AP94" i="102" s="1"/>
  <c r="AF94" i="102"/>
  <c r="AO94" i="102" s="1"/>
  <c r="AE94" i="102"/>
  <c r="W95" i="102"/>
  <c r="AG90" i="48"/>
  <c r="AP90" i="48" s="1"/>
  <c r="W91" i="48"/>
  <c r="AF90" i="48"/>
  <c r="AO90" i="48" s="1"/>
  <c r="AE90" i="48"/>
  <c r="Y91" i="50"/>
  <c r="X91" i="50"/>
  <c r="Y94" i="35"/>
  <c r="X94" i="35"/>
  <c r="AG93" i="82"/>
  <c r="AP93" i="82" s="1"/>
  <c r="AE93" i="82"/>
  <c r="AF93" i="82"/>
  <c r="AO93" i="82" s="1"/>
  <c r="W94" i="82"/>
  <c r="AI90" i="50"/>
  <c r="AN90" i="50"/>
  <c r="AH94" i="18"/>
  <c r="AQ94" i="18" s="1"/>
  <c r="AH92" i="90"/>
  <c r="AQ92" i="90" s="1"/>
  <c r="Z94" i="18"/>
  <c r="Y92" i="85"/>
  <c r="X92" i="85"/>
  <c r="AR90" i="98"/>
  <c r="AR91" i="90"/>
  <c r="AR93" i="18"/>
  <c r="AG91" i="94"/>
  <c r="AP91" i="94" s="1"/>
  <c r="W92" i="94"/>
  <c r="AF91" i="94"/>
  <c r="AE91" i="94"/>
  <c r="AN91" i="94" s="1"/>
  <c r="Z92" i="90"/>
  <c r="AH94" i="102"/>
  <c r="AQ94" i="102" s="1"/>
  <c r="AH92" i="42"/>
  <c r="AQ92" i="42" s="1"/>
  <c r="AR93" i="102"/>
  <c r="AH91" i="98"/>
  <c r="AQ91" i="98" s="1"/>
  <c r="AI93" i="35"/>
  <c r="AN93" i="35"/>
  <c r="Z92" i="85" l="1"/>
  <c r="Z91" i="50"/>
  <c r="AE91" i="50" s="1"/>
  <c r="AF91" i="50"/>
  <c r="AO91" i="50" s="1"/>
  <c r="AG91" i="50"/>
  <c r="AP91" i="50" s="1"/>
  <c r="AF92" i="85"/>
  <c r="AO92" i="85" s="1"/>
  <c r="AE92" i="85"/>
  <c r="W93" i="85"/>
  <c r="AG92" i="85"/>
  <c r="AP92" i="85" s="1"/>
  <c r="AI91" i="94"/>
  <c r="AO91" i="94"/>
  <c r="AE94" i="18"/>
  <c r="AG94" i="18"/>
  <c r="AP94" i="18" s="1"/>
  <c r="W95" i="18"/>
  <c r="AF94" i="18"/>
  <c r="AO94" i="18" s="1"/>
  <c r="AR90" i="50"/>
  <c r="AH94" i="35"/>
  <c r="AQ94" i="35" s="1"/>
  <c r="Y95" i="102"/>
  <c r="X95" i="102"/>
  <c r="AR91" i="85"/>
  <c r="Z94" i="35"/>
  <c r="AI90" i="48"/>
  <c r="AN90" i="48"/>
  <c r="AI94" i="102"/>
  <c r="AN94" i="102"/>
  <c r="Y94" i="10"/>
  <c r="X94" i="10"/>
  <c r="Z94" i="10" s="1"/>
  <c r="Y94" i="82"/>
  <c r="X94" i="82"/>
  <c r="AI93" i="10"/>
  <c r="AN93" i="10"/>
  <c r="AI91" i="98"/>
  <c r="AN91" i="98"/>
  <c r="Y93" i="42"/>
  <c r="X93" i="42"/>
  <c r="AR93" i="35"/>
  <c r="AE92" i="90"/>
  <c r="W93" i="90"/>
  <c r="AG92" i="90"/>
  <c r="AP92" i="90" s="1"/>
  <c r="AF92" i="90"/>
  <c r="AO92" i="90" s="1"/>
  <c r="AH92" i="85"/>
  <c r="AQ92" i="85" s="1"/>
  <c r="AH91" i="50"/>
  <c r="AQ91" i="50" s="1"/>
  <c r="Y91" i="48"/>
  <c r="X91" i="48"/>
  <c r="Y92" i="98"/>
  <c r="X92" i="98"/>
  <c r="AI92" i="42"/>
  <c r="AN92" i="42"/>
  <c r="Y92" i="94"/>
  <c r="X92" i="94"/>
  <c r="AI93" i="82"/>
  <c r="AN93" i="82"/>
  <c r="Z92" i="94" l="1"/>
  <c r="Z91" i="48"/>
  <c r="W92" i="50"/>
  <c r="AE92" i="94"/>
  <c r="W93" i="94"/>
  <c r="AG92" i="94"/>
  <c r="AP92" i="94" s="1"/>
  <c r="AF92" i="94"/>
  <c r="AO92" i="94" s="1"/>
  <c r="W92" i="48"/>
  <c r="AG91" i="48"/>
  <c r="AP91" i="48" s="1"/>
  <c r="AF91" i="48"/>
  <c r="AO91" i="48" s="1"/>
  <c r="AE91" i="48"/>
  <c r="AE94" i="10"/>
  <c r="AF94" i="10"/>
  <c r="AO94" i="10" s="1"/>
  <c r="AG94" i="10"/>
  <c r="AP94" i="10" s="1"/>
  <c r="W95" i="10"/>
  <c r="AE94" i="35"/>
  <c r="AF94" i="35"/>
  <c r="AO94" i="35" s="1"/>
  <c r="AG94" i="35"/>
  <c r="AP94" i="35" s="1"/>
  <c r="W95" i="35"/>
  <c r="AH93" i="42"/>
  <c r="AQ93" i="42" s="1"/>
  <c r="AR93" i="10"/>
  <c r="AR91" i="94"/>
  <c r="AH92" i="98"/>
  <c r="AQ92" i="98" s="1"/>
  <c r="Z93" i="42"/>
  <c r="AH94" i="82"/>
  <c r="AQ94" i="82" s="1"/>
  <c r="Z92" i="98"/>
  <c r="AR94" i="102"/>
  <c r="Y95" i="18"/>
  <c r="X95" i="18"/>
  <c r="AR92" i="42"/>
  <c r="Y93" i="90"/>
  <c r="X93" i="90"/>
  <c r="Z94" i="82"/>
  <c r="AH95" i="102"/>
  <c r="AQ95" i="102" s="1"/>
  <c r="AI92" i="90"/>
  <c r="AN92" i="90"/>
  <c r="Z95" i="102"/>
  <c r="Y93" i="85"/>
  <c r="X93" i="85"/>
  <c r="Y92" i="50"/>
  <c r="X92" i="50"/>
  <c r="AR93" i="82"/>
  <c r="AH92" i="94"/>
  <c r="AQ92" i="94" s="1"/>
  <c r="AH91" i="48"/>
  <c r="AQ91" i="48" s="1"/>
  <c r="AR91" i="98"/>
  <c r="AH94" i="10"/>
  <c r="AQ94" i="10" s="1"/>
  <c r="AR90" i="48"/>
  <c r="AI94" i="18"/>
  <c r="AN94" i="18"/>
  <c r="AI92" i="85"/>
  <c r="AN92" i="85"/>
  <c r="AI91" i="50"/>
  <c r="AN91" i="50"/>
  <c r="AH92" i="50" l="1"/>
  <c r="AQ92" i="50" s="1"/>
  <c r="W96" i="102"/>
  <c r="AG95" i="102"/>
  <c r="AE95" i="102"/>
  <c r="AN95" i="102" s="1"/>
  <c r="AF95" i="102"/>
  <c r="AO95" i="102" s="1"/>
  <c r="Y92" i="48"/>
  <c r="Z92" i="48" s="1"/>
  <c r="X92" i="48"/>
  <c r="Z92" i="50"/>
  <c r="AF92" i="98"/>
  <c r="AO92" i="98" s="1"/>
  <c r="AG92" i="98"/>
  <c r="AP92" i="98" s="1"/>
  <c r="W93" i="98"/>
  <c r="AE92" i="98"/>
  <c r="AF93" i="42"/>
  <c r="AO93" i="42" s="1"/>
  <c r="AG93" i="42"/>
  <c r="AP93" i="42" s="1"/>
  <c r="W94" i="42"/>
  <c r="AE93" i="42"/>
  <c r="AI94" i="10"/>
  <c r="AN94" i="10"/>
  <c r="AR92" i="85"/>
  <c r="AR92" i="90"/>
  <c r="AF94" i="82"/>
  <c r="AO94" i="82" s="1"/>
  <c r="AE94" i="82"/>
  <c r="W95" i="82"/>
  <c r="AG94" i="82"/>
  <c r="AP94" i="82" s="1"/>
  <c r="AH95" i="18"/>
  <c r="AQ95" i="18" s="1"/>
  <c r="AI94" i="35"/>
  <c r="AN94" i="35"/>
  <c r="AH93" i="85"/>
  <c r="AQ93" i="85" s="1"/>
  <c r="AI91" i="48"/>
  <c r="AN91" i="48"/>
  <c r="AR94" i="18"/>
  <c r="AH93" i="90"/>
  <c r="AQ93" i="90" s="1"/>
  <c r="Z95" i="18"/>
  <c r="AR91" i="50"/>
  <c r="Z93" i="85"/>
  <c r="Z93" i="90"/>
  <c r="Y95" i="10"/>
  <c r="X95" i="10"/>
  <c r="Z95" i="10" s="1"/>
  <c r="Y93" i="94"/>
  <c r="X93" i="94"/>
  <c r="Y95" i="35"/>
  <c r="X95" i="35"/>
  <c r="AI92" i="94"/>
  <c r="AN92" i="94"/>
  <c r="Z93" i="94" l="1"/>
  <c r="W94" i="94" s="1"/>
  <c r="Z95" i="35"/>
  <c r="AG93" i="94"/>
  <c r="AP93" i="94" s="1"/>
  <c r="AE93" i="94"/>
  <c r="AG92" i="48"/>
  <c r="AP92" i="48" s="1"/>
  <c r="AE92" i="48"/>
  <c r="W93" i="48"/>
  <c r="AF92" i="48"/>
  <c r="AO92" i="48" s="1"/>
  <c r="AE95" i="35"/>
  <c r="AG95" i="35"/>
  <c r="AP95" i="35" s="1"/>
  <c r="W96" i="35"/>
  <c r="AF95" i="35"/>
  <c r="AO95" i="35" s="1"/>
  <c r="W94" i="85"/>
  <c r="AG93" i="85"/>
  <c r="AP93" i="85" s="1"/>
  <c r="AE93" i="85"/>
  <c r="AF93" i="85"/>
  <c r="AO93" i="85" s="1"/>
  <c r="AR91" i="48"/>
  <c r="AI92" i="98"/>
  <c r="AN92" i="98"/>
  <c r="Y96" i="102"/>
  <c r="X96" i="102"/>
  <c r="AR94" i="35"/>
  <c r="AI93" i="42"/>
  <c r="AN93" i="42"/>
  <c r="Y93" i="98"/>
  <c r="X93" i="98"/>
  <c r="X94" i="42"/>
  <c r="Y94" i="42"/>
  <c r="AG95" i="10"/>
  <c r="AP95" i="10" s="1"/>
  <c r="AF95" i="10"/>
  <c r="AO95" i="10" s="1"/>
  <c r="W96" i="10"/>
  <c r="AE95" i="10"/>
  <c r="Y95" i="82"/>
  <c r="X95" i="82"/>
  <c r="AH95" i="10"/>
  <c r="AQ95" i="10" s="1"/>
  <c r="AI94" i="82"/>
  <c r="AN94" i="82"/>
  <c r="AE92" i="50"/>
  <c r="AN92" i="50" s="1"/>
  <c r="AF92" i="50"/>
  <c r="AO92" i="50" s="1"/>
  <c r="W93" i="50"/>
  <c r="AG92" i="50"/>
  <c r="AR92" i="94"/>
  <c r="AH95" i="35"/>
  <c r="AQ95" i="35" s="1"/>
  <c r="AE95" i="18"/>
  <c r="W96" i="18"/>
  <c r="AF95" i="18"/>
  <c r="AO95" i="18" s="1"/>
  <c r="AG95" i="18"/>
  <c r="AP95" i="18" s="1"/>
  <c r="AH93" i="94"/>
  <c r="AQ93" i="94" s="1"/>
  <c r="AG93" i="90"/>
  <c r="AP93" i="90" s="1"/>
  <c r="AE93" i="90"/>
  <c r="AN93" i="90" s="1"/>
  <c r="W94" i="90"/>
  <c r="AF93" i="90"/>
  <c r="AR94" i="10"/>
  <c r="AH92" i="48"/>
  <c r="AQ92" i="48" s="1"/>
  <c r="AI95" i="102"/>
  <c r="AP95" i="102"/>
  <c r="AF93" i="94" l="1"/>
  <c r="AO93" i="94" s="1"/>
  <c r="Y96" i="18"/>
  <c r="X96" i="18"/>
  <c r="AR93" i="42"/>
  <c r="AI93" i="85"/>
  <c r="AN93" i="85"/>
  <c r="Y94" i="90"/>
  <c r="X94" i="90"/>
  <c r="AI95" i="18"/>
  <c r="AN95" i="18"/>
  <c r="AI95" i="10"/>
  <c r="AN95" i="10"/>
  <c r="AH94" i="42"/>
  <c r="AQ94" i="42" s="1"/>
  <c r="AR92" i="98"/>
  <c r="AI95" i="35"/>
  <c r="AN95" i="35"/>
  <c r="Y96" i="10"/>
  <c r="X96" i="10"/>
  <c r="AH93" i="98"/>
  <c r="AQ93" i="98" s="1"/>
  <c r="Y94" i="85"/>
  <c r="X94" i="85"/>
  <c r="AI93" i="94"/>
  <c r="AN93" i="94"/>
  <c r="AR94" i="82"/>
  <c r="AH95" i="82"/>
  <c r="AQ95" i="82" s="1"/>
  <c r="Z93" i="98"/>
  <c r="AH96" i="102"/>
  <c r="AQ96" i="102" s="1"/>
  <c r="AI93" i="90"/>
  <c r="AO93" i="90"/>
  <c r="AR95" i="102"/>
  <c r="AI92" i="50"/>
  <c r="AP92" i="50"/>
  <c r="Z95" i="82"/>
  <c r="Z96" i="102"/>
  <c r="Y93" i="48"/>
  <c r="X93" i="48"/>
  <c r="Z93" i="48" s="1"/>
  <c r="X93" i="50"/>
  <c r="Z93" i="50" s="1"/>
  <c r="Y93" i="50"/>
  <c r="Z94" i="42"/>
  <c r="Y96" i="35"/>
  <c r="X96" i="35"/>
  <c r="Z96" i="35" s="1"/>
  <c r="AI92" i="48"/>
  <c r="AN92" i="48"/>
  <c r="Y94" i="94"/>
  <c r="X94" i="94"/>
  <c r="Z96" i="10" l="1"/>
  <c r="AF96" i="10" s="1"/>
  <c r="AO96" i="10" s="1"/>
  <c r="W94" i="48"/>
  <c r="AG93" i="48"/>
  <c r="AP93" i="48" s="1"/>
  <c r="AF93" i="48"/>
  <c r="AO93" i="48" s="1"/>
  <c r="AE93" i="48"/>
  <c r="W97" i="10"/>
  <c r="AE96" i="10"/>
  <c r="AG96" i="10"/>
  <c r="AP96" i="10" s="1"/>
  <c r="AR93" i="85"/>
  <c r="AR93" i="94"/>
  <c r="AR95" i="18"/>
  <c r="W97" i="35"/>
  <c r="AF96" i="35"/>
  <c r="AO96" i="35" s="1"/>
  <c r="AE96" i="35"/>
  <c r="AG96" i="35"/>
  <c r="AP96" i="35" s="1"/>
  <c r="AH94" i="85"/>
  <c r="AQ94" i="85" s="1"/>
  <c r="AR95" i="35"/>
  <c r="AH94" i="90"/>
  <c r="AQ94" i="90" s="1"/>
  <c r="AH94" i="94"/>
  <c r="AQ94" i="94" s="1"/>
  <c r="AR92" i="50"/>
  <c r="Z94" i="85"/>
  <c r="Z94" i="90"/>
  <c r="AH96" i="18"/>
  <c r="AQ96" i="18" s="1"/>
  <c r="AE94" i="42"/>
  <c r="W95" i="42"/>
  <c r="AG94" i="42"/>
  <c r="AP94" i="42" s="1"/>
  <c r="AF94" i="42"/>
  <c r="AO94" i="42" s="1"/>
  <c r="AF93" i="50"/>
  <c r="AO93" i="50" s="1"/>
  <c r="AG93" i="50"/>
  <c r="AP93" i="50" s="1"/>
  <c r="W94" i="50"/>
  <c r="AE93" i="50"/>
  <c r="AR92" i="48"/>
  <c r="AG95" i="82"/>
  <c r="AP95" i="82" s="1"/>
  <c r="AF95" i="82"/>
  <c r="AO95" i="82" s="1"/>
  <c r="AE95" i="82"/>
  <c r="W96" i="82"/>
  <c r="AR93" i="90"/>
  <c r="AG93" i="98"/>
  <c r="AP93" i="98" s="1"/>
  <c r="AE93" i="98"/>
  <c r="AN93" i="98" s="1"/>
  <c r="AF93" i="98"/>
  <c r="W94" i="98"/>
  <c r="AH96" i="10"/>
  <c r="AQ96" i="10" s="1"/>
  <c r="Z96" i="18"/>
  <c r="AH93" i="48"/>
  <c r="AQ93" i="48" s="1"/>
  <c r="Z94" i="94"/>
  <c r="W97" i="102"/>
  <c r="AF96" i="102"/>
  <c r="AO96" i="102" s="1"/>
  <c r="AG96" i="102"/>
  <c r="AP96" i="102" s="1"/>
  <c r="AE96" i="102"/>
  <c r="AH96" i="35"/>
  <c r="AQ96" i="35" s="1"/>
  <c r="AH93" i="50"/>
  <c r="AQ93" i="50" s="1"/>
  <c r="AR95" i="10"/>
  <c r="Y94" i="50" l="1"/>
  <c r="X94" i="50"/>
  <c r="Y95" i="42"/>
  <c r="X95" i="42"/>
  <c r="AI96" i="35"/>
  <c r="AN96" i="35"/>
  <c r="Y97" i="10"/>
  <c r="X97" i="10"/>
  <c r="Y97" i="102"/>
  <c r="X97" i="102"/>
  <c r="AI94" i="42"/>
  <c r="AN94" i="42"/>
  <c r="AF94" i="90"/>
  <c r="AO94" i="90" s="1"/>
  <c r="AE94" i="90"/>
  <c r="AG94" i="90"/>
  <c r="AP94" i="90" s="1"/>
  <c r="W95" i="90"/>
  <c r="W97" i="18"/>
  <c r="AG96" i="18"/>
  <c r="AP96" i="18" s="1"/>
  <c r="AF96" i="18"/>
  <c r="AO96" i="18" s="1"/>
  <c r="AE96" i="18"/>
  <c r="AE94" i="85"/>
  <c r="AF94" i="85"/>
  <c r="AO94" i="85" s="1"/>
  <c r="AG94" i="85"/>
  <c r="AP94" i="85" s="1"/>
  <c r="W95" i="85"/>
  <c r="Y97" i="35"/>
  <c r="X97" i="35"/>
  <c r="AI93" i="48"/>
  <c r="AN93" i="48"/>
  <c r="Y94" i="98"/>
  <c r="X94" i="98"/>
  <c r="AF94" i="94"/>
  <c r="AO94" i="94" s="1"/>
  <c r="AG94" i="94"/>
  <c r="AP94" i="94" s="1"/>
  <c r="AE94" i="94"/>
  <c r="W95" i="94"/>
  <c r="AI96" i="102"/>
  <c r="AN96" i="102"/>
  <c r="AI93" i="98"/>
  <c r="AO93" i="98"/>
  <c r="Y96" i="82"/>
  <c r="X96" i="82"/>
  <c r="Z96" i="82" s="1"/>
  <c r="AI95" i="82"/>
  <c r="AN95" i="82"/>
  <c r="AI93" i="50"/>
  <c r="AN93" i="50"/>
  <c r="AI96" i="10"/>
  <c r="AN96" i="10"/>
  <c r="Y94" i="48"/>
  <c r="X94" i="48"/>
  <c r="AE96" i="82" l="1"/>
  <c r="W97" i="82"/>
  <c r="AG96" i="82"/>
  <c r="AP96" i="82" s="1"/>
  <c r="AF96" i="82"/>
  <c r="AO96" i="82" s="1"/>
  <c r="Y95" i="85"/>
  <c r="X95" i="85"/>
  <c r="AI94" i="90"/>
  <c r="AN94" i="90"/>
  <c r="AH95" i="42"/>
  <c r="AQ95" i="42" s="1"/>
  <c r="AR93" i="48"/>
  <c r="AH97" i="10"/>
  <c r="AQ97" i="10" s="1"/>
  <c r="Z95" i="42"/>
  <c r="AR93" i="50"/>
  <c r="AH97" i="35"/>
  <c r="AQ97" i="35" s="1"/>
  <c r="Y97" i="18"/>
  <c r="X97" i="18"/>
  <c r="Z97" i="10"/>
  <c r="AI94" i="94"/>
  <c r="AN94" i="94"/>
  <c r="AH94" i="98"/>
  <c r="AQ94" i="98" s="1"/>
  <c r="AR94" i="42"/>
  <c r="AH94" i="50"/>
  <c r="AQ94" i="50" s="1"/>
  <c r="AH94" i="48"/>
  <c r="AQ94" i="48" s="1"/>
  <c r="AR93" i="98"/>
  <c r="AR95" i="82"/>
  <c r="AR96" i="102"/>
  <c r="Z97" i="35"/>
  <c r="AR96" i="10"/>
  <c r="Z94" i="98"/>
  <c r="Y95" i="90"/>
  <c r="X95" i="90"/>
  <c r="AH97" i="102"/>
  <c r="AQ97" i="102" s="1"/>
  <c r="Z94" i="50"/>
  <c r="Z94" i="48"/>
  <c r="AH96" i="82"/>
  <c r="AQ96" i="82" s="1"/>
  <c r="AI94" i="85"/>
  <c r="AN94" i="85"/>
  <c r="Y95" i="94"/>
  <c r="X95" i="94"/>
  <c r="AI96" i="18"/>
  <c r="AN96" i="18"/>
  <c r="Z97" i="102"/>
  <c r="AR96" i="35"/>
  <c r="Z95" i="90" l="1"/>
  <c r="AH95" i="94"/>
  <c r="AQ95" i="94" s="1"/>
  <c r="AR94" i="85"/>
  <c r="W95" i="48"/>
  <c r="AE94" i="48"/>
  <c r="AF94" i="48"/>
  <c r="AO94" i="48" s="1"/>
  <c r="AG94" i="48"/>
  <c r="AP94" i="48" s="1"/>
  <c r="W95" i="50"/>
  <c r="AF94" i="50"/>
  <c r="AO94" i="50" s="1"/>
  <c r="AG94" i="50"/>
  <c r="AE94" i="50"/>
  <c r="AN94" i="50" s="1"/>
  <c r="AH95" i="90"/>
  <c r="AQ95" i="90" s="1"/>
  <c r="AE97" i="35"/>
  <c r="AF97" i="35"/>
  <c r="AO97" i="35" s="1"/>
  <c r="W98" i="35"/>
  <c r="AG97" i="35"/>
  <c r="AP97" i="35" s="1"/>
  <c r="AG95" i="90"/>
  <c r="AP95" i="90" s="1"/>
  <c r="W96" i="90"/>
  <c r="AF95" i="90"/>
  <c r="AO95" i="90" s="1"/>
  <c r="AE95" i="90"/>
  <c r="AR94" i="94"/>
  <c r="AE95" i="42"/>
  <c r="AN95" i="42" s="1"/>
  <c r="W96" i="42"/>
  <c r="AF95" i="42"/>
  <c r="AO95" i="42" s="1"/>
  <c r="AG95" i="42"/>
  <c r="AF97" i="10"/>
  <c r="AO97" i="10" s="1"/>
  <c r="AE97" i="10"/>
  <c r="AG97" i="10"/>
  <c r="AP97" i="10" s="1"/>
  <c r="W98" i="10"/>
  <c r="AR94" i="90"/>
  <c r="AF94" i="98"/>
  <c r="AO94" i="98" s="1"/>
  <c r="AG94" i="98"/>
  <c r="AP94" i="98" s="1"/>
  <c r="W95" i="98"/>
  <c r="AE94" i="98"/>
  <c r="AH97" i="18"/>
  <c r="AQ97" i="18" s="1"/>
  <c r="AH95" i="85"/>
  <c r="AQ95" i="85" s="1"/>
  <c r="Y97" i="82"/>
  <c r="X97" i="82"/>
  <c r="Z97" i="82" s="1"/>
  <c r="AR96" i="18"/>
  <c r="Z95" i="94"/>
  <c r="AE97" i="102"/>
  <c r="AG97" i="102"/>
  <c r="AP97" i="102" s="1"/>
  <c r="AF97" i="102"/>
  <c r="AO97" i="102" s="1"/>
  <c r="W98" i="102"/>
  <c r="Z97" i="18"/>
  <c r="Z95" i="85"/>
  <c r="AI96" i="82"/>
  <c r="AN96" i="82"/>
  <c r="Y96" i="42" l="1"/>
  <c r="X96" i="42"/>
  <c r="Y98" i="102"/>
  <c r="X98" i="102"/>
  <c r="AI97" i="10"/>
  <c r="AN97" i="10"/>
  <c r="Y96" i="90"/>
  <c r="X96" i="90"/>
  <c r="AI97" i="35"/>
  <c r="AN97" i="35"/>
  <c r="AF97" i="82"/>
  <c r="AO97" i="82" s="1"/>
  <c r="AE97" i="82"/>
  <c r="W98" i="82"/>
  <c r="AG97" i="82"/>
  <c r="AP97" i="82" s="1"/>
  <c r="AI94" i="50"/>
  <c r="AP94" i="50"/>
  <c r="AI94" i="48"/>
  <c r="AN94" i="48"/>
  <c r="AH97" i="82"/>
  <c r="AQ97" i="82" s="1"/>
  <c r="AE95" i="85"/>
  <c r="W96" i="85"/>
  <c r="AF95" i="85"/>
  <c r="AO95" i="85" s="1"/>
  <c r="AG95" i="85"/>
  <c r="AP95" i="85" s="1"/>
  <c r="AI94" i="98"/>
  <c r="AN94" i="98"/>
  <c r="AI95" i="42"/>
  <c r="AP95" i="42"/>
  <c r="Y95" i="48"/>
  <c r="X95" i="48"/>
  <c r="AR96" i="82"/>
  <c r="AI97" i="102"/>
  <c r="AN97" i="102"/>
  <c r="W98" i="18"/>
  <c r="AF97" i="18"/>
  <c r="AO97" i="18" s="1"/>
  <c r="AG97" i="18"/>
  <c r="AP97" i="18" s="1"/>
  <c r="AE97" i="18"/>
  <c r="W96" i="94"/>
  <c r="AG95" i="94"/>
  <c r="AP95" i="94" s="1"/>
  <c r="AF95" i="94"/>
  <c r="AO95" i="94" s="1"/>
  <c r="AE95" i="94"/>
  <c r="Y95" i="98"/>
  <c r="Z95" i="98" s="1"/>
  <c r="X95" i="98"/>
  <c r="Y98" i="10"/>
  <c r="X98" i="10"/>
  <c r="AI95" i="90"/>
  <c r="AN95" i="90"/>
  <c r="Y98" i="35"/>
  <c r="X98" i="35"/>
  <c r="Y95" i="50"/>
  <c r="X95" i="50"/>
  <c r="Z95" i="50" s="1"/>
  <c r="Z95" i="48" l="1"/>
  <c r="AG95" i="48"/>
  <c r="AP95" i="48" s="1"/>
  <c r="AF95" i="48"/>
  <c r="AO95" i="48" s="1"/>
  <c r="W96" i="48"/>
  <c r="AE95" i="48"/>
  <c r="AE95" i="50"/>
  <c r="W96" i="50"/>
  <c r="AF95" i="50"/>
  <c r="AO95" i="50" s="1"/>
  <c r="AG95" i="50"/>
  <c r="AP95" i="50" s="1"/>
  <c r="W96" i="98"/>
  <c r="AF95" i="98"/>
  <c r="AO95" i="98" s="1"/>
  <c r="AG95" i="98"/>
  <c r="AP95" i="98" s="1"/>
  <c r="AE95" i="98"/>
  <c r="AR94" i="50"/>
  <c r="AR97" i="10"/>
  <c r="AR97" i="35"/>
  <c r="AH98" i="102"/>
  <c r="AQ98" i="102" s="1"/>
  <c r="AQ100" i="102" s="1"/>
  <c r="AZ3" i="102"/>
  <c r="AX5" i="102" s="1"/>
  <c r="S5" i="102" s="1"/>
  <c r="AC5" i="102" s="1"/>
  <c r="AB6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5" i="102"/>
  <c r="S95" i="102" s="1"/>
  <c r="AC95" i="102" s="1"/>
  <c r="AB96" i="102" s="1"/>
  <c r="AX96" i="102"/>
  <c r="S96" i="102" s="1"/>
  <c r="AC96" i="102" s="1"/>
  <c r="AB97" i="102" s="1"/>
  <c r="AX93" i="102"/>
  <c r="S93" i="102" s="1"/>
  <c r="AC93" i="102" s="1"/>
  <c r="AB94" i="102" s="1"/>
  <c r="AX94" i="102"/>
  <c r="S94" i="102" s="1"/>
  <c r="AC94" i="102" s="1"/>
  <c r="AB95" i="102" s="1"/>
  <c r="AX97" i="102"/>
  <c r="S97" i="102" s="1"/>
  <c r="AC97" i="102" s="1"/>
  <c r="AB98" i="102" s="1"/>
  <c r="AH98" i="10"/>
  <c r="AQ98" i="10" s="1"/>
  <c r="AQ100" i="10" s="1"/>
  <c r="AZ3" i="10"/>
  <c r="AX96" i="10" s="1"/>
  <c r="S96" i="10" s="1"/>
  <c r="AC96" i="10" s="1"/>
  <c r="AB97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5" i="10"/>
  <c r="S95" i="10" s="1"/>
  <c r="AC95" i="10" s="1"/>
  <c r="AB96" i="10" s="1"/>
  <c r="AX94" i="10"/>
  <c r="S94" i="10" s="1"/>
  <c r="AC94" i="10" s="1"/>
  <c r="AB95" i="10" s="1"/>
  <c r="AX97" i="10"/>
  <c r="S97" i="10" s="1"/>
  <c r="AC97" i="10" s="1"/>
  <c r="AB98" i="10" s="1"/>
  <c r="AI97" i="18"/>
  <c r="AN97" i="18"/>
  <c r="Y96" i="85"/>
  <c r="X96" i="85"/>
  <c r="Z96" i="85" s="1"/>
  <c r="AH96" i="90"/>
  <c r="AQ96" i="90" s="1"/>
  <c r="Z98" i="102"/>
  <c r="AH95" i="50"/>
  <c r="AQ95" i="50" s="1"/>
  <c r="AR97" i="102"/>
  <c r="AI95" i="94"/>
  <c r="AN95" i="94"/>
  <c r="AI95" i="85"/>
  <c r="AN95" i="85"/>
  <c r="Y98" i="82"/>
  <c r="X98" i="82"/>
  <c r="Z96" i="90"/>
  <c r="AH98" i="35"/>
  <c r="AQ98" i="35" s="1"/>
  <c r="AQ100" i="35" s="1"/>
  <c r="AZ3" i="35"/>
  <c r="AX8" i="35" s="1"/>
  <c r="S8" i="35" s="1"/>
  <c r="AC8" i="35" s="1"/>
  <c r="AB9" i="35" s="1"/>
  <c r="AX23" i="35"/>
  <c r="S23" i="35" s="1"/>
  <c r="AC23" i="35" s="1"/>
  <c r="AB24" i="35" s="1"/>
  <c r="AX25" i="35"/>
  <c r="S25" i="35" s="1"/>
  <c r="AC25" i="35" s="1"/>
  <c r="AB26" i="35" s="1"/>
  <c r="AX26" i="35"/>
  <c r="S26" i="35" s="1"/>
  <c r="AC26" i="35" s="1"/>
  <c r="AB27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6" i="35"/>
  <c r="S96" i="35" s="1"/>
  <c r="AC96" i="35" s="1"/>
  <c r="AB97" i="35" s="1"/>
  <c r="AX94" i="35"/>
  <c r="S94" i="35" s="1"/>
  <c r="AC94" i="35" s="1"/>
  <c r="AB95" i="35" s="1"/>
  <c r="AX93" i="35"/>
  <c r="S93" i="35" s="1"/>
  <c r="AC93" i="35" s="1"/>
  <c r="AB94" i="35" s="1"/>
  <c r="AX97" i="35"/>
  <c r="S97" i="35" s="1"/>
  <c r="AC97" i="35" s="1"/>
  <c r="AB98" i="35" s="1"/>
  <c r="Z98" i="35"/>
  <c r="AH95" i="48"/>
  <c r="AQ95" i="48" s="1"/>
  <c r="AR94" i="98"/>
  <c r="AR94" i="48"/>
  <c r="AI97" i="82"/>
  <c r="AN97" i="82"/>
  <c r="Z96" i="42"/>
  <c r="AH96" i="42"/>
  <c r="AQ96" i="42" s="1"/>
  <c r="Y96" i="94"/>
  <c r="X96" i="94"/>
  <c r="AR95" i="90"/>
  <c r="AR95" i="42"/>
  <c r="Z98" i="10"/>
  <c r="AH95" i="98"/>
  <c r="AQ95" i="98" s="1"/>
  <c r="Y98" i="18"/>
  <c r="X98" i="18"/>
  <c r="AX4" i="10" l="1"/>
  <c r="S4" i="10" s="1"/>
  <c r="AC4" i="10" s="1"/>
  <c r="AB5" i="10" s="1"/>
  <c r="AX4" i="102"/>
  <c r="S4" i="102" s="1"/>
  <c r="AC4" i="102" s="1"/>
  <c r="AB5" i="102" s="1"/>
  <c r="AX75" i="35"/>
  <c r="S75" i="35" s="1"/>
  <c r="AC75" i="35" s="1"/>
  <c r="AB76" i="35" s="1"/>
  <c r="AX69" i="35"/>
  <c r="S69" i="35" s="1"/>
  <c r="AC69" i="35" s="1"/>
  <c r="AB70" i="35" s="1"/>
  <c r="AX63" i="35"/>
  <c r="S63" i="35" s="1"/>
  <c r="AC63" i="35" s="1"/>
  <c r="AB64" i="35" s="1"/>
  <c r="AX57" i="35"/>
  <c r="S57" i="35" s="1"/>
  <c r="AC57" i="35" s="1"/>
  <c r="AB58" i="35" s="1"/>
  <c r="AX51" i="35"/>
  <c r="S51" i="35" s="1"/>
  <c r="AC51" i="35" s="1"/>
  <c r="AB52" i="35" s="1"/>
  <c r="AX45" i="35"/>
  <c r="S45" i="35" s="1"/>
  <c r="AC45" i="35" s="1"/>
  <c r="AB46" i="35" s="1"/>
  <c r="AX39" i="35"/>
  <c r="S39" i="35" s="1"/>
  <c r="AC39" i="35" s="1"/>
  <c r="AB40" i="35" s="1"/>
  <c r="AX32" i="35"/>
  <c r="S32" i="35" s="1"/>
  <c r="AC32" i="35" s="1"/>
  <c r="AB33" i="35" s="1"/>
  <c r="AX19" i="35"/>
  <c r="S19" i="35" s="1"/>
  <c r="AC19" i="35" s="1"/>
  <c r="AB20" i="35" s="1"/>
  <c r="AX21" i="10"/>
  <c r="S21" i="10" s="1"/>
  <c r="AC21" i="10" s="1"/>
  <c r="AB22" i="10" s="1"/>
  <c r="AX15" i="10"/>
  <c r="S15" i="10" s="1"/>
  <c r="AC15" i="10" s="1"/>
  <c r="AB16" i="10" s="1"/>
  <c r="AX9" i="10"/>
  <c r="S9" i="10" s="1"/>
  <c r="AC9" i="10" s="1"/>
  <c r="AB10" i="10" s="1"/>
  <c r="AX11" i="102"/>
  <c r="S11" i="102" s="1"/>
  <c r="AC11" i="102" s="1"/>
  <c r="AB12" i="102" s="1"/>
  <c r="AX68" i="35"/>
  <c r="S68" i="35" s="1"/>
  <c r="AC68" i="35" s="1"/>
  <c r="AB69" i="35" s="1"/>
  <c r="AX62" i="35"/>
  <c r="S62" i="35" s="1"/>
  <c r="AC62" i="35" s="1"/>
  <c r="AB63" i="35" s="1"/>
  <c r="AX56" i="35"/>
  <c r="S56" i="35" s="1"/>
  <c r="AC56" i="35" s="1"/>
  <c r="AB57" i="35" s="1"/>
  <c r="AX50" i="35"/>
  <c r="S50" i="35" s="1"/>
  <c r="AC50" i="35" s="1"/>
  <c r="AB51" i="35" s="1"/>
  <c r="AX44" i="35"/>
  <c r="S44" i="35" s="1"/>
  <c r="AC44" i="35" s="1"/>
  <c r="AB45" i="35" s="1"/>
  <c r="AX38" i="35"/>
  <c r="S38" i="35" s="1"/>
  <c r="AC38" i="35" s="1"/>
  <c r="AB39" i="35" s="1"/>
  <c r="AX30" i="35"/>
  <c r="S30" i="35" s="1"/>
  <c r="AC30" i="35" s="1"/>
  <c r="AB31" i="35" s="1"/>
  <c r="AX17" i="35"/>
  <c r="S17" i="35" s="1"/>
  <c r="AC17" i="35" s="1"/>
  <c r="AB18" i="35" s="1"/>
  <c r="AX20" i="10"/>
  <c r="S20" i="10" s="1"/>
  <c r="AC20" i="10" s="1"/>
  <c r="AB21" i="10" s="1"/>
  <c r="AX14" i="10"/>
  <c r="S14" i="10" s="1"/>
  <c r="AC14" i="10" s="1"/>
  <c r="AB15" i="10" s="1"/>
  <c r="AX7" i="10"/>
  <c r="S7" i="10" s="1"/>
  <c r="AC7" i="10" s="1"/>
  <c r="AB8" i="10" s="1"/>
  <c r="AX9" i="102"/>
  <c r="S9" i="102" s="1"/>
  <c r="AC9" i="102" s="1"/>
  <c r="AB10" i="102" s="1"/>
  <c r="AX29" i="35"/>
  <c r="S29" i="35" s="1"/>
  <c r="AC29" i="35" s="1"/>
  <c r="AB30" i="35" s="1"/>
  <c r="AX13" i="35"/>
  <c r="S13" i="35" s="1"/>
  <c r="AC13" i="35" s="1"/>
  <c r="AB14" i="35" s="1"/>
  <c r="AX6" i="10"/>
  <c r="S6" i="10" s="1"/>
  <c r="AC6" i="10" s="1"/>
  <c r="AB7" i="10" s="1"/>
  <c r="AX8" i="102"/>
  <c r="S8" i="102" s="1"/>
  <c r="AC8" i="102" s="1"/>
  <c r="AB9" i="102" s="1"/>
  <c r="AX37" i="35"/>
  <c r="S37" i="35" s="1"/>
  <c r="AC37" i="35" s="1"/>
  <c r="AB38" i="35" s="1"/>
  <c r="AX31" i="35"/>
  <c r="S31" i="35" s="1"/>
  <c r="AC31" i="35" s="1"/>
  <c r="AB32" i="35" s="1"/>
  <c r="AX24" i="35"/>
  <c r="S24" i="35" s="1"/>
  <c r="AC24" i="35" s="1"/>
  <c r="AB25" i="35" s="1"/>
  <c r="AX12" i="35"/>
  <c r="S12" i="35" s="1"/>
  <c r="AC12" i="35" s="1"/>
  <c r="AB13" i="35" s="1"/>
  <c r="AX8" i="10"/>
  <c r="S8" i="10" s="1"/>
  <c r="AC8" i="10" s="1"/>
  <c r="AB9" i="10" s="1"/>
  <c r="AX13" i="102"/>
  <c r="S13" i="102" s="1"/>
  <c r="AC13" i="102" s="1"/>
  <c r="AB14" i="102" s="1"/>
  <c r="AJ14" i="102" s="1"/>
  <c r="AX7" i="102"/>
  <c r="S7" i="102" s="1"/>
  <c r="AC7" i="102" s="1"/>
  <c r="AB8" i="102" s="1"/>
  <c r="AX11" i="35"/>
  <c r="S11" i="35" s="1"/>
  <c r="AC11" i="35" s="1"/>
  <c r="AB12" i="35" s="1"/>
  <c r="AX12" i="102"/>
  <c r="S12" i="102" s="1"/>
  <c r="AC12" i="102" s="1"/>
  <c r="AB13" i="102" s="1"/>
  <c r="AX6" i="102"/>
  <c r="S6" i="102" s="1"/>
  <c r="AC6" i="102" s="1"/>
  <c r="AB7" i="102" s="1"/>
  <c r="Z96" i="94"/>
  <c r="AE96" i="94" s="1"/>
  <c r="AX27" i="35"/>
  <c r="S27" i="35" s="1"/>
  <c r="AC27" i="35" s="1"/>
  <c r="AB28" i="35" s="1"/>
  <c r="AX18" i="35"/>
  <c r="S18" i="35" s="1"/>
  <c r="AC18" i="35" s="1"/>
  <c r="AB19" i="35" s="1"/>
  <c r="AX10" i="102"/>
  <c r="S10" i="102" s="1"/>
  <c r="AC10" i="102" s="1"/>
  <c r="AB11" i="102" s="1"/>
  <c r="AX3" i="102"/>
  <c r="S3" i="102" s="1"/>
  <c r="AC3" i="102" s="1"/>
  <c r="W97" i="94"/>
  <c r="AG96" i="94"/>
  <c r="AP96" i="94" s="1"/>
  <c r="AK94" i="35"/>
  <c r="AT94" i="35" s="1"/>
  <c r="AJ94" i="35"/>
  <c r="AK78" i="35"/>
  <c r="AT78" i="35" s="1"/>
  <c r="AJ78" i="35"/>
  <c r="AF96" i="42"/>
  <c r="AO96" i="42" s="1"/>
  <c r="AG96" i="42"/>
  <c r="AP96" i="42" s="1"/>
  <c r="W97" i="42"/>
  <c r="AE96" i="42"/>
  <c r="AC98" i="35"/>
  <c r="AJ98" i="35" s="1"/>
  <c r="AS98" i="35" s="1"/>
  <c r="AG98" i="35"/>
  <c r="AP98" i="35" s="1"/>
  <c r="AP100" i="35" s="1"/>
  <c r="AF98" i="35"/>
  <c r="AO98" i="35" s="1"/>
  <c r="AO100" i="35" s="1"/>
  <c r="AE98" i="35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K27" i="35"/>
  <c r="AT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R95" i="85"/>
  <c r="AJ94" i="10"/>
  <c r="AK94" i="10"/>
  <c r="AT94" i="10" s="1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X5" i="10"/>
  <c r="S5" i="10" s="1"/>
  <c r="AC5" i="10" s="1"/>
  <c r="AB6" i="10" s="1"/>
  <c r="AJ97" i="102"/>
  <c r="AK97" i="102"/>
  <c r="AT97" i="102" s="1"/>
  <c r="AK89" i="102"/>
  <c r="AT89" i="102" s="1"/>
  <c r="AJ89" i="102"/>
  <c r="AJ83" i="102"/>
  <c r="AK83" i="102"/>
  <c r="AT83" i="102" s="1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B4" i="102"/>
  <c r="AJ3" i="102"/>
  <c r="AI95" i="50"/>
  <c r="AN95" i="50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J14" i="35"/>
  <c r="AK14" i="35"/>
  <c r="AT14" i="35" s="1"/>
  <c r="AX6" i="35"/>
  <c r="S6" i="35" s="1"/>
  <c r="AC6" i="35" s="1"/>
  <c r="AB7" i="35" s="1"/>
  <c r="AG96" i="90"/>
  <c r="AP96" i="90" s="1"/>
  <c r="AF96" i="90"/>
  <c r="AO96" i="90" s="1"/>
  <c r="AE96" i="90"/>
  <c r="W97" i="90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J63" i="10"/>
  <c r="AK63" i="10"/>
  <c r="AT63" i="10" s="1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5" i="10"/>
  <c r="AK5" i="10"/>
  <c r="AT5" i="10" s="1"/>
  <c r="AJ96" i="102"/>
  <c r="AK96" i="102"/>
  <c r="AT96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Y96" i="98"/>
  <c r="X96" i="98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3" i="35"/>
  <c r="S3" i="35" s="1"/>
  <c r="AC3" i="35" s="1"/>
  <c r="AH98" i="82"/>
  <c r="AQ98" i="82" s="1"/>
  <c r="AQ100" i="82" s="1"/>
  <c r="AZ3" i="82"/>
  <c r="AX10" i="82" s="1"/>
  <c r="S10" i="82" s="1"/>
  <c r="AC10" i="82" s="1"/>
  <c r="AB11" i="82" s="1"/>
  <c r="AX14" i="82"/>
  <c r="S14" i="82" s="1"/>
  <c r="AC14" i="82" s="1"/>
  <c r="AB15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6" i="82"/>
  <c r="S26" i="82" s="1"/>
  <c r="AC26" i="82" s="1"/>
  <c r="AB27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6" i="82"/>
  <c r="S96" i="82" s="1"/>
  <c r="AC96" i="82" s="1"/>
  <c r="AB97" i="82" s="1"/>
  <c r="AX95" i="82"/>
  <c r="S95" i="82" s="1"/>
  <c r="AC95" i="82" s="1"/>
  <c r="AB96" i="82" s="1"/>
  <c r="AX97" i="82"/>
  <c r="S97" i="82" s="1"/>
  <c r="AC97" i="82" s="1"/>
  <c r="AB98" i="82" s="1"/>
  <c r="AX94" i="82"/>
  <c r="S94" i="82" s="1"/>
  <c r="AC94" i="82" s="1"/>
  <c r="AB95" i="82" s="1"/>
  <c r="AX93" i="82"/>
  <c r="S93" i="82" s="1"/>
  <c r="AC93" i="82" s="1"/>
  <c r="AB94" i="82" s="1"/>
  <c r="AR95" i="94"/>
  <c r="AR97" i="18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K27" i="102"/>
  <c r="AT27" i="102" s="1"/>
  <c r="AJ27" i="102"/>
  <c r="AK21" i="102"/>
  <c r="AT21" i="102" s="1"/>
  <c r="AJ21" i="102"/>
  <c r="AJ15" i="102"/>
  <c r="AK15" i="102"/>
  <c r="AT15" i="102" s="1"/>
  <c r="AJ9" i="102"/>
  <c r="AK9" i="102"/>
  <c r="AT9" i="102" s="1"/>
  <c r="AI95" i="48"/>
  <c r="AN95" i="48"/>
  <c r="AJ92" i="35"/>
  <c r="AK92" i="35"/>
  <c r="AT92" i="35" s="1"/>
  <c r="AK90" i="35"/>
  <c r="AT90" i="35" s="1"/>
  <c r="AJ90" i="35"/>
  <c r="AK66" i="35"/>
  <c r="AT66" i="35" s="1"/>
  <c r="AJ66" i="35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K12" i="35"/>
  <c r="AT12" i="35" s="1"/>
  <c r="AJ12" i="35"/>
  <c r="AK9" i="35"/>
  <c r="AT9" i="35" s="1"/>
  <c r="Z98" i="82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K7" i="10"/>
  <c r="AT7" i="10" s="1"/>
  <c r="AJ7" i="10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8" i="102"/>
  <c r="AK8" i="102"/>
  <c r="AT8" i="102" s="1"/>
  <c r="Y96" i="48"/>
  <c r="X96" i="48"/>
  <c r="Z96" i="48" s="1"/>
  <c r="AR97" i="82"/>
  <c r="AJ91" i="35"/>
  <c r="AK91" i="35"/>
  <c r="AT91" i="35" s="1"/>
  <c r="AH98" i="18"/>
  <c r="AQ98" i="18" s="1"/>
  <c r="AQ100" i="18" s="1"/>
  <c r="AZ3" i="18"/>
  <c r="AX6" i="18" s="1"/>
  <c r="S6" i="18" s="1"/>
  <c r="AC6" i="18" s="1"/>
  <c r="AB7" i="18" s="1"/>
  <c r="AX5" i="18"/>
  <c r="S5" i="18" s="1"/>
  <c r="AC5" i="18" s="1"/>
  <c r="AB6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6" i="18"/>
  <c r="S96" i="18" s="1"/>
  <c r="AC96" i="18" s="1"/>
  <c r="AB97" i="18" s="1"/>
  <c r="AX93" i="18"/>
  <c r="S93" i="18" s="1"/>
  <c r="AC93" i="18" s="1"/>
  <c r="AB94" i="18" s="1"/>
  <c r="AX94" i="18"/>
  <c r="S94" i="18" s="1"/>
  <c r="AC94" i="18" s="1"/>
  <c r="AB95" i="18" s="1"/>
  <c r="AX97" i="18"/>
  <c r="S97" i="18" s="1"/>
  <c r="AC97" i="18" s="1"/>
  <c r="AB98" i="18" s="1"/>
  <c r="AK84" i="35"/>
  <c r="AT84" i="35" s="1"/>
  <c r="AJ84" i="35"/>
  <c r="AJ60" i="35"/>
  <c r="AK60" i="35"/>
  <c r="AT60" i="35" s="1"/>
  <c r="Z98" i="18"/>
  <c r="AH96" i="94"/>
  <c r="AQ96" i="94" s="1"/>
  <c r="AK97" i="35"/>
  <c r="AT97" i="35" s="1"/>
  <c r="AJ97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X28" i="35"/>
  <c r="S28" i="35" s="1"/>
  <c r="AC28" i="35" s="1"/>
  <c r="AB29" i="35" s="1"/>
  <c r="AX22" i="35"/>
  <c r="S22" i="35" s="1"/>
  <c r="AC22" i="35" s="1"/>
  <c r="AB23" i="35" s="1"/>
  <c r="AX16" i="35"/>
  <c r="S16" i="35" s="1"/>
  <c r="AC16" i="35" s="1"/>
  <c r="AB17" i="35" s="1"/>
  <c r="AX10" i="35"/>
  <c r="S10" i="35" s="1"/>
  <c r="AC10" i="35" s="1"/>
  <c r="AB11" i="35" s="1"/>
  <c r="AX4" i="35"/>
  <c r="S4" i="35" s="1"/>
  <c r="AC4" i="35" s="1"/>
  <c r="AB5" i="35" s="1"/>
  <c r="AE98" i="102"/>
  <c r="AC98" i="102"/>
  <c r="AJ98" i="102" s="1"/>
  <c r="AS98" i="102" s="1"/>
  <c r="AG98" i="102"/>
  <c r="AP98" i="102" s="1"/>
  <c r="AP100" i="102" s="1"/>
  <c r="AF98" i="102"/>
  <c r="AO98" i="102" s="1"/>
  <c r="AO100" i="102" s="1"/>
  <c r="AH96" i="85"/>
  <c r="AQ96" i="85" s="1"/>
  <c r="AK95" i="10"/>
  <c r="AT95" i="10" s="1"/>
  <c r="AJ95" i="10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X3" i="10"/>
  <c r="S3" i="10" s="1"/>
  <c r="AC3" i="10" s="1"/>
  <c r="AJ95" i="102"/>
  <c r="AK95" i="102"/>
  <c r="AT95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K13" i="102"/>
  <c r="AT13" i="102" s="1"/>
  <c r="AK7" i="102"/>
  <c r="AT7" i="102" s="1"/>
  <c r="AJ7" i="102"/>
  <c r="AI95" i="98"/>
  <c r="AN95" i="98"/>
  <c r="AK85" i="35"/>
  <c r="AT85" i="35" s="1"/>
  <c r="AJ85" i="35"/>
  <c r="AJ95" i="35"/>
  <c r="AK95" i="35"/>
  <c r="AT95" i="35" s="1"/>
  <c r="AK72" i="35"/>
  <c r="AT72" i="35" s="1"/>
  <c r="AJ72" i="35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K28" i="35"/>
  <c r="AT28" i="35" s="1"/>
  <c r="AX21" i="35"/>
  <c r="S21" i="35" s="1"/>
  <c r="AC21" i="35" s="1"/>
  <c r="AB22" i="35" s="1"/>
  <c r="AX15" i="35"/>
  <c r="S15" i="35" s="1"/>
  <c r="AC15" i="35" s="1"/>
  <c r="AB16" i="35" s="1"/>
  <c r="AX9" i="35"/>
  <c r="S9" i="35" s="1"/>
  <c r="AC9" i="35" s="1"/>
  <c r="AB10" i="35" s="1"/>
  <c r="AX5" i="35"/>
  <c r="S5" i="35" s="1"/>
  <c r="AC5" i="35" s="1"/>
  <c r="AB6" i="35" s="1"/>
  <c r="AG96" i="85"/>
  <c r="AP96" i="85" s="1"/>
  <c r="AF96" i="85"/>
  <c r="AO96" i="85" s="1"/>
  <c r="W97" i="85"/>
  <c r="AE96" i="85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J29" i="10"/>
  <c r="AK29" i="10"/>
  <c r="AT29" i="10" s="1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J94" i="102"/>
  <c r="AK94" i="102"/>
  <c r="AT94" i="102" s="1"/>
  <c r="AK90" i="102"/>
  <c r="AT90" i="102" s="1"/>
  <c r="AJ90" i="102"/>
  <c r="AK84" i="102"/>
  <c r="AT84" i="102" s="1"/>
  <c r="AJ84" i="102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Y96" i="50"/>
  <c r="X96" i="50"/>
  <c r="AX25" i="82" l="1"/>
  <c r="S25" i="82" s="1"/>
  <c r="AC25" i="82" s="1"/>
  <c r="AB26" i="82" s="1"/>
  <c r="AX13" i="82"/>
  <c r="S13" i="82" s="1"/>
  <c r="AC13" i="82" s="1"/>
  <c r="AB14" i="82" s="1"/>
  <c r="AX13" i="18"/>
  <c r="S13" i="18" s="1"/>
  <c r="AC13" i="18" s="1"/>
  <c r="AB14" i="18" s="1"/>
  <c r="AX33" i="82"/>
  <c r="S33" i="82" s="1"/>
  <c r="AC33" i="82" s="1"/>
  <c r="AB34" i="82" s="1"/>
  <c r="AX24" i="82"/>
  <c r="S24" i="82" s="1"/>
  <c r="AC24" i="82" s="1"/>
  <c r="AB25" i="82" s="1"/>
  <c r="AX12" i="82"/>
  <c r="S12" i="82" s="1"/>
  <c r="AC12" i="82" s="1"/>
  <c r="AB13" i="82" s="1"/>
  <c r="AX7" i="82"/>
  <c r="S7" i="82" s="1"/>
  <c r="AC7" i="82" s="1"/>
  <c r="AB8" i="82" s="1"/>
  <c r="AX6" i="82"/>
  <c r="S6" i="82" s="1"/>
  <c r="AC6" i="82" s="1"/>
  <c r="AB7" i="82" s="1"/>
  <c r="AJ28" i="35"/>
  <c r="AJ27" i="35"/>
  <c r="AX4" i="18"/>
  <c r="S4" i="18" s="1"/>
  <c r="AC4" i="18" s="1"/>
  <c r="AB5" i="18" s="1"/>
  <c r="AK14" i="102"/>
  <c r="AT14" i="102" s="1"/>
  <c r="AF96" i="94"/>
  <c r="AO96" i="94" s="1"/>
  <c r="AJ13" i="102"/>
  <c r="AX9" i="18"/>
  <c r="S9" i="18" s="1"/>
  <c r="AC9" i="18" s="1"/>
  <c r="AB10" i="18" s="1"/>
  <c r="AJ10" i="18" s="1"/>
  <c r="AX3" i="18"/>
  <c r="S3" i="18" s="1"/>
  <c r="AC3" i="18" s="1"/>
  <c r="AX14" i="18"/>
  <c r="S14" i="18" s="1"/>
  <c r="AC14" i="18" s="1"/>
  <c r="AB15" i="18" s="1"/>
  <c r="AX8" i="18"/>
  <c r="S8" i="18" s="1"/>
  <c r="AC8" i="18" s="1"/>
  <c r="AB9" i="18" s="1"/>
  <c r="AX7" i="18"/>
  <c r="S7" i="18" s="1"/>
  <c r="AC7" i="18" s="1"/>
  <c r="AB8" i="18" s="1"/>
  <c r="AS7" i="102"/>
  <c r="AL7" i="102"/>
  <c r="AU7" i="102" s="1"/>
  <c r="AS23" i="10"/>
  <c r="AL23" i="10"/>
  <c r="AU23" i="10" s="1"/>
  <c r="AS82" i="35"/>
  <c r="AL82" i="35"/>
  <c r="AU82" i="35" s="1"/>
  <c r="AS95" i="35"/>
  <c r="AL95" i="35"/>
  <c r="AU95" i="35" s="1"/>
  <c r="AH96" i="50"/>
  <c r="AQ96" i="50" s="1"/>
  <c r="AS30" i="102"/>
  <c r="AL30" i="102"/>
  <c r="AU30" i="102" s="1"/>
  <c r="AS96" i="10"/>
  <c r="AL96" i="10"/>
  <c r="AU96" i="10" s="1"/>
  <c r="AS70" i="35"/>
  <c r="AL70" i="35"/>
  <c r="AU70" i="35" s="1"/>
  <c r="AI98" i="10"/>
  <c r="AN98" i="10"/>
  <c r="AN100" i="10" s="1"/>
  <c r="AS31" i="102"/>
  <c r="AL31" i="102"/>
  <c r="AU31" i="102" s="1"/>
  <c r="AL85" i="102"/>
  <c r="AU85" i="102" s="1"/>
  <c r="AS85" i="102"/>
  <c r="AS78" i="10"/>
  <c r="AL78" i="10"/>
  <c r="AU78" i="10" s="1"/>
  <c r="AS18" i="102"/>
  <c r="AL18" i="102"/>
  <c r="AU18" i="102" s="1"/>
  <c r="AS72" i="102"/>
  <c r="AL72" i="102"/>
  <c r="AU72" i="102" s="1"/>
  <c r="AS6" i="102"/>
  <c r="AL6" i="102"/>
  <c r="AU6" i="102" s="1"/>
  <c r="AS24" i="102"/>
  <c r="AL24" i="102"/>
  <c r="AU24" i="102" s="1"/>
  <c r="AS42" i="102"/>
  <c r="AL42" i="102"/>
  <c r="AU42" i="102" s="1"/>
  <c r="AS17" i="10"/>
  <c r="AL17" i="10"/>
  <c r="AU17" i="10" s="1"/>
  <c r="AS53" i="10"/>
  <c r="AL53" i="10"/>
  <c r="AU53" i="10" s="1"/>
  <c r="X97" i="85"/>
  <c r="Y97" i="85"/>
  <c r="AK22" i="35"/>
  <c r="AT22" i="35" s="1"/>
  <c r="AJ22" i="35"/>
  <c r="AS40" i="35"/>
  <c r="AL40" i="35"/>
  <c r="AU40" i="35" s="1"/>
  <c r="AS58" i="35"/>
  <c r="AL58" i="35"/>
  <c r="AU58" i="35" s="1"/>
  <c r="AR95" i="98"/>
  <c r="AS55" i="102"/>
  <c r="AL55" i="102"/>
  <c r="AU55" i="102" s="1"/>
  <c r="AS18" i="10"/>
  <c r="AL18" i="10"/>
  <c r="AU18" i="10" s="1"/>
  <c r="AS36" i="10"/>
  <c r="AL36" i="10"/>
  <c r="AU36" i="10" s="1"/>
  <c r="AS72" i="10"/>
  <c r="AL72" i="10"/>
  <c r="AU72" i="10" s="1"/>
  <c r="AI98" i="102"/>
  <c r="AN98" i="102"/>
  <c r="AN100" i="102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S84" i="35"/>
  <c r="AL84" i="35"/>
  <c r="AU84" i="35" s="1"/>
  <c r="AJ96" i="18"/>
  <c r="AK96" i="18"/>
  <c r="AT96" i="18" s="1"/>
  <c r="AJ88" i="18"/>
  <c r="AK88" i="18"/>
  <c r="AT88" i="18" s="1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K40" i="18"/>
  <c r="AT40" i="18" s="1"/>
  <c r="AJ40" i="18"/>
  <c r="AK34" i="18"/>
  <c r="AT34" i="18" s="1"/>
  <c r="AJ34" i="18"/>
  <c r="AK28" i="18"/>
  <c r="AT28" i="18" s="1"/>
  <c r="AJ28" i="18"/>
  <c r="AK22" i="18"/>
  <c r="AT22" i="18" s="1"/>
  <c r="AJ22" i="18"/>
  <c r="AJ16" i="18"/>
  <c r="AK16" i="18"/>
  <c r="AT16" i="18" s="1"/>
  <c r="AB4" i="18"/>
  <c r="AJ3" i="18"/>
  <c r="AH96" i="48"/>
  <c r="AQ96" i="48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25" i="10"/>
  <c r="AL25" i="10"/>
  <c r="AU25" i="10" s="1"/>
  <c r="AS43" i="10"/>
  <c r="AL43" i="10"/>
  <c r="AU43" i="10" s="1"/>
  <c r="AS36" i="35"/>
  <c r="AL36" i="35"/>
  <c r="AU36" i="35" s="1"/>
  <c r="AS54" i="35"/>
  <c r="AL54" i="35"/>
  <c r="AU54" i="35" s="1"/>
  <c r="AS51" i="102"/>
  <c r="AL51" i="102"/>
  <c r="AU51" i="102" s="1"/>
  <c r="AL69" i="102"/>
  <c r="AU69" i="102" s="1"/>
  <c r="AS69" i="102"/>
  <c r="AS87" i="102"/>
  <c r="AL87" i="102"/>
  <c r="AU87" i="102" s="1"/>
  <c r="AS32" i="10"/>
  <c r="AL32" i="10"/>
  <c r="AU32" i="10" s="1"/>
  <c r="AS50" i="10"/>
  <c r="AL50" i="10"/>
  <c r="AU50" i="10" s="1"/>
  <c r="AS86" i="10"/>
  <c r="AL86" i="10"/>
  <c r="AU86" i="10" s="1"/>
  <c r="AJ97" i="82"/>
  <c r="AK97" i="82"/>
  <c r="AT97" i="82" s="1"/>
  <c r="AJ88" i="82"/>
  <c r="AK88" i="82"/>
  <c r="AT88" i="82" s="1"/>
  <c r="AJ82" i="82"/>
  <c r="AK82" i="82"/>
  <c r="AT82" i="82" s="1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X27" i="82"/>
  <c r="S27" i="82" s="1"/>
  <c r="AC27" i="82" s="1"/>
  <c r="AB28" i="82" s="1"/>
  <c r="AX21" i="82"/>
  <c r="S21" i="82" s="1"/>
  <c r="AC21" i="82" s="1"/>
  <c r="AB22" i="82" s="1"/>
  <c r="AX15" i="82"/>
  <c r="S15" i="82" s="1"/>
  <c r="AC15" i="82" s="1"/>
  <c r="AB16" i="82" s="1"/>
  <c r="AX8" i="82"/>
  <c r="S8" i="82" s="1"/>
  <c r="AC8" i="82" s="1"/>
  <c r="AB9" i="82" s="1"/>
  <c r="AX5" i="82"/>
  <c r="S5" i="82" s="1"/>
  <c r="AC5" i="82" s="1"/>
  <c r="AB6" i="82" s="1"/>
  <c r="AS55" i="35"/>
  <c r="AL55" i="35"/>
  <c r="AU55" i="35" s="1"/>
  <c r="AS22" i="102"/>
  <c r="AL22" i="102"/>
  <c r="AU22" i="102" s="1"/>
  <c r="AS40" i="102"/>
  <c r="AL40" i="102"/>
  <c r="AU40" i="102" s="1"/>
  <c r="AS76" i="102"/>
  <c r="AL76" i="102"/>
  <c r="AU76" i="102" s="1"/>
  <c r="AS51" i="10"/>
  <c r="AL51" i="10"/>
  <c r="AU51" i="10" s="1"/>
  <c r="AS69" i="10"/>
  <c r="AL69" i="10"/>
  <c r="AU69" i="10" s="1"/>
  <c r="AS87" i="10"/>
  <c r="AL87" i="10"/>
  <c r="AU87" i="10" s="1"/>
  <c r="AI96" i="90"/>
  <c r="AN96" i="90"/>
  <c r="AS20" i="35"/>
  <c r="AL20" i="35"/>
  <c r="AU20" i="35" s="1"/>
  <c r="AS38" i="35"/>
  <c r="AL38" i="35"/>
  <c r="AU38" i="35" s="1"/>
  <c r="AS74" i="35"/>
  <c r="AL74" i="35"/>
  <c r="AU74" i="35" s="1"/>
  <c r="AS17" i="102"/>
  <c r="AL17" i="102"/>
  <c r="AU17" i="102" s="1"/>
  <c r="AS35" i="102"/>
  <c r="AL35" i="102"/>
  <c r="AU35" i="102" s="1"/>
  <c r="AS89" i="102"/>
  <c r="AL89" i="102"/>
  <c r="AU89" i="102" s="1"/>
  <c r="AS10" i="10"/>
  <c r="AL10" i="10"/>
  <c r="AU10" i="10" s="1"/>
  <c r="AS64" i="10"/>
  <c r="AL64" i="10"/>
  <c r="AU64" i="10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89" i="10"/>
  <c r="AL89" i="10"/>
  <c r="AU89" i="10" s="1"/>
  <c r="AS25" i="102"/>
  <c r="AL25" i="102"/>
  <c r="AU25" i="102" s="1"/>
  <c r="AS61" i="102"/>
  <c r="AL61" i="102"/>
  <c r="AU61" i="102" s="1"/>
  <c r="AS79" i="102"/>
  <c r="AL79" i="102"/>
  <c r="AU79" i="102" s="1"/>
  <c r="AS54" i="10"/>
  <c r="AL54" i="10"/>
  <c r="AU54" i="10" s="1"/>
  <c r="AS90" i="10"/>
  <c r="AL90" i="10"/>
  <c r="AU90" i="10" s="1"/>
  <c r="AK5" i="35"/>
  <c r="AT5" i="35" s="1"/>
  <c r="AJ5" i="35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J27" i="18"/>
  <c r="AK27" i="18"/>
  <c r="AT27" i="18" s="1"/>
  <c r="AJ21" i="18"/>
  <c r="AK21" i="18"/>
  <c r="AT21" i="18" s="1"/>
  <c r="AJ15" i="18"/>
  <c r="AK15" i="18"/>
  <c r="AT15" i="18" s="1"/>
  <c r="AK9" i="18"/>
  <c r="AT9" i="18" s="1"/>
  <c r="AF96" i="48"/>
  <c r="AO96" i="48" s="1"/>
  <c r="W97" i="48"/>
  <c r="AG96" i="48"/>
  <c r="AP96" i="48" s="1"/>
  <c r="AE96" i="48"/>
  <c r="AS56" i="102"/>
  <c r="AL56" i="102"/>
  <c r="AU56" i="102" s="1"/>
  <c r="AS13" i="10"/>
  <c r="AL13" i="10"/>
  <c r="AU13" i="10" s="1"/>
  <c r="AS49" i="10"/>
  <c r="AL49" i="10"/>
  <c r="AU49" i="10" s="1"/>
  <c r="AS67" i="10"/>
  <c r="AL67" i="10"/>
  <c r="AU67" i="10" s="1"/>
  <c r="AG98" i="82"/>
  <c r="AP98" i="82" s="1"/>
  <c r="AP100" i="82" s="1"/>
  <c r="AC98" i="82"/>
  <c r="AE98" i="82"/>
  <c r="AF98" i="82"/>
  <c r="AO98" i="82" s="1"/>
  <c r="AO100" i="82" s="1"/>
  <c r="AS18" i="35"/>
  <c r="AL18" i="35"/>
  <c r="AU18" i="35" s="1"/>
  <c r="AS92" i="35"/>
  <c r="AL92" i="35"/>
  <c r="AU92" i="35" s="1"/>
  <c r="AS15" i="102"/>
  <c r="AL15" i="102"/>
  <c r="AU15" i="102" s="1"/>
  <c r="AS33" i="102"/>
  <c r="AL33" i="102"/>
  <c r="AU33" i="102" s="1"/>
  <c r="AS14" i="10"/>
  <c r="AL14" i="10"/>
  <c r="AU14" i="10" s="1"/>
  <c r="AS68" i="10"/>
  <c r="AL68" i="10"/>
  <c r="AU68" i="10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K15" i="82"/>
  <c r="AT15" i="82" s="1"/>
  <c r="AJ8" i="82"/>
  <c r="AK8" i="82"/>
  <c r="AT8" i="82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5" i="102"/>
  <c r="AL5" i="102"/>
  <c r="AU5" i="102" s="1"/>
  <c r="AS58" i="102"/>
  <c r="AL58" i="102"/>
  <c r="AU58" i="102" s="1"/>
  <c r="AS96" i="102"/>
  <c r="AL96" i="102"/>
  <c r="AU96" i="102" s="1"/>
  <c r="AS15" i="10"/>
  <c r="AL15" i="10"/>
  <c r="AU15" i="10" s="1"/>
  <c r="AS33" i="10"/>
  <c r="AL33" i="10"/>
  <c r="AU33" i="10" s="1"/>
  <c r="AS56" i="35"/>
  <c r="AL56" i="35"/>
  <c r="AU56" i="35" s="1"/>
  <c r="AR95" i="50"/>
  <c r="AS53" i="102"/>
  <c r="AL53" i="102"/>
  <c r="AU53" i="102" s="1"/>
  <c r="AS71" i="102"/>
  <c r="AL71" i="102"/>
  <c r="AU71" i="102" s="1"/>
  <c r="AS52" i="10"/>
  <c r="AL52" i="10"/>
  <c r="AU52" i="10" s="1"/>
  <c r="AS70" i="10"/>
  <c r="AL70" i="10"/>
  <c r="AU70" i="10" s="1"/>
  <c r="AK8" i="35"/>
  <c r="AT8" i="35" s="1"/>
  <c r="AJ8" i="35"/>
  <c r="AS78" i="35"/>
  <c r="AL78" i="35"/>
  <c r="AU78" i="35" s="1"/>
  <c r="AS42" i="10"/>
  <c r="AL42" i="10"/>
  <c r="AU42" i="10" s="1"/>
  <c r="AS60" i="10"/>
  <c r="AL60" i="10"/>
  <c r="AU60" i="10" s="1"/>
  <c r="AS95" i="10"/>
  <c r="AL95" i="10"/>
  <c r="AU95" i="10" s="1"/>
  <c r="AJ11" i="35"/>
  <c r="AK11" i="35"/>
  <c r="AT11" i="35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J92" i="18"/>
  <c r="AK92" i="18"/>
  <c r="AT92" i="18" s="1"/>
  <c r="AJ86" i="18"/>
  <c r="AK86" i="18"/>
  <c r="AT86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J26" i="18"/>
  <c r="AK26" i="18"/>
  <c r="AT26" i="18" s="1"/>
  <c r="AK20" i="18"/>
  <c r="AT20" i="18" s="1"/>
  <c r="AJ20" i="18"/>
  <c r="AJ14" i="18"/>
  <c r="AK14" i="18"/>
  <c r="AT14" i="18" s="1"/>
  <c r="AK8" i="18"/>
  <c r="AT8" i="18" s="1"/>
  <c r="AJ8" i="18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31" i="10"/>
  <c r="AL31" i="10"/>
  <c r="AU31" i="10" s="1"/>
  <c r="AS85" i="10"/>
  <c r="AL85" i="10"/>
  <c r="AU85" i="10" s="1"/>
  <c r="AJ9" i="35"/>
  <c r="AS24" i="35"/>
  <c r="AL24" i="35"/>
  <c r="AU24" i="35" s="1"/>
  <c r="AS42" i="35"/>
  <c r="AL42" i="35"/>
  <c r="AU42" i="35" s="1"/>
  <c r="AS66" i="35"/>
  <c r="AL66" i="35"/>
  <c r="AU66" i="35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20" i="10"/>
  <c r="AL20" i="10"/>
  <c r="AU20" i="10" s="1"/>
  <c r="AS56" i="10"/>
  <c r="AL56" i="10"/>
  <c r="AU56" i="10" s="1"/>
  <c r="AK94" i="82"/>
  <c r="AT94" i="82" s="1"/>
  <c r="AJ94" i="82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K7" i="82"/>
  <c r="AT7" i="82" s="1"/>
  <c r="AJ7" i="82"/>
  <c r="AJ3" i="35"/>
  <c r="AB4" i="35"/>
  <c r="AS28" i="102"/>
  <c r="AL28" i="102"/>
  <c r="AU28" i="102" s="1"/>
  <c r="AS46" i="102"/>
  <c r="AL46" i="102"/>
  <c r="AU46" i="102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62" i="35"/>
  <c r="AL62" i="35"/>
  <c r="AU62" i="35" s="1"/>
  <c r="AS80" i="35"/>
  <c r="AL80" i="35"/>
  <c r="AU80" i="35" s="1"/>
  <c r="AS3" i="102"/>
  <c r="AL3" i="102"/>
  <c r="AU3" i="102" s="1"/>
  <c r="AS23" i="102"/>
  <c r="AL23" i="102"/>
  <c r="AU23" i="102" s="1"/>
  <c r="AS77" i="102"/>
  <c r="AL77" i="102"/>
  <c r="AU77" i="102" s="1"/>
  <c r="AS16" i="10"/>
  <c r="AL16" i="10"/>
  <c r="AU16" i="10" s="1"/>
  <c r="AS34" i="10"/>
  <c r="AL34" i="10"/>
  <c r="AU34" i="10" s="1"/>
  <c r="AS88" i="10"/>
  <c r="AL88" i="10"/>
  <c r="AU88" i="10" s="1"/>
  <c r="AJ15" i="35"/>
  <c r="AK15" i="35"/>
  <c r="AT15" i="35" s="1"/>
  <c r="AS39" i="35"/>
  <c r="AL39" i="35"/>
  <c r="AU39" i="35" s="1"/>
  <c r="AI96" i="94"/>
  <c r="AN96" i="94"/>
  <c r="AB4" i="10"/>
  <c r="AJ3" i="10"/>
  <c r="AG98" i="18"/>
  <c r="AP98" i="18" s="1"/>
  <c r="AP100" i="18" s="1"/>
  <c r="AC98" i="18"/>
  <c r="AJ98" i="18" s="1"/>
  <c r="AS98" i="18" s="1"/>
  <c r="AE98" i="18"/>
  <c r="AF98" i="18"/>
  <c r="AO98" i="18" s="1"/>
  <c r="AO100" i="18" s="1"/>
  <c r="AK95" i="18"/>
  <c r="AT95" i="18" s="1"/>
  <c r="AJ95" i="18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J6" i="18"/>
  <c r="AK6" i="18"/>
  <c r="AT6" i="18" s="1"/>
  <c r="AS91" i="35"/>
  <c r="AL91" i="35"/>
  <c r="AU91" i="35" s="1"/>
  <c r="AS26" i="102"/>
  <c r="AL26" i="102"/>
  <c r="AU26" i="102" s="1"/>
  <c r="AS80" i="102"/>
  <c r="AL80" i="102"/>
  <c r="AU80" i="102" s="1"/>
  <c r="AL37" i="10"/>
  <c r="AU37" i="10" s="1"/>
  <c r="AS37" i="10"/>
  <c r="AR95" i="48"/>
  <c r="AS75" i="102"/>
  <c r="AL75" i="102"/>
  <c r="AU75" i="102" s="1"/>
  <c r="AS38" i="10"/>
  <c r="AL38" i="10"/>
  <c r="AU38" i="10" s="1"/>
  <c r="AS74" i="10"/>
  <c r="AL74" i="10"/>
  <c r="AU74" i="10" s="1"/>
  <c r="AS92" i="10"/>
  <c r="AL92" i="10"/>
  <c r="AU92" i="10" s="1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J25" i="82"/>
  <c r="AK25" i="82"/>
  <c r="AT25" i="82" s="1"/>
  <c r="AK19" i="82"/>
  <c r="AT19" i="82" s="1"/>
  <c r="AJ19" i="82"/>
  <c r="AJ13" i="82"/>
  <c r="AK13" i="82"/>
  <c r="AT13" i="82" s="1"/>
  <c r="AK11" i="82"/>
  <c r="AT11" i="82" s="1"/>
  <c r="AS13" i="35"/>
  <c r="AL13" i="35"/>
  <c r="AU13" i="35" s="1"/>
  <c r="AS67" i="35"/>
  <c r="AL67" i="35"/>
  <c r="AU67" i="35" s="1"/>
  <c r="AH96" i="98"/>
  <c r="AQ96" i="98" s="1"/>
  <c r="AS10" i="102"/>
  <c r="AL10" i="102"/>
  <c r="AU10" i="102" s="1"/>
  <c r="AS64" i="102"/>
  <c r="AL64" i="102"/>
  <c r="AU64" i="102" s="1"/>
  <c r="AS82" i="102"/>
  <c r="AL82" i="102"/>
  <c r="AU82" i="102" s="1"/>
  <c r="AS5" i="10"/>
  <c r="AL5" i="10"/>
  <c r="AU5" i="10" s="1"/>
  <c r="AS39" i="10"/>
  <c r="AL39" i="10"/>
  <c r="AU39" i="10" s="1"/>
  <c r="AJ7" i="35"/>
  <c r="AK7" i="35"/>
  <c r="AT7" i="35" s="1"/>
  <c r="AS26" i="35"/>
  <c r="AL26" i="35"/>
  <c r="AU26" i="35" s="1"/>
  <c r="AS44" i="35"/>
  <c r="AL44" i="35"/>
  <c r="AU44" i="35" s="1"/>
  <c r="AJ4" i="102"/>
  <c r="AK4" i="102"/>
  <c r="AT4" i="102" s="1"/>
  <c r="AS41" i="102"/>
  <c r="AL41" i="102"/>
  <c r="AU41" i="102" s="1"/>
  <c r="AS59" i="102"/>
  <c r="AL59" i="102"/>
  <c r="AU59" i="102" s="1"/>
  <c r="AS97" i="102"/>
  <c r="AL97" i="102"/>
  <c r="AU97" i="102" s="1"/>
  <c r="AS22" i="10"/>
  <c r="AL22" i="10"/>
  <c r="AU22" i="10" s="1"/>
  <c r="AS58" i="10"/>
  <c r="AL58" i="10"/>
  <c r="AU58" i="10" s="1"/>
  <c r="AK21" i="35"/>
  <c r="AT21" i="35" s="1"/>
  <c r="AJ21" i="35"/>
  <c r="AS57" i="35"/>
  <c r="AL57" i="35"/>
  <c r="AU57" i="35" s="1"/>
  <c r="AS75" i="35"/>
  <c r="AL75" i="35"/>
  <c r="AU75" i="35" s="1"/>
  <c r="AS93" i="35"/>
  <c r="AL93" i="35"/>
  <c r="AU93" i="35" s="1"/>
  <c r="AI96" i="42"/>
  <c r="AN96" i="42"/>
  <c r="AS94" i="35"/>
  <c r="AL94" i="35"/>
  <c r="AU94" i="35" s="1"/>
  <c r="AS60" i="102"/>
  <c r="AL60" i="102"/>
  <c r="AU60" i="102" s="1"/>
  <c r="AS78" i="102"/>
  <c r="AL78" i="102"/>
  <c r="AU78" i="102" s="1"/>
  <c r="AS94" i="102"/>
  <c r="AL94" i="102"/>
  <c r="AU94" i="102" s="1"/>
  <c r="AS35" i="10"/>
  <c r="AL35" i="10"/>
  <c r="AU35" i="10" s="1"/>
  <c r="AS71" i="10"/>
  <c r="AL71" i="10"/>
  <c r="AU71" i="10" s="1"/>
  <c r="AS46" i="35"/>
  <c r="AL46" i="35"/>
  <c r="AU46" i="35" s="1"/>
  <c r="AS84" i="102"/>
  <c r="AL84" i="102"/>
  <c r="AU84" i="102" s="1"/>
  <c r="AS41" i="10"/>
  <c r="AL41" i="10"/>
  <c r="AU41" i="10" s="1"/>
  <c r="AS28" i="35"/>
  <c r="AL28" i="35"/>
  <c r="AU28" i="35" s="1"/>
  <c r="AJ6" i="35"/>
  <c r="AK6" i="35"/>
  <c r="AT6" i="35" s="1"/>
  <c r="AK17" i="35"/>
  <c r="AT17" i="35" s="1"/>
  <c r="AJ17" i="35"/>
  <c r="Z96" i="50"/>
  <c r="AS54" i="102"/>
  <c r="AL54" i="102"/>
  <c r="AU54" i="102" s="1"/>
  <c r="AS11" i="10"/>
  <c r="AL11" i="10"/>
  <c r="AU11" i="10" s="1"/>
  <c r="AS65" i="10"/>
  <c r="AL65" i="10"/>
  <c r="AU65" i="10" s="1"/>
  <c r="AS83" i="10"/>
  <c r="AL83" i="10"/>
  <c r="AU83" i="10" s="1"/>
  <c r="AJ10" i="35"/>
  <c r="AK10" i="35"/>
  <c r="AT10" i="35" s="1"/>
  <c r="AS52" i="35"/>
  <c r="AL52" i="35"/>
  <c r="AU52" i="35" s="1"/>
  <c r="AS88" i="35"/>
  <c r="AL88" i="35"/>
  <c r="AU88" i="35" s="1"/>
  <c r="AS13" i="102"/>
  <c r="AL13" i="102"/>
  <c r="AU13" i="102" s="1"/>
  <c r="AS30" i="10"/>
  <c r="AL30" i="10"/>
  <c r="AU30" i="10" s="1"/>
  <c r="AS48" i="10"/>
  <c r="AL48" i="10"/>
  <c r="AU48" i="10" s="1"/>
  <c r="AS84" i="10"/>
  <c r="AL84" i="10"/>
  <c r="AU84" i="10" s="1"/>
  <c r="AK23" i="35"/>
  <c r="AT23" i="35" s="1"/>
  <c r="AJ23" i="35"/>
  <c r="AS65" i="35"/>
  <c r="AL65" i="35"/>
  <c r="AU65" i="35" s="1"/>
  <c r="AK94" i="18"/>
  <c r="AT94" i="18" s="1"/>
  <c r="AJ94" i="18"/>
  <c r="AJ90" i="18"/>
  <c r="AK90" i="18"/>
  <c r="AT90" i="18" s="1"/>
  <c r="AK84" i="18"/>
  <c r="AT84" i="18" s="1"/>
  <c r="AJ84" i="18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S8" i="102"/>
  <c r="AL8" i="102"/>
  <c r="AU8" i="102" s="1"/>
  <c r="AS44" i="102"/>
  <c r="AL44" i="102"/>
  <c r="AU44" i="102" s="1"/>
  <c r="AS62" i="102"/>
  <c r="AL62" i="102"/>
  <c r="AU62" i="102" s="1"/>
  <c r="AK98" i="102"/>
  <c r="AT98" i="102" s="1"/>
  <c r="AS19" i="10"/>
  <c r="AL19" i="10"/>
  <c r="AU19" i="10" s="1"/>
  <c r="AS55" i="10"/>
  <c r="AL55" i="10"/>
  <c r="AU55" i="10" s="1"/>
  <c r="AS73" i="10"/>
  <c r="AL73" i="10"/>
  <c r="AU73" i="10" s="1"/>
  <c r="AS91" i="10"/>
  <c r="AL91" i="10"/>
  <c r="AU91" i="10" s="1"/>
  <c r="AS12" i="35"/>
  <c r="AL12" i="35"/>
  <c r="AU12" i="35" s="1"/>
  <c r="AS48" i="35"/>
  <c r="AL48" i="35"/>
  <c r="AU48" i="35" s="1"/>
  <c r="AS90" i="35"/>
  <c r="AL90" i="35"/>
  <c r="AU90" i="35" s="1"/>
  <c r="AS27" i="102"/>
  <c r="AL27" i="102"/>
  <c r="AU27" i="102" s="1"/>
  <c r="AS44" i="10"/>
  <c r="AL44" i="10"/>
  <c r="AU44" i="10" s="1"/>
  <c r="AS62" i="10"/>
  <c r="AL62" i="10"/>
  <c r="AU62" i="10" s="1"/>
  <c r="AS80" i="10"/>
  <c r="AL80" i="10"/>
  <c r="AU80" i="10" s="1"/>
  <c r="AK98" i="82"/>
  <c r="AT98" i="82" s="1"/>
  <c r="AJ98" i="82"/>
  <c r="AS98" i="82" s="1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X11" i="82"/>
  <c r="S11" i="82" s="1"/>
  <c r="AC11" i="82" s="1"/>
  <c r="AB12" i="82" s="1"/>
  <c r="AX3" i="82"/>
  <c r="S3" i="82" s="1"/>
  <c r="AC3" i="82" s="1"/>
  <c r="AS31" i="35"/>
  <c r="AL31" i="35"/>
  <c r="AU31" i="35" s="1"/>
  <c r="AS49" i="35"/>
  <c r="AL49" i="35"/>
  <c r="AU49" i="35" s="1"/>
  <c r="Z96" i="98"/>
  <c r="AS88" i="102"/>
  <c r="AL88" i="102"/>
  <c r="AU88" i="102" s="1"/>
  <c r="AS9" i="10"/>
  <c r="AL9" i="10"/>
  <c r="AU9" i="10" s="1"/>
  <c r="AS27" i="10"/>
  <c r="AL27" i="10"/>
  <c r="AU27" i="10" s="1"/>
  <c r="AS45" i="10"/>
  <c r="AL45" i="10"/>
  <c r="AU45" i="10" s="1"/>
  <c r="AS81" i="10"/>
  <c r="AL81" i="10"/>
  <c r="AU81" i="10" s="1"/>
  <c r="AS32" i="35"/>
  <c r="AL32" i="35"/>
  <c r="AU32" i="35" s="1"/>
  <c r="AS68" i="35"/>
  <c r="AL68" i="35"/>
  <c r="AU68" i="35" s="1"/>
  <c r="AS86" i="35"/>
  <c r="AL86" i="35"/>
  <c r="AU86" i="35" s="1"/>
  <c r="AS11" i="102"/>
  <c r="AL11" i="102"/>
  <c r="AU11" i="102" s="1"/>
  <c r="AS47" i="102"/>
  <c r="AL47" i="102"/>
  <c r="AU47" i="102" s="1"/>
  <c r="AS65" i="102"/>
  <c r="AL65" i="102"/>
  <c r="AU65" i="102" s="1"/>
  <c r="AK6" i="10"/>
  <c r="AT6" i="10" s="1"/>
  <c r="AJ6" i="10"/>
  <c r="AS40" i="10"/>
  <c r="AL40" i="10"/>
  <c r="AU40" i="10" s="1"/>
  <c r="AS76" i="10"/>
  <c r="AL76" i="10"/>
  <c r="AU76" i="10" s="1"/>
  <c r="AS94" i="10"/>
  <c r="AL94" i="10"/>
  <c r="AU94" i="10" s="1"/>
  <c r="AS45" i="35"/>
  <c r="AL45" i="35"/>
  <c r="AU45" i="35" s="1"/>
  <c r="AS63" i="35"/>
  <c r="AL63" i="35"/>
  <c r="AU63" i="35" s="1"/>
  <c r="AS81" i="35"/>
  <c r="AL81" i="35"/>
  <c r="AU81" i="35" s="1"/>
  <c r="AI98" i="35"/>
  <c r="AN98" i="35"/>
  <c r="AN100" i="35" s="1"/>
  <c r="Y97" i="42"/>
  <c r="X97" i="42"/>
  <c r="Y97" i="94"/>
  <c r="X97" i="94"/>
  <c r="Z97" i="94" s="1"/>
  <c r="AS48" i="102"/>
  <c r="AL48" i="102"/>
  <c r="AU48" i="102" s="1"/>
  <c r="AS97" i="10"/>
  <c r="AL97" i="10"/>
  <c r="AU97" i="10" s="1"/>
  <c r="AS59" i="10"/>
  <c r="AL59" i="10"/>
  <c r="AU59" i="10" s="1"/>
  <c r="AS64" i="35"/>
  <c r="AL64" i="35"/>
  <c r="AU64" i="35" s="1"/>
  <c r="AS43" i="102"/>
  <c r="AL43" i="102"/>
  <c r="AU43" i="102" s="1"/>
  <c r="AS95" i="102"/>
  <c r="AL95" i="102"/>
  <c r="AU95" i="102" s="1"/>
  <c r="AS12" i="102"/>
  <c r="AL12" i="102"/>
  <c r="AU12" i="102" s="1"/>
  <c r="AS66" i="102"/>
  <c r="AL66" i="102"/>
  <c r="AU66" i="102" s="1"/>
  <c r="AS77" i="10"/>
  <c r="AL77" i="10"/>
  <c r="AU77" i="10" s="1"/>
  <c r="AS34" i="35"/>
  <c r="AL34" i="35"/>
  <c r="AU34" i="35" s="1"/>
  <c r="AS85" i="35"/>
  <c r="AL85" i="35"/>
  <c r="AU85" i="35" s="1"/>
  <c r="AS49" i="102"/>
  <c r="AL49" i="102"/>
  <c r="AU49" i="102" s="1"/>
  <c r="AS67" i="102"/>
  <c r="AL67" i="102"/>
  <c r="AU67" i="102" s="1"/>
  <c r="AS24" i="10"/>
  <c r="AL24" i="10"/>
  <c r="AU24" i="10" s="1"/>
  <c r="AS90" i="102"/>
  <c r="AL90" i="102"/>
  <c r="AU90" i="102" s="1"/>
  <c r="AS36" i="102"/>
  <c r="AL36" i="102"/>
  <c r="AU36" i="102" s="1"/>
  <c r="AS29" i="10"/>
  <c r="AL29" i="10"/>
  <c r="AU29" i="10" s="1"/>
  <c r="AS47" i="10"/>
  <c r="AL47" i="10"/>
  <c r="AU47" i="10" s="1"/>
  <c r="AI96" i="85"/>
  <c r="AN96" i="85"/>
  <c r="AJ16" i="35"/>
  <c r="AK16" i="35"/>
  <c r="AT16" i="35" s="1"/>
  <c r="AL76" i="35"/>
  <c r="AU76" i="35" s="1"/>
  <c r="AS76" i="35"/>
  <c r="AS96" i="35"/>
  <c r="AL96" i="35"/>
  <c r="AU96" i="35" s="1"/>
  <c r="AS72" i="35"/>
  <c r="AL72" i="35"/>
  <c r="AU72" i="35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12" i="10"/>
  <c r="AL12" i="10"/>
  <c r="AU12" i="10" s="1"/>
  <c r="AS66" i="10"/>
  <c r="AL66" i="10"/>
  <c r="AU66" i="10" s="1"/>
  <c r="AK29" i="35"/>
  <c r="AT29" i="35" s="1"/>
  <c r="AJ29" i="35"/>
  <c r="AS47" i="35"/>
  <c r="AL47" i="35"/>
  <c r="AU47" i="35" s="1"/>
  <c r="AS83" i="35"/>
  <c r="AL83" i="35"/>
  <c r="AU83" i="35" s="1"/>
  <c r="AS60" i="35"/>
  <c r="AL60" i="35"/>
  <c r="AU60" i="35" s="1"/>
  <c r="AK97" i="18"/>
  <c r="AT97" i="18" s="1"/>
  <c r="AJ97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J7" i="18"/>
  <c r="AL50" i="102"/>
  <c r="AU50" i="102" s="1"/>
  <c r="AS50" i="102"/>
  <c r="AS7" i="10"/>
  <c r="AL7" i="10"/>
  <c r="AU7" i="10" s="1"/>
  <c r="AS61" i="10"/>
  <c r="AL61" i="10"/>
  <c r="AU61" i="10" s="1"/>
  <c r="AS79" i="10"/>
  <c r="AL79" i="10"/>
  <c r="AU79" i="10" s="1"/>
  <c r="AK98" i="10"/>
  <c r="AT98" i="10" s="1"/>
  <c r="AS30" i="35"/>
  <c r="AL30" i="35"/>
  <c r="AU30" i="35" s="1"/>
  <c r="AS9" i="102"/>
  <c r="AL9" i="102"/>
  <c r="AU9" i="102" s="1"/>
  <c r="AS45" i="102"/>
  <c r="AL45" i="102"/>
  <c r="AU45" i="102" s="1"/>
  <c r="AS63" i="102"/>
  <c r="AL63" i="102"/>
  <c r="AU63" i="102" s="1"/>
  <c r="AS81" i="102"/>
  <c r="AL81" i="102"/>
  <c r="AU81" i="102" s="1"/>
  <c r="AS8" i="10"/>
  <c r="AL8" i="10"/>
  <c r="AU8" i="10" s="1"/>
  <c r="AS26" i="10"/>
  <c r="AL26" i="10"/>
  <c r="AU26" i="10" s="1"/>
  <c r="AJ96" i="82"/>
  <c r="AK96" i="82"/>
  <c r="AT96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K41" i="82"/>
  <c r="AT41" i="82" s="1"/>
  <c r="AJ41" i="82"/>
  <c r="AK35" i="82"/>
  <c r="AT35" i="82" s="1"/>
  <c r="AJ35" i="82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9" i="82"/>
  <c r="S9" i="82" s="1"/>
  <c r="AC9" i="82" s="1"/>
  <c r="AB10" i="82" s="1"/>
  <c r="AX4" i="82"/>
  <c r="S4" i="82" s="1"/>
  <c r="AC4" i="82" s="1"/>
  <c r="AB5" i="82" s="1"/>
  <c r="AS19" i="35"/>
  <c r="AL19" i="35"/>
  <c r="AU19" i="35" s="1"/>
  <c r="AS37" i="35"/>
  <c r="AL37" i="35"/>
  <c r="AU37" i="35" s="1"/>
  <c r="AS73" i="35"/>
  <c r="AL73" i="35"/>
  <c r="AU73" i="35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63" i="10"/>
  <c r="AL63" i="10"/>
  <c r="AU63" i="10" s="1"/>
  <c r="Y97" i="90"/>
  <c r="X97" i="90"/>
  <c r="AS14" i="35"/>
  <c r="AL14" i="35"/>
  <c r="AU14" i="35" s="1"/>
  <c r="AS50" i="35"/>
  <c r="AL50" i="35"/>
  <c r="AU50" i="35" s="1"/>
  <c r="AS29" i="102"/>
  <c r="AL29" i="102"/>
  <c r="AU29" i="102" s="1"/>
  <c r="AS83" i="102"/>
  <c r="AL83" i="102"/>
  <c r="AU83" i="102" s="1"/>
  <c r="AS28" i="10"/>
  <c r="AL28" i="10"/>
  <c r="AU28" i="10" s="1"/>
  <c r="AS46" i="10"/>
  <c r="AL46" i="10"/>
  <c r="AU46" i="10" s="1"/>
  <c r="AL82" i="10"/>
  <c r="AU82" i="10" s="1"/>
  <c r="AS82" i="10"/>
  <c r="AS27" i="35"/>
  <c r="AL27" i="35"/>
  <c r="AU27" i="35" s="1"/>
  <c r="AK98" i="35"/>
  <c r="AT98" i="35" s="1"/>
  <c r="AK98" i="18" l="1"/>
  <c r="AT98" i="18" s="1"/>
  <c r="AK10" i="18"/>
  <c r="AT10" i="18" s="1"/>
  <c r="AJ15" i="82"/>
  <c r="AJ21" i="82"/>
  <c r="AJ9" i="18"/>
  <c r="AS65" i="18"/>
  <c r="AL65" i="18"/>
  <c r="AU65" i="18" s="1"/>
  <c r="AG97" i="94"/>
  <c r="AP97" i="94" s="1"/>
  <c r="AE97" i="94"/>
  <c r="AF97" i="94"/>
  <c r="AO97" i="94" s="1"/>
  <c r="W98" i="94"/>
  <c r="AR98" i="35"/>
  <c r="AR100" i="35" s="1"/>
  <c r="AL98" i="35"/>
  <c r="AU98" i="35" s="1"/>
  <c r="AB4" i="82"/>
  <c r="AJ3" i="82"/>
  <c r="AS54" i="82"/>
  <c r="AL54" i="82"/>
  <c r="AU54" i="82" s="1"/>
  <c r="AS90" i="82"/>
  <c r="AL90" i="82"/>
  <c r="AU90" i="82" s="1"/>
  <c r="AS36" i="18"/>
  <c r="AL36" i="18"/>
  <c r="AU36" i="18" s="1"/>
  <c r="AS72" i="18"/>
  <c r="AL72" i="18"/>
  <c r="AU72" i="18" s="1"/>
  <c r="AS23" i="35"/>
  <c r="AL23" i="35"/>
  <c r="AU23" i="35" s="1"/>
  <c r="AG96" i="50"/>
  <c r="AP96" i="50" s="1"/>
  <c r="W97" i="50"/>
  <c r="AF96" i="50"/>
  <c r="AO96" i="50" s="1"/>
  <c r="AE96" i="50"/>
  <c r="AJ11" i="82"/>
  <c r="AS43" i="82"/>
  <c r="AL43" i="82"/>
  <c r="AU43" i="82" s="1"/>
  <c r="AL61" i="82"/>
  <c r="AU61" i="82" s="1"/>
  <c r="AS61" i="82"/>
  <c r="AS95" i="82"/>
  <c r="AL95" i="82"/>
  <c r="AU95" i="82" s="1"/>
  <c r="AS91" i="18"/>
  <c r="AL91" i="18"/>
  <c r="AU91" i="18" s="1"/>
  <c r="AS50" i="82"/>
  <c r="AL50" i="82"/>
  <c r="AU50" i="82" s="1"/>
  <c r="AS68" i="82"/>
  <c r="AL68" i="82"/>
  <c r="AU68" i="82" s="1"/>
  <c r="AS9" i="35"/>
  <c r="AL9" i="35"/>
  <c r="AU9" i="35" s="1"/>
  <c r="AS74" i="18"/>
  <c r="AL74" i="18"/>
  <c r="AU74" i="18" s="1"/>
  <c r="AS92" i="18"/>
  <c r="AL92" i="18"/>
  <c r="AU92" i="18" s="1"/>
  <c r="AS11" i="35"/>
  <c r="AL11" i="35"/>
  <c r="AU11" i="35" s="1"/>
  <c r="AS8" i="82"/>
  <c r="AL8" i="82"/>
  <c r="AU8" i="82" s="1"/>
  <c r="AS27" i="82"/>
  <c r="AL27" i="82"/>
  <c r="AU27" i="82" s="1"/>
  <c r="AS63" i="82"/>
  <c r="AL63" i="82"/>
  <c r="AU63" i="82" s="1"/>
  <c r="AI98" i="82"/>
  <c r="AN98" i="82"/>
  <c r="AN100" i="82" s="1"/>
  <c r="AI96" i="48"/>
  <c r="AN96" i="48"/>
  <c r="AS51" i="18"/>
  <c r="AL51" i="18"/>
  <c r="AU51" i="18" s="1"/>
  <c r="AS69" i="18"/>
  <c r="AL69" i="18"/>
  <c r="AU69" i="18" s="1"/>
  <c r="AK16" i="82"/>
  <c r="AT16" i="82" s="1"/>
  <c r="AJ16" i="82"/>
  <c r="AS58" i="82"/>
  <c r="AL58" i="82"/>
  <c r="AU58" i="82" s="1"/>
  <c r="AS97" i="82"/>
  <c r="AL97" i="82"/>
  <c r="AU97" i="82" s="1"/>
  <c r="AS28" i="18"/>
  <c r="AL28" i="18"/>
  <c r="AU28" i="18" s="1"/>
  <c r="AS46" i="18"/>
  <c r="AL46" i="18"/>
  <c r="AU46" i="18" s="1"/>
  <c r="AS82" i="18"/>
  <c r="AL82" i="18"/>
  <c r="AU82" i="18" s="1"/>
  <c r="AH97" i="85"/>
  <c r="AQ97" i="85" s="1"/>
  <c r="AJ5" i="82"/>
  <c r="AK5" i="82"/>
  <c r="AT5" i="82" s="1"/>
  <c r="AS71" i="82"/>
  <c r="AL71" i="82"/>
  <c r="AU71" i="82" s="1"/>
  <c r="AS53" i="18"/>
  <c r="AL53" i="18"/>
  <c r="AU53" i="18" s="1"/>
  <c r="AS6" i="10"/>
  <c r="AL6" i="10"/>
  <c r="AU6" i="10" s="1"/>
  <c r="AG96" i="98"/>
  <c r="AP96" i="98" s="1"/>
  <c r="W97" i="98"/>
  <c r="AF96" i="98"/>
  <c r="AO96" i="98" s="1"/>
  <c r="AE96" i="98"/>
  <c r="AJ12" i="82"/>
  <c r="AK12" i="82"/>
  <c r="AT12" i="82" s="1"/>
  <c r="AS42" i="82"/>
  <c r="AL42" i="82"/>
  <c r="AU42" i="82" s="1"/>
  <c r="AS78" i="82"/>
  <c r="AL78" i="82"/>
  <c r="AU78" i="82" s="1"/>
  <c r="AS18" i="18"/>
  <c r="AL18" i="18"/>
  <c r="AU18" i="18" s="1"/>
  <c r="AS54" i="18"/>
  <c r="AL54" i="18"/>
  <c r="AU54" i="18" s="1"/>
  <c r="AS90" i="18"/>
  <c r="AL90" i="18"/>
  <c r="AU90" i="18" s="1"/>
  <c r="AS17" i="35"/>
  <c r="AL17" i="35"/>
  <c r="AU17" i="35" s="1"/>
  <c r="AS25" i="82"/>
  <c r="AL25" i="82"/>
  <c r="AU25" i="82" s="1"/>
  <c r="AS79" i="82"/>
  <c r="AL79" i="82"/>
  <c r="AU79" i="82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14" i="82"/>
  <c r="AL14" i="82"/>
  <c r="AU14" i="82" s="1"/>
  <c r="AS32" i="82"/>
  <c r="AL32" i="82"/>
  <c r="AU32" i="82" s="1"/>
  <c r="AS86" i="82"/>
  <c r="AL86" i="82"/>
  <c r="AU86" i="82" s="1"/>
  <c r="AS8" i="18"/>
  <c r="AL8" i="18"/>
  <c r="AU8" i="18" s="1"/>
  <c r="AS44" i="18"/>
  <c r="AL44" i="18"/>
  <c r="AU44" i="18" s="1"/>
  <c r="AS62" i="18"/>
  <c r="AL62" i="18"/>
  <c r="AU62" i="18" s="1"/>
  <c r="AS80" i="18"/>
  <c r="AL80" i="18"/>
  <c r="AU80" i="18" s="1"/>
  <c r="AS69" i="82"/>
  <c r="AL69" i="82"/>
  <c r="AU69" i="82" s="1"/>
  <c r="AS87" i="82"/>
  <c r="AL87" i="82"/>
  <c r="AU87" i="82" s="1"/>
  <c r="AS15" i="18"/>
  <c r="AL15" i="18"/>
  <c r="AU15" i="18" s="1"/>
  <c r="AS33" i="18"/>
  <c r="AL33" i="18"/>
  <c r="AU33" i="18" s="1"/>
  <c r="AS87" i="18"/>
  <c r="AL87" i="18"/>
  <c r="AU87" i="18" s="1"/>
  <c r="AR96" i="90"/>
  <c r="AJ22" i="82"/>
  <c r="AK22" i="82"/>
  <c r="AT22" i="82" s="1"/>
  <c r="AS46" i="82"/>
  <c r="AL46" i="82"/>
  <c r="AU46" i="82" s="1"/>
  <c r="AS10" i="18"/>
  <c r="AL10" i="18"/>
  <c r="AU10" i="18" s="1"/>
  <c r="AS64" i="18"/>
  <c r="AL64" i="18"/>
  <c r="AU64" i="18" s="1"/>
  <c r="AS35" i="82"/>
  <c r="AL35" i="82"/>
  <c r="AU35" i="82" s="1"/>
  <c r="AS89" i="82"/>
  <c r="AL89" i="82"/>
  <c r="AU89" i="82" s="1"/>
  <c r="AJ10" i="82"/>
  <c r="AK10" i="82"/>
  <c r="AT10" i="82" s="1"/>
  <c r="AS41" i="82"/>
  <c r="AL41" i="82"/>
  <c r="AU41" i="82" s="1"/>
  <c r="AS59" i="82"/>
  <c r="AL59" i="82"/>
  <c r="AU59" i="82" s="1"/>
  <c r="AS77" i="82"/>
  <c r="AL77" i="82"/>
  <c r="AU77" i="8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16" i="35"/>
  <c r="AL16" i="35"/>
  <c r="AU16" i="35" s="1"/>
  <c r="AH97" i="42"/>
  <c r="AQ97" i="42" s="1"/>
  <c r="AJ18" i="82"/>
  <c r="AK18" i="82"/>
  <c r="AT18" i="82" s="1"/>
  <c r="AS60" i="82"/>
  <c r="AL60" i="82"/>
  <c r="AU60" i="82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4" i="18"/>
  <c r="AL94" i="18"/>
  <c r="AU94" i="18" s="1"/>
  <c r="AR96" i="42"/>
  <c r="AS31" i="82"/>
  <c r="AL31" i="82"/>
  <c r="AU31" i="82" s="1"/>
  <c r="AS85" i="82"/>
  <c r="AL85" i="82"/>
  <c r="AU85" i="82" s="1"/>
  <c r="AS25" i="18"/>
  <c r="AL25" i="18"/>
  <c r="AU25" i="18" s="1"/>
  <c r="AS61" i="18"/>
  <c r="AL61" i="18"/>
  <c r="AU61" i="18" s="1"/>
  <c r="AS79" i="18"/>
  <c r="AL79" i="18"/>
  <c r="AU79" i="18" s="1"/>
  <c r="AS95" i="18"/>
  <c r="AL95" i="18"/>
  <c r="AU95" i="18" s="1"/>
  <c r="AS3" i="10"/>
  <c r="AL3" i="10"/>
  <c r="AU3" i="10" s="1"/>
  <c r="AJ4" i="35"/>
  <c r="AK4" i="35"/>
  <c r="AT4" i="35" s="1"/>
  <c r="AT100" i="35" s="1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S26" i="18"/>
  <c r="AL26" i="18"/>
  <c r="AU26" i="18" s="1"/>
  <c r="AS15" i="82"/>
  <c r="AL15" i="82"/>
  <c r="AU15" i="82" s="1"/>
  <c r="AS33" i="82"/>
  <c r="AL33" i="82"/>
  <c r="AU33" i="82" s="1"/>
  <c r="AS51" i="82"/>
  <c r="AL51" i="82"/>
  <c r="AU51" i="82" s="1"/>
  <c r="Y97" i="48"/>
  <c r="X97" i="48"/>
  <c r="Z97" i="48" s="1"/>
  <c r="AS75" i="18"/>
  <c r="AL75" i="18"/>
  <c r="AU75" i="18" s="1"/>
  <c r="AK28" i="82"/>
  <c r="AT28" i="82" s="1"/>
  <c r="AJ28" i="82"/>
  <c r="AS64" i="82"/>
  <c r="AL64" i="82"/>
  <c r="AU64" i="82" s="1"/>
  <c r="AS82" i="82"/>
  <c r="AL82" i="82"/>
  <c r="AU82" i="82" s="1"/>
  <c r="AS34" i="18"/>
  <c r="AL34" i="18"/>
  <c r="AU34" i="18" s="1"/>
  <c r="AS52" i="18"/>
  <c r="AL52" i="18"/>
  <c r="AU52" i="18" s="1"/>
  <c r="AS70" i="18"/>
  <c r="AL70" i="18"/>
  <c r="AU70" i="18" s="1"/>
  <c r="AS22" i="35"/>
  <c r="AL22" i="35"/>
  <c r="AU22" i="35" s="1"/>
  <c r="AH97" i="90"/>
  <c r="AQ97" i="90" s="1"/>
  <c r="AS53" i="82"/>
  <c r="AL53" i="82"/>
  <c r="AU53" i="82" s="1"/>
  <c r="Z97" i="90"/>
  <c r="AJ24" i="82"/>
  <c r="AK24" i="82"/>
  <c r="AT24" i="82" s="1"/>
  <c r="AS48" i="82"/>
  <c r="AL48" i="82"/>
  <c r="AU48" i="82" s="1"/>
  <c r="AS66" i="82"/>
  <c r="AL66" i="82"/>
  <c r="AU66" i="82" s="1"/>
  <c r="AS84" i="82"/>
  <c r="AL84" i="82"/>
  <c r="AU84" i="82" s="1"/>
  <c r="AS60" i="18"/>
  <c r="AL60" i="18"/>
  <c r="AU60" i="18" s="1"/>
  <c r="AS10" i="35"/>
  <c r="AL10" i="35"/>
  <c r="AU10" i="35" s="1"/>
  <c r="AS21" i="35"/>
  <c r="AL21" i="35"/>
  <c r="AU21" i="35" s="1"/>
  <c r="AT100" i="102"/>
  <c r="AS13" i="82"/>
  <c r="AL13" i="82"/>
  <c r="AU13" i="82" s="1"/>
  <c r="AS49" i="82"/>
  <c r="AL49" i="82"/>
  <c r="AU49" i="82" s="1"/>
  <c r="AS67" i="82"/>
  <c r="AL67" i="82"/>
  <c r="AU67" i="82" s="1"/>
  <c r="AS6" i="18"/>
  <c r="AL6" i="18"/>
  <c r="AU6" i="18" s="1"/>
  <c r="AS43" i="18"/>
  <c r="AL43" i="18"/>
  <c r="AU43" i="18" s="1"/>
  <c r="AJ4" i="10"/>
  <c r="AK4" i="10"/>
  <c r="AT4" i="10" s="1"/>
  <c r="AT100" i="10" s="1"/>
  <c r="AS15" i="35"/>
  <c r="AL15" i="35"/>
  <c r="AU15" i="35" s="1"/>
  <c r="AL3" i="35"/>
  <c r="AU3" i="35" s="1"/>
  <c r="AS3" i="35"/>
  <c r="AS38" i="82"/>
  <c r="AL38" i="82"/>
  <c r="AU38" i="82" s="1"/>
  <c r="AS50" i="18"/>
  <c r="AL50" i="18"/>
  <c r="AU50" i="18" s="1"/>
  <c r="AS68" i="18"/>
  <c r="AL68" i="18"/>
  <c r="AU68" i="18" s="1"/>
  <c r="AS8" i="35"/>
  <c r="AL8" i="35"/>
  <c r="AU8" i="35" s="1"/>
  <c r="AS21" i="82"/>
  <c r="AL21" i="82"/>
  <c r="AU21" i="82" s="1"/>
  <c r="AS75" i="82"/>
  <c r="AL75" i="82"/>
  <c r="AU75" i="82" s="1"/>
  <c r="AS21" i="18"/>
  <c r="AL21" i="18"/>
  <c r="AU21" i="18" s="1"/>
  <c r="AS39" i="18"/>
  <c r="AL39" i="18"/>
  <c r="AU39" i="18" s="1"/>
  <c r="AS57" i="18"/>
  <c r="AL57" i="18"/>
  <c r="AU57" i="18" s="1"/>
  <c r="AS93" i="18"/>
  <c r="AL93" i="18"/>
  <c r="AU93" i="18" s="1"/>
  <c r="AS34" i="82"/>
  <c r="AL34" i="82"/>
  <c r="AU34" i="82" s="1"/>
  <c r="AS52" i="82"/>
  <c r="AL52" i="82"/>
  <c r="AU52" i="82" s="1"/>
  <c r="AL70" i="82"/>
  <c r="AU70" i="82" s="1"/>
  <c r="AS70" i="82"/>
  <c r="AS16" i="18"/>
  <c r="AL16" i="18"/>
  <c r="AU16" i="18" s="1"/>
  <c r="AS88" i="18"/>
  <c r="AL88" i="18"/>
  <c r="AU88" i="18" s="1"/>
  <c r="AS65" i="82"/>
  <c r="AL65" i="82"/>
  <c r="AU65" i="82" s="1"/>
  <c r="AS23" i="18"/>
  <c r="AL23" i="18"/>
  <c r="AU23" i="18" s="1"/>
  <c r="AR96" i="85"/>
  <c r="AJ30" i="82"/>
  <c r="AK30" i="82"/>
  <c r="AT30" i="82" s="1"/>
  <c r="AS12" i="18"/>
  <c r="AL12" i="18"/>
  <c r="AU12" i="18" s="1"/>
  <c r="AS66" i="18"/>
  <c r="AL66" i="18"/>
  <c r="AU66" i="18" s="1"/>
  <c r="AS84" i="18"/>
  <c r="AL84" i="18"/>
  <c r="AU84" i="18" s="1"/>
  <c r="AS6" i="35"/>
  <c r="AL6" i="35"/>
  <c r="AU6" i="35" s="1"/>
  <c r="AL4" i="102"/>
  <c r="AU4" i="102" s="1"/>
  <c r="AS4" i="102"/>
  <c r="AS100" i="102" s="1"/>
  <c r="AS7" i="35"/>
  <c r="AL7" i="35"/>
  <c r="AU7" i="35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S7" i="82"/>
  <c r="AL7" i="82"/>
  <c r="AU7" i="82" s="1"/>
  <c r="AS44" i="82"/>
  <c r="AL44" i="82"/>
  <c r="AU44" i="82" s="1"/>
  <c r="AS94" i="82"/>
  <c r="AL94" i="82"/>
  <c r="AU94" i="82" s="1"/>
  <c r="AS14" i="18"/>
  <c r="AL14" i="18"/>
  <c r="AU14" i="18" s="1"/>
  <c r="AS32" i="18"/>
  <c r="AL32" i="18"/>
  <c r="AU32" i="18" s="1"/>
  <c r="AS86" i="18"/>
  <c r="AL86" i="18"/>
  <c r="AU86" i="18" s="1"/>
  <c r="AS39" i="82"/>
  <c r="AL39" i="82"/>
  <c r="AU39" i="82" s="1"/>
  <c r="AS57" i="82"/>
  <c r="AL57" i="82"/>
  <c r="AU57" i="82" s="1"/>
  <c r="AS93" i="82"/>
  <c r="AL93" i="82"/>
  <c r="AU93" i="82" s="1"/>
  <c r="AS9" i="18"/>
  <c r="AL9" i="18"/>
  <c r="AU9" i="18" s="1"/>
  <c r="AS5" i="35"/>
  <c r="AL5" i="35"/>
  <c r="AU5" i="35" s="1"/>
  <c r="AJ6" i="82"/>
  <c r="AK6" i="82"/>
  <c r="AT6" i="82" s="1"/>
  <c r="AS88" i="82"/>
  <c r="AL88" i="82"/>
  <c r="AU88" i="82" s="1"/>
  <c r="AS3" i="18"/>
  <c r="AL3" i="18"/>
  <c r="AU3" i="18" s="1"/>
  <c r="AS22" i="18"/>
  <c r="AL22" i="18"/>
  <c r="AU22" i="18" s="1"/>
  <c r="AS40" i="18"/>
  <c r="AL40" i="18"/>
  <c r="AU40" i="18" s="1"/>
  <c r="Z97" i="85"/>
  <c r="AR98" i="10"/>
  <c r="AR100" i="10" s="1"/>
  <c r="AL98" i="10"/>
  <c r="AU98" i="10" s="1"/>
  <c r="AK17" i="82"/>
  <c r="AT17" i="82" s="1"/>
  <c r="AJ17" i="82"/>
  <c r="AS96" i="82"/>
  <c r="AL96" i="82"/>
  <c r="AU96" i="82" s="1"/>
  <c r="AS7" i="18"/>
  <c r="AL7" i="18"/>
  <c r="AU7" i="18" s="1"/>
  <c r="AS41" i="18"/>
  <c r="AL41" i="18"/>
  <c r="AU41" i="18" s="1"/>
  <c r="AS59" i="18"/>
  <c r="AL59" i="18"/>
  <c r="AU59" i="18" s="1"/>
  <c r="AS77" i="18"/>
  <c r="AL77" i="18"/>
  <c r="AU77" i="18" s="1"/>
  <c r="AS97" i="18"/>
  <c r="AL97" i="18"/>
  <c r="AU97" i="18" s="1"/>
  <c r="Z97" i="42"/>
  <c r="AJ23" i="82"/>
  <c r="AK23" i="82"/>
  <c r="AT23" i="82" s="1"/>
  <c r="AJ29" i="82"/>
  <c r="AK29" i="82"/>
  <c r="AT29" i="82" s="1"/>
  <c r="AS47" i="82"/>
  <c r="AL47" i="82"/>
  <c r="AU47" i="82" s="1"/>
  <c r="AS83" i="82"/>
  <c r="AL83" i="82"/>
  <c r="AU83" i="82" s="1"/>
  <c r="AS11" i="18"/>
  <c r="AL11" i="18"/>
  <c r="AU11" i="18" s="1"/>
  <c r="AS29" i="18"/>
  <c r="AL29" i="18"/>
  <c r="AU29" i="18" s="1"/>
  <c r="AS47" i="18"/>
  <c r="AL47" i="18"/>
  <c r="AU47" i="18" s="1"/>
  <c r="AS83" i="18"/>
  <c r="AL83" i="18"/>
  <c r="AU83" i="18" s="1"/>
  <c r="AS29" i="35"/>
  <c r="AL29" i="35"/>
  <c r="AU29" i="35" s="1"/>
  <c r="AH97" i="94"/>
  <c r="AQ97" i="94" s="1"/>
  <c r="AS36" i="82"/>
  <c r="AL36" i="82"/>
  <c r="AU36" i="82" s="1"/>
  <c r="AS72" i="82"/>
  <c r="AL72" i="82"/>
  <c r="AU72" i="82" s="1"/>
  <c r="AS30" i="18"/>
  <c r="AL30" i="18"/>
  <c r="AU30" i="18" s="1"/>
  <c r="AS48" i="18"/>
  <c r="AL48" i="18"/>
  <c r="AU48" i="18" s="1"/>
  <c r="AS31" i="18"/>
  <c r="AL31" i="18"/>
  <c r="AU31" i="18" s="1"/>
  <c r="AI98" i="18"/>
  <c r="AN98" i="18"/>
  <c r="AN100" i="18" s="1"/>
  <c r="AR96" i="94"/>
  <c r="AS26" i="82"/>
  <c r="AL26" i="82"/>
  <c r="AU26" i="82" s="1"/>
  <c r="AS62" i="82"/>
  <c r="AL62" i="82"/>
  <c r="AU62" i="82" s="1"/>
  <c r="AS80" i="82"/>
  <c r="AL80" i="82"/>
  <c r="AU80" i="82" s="1"/>
  <c r="AS20" i="18"/>
  <c r="AL20" i="18"/>
  <c r="AU20" i="18" s="1"/>
  <c r="AS38" i="18"/>
  <c r="AL38" i="18"/>
  <c r="AU38" i="18" s="1"/>
  <c r="AS56" i="18"/>
  <c r="AL56" i="18"/>
  <c r="AU56" i="18" s="1"/>
  <c r="AL45" i="82"/>
  <c r="AU45" i="82" s="1"/>
  <c r="AS45" i="82"/>
  <c r="AS81" i="82"/>
  <c r="AL81" i="82"/>
  <c r="AU81" i="82" s="1"/>
  <c r="AS27" i="18"/>
  <c r="AL27" i="18"/>
  <c r="AU27" i="18" s="1"/>
  <c r="AS45" i="18"/>
  <c r="AL45" i="18"/>
  <c r="AU45" i="18" s="1"/>
  <c r="AS63" i="18"/>
  <c r="AL63" i="18"/>
  <c r="AU63" i="18" s="1"/>
  <c r="AS81" i="18"/>
  <c r="AL81" i="18"/>
  <c r="AU81" i="18" s="1"/>
  <c r="AJ9" i="82"/>
  <c r="AK9" i="82"/>
  <c r="AT9" i="82" s="1"/>
  <c r="AS40" i="82"/>
  <c r="AL40" i="82"/>
  <c r="AU40" i="82" s="1"/>
  <c r="AS76" i="82"/>
  <c r="AL76" i="82"/>
  <c r="AU76" i="82" s="1"/>
  <c r="AJ4" i="18"/>
  <c r="AK4" i="18"/>
  <c r="AT4" i="18" s="1"/>
  <c r="AT100" i="18" s="1"/>
  <c r="AS58" i="18"/>
  <c r="AL58" i="18"/>
  <c r="AU58" i="18" s="1"/>
  <c r="AS76" i="18"/>
  <c r="AL76" i="18"/>
  <c r="AU76" i="18" s="1"/>
  <c r="AS96" i="18"/>
  <c r="AL96" i="18"/>
  <c r="AU96" i="18" s="1"/>
  <c r="AR98" i="102"/>
  <c r="AR100" i="102" s="1"/>
  <c r="AL98" i="102"/>
  <c r="AU98" i="102" s="1"/>
  <c r="AG97" i="48" l="1"/>
  <c r="AP97" i="48" s="1"/>
  <c r="W98" i="48"/>
  <c r="AE97" i="48"/>
  <c r="AF97" i="48"/>
  <c r="AO97" i="48" s="1"/>
  <c r="AS10" i="82"/>
  <c r="AL10" i="82"/>
  <c r="AU10" i="82" s="1"/>
  <c r="AS22" i="82"/>
  <c r="AL22" i="82"/>
  <c r="AU22" i="82" s="1"/>
  <c r="AI96" i="98"/>
  <c r="AN96" i="98"/>
  <c r="AR98" i="82"/>
  <c r="AR100" i="82" s="1"/>
  <c r="AL98" i="82"/>
  <c r="AU98" i="82" s="1"/>
  <c r="X98" i="94"/>
  <c r="Y98" i="94"/>
  <c r="Z98" i="94"/>
  <c r="AS17" i="82"/>
  <c r="AL17" i="82"/>
  <c r="AU17" i="82" s="1"/>
  <c r="AS28" i="82"/>
  <c r="AL28" i="82"/>
  <c r="AU28" i="82" s="1"/>
  <c r="AS4" i="35"/>
  <c r="AS100" i="35" s="1"/>
  <c r="AL4" i="35"/>
  <c r="AU4" i="35" s="1"/>
  <c r="AU100" i="35" s="1"/>
  <c r="C11" i="35" s="1"/>
  <c r="AS18" i="82"/>
  <c r="AL18" i="82"/>
  <c r="AU18" i="82" s="1"/>
  <c r="Y97" i="50"/>
  <c r="X97" i="50"/>
  <c r="AL3" i="82"/>
  <c r="AU3" i="82" s="1"/>
  <c r="AS3" i="82"/>
  <c r="Y97" i="98"/>
  <c r="X97" i="98"/>
  <c r="AJ4" i="82"/>
  <c r="AK4" i="82"/>
  <c r="AT4" i="82" s="1"/>
  <c r="AT100" i="82" s="1"/>
  <c r="AI97" i="94"/>
  <c r="AN97" i="94"/>
  <c r="W98" i="42"/>
  <c r="AE97" i="42"/>
  <c r="AG97" i="42"/>
  <c r="AP97" i="42" s="1"/>
  <c r="AF97" i="42"/>
  <c r="AO97" i="42" s="1"/>
  <c r="AS30" i="82"/>
  <c r="AL30" i="82"/>
  <c r="AU30" i="82" s="1"/>
  <c r="AL4" i="10"/>
  <c r="AU4" i="10" s="1"/>
  <c r="AU100" i="10" s="1"/>
  <c r="C11" i="10" s="1"/>
  <c r="AS4" i="10"/>
  <c r="AS100" i="10" s="1"/>
  <c r="AS16" i="82"/>
  <c r="AL16" i="82"/>
  <c r="AU16" i="82" s="1"/>
  <c r="AS11" i="82"/>
  <c r="AL11" i="82"/>
  <c r="AU11" i="82" s="1"/>
  <c r="AS29" i="82"/>
  <c r="AL29" i="82"/>
  <c r="AU29" i="82" s="1"/>
  <c r="AS4" i="18"/>
  <c r="AS100" i="18" s="1"/>
  <c r="AL4" i="18"/>
  <c r="AU4" i="18" s="1"/>
  <c r="AS9" i="82"/>
  <c r="AL9" i="82"/>
  <c r="AU9" i="82" s="1"/>
  <c r="AS24" i="82"/>
  <c r="AL24" i="82"/>
  <c r="AU24" i="82" s="1"/>
  <c r="AS12" i="82"/>
  <c r="AL12" i="82"/>
  <c r="AU12" i="82" s="1"/>
  <c r="AR96" i="48"/>
  <c r="AR98" i="18"/>
  <c r="AR100" i="18" s="1"/>
  <c r="AL98" i="18"/>
  <c r="AU98" i="18" s="1"/>
  <c r="AS6" i="82"/>
  <c r="AL6" i="82"/>
  <c r="AU6" i="82" s="1"/>
  <c r="AS23" i="82"/>
  <c r="AL23" i="82"/>
  <c r="AU23" i="82" s="1"/>
  <c r="AF97" i="85"/>
  <c r="AO97" i="85" s="1"/>
  <c r="AE97" i="85"/>
  <c r="AG97" i="85"/>
  <c r="AP97" i="85" s="1"/>
  <c r="W98" i="85"/>
  <c r="AU100" i="102"/>
  <c r="C11" i="102" s="1"/>
  <c r="F46" i="57" s="1"/>
  <c r="W98" i="90"/>
  <c r="AG97" i="90"/>
  <c r="AP97" i="90" s="1"/>
  <c r="AE97" i="90"/>
  <c r="AF97" i="90"/>
  <c r="AO97" i="90" s="1"/>
  <c r="AH97" i="48"/>
  <c r="AQ97" i="48" s="1"/>
  <c r="AS5" i="82"/>
  <c r="AL5" i="82"/>
  <c r="AU5" i="82" s="1"/>
  <c r="AI96" i="50"/>
  <c r="AN96" i="50"/>
  <c r="AU100" i="18" l="1"/>
  <c r="C11" i="18" s="1"/>
  <c r="AI97" i="90"/>
  <c r="AN97" i="90"/>
  <c r="Y98" i="85"/>
  <c r="X98" i="85"/>
  <c r="AR97" i="94"/>
  <c r="Y98" i="90"/>
  <c r="X98" i="90"/>
  <c r="AC98" i="94"/>
  <c r="AG98" i="94"/>
  <c r="AP98" i="94" s="1"/>
  <c r="AP100" i="94" s="1"/>
  <c r="AE98" i="94"/>
  <c r="AF98" i="94"/>
  <c r="AO98" i="94" s="1"/>
  <c r="AO100" i="94" s="1"/>
  <c r="AR96" i="98"/>
  <c r="AR96" i="50"/>
  <c r="AI97" i="85"/>
  <c r="AN97" i="85"/>
  <c r="AL4" i="82"/>
  <c r="AU4" i="82" s="1"/>
  <c r="AU100" i="82" s="1"/>
  <c r="C11" i="82" s="1"/>
  <c r="F26" i="57" s="1"/>
  <c r="AS4" i="82"/>
  <c r="AS100" i="82" s="1"/>
  <c r="AH97" i="50"/>
  <c r="AQ97" i="50" s="1"/>
  <c r="AI97" i="48"/>
  <c r="AN97" i="48"/>
  <c r="AI97" i="42"/>
  <c r="AN97" i="42"/>
  <c r="AH97" i="98"/>
  <c r="AQ97" i="98" s="1"/>
  <c r="Z97" i="50"/>
  <c r="AH98" i="94"/>
  <c r="AQ98" i="94" s="1"/>
  <c r="AQ100" i="94" s="1"/>
  <c r="AZ3" i="94"/>
  <c r="AX11" i="94" s="1"/>
  <c r="S11" i="94" s="1"/>
  <c r="AC11" i="94" s="1"/>
  <c r="AB12" i="94" s="1"/>
  <c r="AX8" i="94"/>
  <c r="S8" i="94" s="1"/>
  <c r="AC8" i="94" s="1"/>
  <c r="AB9" i="94" s="1"/>
  <c r="AX12" i="94"/>
  <c r="S12" i="94" s="1"/>
  <c r="AC12" i="94" s="1"/>
  <c r="AB13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7" i="94"/>
  <c r="S97" i="94" s="1"/>
  <c r="AC97" i="94" s="1"/>
  <c r="AB98" i="94" s="1"/>
  <c r="AX95" i="94"/>
  <c r="S95" i="94" s="1"/>
  <c r="AC95" i="94" s="1"/>
  <c r="AB96" i="94" s="1"/>
  <c r="AX94" i="94"/>
  <c r="S94" i="94" s="1"/>
  <c r="AC94" i="94" s="1"/>
  <c r="AB95" i="94" s="1"/>
  <c r="AX96" i="94"/>
  <c r="S96" i="94" s="1"/>
  <c r="AC96" i="94" s="1"/>
  <c r="AB97" i="94" s="1"/>
  <c r="AX93" i="94"/>
  <c r="S93" i="94" s="1"/>
  <c r="AC93" i="94" s="1"/>
  <c r="AB94" i="94" s="1"/>
  <c r="Y98" i="48"/>
  <c r="Z98" i="48"/>
  <c r="X98" i="48"/>
  <c r="Y98" i="42"/>
  <c r="X98" i="42"/>
  <c r="Z98" i="42" s="1"/>
  <c r="Z97" i="98"/>
  <c r="AX7" i="94" l="1"/>
  <c r="S7" i="94" s="1"/>
  <c r="AC7" i="94" s="1"/>
  <c r="AB8" i="94" s="1"/>
  <c r="AX13" i="94"/>
  <c r="S13" i="94" s="1"/>
  <c r="AC13" i="94" s="1"/>
  <c r="AB14" i="94" s="1"/>
  <c r="AX6" i="94"/>
  <c r="S6" i="94" s="1"/>
  <c r="AC6" i="94" s="1"/>
  <c r="AB7" i="94" s="1"/>
  <c r="AX10" i="94"/>
  <c r="S10" i="94" s="1"/>
  <c r="AC10" i="94" s="1"/>
  <c r="AB11" i="94" s="1"/>
  <c r="AX9" i="94"/>
  <c r="S9" i="94" s="1"/>
  <c r="AC9" i="94" s="1"/>
  <c r="AB10" i="94" s="1"/>
  <c r="AE98" i="42"/>
  <c r="AF98" i="42"/>
  <c r="AO98" i="42" s="1"/>
  <c r="AO100" i="42" s="1"/>
  <c r="AC98" i="42"/>
  <c r="AG98" i="42"/>
  <c r="AP98" i="42" s="1"/>
  <c r="AP100" i="42" s="1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Z3" i="48"/>
  <c r="AX4" i="48" s="1"/>
  <c r="S4" i="48" s="1"/>
  <c r="AC4" i="48" s="1"/>
  <c r="AB5" i="48" s="1"/>
  <c r="AX11" i="48"/>
  <c r="S11" i="48" s="1"/>
  <c r="AC11" i="48" s="1"/>
  <c r="AB12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4" i="48"/>
  <c r="S94" i="48" s="1"/>
  <c r="AC94" i="48" s="1"/>
  <c r="AB95" i="48" s="1"/>
  <c r="AX96" i="48"/>
  <c r="S96" i="48" s="1"/>
  <c r="AC96" i="48" s="1"/>
  <c r="AB97" i="48" s="1"/>
  <c r="AX97" i="48"/>
  <c r="S97" i="48" s="1"/>
  <c r="AC97" i="48" s="1"/>
  <c r="AB98" i="48" s="1"/>
  <c r="AX93" i="48"/>
  <c r="S93" i="48" s="1"/>
  <c r="AC93" i="48" s="1"/>
  <c r="AB94" i="48" s="1"/>
  <c r="AX95" i="48"/>
  <c r="S95" i="48" s="1"/>
  <c r="AC95" i="48" s="1"/>
  <c r="AB96" i="48" s="1"/>
  <c r="AK96" i="94"/>
  <c r="AT96" i="94" s="1"/>
  <c r="AJ96" i="94"/>
  <c r="AK89" i="94"/>
  <c r="AT89" i="94" s="1"/>
  <c r="AJ89" i="94"/>
  <c r="AJ83" i="94"/>
  <c r="AK83" i="94"/>
  <c r="AT83" i="94" s="1"/>
  <c r="AK77" i="94"/>
  <c r="AT77" i="94" s="1"/>
  <c r="AJ77" i="94"/>
  <c r="AJ71" i="94"/>
  <c r="AK71" i="94"/>
  <c r="AT71" i="94" s="1"/>
  <c r="AJ65" i="94"/>
  <c r="AK65" i="94"/>
  <c r="AT65" i="94" s="1"/>
  <c r="AK59" i="94"/>
  <c r="AT59" i="94" s="1"/>
  <c r="AJ59" i="94"/>
  <c r="AK53" i="94"/>
  <c r="AT53" i="94" s="1"/>
  <c r="AJ53" i="94"/>
  <c r="AK47" i="94"/>
  <c r="AT47" i="94" s="1"/>
  <c r="AJ47" i="94"/>
  <c r="AJ41" i="94"/>
  <c r="AK41" i="94"/>
  <c r="AT41" i="94" s="1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4" i="94"/>
  <c r="S4" i="94" s="1"/>
  <c r="AC4" i="94" s="1"/>
  <c r="AB5" i="94" s="1"/>
  <c r="AR97" i="48"/>
  <c r="AJ98" i="94"/>
  <c r="AS98" i="94" s="1"/>
  <c r="AK98" i="94"/>
  <c r="AT98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H98" i="90"/>
  <c r="AQ98" i="90" s="1"/>
  <c r="AQ100" i="90" s="1"/>
  <c r="AZ3" i="90"/>
  <c r="AX3" i="90" s="1"/>
  <c r="S3" i="90" s="1"/>
  <c r="AC3" i="90" s="1"/>
  <c r="AX21" i="90"/>
  <c r="S21" i="90" s="1"/>
  <c r="AC21" i="90" s="1"/>
  <c r="AB22" i="90" s="1"/>
  <c r="AX22" i="90"/>
  <c r="S22" i="90" s="1"/>
  <c r="AC22" i="90" s="1"/>
  <c r="AB23" i="90" s="1"/>
  <c r="AX33" i="90"/>
  <c r="S33" i="90" s="1"/>
  <c r="AC33" i="90" s="1"/>
  <c r="AB34" i="90" s="1"/>
  <c r="AX34" i="90"/>
  <c r="S34" i="90" s="1"/>
  <c r="AC34" i="90" s="1"/>
  <c r="AB3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51" i="90"/>
  <c r="S51" i="90" s="1"/>
  <c r="AC51" i="90" s="1"/>
  <c r="AB52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4" i="90"/>
  <c r="S94" i="90" s="1"/>
  <c r="AC94" i="90" s="1"/>
  <c r="AB95" i="90" s="1"/>
  <c r="AX93" i="90"/>
  <c r="S93" i="90" s="1"/>
  <c r="AC93" i="90" s="1"/>
  <c r="AB94" i="90" s="1"/>
  <c r="AX95" i="90"/>
  <c r="S95" i="90" s="1"/>
  <c r="AC95" i="90" s="1"/>
  <c r="AB96" i="90" s="1"/>
  <c r="AX96" i="90"/>
  <c r="S96" i="90" s="1"/>
  <c r="AC96" i="90" s="1"/>
  <c r="AB97" i="90" s="1"/>
  <c r="AX97" i="90"/>
  <c r="S97" i="90" s="1"/>
  <c r="AC97" i="90" s="1"/>
  <c r="AB98" i="90" s="1"/>
  <c r="AH98" i="85"/>
  <c r="AQ98" i="85" s="1"/>
  <c r="AQ100" i="85" s="1"/>
  <c r="AZ3" i="85"/>
  <c r="AX10" i="85" s="1"/>
  <c r="S10" i="85" s="1"/>
  <c r="AC10" i="85" s="1"/>
  <c r="AB11" i="85" s="1"/>
  <c r="AX3" i="85"/>
  <c r="S3" i="85" s="1"/>
  <c r="AC3" i="85" s="1"/>
  <c r="AX15" i="85"/>
  <c r="S15" i="85" s="1"/>
  <c r="AC15" i="85" s="1"/>
  <c r="AB16" i="85" s="1"/>
  <c r="AX23" i="85"/>
  <c r="S23" i="85" s="1"/>
  <c r="AC23" i="85" s="1"/>
  <c r="AB24" i="85" s="1"/>
  <c r="AX31" i="85"/>
  <c r="S31" i="85" s="1"/>
  <c r="AC31" i="85" s="1"/>
  <c r="AB32" i="85" s="1"/>
  <c r="AX37" i="85"/>
  <c r="S37" i="85" s="1"/>
  <c r="AC37" i="85" s="1"/>
  <c r="AB38" i="85" s="1"/>
  <c r="AX42" i="85"/>
  <c r="S42" i="85" s="1"/>
  <c r="AC42" i="85" s="1"/>
  <c r="AB43" i="85" s="1"/>
  <c r="AX43" i="85"/>
  <c r="S43" i="85" s="1"/>
  <c r="AC43" i="85" s="1"/>
  <c r="AB44" i="85" s="1"/>
  <c r="AX48" i="85"/>
  <c r="S48" i="85" s="1"/>
  <c r="AC48" i="85" s="1"/>
  <c r="AB49" i="85" s="1"/>
  <c r="AX49" i="85"/>
  <c r="S49" i="85" s="1"/>
  <c r="AC49" i="85" s="1"/>
  <c r="AB50" i="85" s="1"/>
  <c r="AX54" i="85"/>
  <c r="S54" i="85" s="1"/>
  <c r="AC54" i="85" s="1"/>
  <c r="AB55" i="85" s="1"/>
  <c r="AX55" i="85"/>
  <c r="S55" i="85" s="1"/>
  <c r="AC55" i="85" s="1"/>
  <c r="AB56" i="85" s="1"/>
  <c r="AX60" i="85"/>
  <c r="S60" i="85" s="1"/>
  <c r="AC60" i="85" s="1"/>
  <c r="AB61" i="85" s="1"/>
  <c r="AX61" i="85"/>
  <c r="S61" i="85" s="1"/>
  <c r="AC61" i="85" s="1"/>
  <c r="AB62" i="85" s="1"/>
  <c r="AX66" i="85"/>
  <c r="S66" i="85" s="1"/>
  <c r="AC66" i="85" s="1"/>
  <c r="AB67" i="85" s="1"/>
  <c r="AX67" i="85"/>
  <c r="S67" i="85" s="1"/>
  <c r="AC67" i="85" s="1"/>
  <c r="AB68" i="85" s="1"/>
  <c r="AX72" i="85"/>
  <c r="S72" i="85" s="1"/>
  <c r="AC72" i="85" s="1"/>
  <c r="AB73" i="85" s="1"/>
  <c r="AX73" i="85"/>
  <c r="S73" i="85" s="1"/>
  <c r="AC73" i="85" s="1"/>
  <c r="AB74" i="85" s="1"/>
  <c r="AX78" i="85"/>
  <c r="S78" i="85" s="1"/>
  <c r="AC78" i="85" s="1"/>
  <c r="AB79" i="85" s="1"/>
  <c r="AX79" i="85"/>
  <c r="S79" i="85" s="1"/>
  <c r="AC79" i="85" s="1"/>
  <c r="AB80" i="85" s="1"/>
  <c r="AX84" i="85"/>
  <c r="S84" i="85" s="1"/>
  <c r="AC84" i="85" s="1"/>
  <c r="AB85" i="85" s="1"/>
  <c r="AX85" i="85"/>
  <c r="S85" i="85" s="1"/>
  <c r="AC85" i="85" s="1"/>
  <c r="AB86" i="85" s="1"/>
  <c r="AX90" i="85"/>
  <c r="S90" i="85" s="1"/>
  <c r="AC90" i="85" s="1"/>
  <c r="AB91" i="85" s="1"/>
  <c r="AX91" i="85"/>
  <c r="S91" i="85" s="1"/>
  <c r="AC91" i="85" s="1"/>
  <c r="AB92" i="85" s="1"/>
  <c r="AX93" i="85"/>
  <c r="S93" i="85" s="1"/>
  <c r="AC93" i="85" s="1"/>
  <c r="AB94" i="85" s="1"/>
  <c r="AX97" i="85"/>
  <c r="S97" i="85" s="1"/>
  <c r="AC97" i="85" s="1"/>
  <c r="AB98" i="85" s="1"/>
  <c r="AK93" i="94"/>
  <c r="AT93" i="94" s="1"/>
  <c r="AJ93" i="94"/>
  <c r="AK87" i="94"/>
  <c r="AT87" i="94" s="1"/>
  <c r="AJ87" i="94"/>
  <c r="AJ81" i="94"/>
  <c r="AK81" i="94"/>
  <c r="AT81" i="94" s="1"/>
  <c r="AK75" i="94"/>
  <c r="AT75" i="94" s="1"/>
  <c r="AJ75" i="94"/>
  <c r="AJ69" i="94"/>
  <c r="AK69" i="94"/>
  <c r="AT69" i="94" s="1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Z98" i="90"/>
  <c r="Z98" i="85"/>
  <c r="AK94" i="94"/>
  <c r="AT94" i="94" s="1"/>
  <c r="AJ94" i="94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K68" i="94"/>
  <c r="AT68" i="94" s="1"/>
  <c r="AJ68" i="94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K7" i="94"/>
  <c r="AT7" i="94" s="1"/>
  <c r="AJ7" i="94"/>
  <c r="W98" i="50"/>
  <c r="AF97" i="50"/>
  <c r="AO97" i="50" s="1"/>
  <c r="AE97" i="50"/>
  <c r="AG97" i="50"/>
  <c r="AP97" i="50" s="1"/>
  <c r="AR97" i="85"/>
  <c r="AI98" i="94"/>
  <c r="AN98" i="94"/>
  <c r="AN100" i="94" s="1"/>
  <c r="AF97" i="98"/>
  <c r="AO97" i="98" s="1"/>
  <c r="W98" i="98"/>
  <c r="AG97" i="98"/>
  <c r="AP97" i="98" s="1"/>
  <c r="AE97" i="98"/>
  <c r="AK97" i="94"/>
  <c r="AT97" i="94" s="1"/>
  <c r="AJ97" i="94"/>
  <c r="AK91" i="94"/>
  <c r="AT91" i="94" s="1"/>
  <c r="AJ91" i="94"/>
  <c r="AK85" i="94"/>
  <c r="AT85" i="94" s="1"/>
  <c r="AJ85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K13" i="94"/>
  <c r="AT13" i="94" s="1"/>
  <c r="AJ13" i="94"/>
  <c r="AX3" i="94"/>
  <c r="S3" i="94" s="1"/>
  <c r="AC3" i="94" s="1"/>
  <c r="AR97" i="42"/>
  <c r="AH98" i="42"/>
  <c r="AQ98" i="42" s="1"/>
  <c r="AQ100" i="42" s="1"/>
  <c r="AZ3" i="42"/>
  <c r="AX8" i="42" s="1"/>
  <c r="S8" i="42" s="1"/>
  <c r="AC8" i="42" s="1"/>
  <c r="AB9" i="42" s="1"/>
  <c r="AX9" i="42"/>
  <c r="S9" i="42" s="1"/>
  <c r="AC9" i="42" s="1"/>
  <c r="AB10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X5" i="94"/>
  <c r="S5" i="94" s="1"/>
  <c r="AC5" i="94" s="1"/>
  <c r="AB6" i="94" s="1"/>
  <c r="AR97" i="90"/>
  <c r="AX6" i="90" l="1"/>
  <c r="S6" i="90" s="1"/>
  <c r="AC6" i="90" s="1"/>
  <c r="AB7" i="90" s="1"/>
  <c r="AX8" i="48"/>
  <c r="S8" i="48" s="1"/>
  <c r="AC8" i="48" s="1"/>
  <c r="AB9" i="48" s="1"/>
  <c r="AX15" i="42"/>
  <c r="S15" i="42" s="1"/>
  <c r="AC15" i="42" s="1"/>
  <c r="AB16" i="42" s="1"/>
  <c r="AX7" i="42"/>
  <c r="S7" i="42" s="1"/>
  <c r="AC7" i="42" s="1"/>
  <c r="AB8" i="42" s="1"/>
  <c r="AX53" i="90"/>
  <c r="S53" i="90" s="1"/>
  <c r="AC53" i="90" s="1"/>
  <c r="AB54" i="90" s="1"/>
  <c r="AX41" i="90"/>
  <c r="S41" i="90" s="1"/>
  <c r="AC41" i="90" s="1"/>
  <c r="AB42" i="90" s="1"/>
  <c r="AX29" i="90"/>
  <c r="S29" i="90" s="1"/>
  <c r="AC29" i="90" s="1"/>
  <c r="AB30" i="90" s="1"/>
  <c r="AX17" i="90"/>
  <c r="S17" i="90" s="1"/>
  <c r="AC17" i="90" s="1"/>
  <c r="AB18" i="90" s="1"/>
  <c r="AX12" i="48"/>
  <c r="S12" i="48" s="1"/>
  <c r="AC12" i="48" s="1"/>
  <c r="AB13" i="48" s="1"/>
  <c r="AX5" i="48"/>
  <c r="S5" i="48" s="1"/>
  <c r="AC5" i="48" s="1"/>
  <c r="AB6" i="48" s="1"/>
  <c r="AX33" i="42"/>
  <c r="S33" i="42" s="1"/>
  <c r="AC33" i="42" s="1"/>
  <c r="AB34" i="42" s="1"/>
  <c r="AX27" i="42"/>
  <c r="S27" i="42" s="1"/>
  <c r="AC27" i="42" s="1"/>
  <c r="AB28" i="42" s="1"/>
  <c r="AX21" i="42"/>
  <c r="S21" i="42" s="1"/>
  <c r="AC21" i="42" s="1"/>
  <c r="AB22" i="42" s="1"/>
  <c r="AX14" i="42"/>
  <c r="S14" i="42" s="1"/>
  <c r="AC14" i="42" s="1"/>
  <c r="AB15" i="42" s="1"/>
  <c r="AX6" i="42"/>
  <c r="S6" i="42" s="1"/>
  <c r="AC6" i="42" s="1"/>
  <c r="AB7" i="42" s="1"/>
  <c r="AX36" i="85"/>
  <c r="S36" i="85" s="1"/>
  <c r="AC36" i="85" s="1"/>
  <c r="AB37" i="85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3" i="48"/>
  <c r="S3" i="48" s="1"/>
  <c r="AC3" i="48" s="1"/>
  <c r="AX39" i="90"/>
  <c r="S39" i="90" s="1"/>
  <c r="AC39" i="90" s="1"/>
  <c r="AB40" i="90" s="1"/>
  <c r="AX27" i="90"/>
  <c r="S27" i="90" s="1"/>
  <c r="AC27" i="90" s="1"/>
  <c r="AB28" i="90" s="1"/>
  <c r="AX15" i="90"/>
  <c r="S15" i="90" s="1"/>
  <c r="AC15" i="90" s="1"/>
  <c r="AB16" i="90" s="1"/>
  <c r="AX10" i="48"/>
  <c r="S10" i="48" s="1"/>
  <c r="AC10" i="48" s="1"/>
  <c r="AB11" i="48" s="1"/>
  <c r="AX4" i="42"/>
  <c r="S4" i="42" s="1"/>
  <c r="AC4" i="42" s="1"/>
  <c r="AB5" i="42" s="1"/>
  <c r="AX35" i="90"/>
  <c r="S35" i="90" s="1"/>
  <c r="AC35" i="90" s="1"/>
  <c r="AB36" i="90" s="1"/>
  <c r="AX23" i="90"/>
  <c r="S23" i="90" s="1"/>
  <c r="AC23" i="90" s="1"/>
  <c r="AB24" i="90" s="1"/>
  <c r="AX9" i="90"/>
  <c r="S9" i="90" s="1"/>
  <c r="AC9" i="90" s="1"/>
  <c r="AB10" i="90" s="1"/>
  <c r="AX9" i="48"/>
  <c r="S9" i="48" s="1"/>
  <c r="AC9" i="48" s="1"/>
  <c r="AB10" i="48" s="1"/>
  <c r="AX94" i="85"/>
  <c r="S94" i="85" s="1"/>
  <c r="AC94" i="85" s="1"/>
  <c r="AB95" i="85" s="1"/>
  <c r="AX89" i="85"/>
  <c r="S89" i="85" s="1"/>
  <c r="AC89" i="85" s="1"/>
  <c r="AB90" i="85" s="1"/>
  <c r="AX83" i="85"/>
  <c r="S83" i="85" s="1"/>
  <c r="AC83" i="85" s="1"/>
  <c r="AB84" i="85" s="1"/>
  <c r="AX77" i="85"/>
  <c r="S77" i="85" s="1"/>
  <c r="AC77" i="85" s="1"/>
  <c r="AB78" i="85" s="1"/>
  <c r="AX71" i="85"/>
  <c r="S71" i="85" s="1"/>
  <c r="AC71" i="85" s="1"/>
  <c r="AB72" i="85" s="1"/>
  <c r="AK72" i="85" s="1"/>
  <c r="AT72" i="85" s="1"/>
  <c r="AX65" i="85"/>
  <c r="S65" i="85" s="1"/>
  <c r="AC65" i="85" s="1"/>
  <c r="AB66" i="85" s="1"/>
  <c r="AJ66" i="85" s="1"/>
  <c r="AX59" i="85"/>
  <c r="S59" i="85" s="1"/>
  <c r="AC59" i="85" s="1"/>
  <c r="AB60" i="85" s="1"/>
  <c r="AX53" i="85"/>
  <c r="S53" i="85" s="1"/>
  <c r="AC53" i="85" s="1"/>
  <c r="AB54" i="85" s="1"/>
  <c r="AX47" i="85"/>
  <c r="S47" i="85" s="1"/>
  <c r="AC47" i="85" s="1"/>
  <c r="AB48" i="85" s="1"/>
  <c r="AX41" i="85"/>
  <c r="S41" i="85" s="1"/>
  <c r="AC41" i="85" s="1"/>
  <c r="AB42" i="85" s="1"/>
  <c r="AX35" i="85"/>
  <c r="S35" i="85" s="1"/>
  <c r="AC35" i="85" s="1"/>
  <c r="AB36" i="85" s="1"/>
  <c r="AK36" i="85" s="1"/>
  <c r="AT36" i="85" s="1"/>
  <c r="AX29" i="85"/>
  <c r="S29" i="85" s="1"/>
  <c r="AC29" i="85" s="1"/>
  <c r="AB30" i="85" s="1"/>
  <c r="AJ30" i="85" s="1"/>
  <c r="AX21" i="85"/>
  <c r="S21" i="85" s="1"/>
  <c r="AC21" i="85" s="1"/>
  <c r="AB22" i="85" s="1"/>
  <c r="AX11" i="85"/>
  <c r="S11" i="85" s="1"/>
  <c r="AC11" i="85" s="1"/>
  <c r="AB12" i="85" s="1"/>
  <c r="AX4" i="85"/>
  <c r="S4" i="85" s="1"/>
  <c r="AC4" i="85" s="1"/>
  <c r="AB5" i="85" s="1"/>
  <c r="AX30" i="85"/>
  <c r="S30" i="85" s="1"/>
  <c r="AC30" i="85" s="1"/>
  <c r="AB31" i="85" s="1"/>
  <c r="AX3" i="42"/>
  <c r="S3" i="42" s="1"/>
  <c r="AC3" i="42" s="1"/>
  <c r="AB4" i="42" s="1"/>
  <c r="AX96" i="85"/>
  <c r="S96" i="85" s="1"/>
  <c r="AC96" i="85" s="1"/>
  <c r="AB97" i="85" s="1"/>
  <c r="AK97" i="85" s="1"/>
  <c r="AT97" i="85" s="1"/>
  <c r="AX88" i="85"/>
  <c r="S88" i="85" s="1"/>
  <c r="AC88" i="85" s="1"/>
  <c r="AB89" i="85" s="1"/>
  <c r="AX82" i="85"/>
  <c r="S82" i="85" s="1"/>
  <c r="AC82" i="85" s="1"/>
  <c r="AB83" i="85" s="1"/>
  <c r="AX76" i="85"/>
  <c r="S76" i="85" s="1"/>
  <c r="AC76" i="85" s="1"/>
  <c r="AB77" i="85" s="1"/>
  <c r="AX70" i="85"/>
  <c r="S70" i="85" s="1"/>
  <c r="AC70" i="85" s="1"/>
  <c r="AB71" i="85" s="1"/>
  <c r="AX64" i="85"/>
  <c r="S64" i="85" s="1"/>
  <c r="AC64" i="85" s="1"/>
  <c r="AB65" i="85" s="1"/>
  <c r="AX58" i="85"/>
  <c r="S58" i="85" s="1"/>
  <c r="AC58" i="85" s="1"/>
  <c r="AB59" i="85" s="1"/>
  <c r="AK59" i="85" s="1"/>
  <c r="AT59" i="85" s="1"/>
  <c r="AX52" i="85"/>
  <c r="S52" i="85" s="1"/>
  <c r="AC52" i="85" s="1"/>
  <c r="AB53" i="85" s="1"/>
  <c r="AX46" i="85"/>
  <c r="S46" i="85" s="1"/>
  <c r="AC46" i="85" s="1"/>
  <c r="AB47" i="85" s="1"/>
  <c r="AX40" i="85"/>
  <c r="S40" i="85" s="1"/>
  <c r="AC40" i="85" s="1"/>
  <c r="AB41" i="85" s="1"/>
  <c r="AX34" i="85"/>
  <c r="S34" i="85" s="1"/>
  <c r="AC34" i="85" s="1"/>
  <c r="AB35" i="85" s="1"/>
  <c r="AX28" i="85"/>
  <c r="S28" i="85" s="1"/>
  <c r="AC28" i="85" s="1"/>
  <c r="AB29" i="85" s="1"/>
  <c r="AX18" i="85"/>
  <c r="S18" i="85" s="1"/>
  <c r="AC18" i="85" s="1"/>
  <c r="AB19" i="85" s="1"/>
  <c r="AK19" i="85" s="1"/>
  <c r="AT19" i="85" s="1"/>
  <c r="AX9" i="85"/>
  <c r="S9" i="85" s="1"/>
  <c r="AC9" i="85" s="1"/>
  <c r="AB10" i="85" s="1"/>
  <c r="AX56" i="90"/>
  <c r="S56" i="90" s="1"/>
  <c r="AC56" i="90" s="1"/>
  <c r="AB57" i="90" s="1"/>
  <c r="AX50" i="90"/>
  <c r="S50" i="90" s="1"/>
  <c r="AC50" i="90" s="1"/>
  <c r="AB51" i="90" s="1"/>
  <c r="AX44" i="90"/>
  <c r="S44" i="90" s="1"/>
  <c r="AC44" i="90" s="1"/>
  <c r="AB45" i="90" s="1"/>
  <c r="AX38" i="90"/>
  <c r="S38" i="90" s="1"/>
  <c r="AC38" i="90" s="1"/>
  <c r="AB39" i="90" s="1"/>
  <c r="AK39" i="90" s="1"/>
  <c r="AT39" i="90" s="1"/>
  <c r="AX32" i="90"/>
  <c r="S32" i="90" s="1"/>
  <c r="AC32" i="90" s="1"/>
  <c r="AB33" i="90" s="1"/>
  <c r="AK33" i="90" s="1"/>
  <c r="AT33" i="90" s="1"/>
  <c r="AX26" i="90"/>
  <c r="S26" i="90" s="1"/>
  <c r="AC26" i="90" s="1"/>
  <c r="AB27" i="90" s="1"/>
  <c r="AX20" i="90"/>
  <c r="S20" i="90" s="1"/>
  <c r="AC20" i="90" s="1"/>
  <c r="AB21" i="90" s="1"/>
  <c r="AX12" i="90"/>
  <c r="S12" i="90" s="1"/>
  <c r="AC12" i="90" s="1"/>
  <c r="AB13" i="90" s="1"/>
  <c r="AX4" i="90"/>
  <c r="S4" i="90" s="1"/>
  <c r="AC4" i="90" s="1"/>
  <c r="AB5" i="90" s="1"/>
  <c r="AX22" i="85"/>
  <c r="S22" i="85" s="1"/>
  <c r="AC22" i="85" s="1"/>
  <c r="AB23" i="85" s="1"/>
  <c r="AK23" i="85" s="1"/>
  <c r="AT23" i="85" s="1"/>
  <c r="AX95" i="85"/>
  <c r="S95" i="85" s="1"/>
  <c r="AC95" i="85" s="1"/>
  <c r="AB96" i="85" s="1"/>
  <c r="AK96" i="85" s="1"/>
  <c r="AT96" i="85" s="1"/>
  <c r="AX87" i="85"/>
  <c r="S87" i="85" s="1"/>
  <c r="AC87" i="85" s="1"/>
  <c r="AB88" i="85" s="1"/>
  <c r="AX81" i="85"/>
  <c r="S81" i="85" s="1"/>
  <c r="AC81" i="85" s="1"/>
  <c r="AB82" i="85" s="1"/>
  <c r="AX75" i="85"/>
  <c r="S75" i="85" s="1"/>
  <c r="AC75" i="85" s="1"/>
  <c r="AB76" i="85" s="1"/>
  <c r="AX69" i="85"/>
  <c r="S69" i="85" s="1"/>
  <c r="AC69" i="85" s="1"/>
  <c r="AB70" i="85" s="1"/>
  <c r="AX63" i="85"/>
  <c r="S63" i="85" s="1"/>
  <c r="AC63" i="85" s="1"/>
  <c r="AB64" i="85" s="1"/>
  <c r="AK64" i="85" s="1"/>
  <c r="AT64" i="85" s="1"/>
  <c r="AX57" i="85"/>
  <c r="S57" i="85" s="1"/>
  <c r="AC57" i="85" s="1"/>
  <c r="AB58" i="85" s="1"/>
  <c r="AK58" i="85" s="1"/>
  <c r="AT58" i="85" s="1"/>
  <c r="AX51" i="85"/>
  <c r="S51" i="85" s="1"/>
  <c r="AC51" i="85" s="1"/>
  <c r="AB52" i="85" s="1"/>
  <c r="AX45" i="85"/>
  <c r="S45" i="85" s="1"/>
  <c r="AC45" i="85" s="1"/>
  <c r="AB46" i="85" s="1"/>
  <c r="AX39" i="85"/>
  <c r="S39" i="85" s="1"/>
  <c r="AC39" i="85" s="1"/>
  <c r="AB40" i="85" s="1"/>
  <c r="AX33" i="85"/>
  <c r="S33" i="85" s="1"/>
  <c r="AC33" i="85" s="1"/>
  <c r="AB34" i="85" s="1"/>
  <c r="AX27" i="85"/>
  <c r="S27" i="85" s="1"/>
  <c r="AC27" i="85" s="1"/>
  <c r="AB28" i="85" s="1"/>
  <c r="AK28" i="85" s="1"/>
  <c r="AT28" i="85" s="1"/>
  <c r="AX17" i="85"/>
  <c r="S17" i="85" s="1"/>
  <c r="AC17" i="85" s="1"/>
  <c r="AB18" i="85" s="1"/>
  <c r="AK18" i="85" s="1"/>
  <c r="AT18" i="85" s="1"/>
  <c r="AX8" i="85"/>
  <c r="S8" i="85" s="1"/>
  <c r="AC8" i="85" s="1"/>
  <c r="AB9" i="85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J44" i="90" s="1"/>
  <c r="AX37" i="90"/>
  <c r="S37" i="90" s="1"/>
  <c r="AC37" i="90" s="1"/>
  <c r="AB38" i="90" s="1"/>
  <c r="AK38" i="90" s="1"/>
  <c r="AT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1" i="90"/>
  <c r="S11" i="90" s="1"/>
  <c r="AC11" i="90" s="1"/>
  <c r="AB12" i="90" s="1"/>
  <c r="AX12" i="85"/>
  <c r="S12" i="85" s="1"/>
  <c r="AC12" i="85" s="1"/>
  <c r="AB13" i="85" s="1"/>
  <c r="AK13" i="85" s="1"/>
  <c r="AT13" i="85" s="1"/>
  <c r="AX92" i="85"/>
  <c r="S92" i="85" s="1"/>
  <c r="AC92" i="85" s="1"/>
  <c r="AB93" i="85" s="1"/>
  <c r="AK93" i="85" s="1"/>
  <c r="AT93" i="85" s="1"/>
  <c r="AX86" i="85"/>
  <c r="S86" i="85" s="1"/>
  <c r="AC86" i="85" s="1"/>
  <c r="AB87" i="85" s="1"/>
  <c r="AX80" i="85"/>
  <c r="S80" i="85" s="1"/>
  <c r="AC80" i="85" s="1"/>
  <c r="AB81" i="85" s="1"/>
  <c r="AX74" i="85"/>
  <c r="S74" i="85" s="1"/>
  <c r="AC74" i="85" s="1"/>
  <c r="AB75" i="85" s="1"/>
  <c r="AX68" i="85"/>
  <c r="S68" i="85" s="1"/>
  <c r="AC68" i="85" s="1"/>
  <c r="AB69" i="85" s="1"/>
  <c r="AX62" i="85"/>
  <c r="S62" i="85" s="1"/>
  <c r="AC62" i="85" s="1"/>
  <c r="AB63" i="85" s="1"/>
  <c r="AK63" i="85" s="1"/>
  <c r="AT63" i="85" s="1"/>
  <c r="AX56" i="85"/>
  <c r="S56" i="85" s="1"/>
  <c r="AC56" i="85" s="1"/>
  <c r="AB57" i="85" s="1"/>
  <c r="AJ57" i="85" s="1"/>
  <c r="AX50" i="85"/>
  <c r="S50" i="85" s="1"/>
  <c r="AC50" i="85" s="1"/>
  <c r="AB51" i="85" s="1"/>
  <c r="AX44" i="85"/>
  <c r="S44" i="85" s="1"/>
  <c r="AC44" i="85" s="1"/>
  <c r="AB45" i="85" s="1"/>
  <c r="AX38" i="85"/>
  <c r="S38" i="85" s="1"/>
  <c r="AC38" i="85" s="1"/>
  <c r="AB39" i="85" s="1"/>
  <c r="AX32" i="85"/>
  <c r="S32" i="85" s="1"/>
  <c r="AC32" i="85" s="1"/>
  <c r="AB33" i="85" s="1"/>
  <c r="AX24" i="85"/>
  <c r="S24" i="85" s="1"/>
  <c r="AC24" i="85" s="1"/>
  <c r="AB25" i="85" s="1"/>
  <c r="AX16" i="85"/>
  <c r="S16" i="85" s="1"/>
  <c r="AC16" i="85" s="1"/>
  <c r="AB17" i="85" s="1"/>
  <c r="AJ17" i="85" s="1"/>
  <c r="AX5" i="85"/>
  <c r="S5" i="85" s="1"/>
  <c r="AC5" i="85" s="1"/>
  <c r="AB6" i="85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J37" i="90" s="1"/>
  <c r="AX30" i="90"/>
  <c r="S30" i="90" s="1"/>
  <c r="AC30" i="90" s="1"/>
  <c r="AB31" i="90" s="1"/>
  <c r="AJ31" i="90" s="1"/>
  <c r="AX24" i="90"/>
  <c r="S24" i="90" s="1"/>
  <c r="AC24" i="90" s="1"/>
  <c r="AB25" i="90" s="1"/>
  <c r="AX18" i="90"/>
  <c r="S18" i="90" s="1"/>
  <c r="AC18" i="90" s="1"/>
  <c r="AB19" i="90" s="1"/>
  <c r="AX10" i="90"/>
  <c r="S10" i="90" s="1"/>
  <c r="AC10" i="90" s="1"/>
  <c r="AB11" i="90" s="1"/>
  <c r="AS24" i="94"/>
  <c r="AL24" i="94"/>
  <c r="AU24" i="94" s="1"/>
  <c r="AS60" i="94"/>
  <c r="AL60" i="94"/>
  <c r="AU60" i="94" s="1"/>
  <c r="AS78" i="94"/>
  <c r="AL78" i="94"/>
  <c r="AU78" i="94" s="1"/>
  <c r="AJ94" i="42"/>
  <c r="AK94" i="42"/>
  <c r="AT94" i="42" s="1"/>
  <c r="AJ88" i="42"/>
  <c r="AK88" i="42"/>
  <c r="AT88" i="42" s="1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K10" i="42"/>
  <c r="AT10" i="42" s="1"/>
  <c r="AK5" i="42"/>
  <c r="AT5" i="42" s="1"/>
  <c r="AS31" i="94"/>
  <c r="AL31" i="94"/>
  <c r="AU31" i="94" s="1"/>
  <c r="AS49" i="94"/>
  <c r="AL49" i="94"/>
  <c r="AU49" i="94" s="1"/>
  <c r="AS67" i="94"/>
  <c r="AL67" i="94"/>
  <c r="AU67" i="94" s="1"/>
  <c r="AI97" i="98"/>
  <c r="AN97" i="98"/>
  <c r="Y98" i="50"/>
  <c r="Z98" i="50"/>
  <c r="X98" i="50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8" i="94"/>
  <c r="AL8" i="94"/>
  <c r="AU8" i="94" s="1"/>
  <c r="AS27" i="94"/>
  <c r="AL27" i="94"/>
  <c r="AU27" i="94" s="1"/>
  <c r="AS63" i="94"/>
  <c r="AL63" i="94"/>
  <c r="AU63" i="94" s="1"/>
  <c r="AS81" i="94"/>
  <c r="AL81" i="94"/>
  <c r="AU81" i="94" s="1"/>
  <c r="AJ94" i="85"/>
  <c r="AK94" i="85"/>
  <c r="AT94" i="85" s="1"/>
  <c r="AK91" i="85"/>
  <c r="AT91" i="85" s="1"/>
  <c r="AJ91" i="85"/>
  <c r="AK85" i="85"/>
  <c r="AT85" i="85" s="1"/>
  <c r="AJ85" i="85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K6" i="85"/>
  <c r="AT6" i="85" s="1"/>
  <c r="AK97" i="90"/>
  <c r="AT97" i="90" s="1"/>
  <c r="AJ97" i="90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K43" i="90"/>
  <c r="AT43" i="90" s="1"/>
  <c r="AK37" i="90"/>
  <c r="AT37" i="90" s="1"/>
  <c r="AK25" i="90"/>
  <c r="AT25" i="90" s="1"/>
  <c r="AJ25" i="90"/>
  <c r="AJ19" i="90"/>
  <c r="AK19" i="90"/>
  <c r="AT19" i="90" s="1"/>
  <c r="AK13" i="90"/>
  <c r="AT13" i="90" s="1"/>
  <c r="AK7" i="90"/>
  <c r="AT7" i="90" s="1"/>
  <c r="AS58" i="94"/>
  <c r="AL58" i="94"/>
  <c r="AU58" i="94" s="1"/>
  <c r="AS17" i="94"/>
  <c r="AL17" i="94"/>
  <c r="AU17" i="94" s="1"/>
  <c r="AS53" i="94"/>
  <c r="AL53" i="94"/>
  <c r="AU53" i="94" s="1"/>
  <c r="AS89" i="94"/>
  <c r="AL89" i="94"/>
  <c r="AU89" i="94" s="1"/>
  <c r="AJ98" i="48"/>
  <c r="AS98" i="48" s="1"/>
  <c r="AK98" i="48"/>
  <c r="AT98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I98" i="48"/>
  <c r="AN98" i="48"/>
  <c r="AN100" i="48" s="1"/>
  <c r="AS42" i="94"/>
  <c r="AL42" i="94"/>
  <c r="AU42" i="94" s="1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J63" i="42"/>
  <c r="AK63" i="42"/>
  <c r="AT63" i="42" s="1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S19" i="94"/>
  <c r="AL19" i="94"/>
  <c r="AU19" i="94" s="1"/>
  <c r="AS55" i="94"/>
  <c r="AL55" i="94"/>
  <c r="AU55" i="94" s="1"/>
  <c r="AS91" i="94"/>
  <c r="AL91" i="94"/>
  <c r="AU91" i="94" s="1"/>
  <c r="AS7" i="94"/>
  <c r="AL7" i="94"/>
  <c r="AU7" i="94" s="1"/>
  <c r="AS94" i="94"/>
  <c r="AL94" i="94"/>
  <c r="AU94" i="94" s="1"/>
  <c r="AS51" i="94"/>
  <c r="AL51" i="94"/>
  <c r="AU51" i="94" s="1"/>
  <c r="AS87" i="94"/>
  <c r="AL87" i="94"/>
  <c r="AU87" i="94" s="1"/>
  <c r="AK95" i="85"/>
  <c r="AT95" i="85" s="1"/>
  <c r="AJ90" i="85"/>
  <c r="AK90" i="85"/>
  <c r="AT90" i="85" s="1"/>
  <c r="AJ84" i="85"/>
  <c r="AK84" i="85"/>
  <c r="AT84" i="85" s="1"/>
  <c r="AJ78" i="85"/>
  <c r="AK78" i="85"/>
  <c r="AT78" i="85" s="1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24" i="85"/>
  <c r="AT24" i="85" s="1"/>
  <c r="AK12" i="85"/>
  <c r="AT12" i="85" s="1"/>
  <c r="AB4" i="85"/>
  <c r="AJ3" i="85"/>
  <c r="AJ96" i="90"/>
  <c r="AK96" i="90"/>
  <c r="AT96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K48" i="90"/>
  <c r="AT48" i="90" s="1"/>
  <c r="AJ48" i="90"/>
  <c r="AJ42" i="90"/>
  <c r="AK42" i="90"/>
  <c r="AT42" i="90" s="1"/>
  <c r="AK36" i="90"/>
  <c r="AT36" i="90" s="1"/>
  <c r="AJ36" i="90"/>
  <c r="AK30" i="90"/>
  <c r="AT30" i="90" s="1"/>
  <c r="AJ24" i="90"/>
  <c r="AK24" i="90"/>
  <c r="AT24" i="90" s="1"/>
  <c r="AJ18" i="90"/>
  <c r="AK18" i="90"/>
  <c r="AT18" i="90" s="1"/>
  <c r="AK12" i="90"/>
  <c r="AT12" i="90" s="1"/>
  <c r="AJ12" i="90"/>
  <c r="AB4" i="90"/>
  <c r="AJ3" i="90"/>
  <c r="AS9" i="94"/>
  <c r="AL9" i="94"/>
  <c r="AU9" i="94" s="1"/>
  <c r="AS82" i="94"/>
  <c r="AL82" i="94"/>
  <c r="AU82" i="94" s="1"/>
  <c r="AS35" i="94"/>
  <c r="AL35" i="94"/>
  <c r="AU35" i="94" s="1"/>
  <c r="AS71" i="94"/>
  <c r="AL71" i="94"/>
  <c r="AU71" i="94" s="1"/>
  <c r="AJ97" i="48"/>
  <c r="AK97" i="48"/>
  <c r="AT97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6" i="48"/>
  <c r="AT6" i="48" s="1"/>
  <c r="AS30" i="94"/>
  <c r="AL30" i="94"/>
  <c r="AU30" i="94" s="1"/>
  <c r="AJ92" i="42"/>
  <c r="AK92" i="42"/>
  <c r="AT92" i="42" s="1"/>
  <c r="AK74" i="42"/>
  <c r="AT74" i="42" s="1"/>
  <c r="AJ74" i="42"/>
  <c r="AK68" i="42"/>
  <c r="AT68" i="42" s="1"/>
  <c r="AJ68" i="42"/>
  <c r="AJ62" i="42"/>
  <c r="AK62" i="42"/>
  <c r="AT62" i="42" s="1"/>
  <c r="AK56" i="42"/>
  <c r="AT56" i="42" s="1"/>
  <c r="AJ56" i="42"/>
  <c r="AJ50" i="42"/>
  <c r="AK50" i="42"/>
  <c r="AT50" i="42" s="1"/>
  <c r="AK44" i="42"/>
  <c r="AT44" i="42" s="1"/>
  <c r="AJ44" i="42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J14" i="42"/>
  <c r="AJ7" i="42"/>
  <c r="AK7" i="42"/>
  <c r="AT7" i="42" s="1"/>
  <c r="AS37" i="94"/>
  <c r="AL37" i="94"/>
  <c r="AU37" i="94" s="1"/>
  <c r="AS73" i="94"/>
  <c r="AL73" i="94"/>
  <c r="AU73" i="94" s="1"/>
  <c r="Y98" i="98"/>
  <c r="X98" i="98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S15" i="94"/>
  <c r="AL15" i="94"/>
  <c r="AU15" i="94" s="1"/>
  <c r="AS33" i="94"/>
  <c r="AL33" i="94"/>
  <c r="AU33" i="94" s="1"/>
  <c r="AS69" i="94"/>
  <c r="AL69" i="94"/>
  <c r="AU69" i="94" s="1"/>
  <c r="AJ89" i="85"/>
  <c r="AK89" i="85"/>
  <c r="AT89" i="85" s="1"/>
  <c r="AJ83" i="85"/>
  <c r="AK83" i="85"/>
  <c r="AT83" i="85" s="1"/>
  <c r="AK77" i="85"/>
  <c r="AT77" i="85" s="1"/>
  <c r="AJ77" i="85"/>
  <c r="AK71" i="85"/>
  <c r="AT71" i="85" s="1"/>
  <c r="AK65" i="85"/>
  <c r="AT65" i="85" s="1"/>
  <c r="AJ65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K29" i="85"/>
  <c r="AT29" i="85" s="1"/>
  <c r="AJ29" i="85"/>
  <c r="AJ10" i="85"/>
  <c r="AK10" i="85"/>
  <c r="AT10" i="85" s="1"/>
  <c r="AK11" i="85"/>
  <c r="AT11" i="85" s="1"/>
  <c r="AJ11" i="85"/>
  <c r="AJ94" i="90"/>
  <c r="AK94" i="90"/>
  <c r="AT94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J47" i="90"/>
  <c r="AK47" i="90"/>
  <c r="AT47" i="90" s="1"/>
  <c r="AJ41" i="90"/>
  <c r="AK41" i="90"/>
  <c r="AT41" i="90" s="1"/>
  <c r="AJ35" i="90"/>
  <c r="AK35" i="90"/>
  <c r="AT35" i="90" s="1"/>
  <c r="AK29" i="90"/>
  <c r="AT29" i="90" s="1"/>
  <c r="AJ29" i="90"/>
  <c r="AJ23" i="90"/>
  <c r="AK23" i="90"/>
  <c r="AT23" i="90" s="1"/>
  <c r="AJ17" i="90"/>
  <c r="AK17" i="90"/>
  <c r="AT17" i="90" s="1"/>
  <c r="AJ11" i="90"/>
  <c r="AK11" i="90"/>
  <c r="AT11" i="90" s="1"/>
  <c r="AX5" i="90"/>
  <c r="S5" i="90" s="1"/>
  <c r="AC5" i="90" s="1"/>
  <c r="AB6" i="90" s="1"/>
  <c r="AS28" i="94"/>
  <c r="AL28" i="94"/>
  <c r="AU28" i="94" s="1"/>
  <c r="AS46" i="94"/>
  <c r="AL46" i="94"/>
  <c r="AU46" i="94" s="1"/>
  <c r="AS64" i="94"/>
  <c r="AL64" i="94"/>
  <c r="AU64" i="94" s="1"/>
  <c r="AS23" i="94"/>
  <c r="AL23" i="94"/>
  <c r="AU23" i="94" s="1"/>
  <c r="AS59" i="94"/>
  <c r="AL59" i="94"/>
  <c r="AU59" i="94" s="1"/>
  <c r="AS77" i="94"/>
  <c r="AL77" i="94"/>
  <c r="AU77" i="94" s="1"/>
  <c r="AS96" i="94"/>
  <c r="AL96" i="94"/>
  <c r="AU96" i="94" s="1"/>
  <c r="AJ95" i="48"/>
  <c r="AK95" i="48"/>
  <c r="AT95" i="48" s="1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J3" i="48"/>
  <c r="AB4" i="48"/>
  <c r="AS95" i="94"/>
  <c r="AL95" i="94"/>
  <c r="AU95" i="94" s="1"/>
  <c r="AJ91" i="42"/>
  <c r="AK91" i="42"/>
  <c r="AT91" i="42" s="1"/>
  <c r="AJ73" i="42"/>
  <c r="AK73" i="42"/>
  <c r="AT73" i="42" s="1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J3" i="42"/>
  <c r="AS25" i="94"/>
  <c r="AL25" i="94"/>
  <c r="AU25" i="94" s="1"/>
  <c r="AS43" i="94"/>
  <c r="AL43" i="94"/>
  <c r="AU43" i="94" s="1"/>
  <c r="AS61" i="94"/>
  <c r="AL61" i="94"/>
  <c r="AU61" i="94" s="1"/>
  <c r="AS79" i="94"/>
  <c r="AL79" i="94"/>
  <c r="AU79" i="94" s="1"/>
  <c r="AS97" i="94"/>
  <c r="AL97" i="94"/>
  <c r="AU97" i="94" s="1"/>
  <c r="AS14" i="94"/>
  <c r="AL14" i="94"/>
  <c r="AU14" i="94" s="1"/>
  <c r="AS50" i="94"/>
  <c r="AL50" i="94"/>
  <c r="AU50" i="94" s="1"/>
  <c r="AS68" i="94"/>
  <c r="AL68" i="94"/>
  <c r="AU68" i="94" s="1"/>
  <c r="AE98" i="85"/>
  <c r="AK98" i="85" s="1"/>
  <c r="AT98" i="85" s="1"/>
  <c r="AC98" i="85"/>
  <c r="AF98" i="85"/>
  <c r="AO98" i="85" s="1"/>
  <c r="AO100" i="85" s="1"/>
  <c r="AG98" i="85"/>
  <c r="AP98" i="85" s="1"/>
  <c r="AP100" i="85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J96" i="85"/>
  <c r="AK88" i="85"/>
  <c r="AT88" i="85" s="1"/>
  <c r="AJ88" i="85"/>
  <c r="AK82" i="85"/>
  <c r="AT82" i="85" s="1"/>
  <c r="AJ82" i="85"/>
  <c r="AJ76" i="85"/>
  <c r="AK76" i="85"/>
  <c r="AT76" i="85" s="1"/>
  <c r="AK70" i="85"/>
  <c r="AT70" i="85" s="1"/>
  <c r="AJ70" i="85"/>
  <c r="AJ64" i="85"/>
  <c r="AJ58" i="85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J28" i="85"/>
  <c r="AK22" i="85"/>
  <c r="AT22" i="85" s="1"/>
  <c r="AK16" i="85"/>
  <c r="AT16" i="85" s="1"/>
  <c r="AJ9" i="85"/>
  <c r="AK9" i="85"/>
  <c r="AT9" i="85" s="1"/>
  <c r="AK5" i="85"/>
  <c r="AT5" i="85" s="1"/>
  <c r="AJ5" i="85"/>
  <c r="AJ95" i="90"/>
  <c r="AK95" i="90"/>
  <c r="AT95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J22" i="90"/>
  <c r="AK22" i="90"/>
  <c r="AT22" i="90" s="1"/>
  <c r="AK16" i="90"/>
  <c r="AT16" i="90" s="1"/>
  <c r="AJ16" i="90"/>
  <c r="AJ10" i="90"/>
  <c r="AK10" i="90"/>
  <c r="AT10" i="90" s="1"/>
  <c r="AK5" i="90"/>
  <c r="AT5" i="90" s="1"/>
  <c r="AJ5" i="90"/>
  <c r="AS16" i="94"/>
  <c r="AL16" i="94"/>
  <c r="AU16" i="94" s="1"/>
  <c r="AS70" i="94"/>
  <c r="AL70" i="94"/>
  <c r="AU70" i="94" s="1"/>
  <c r="AK5" i="94"/>
  <c r="AT5" i="94" s="1"/>
  <c r="AJ5" i="94"/>
  <c r="AS41" i="94"/>
  <c r="AL41" i="94"/>
  <c r="AU41" i="94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K33" i="48"/>
  <c r="AT33" i="48" s="1"/>
  <c r="AJ33" i="48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J6" i="94"/>
  <c r="AK6" i="94"/>
  <c r="AT6" i="94" s="1"/>
  <c r="AS11" i="94"/>
  <c r="AL11" i="94"/>
  <c r="AU11" i="94" s="1"/>
  <c r="AJ98" i="42"/>
  <c r="AS98" i="42" s="1"/>
  <c r="AK98" i="42"/>
  <c r="AT98" i="42" s="1"/>
  <c r="AK80" i="42"/>
  <c r="AT80" i="42" s="1"/>
  <c r="AJ80" i="42"/>
  <c r="AS48" i="94"/>
  <c r="AL48" i="94"/>
  <c r="AU48" i="94" s="1"/>
  <c r="AS66" i="94"/>
  <c r="AL66" i="94"/>
  <c r="AU66" i="94" s="1"/>
  <c r="AJ85" i="42"/>
  <c r="AK85" i="42"/>
  <c r="AT85" i="42" s="1"/>
  <c r="AJ67" i="42"/>
  <c r="AK67" i="42"/>
  <c r="AT67" i="42" s="1"/>
  <c r="AK96" i="42"/>
  <c r="AT96" i="42" s="1"/>
  <c r="AJ96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J3" i="94"/>
  <c r="AB4" i="94"/>
  <c r="AI97" i="50"/>
  <c r="AN97" i="50"/>
  <c r="AS32" i="94"/>
  <c r="AL32" i="94"/>
  <c r="AU32" i="94" s="1"/>
  <c r="AS86" i="94"/>
  <c r="AL86" i="94"/>
  <c r="AU86" i="94" s="1"/>
  <c r="AG98" i="90"/>
  <c r="AP98" i="90" s="1"/>
  <c r="AP100" i="90" s="1"/>
  <c r="AE98" i="90"/>
  <c r="AC98" i="90"/>
  <c r="AF98" i="90"/>
  <c r="AO98" i="90" s="1"/>
  <c r="AO100" i="90" s="1"/>
  <c r="AS21" i="94"/>
  <c r="AL21" i="94"/>
  <c r="AU21" i="94" s="1"/>
  <c r="AK87" i="85"/>
  <c r="AT87" i="85" s="1"/>
  <c r="AJ87" i="85"/>
  <c r="AJ81" i="85"/>
  <c r="AK81" i="85"/>
  <c r="AT81" i="85" s="1"/>
  <c r="AJ75" i="85"/>
  <c r="AK75" i="85"/>
  <c r="AT75" i="85" s="1"/>
  <c r="AJ69" i="85"/>
  <c r="AK69" i="85"/>
  <c r="AT69" i="85" s="1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X26" i="85"/>
  <c r="S26" i="85" s="1"/>
  <c r="AC26" i="85" s="1"/>
  <c r="AB27" i="85" s="1"/>
  <c r="AX20" i="85"/>
  <c r="S20" i="85" s="1"/>
  <c r="AC20" i="85" s="1"/>
  <c r="AB21" i="85" s="1"/>
  <c r="AX14" i="85"/>
  <c r="S14" i="85" s="1"/>
  <c r="AC14" i="85" s="1"/>
  <c r="AB15" i="85" s="1"/>
  <c r="AX7" i="85"/>
  <c r="S7" i="85" s="1"/>
  <c r="AC7" i="85" s="1"/>
  <c r="AB8" i="85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J27" i="90"/>
  <c r="AK27" i="90"/>
  <c r="AT27" i="90" s="1"/>
  <c r="AK21" i="90"/>
  <c r="AT21" i="90" s="1"/>
  <c r="AJ21" i="90"/>
  <c r="AX14" i="90"/>
  <c r="S14" i="90" s="1"/>
  <c r="AC14" i="90" s="1"/>
  <c r="AB15" i="90" s="1"/>
  <c r="AX8" i="90"/>
  <c r="S8" i="90" s="1"/>
  <c r="AC8" i="90" s="1"/>
  <c r="AB9" i="90" s="1"/>
  <c r="AS34" i="94"/>
  <c r="AL34" i="94"/>
  <c r="AU34" i="94" s="1"/>
  <c r="AS52" i="94"/>
  <c r="AL52" i="94"/>
  <c r="AU52" i="94" s="1"/>
  <c r="AS88" i="94"/>
  <c r="AL88" i="94"/>
  <c r="AU88" i="94" s="1"/>
  <c r="AS29" i="94"/>
  <c r="AL29" i="94"/>
  <c r="AU29" i="94" s="1"/>
  <c r="AS47" i="94"/>
  <c r="AL47" i="94"/>
  <c r="AU47" i="94" s="1"/>
  <c r="AK96" i="48"/>
  <c r="AT96" i="48" s="1"/>
  <c r="AJ96" i="48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X7" i="48"/>
  <c r="S7" i="48" s="1"/>
  <c r="AC7" i="48" s="1"/>
  <c r="AB8" i="48" s="1"/>
  <c r="AJ93" i="42"/>
  <c r="AK93" i="42"/>
  <c r="AT93" i="42" s="1"/>
  <c r="AS84" i="94"/>
  <c r="AL84" i="94"/>
  <c r="AU84" i="94" s="1"/>
  <c r="AK86" i="42"/>
  <c r="AT86" i="42" s="1"/>
  <c r="AJ86" i="42"/>
  <c r="AJ97" i="42"/>
  <c r="AK97" i="42"/>
  <c r="AT97" i="42" s="1"/>
  <c r="AK79" i="42"/>
  <c r="AT79" i="42" s="1"/>
  <c r="AJ79" i="42"/>
  <c r="AK61" i="42"/>
  <c r="AT61" i="42" s="1"/>
  <c r="AJ61" i="42"/>
  <c r="AS90" i="94"/>
  <c r="AL90" i="94"/>
  <c r="AU90" i="94" s="1"/>
  <c r="AJ90" i="42"/>
  <c r="AK90" i="42"/>
  <c r="AT90" i="42" s="1"/>
  <c r="AK84" i="42"/>
  <c r="AT84" i="42" s="1"/>
  <c r="AJ84" i="42"/>
  <c r="AS18" i="94"/>
  <c r="AL18" i="94"/>
  <c r="AU18" i="94" s="1"/>
  <c r="AS36" i="94"/>
  <c r="AL36" i="94"/>
  <c r="AU36" i="94" s="1"/>
  <c r="AS54" i="94"/>
  <c r="AL54" i="94"/>
  <c r="AU54" i="94" s="1"/>
  <c r="AS72" i="94"/>
  <c r="AL72" i="94"/>
  <c r="AU72" i="94" s="1"/>
  <c r="AK95" i="42"/>
  <c r="AT95" i="42" s="1"/>
  <c r="AJ95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X16" i="42"/>
  <c r="S16" i="42" s="1"/>
  <c r="AC16" i="42" s="1"/>
  <c r="AB17" i="42" s="1"/>
  <c r="AX10" i="42"/>
  <c r="S10" i="42" s="1"/>
  <c r="AC10" i="42" s="1"/>
  <c r="AB11" i="42" s="1"/>
  <c r="AX5" i="42"/>
  <c r="S5" i="42" s="1"/>
  <c r="AC5" i="42" s="1"/>
  <c r="AB6" i="42" s="1"/>
  <c r="AS13" i="94"/>
  <c r="AL13" i="94"/>
  <c r="AU13" i="94" s="1"/>
  <c r="AS85" i="94"/>
  <c r="AL85" i="94"/>
  <c r="AU85" i="94" s="1"/>
  <c r="AR98" i="94"/>
  <c r="AR100" i="94" s="1"/>
  <c r="AL98" i="94"/>
  <c r="AU98" i="94" s="1"/>
  <c r="AS92" i="94"/>
  <c r="AL92" i="94"/>
  <c r="AU92" i="94" s="1"/>
  <c r="AS45" i="94"/>
  <c r="AL45" i="94"/>
  <c r="AU45" i="94" s="1"/>
  <c r="AJ98" i="85"/>
  <c r="AS98" i="85" s="1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K62" i="85"/>
  <c r="AT62" i="85" s="1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X25" i="85"/>
  <c r="S25" i="85" s="1"/>
  <c r="AC25" i="85" s="1"/>
  <c r="AB26" i="85" s="1"/>
  <c r="AX19" i="85"/>
  <c r="S19" i="85" s="1"/>
  <c r="AC19" i="85" s="1"/>
  <c r="AB20" i="85" s="1"/>
  <c r="AX13" i="85"/>
  <c r="S13" i="85" s="1"/>
  <c r="AC13" i="85" s="1"/>
  <c r="AB14" i="85" s="1"/>
  <c r="AX6" i="85"/>
  <c r="S6" i="85" s="1"/>
  <c r="AC6" i="85" s="1"/>
  <c r="AB7" i="85" s="1"/>
  <c r="AJ98" i="90"/>
  <c r="AS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K32" i="90"/>
  <c r="AT32" i="90" s="1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S12" i="94"/>
  <c r="AL12" i="94"/>
  <c r="AU12" i="94" s="1"/>
  <c r="AS22" i="94"/>
  <c r="AL22" i="94"/>
  <c r="AU22" i="94" s="1"/>
  <c r="AS40" i="94"/>
  <c r="AL40" i="94"/>
  <c r="AU40" i="94" s="1"/>
  <c r="AS76" i="94"/>
  <c r="AL76" i="94"/>
  <c r="AU76" i="94" s="1"/>
  <c r="AS10" i="94"/>
  <c r="AL10" i="94"/>
  <c r="AU10" i="94" s="1"/>
  <c r="AS65" i="94"/>
  <c r="AL65" i="94"/>
  <c r="AU65" i="94" s="1"/>
  <c r="AS83" i="94"/>
  <c r="AL83" i="94"/>
  <c r="AU83" i="94" s="1"/>
  <c r="AJ94" i="48"/>
  <c r="AK94" i="48"/>
  <c r="AT94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K49" i="48"/>
  <c r="AT49" i="48" s="1"/>
  <c r="AJ49" i="48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I98" i="42"/>
  <c r="AN98" i="42"/>
  <c r="AN100" i="42" s="1"/>
  <c r="AK98" i="90" l="1"/>
  <c r="AT98" i="90" s="1"/>
  <c r="AJ92" i="85"/>
  <c r="AJ56" i="85"/>
  <c r="AK57" i="85"/>
  <c r="AT57" i="85" s="1"/>
  <c r="AJ93" i="85"/>
  <c r="AS93" i="85" s="1"/>
  <c r="AK17" i="85"/>
  <c r="AT17" i="85" s="1"/>
  <c r="AJ35" i="85"/>
  <c r="AL35" i="85" s="1"/>
  <c r="AU35" i="85" s="1"/>
  <c r="AJ71" i="85"/>
  <c r="AJ12" i="85"/>
  <c r="AK30" i="85"/>
  <c r="AT30" i="85" s="1"/>
  <c r="AK66" i="85"/>
  <c r="AT66" i="85" s="1"/>
  <c r="AJ43" i="90"/>
  <c r="AL43" i="90" s="1"/>
  <c r="AU43" i="90" s="1"/>
  <c r="AJ38" i="90"/>
  <c r="AS38" i="90" s="1"/>
  <c r="AJ33" i="90"/>
  <c r="AJ63" i="85"/>
  <c r="AJ18" i="85"/>
  <c r="AJ36" i="85"/>
  <c r="AJ72" i="85"/>
  <c r="AS72" i="85" s="1"/>
  <c r="AK31" i="90"/>
  <c r="AT31" i="90" s="1"/>
  <c r="AJ32" i="90"/>
  <c r="AJ62" i="85"/>
  <c r="AJ16" i="85"/>
  <c r="AJ23" i="85"/>
  <c r="AJ59" i="85"/>
  <c r="AJ97" i="85"/>
  <c r="AS97" i="85" s="1"/>
  <c r="AJ22" i="85"/>
  <c r="AJ30" i="90"/>
  <c r="AJ24" i="85"/>
  <c r="AJ95" i="85"/>
  <c r="AS25" i="48"/>
  <c r="AL25" i="48"/>
  <c r="AU25" i="48" s="1"/>
  <c r="AS79" i="48"/>
  <c r="AL79" i="48"/>
  <c r="AU79" i="48" s="1"/>
  <c r="AK14" i="90"/>
  <c r="AT14" i="90" s="1"/>
  <c r="AJ14" i="90"/>
  <c r="AS86" i="90"/>
  <c r="AL86" i="90"/>
  <c r="AU86" i="90" s="1"/>
  <c r="AJ14" i="85"/>
  <c r="AK14" i="85"/>
  <c r="AT14" i="85" s="1"/>
  <c r="AS38" i="85"/>
  <c r="AL38" i="85"/>
  <c r="AU38" i="85" s="1"/>
  <c r="AS56" i="85"/>
  <c r="AL56" i="85"/>
  <c r="AU56" i="85" s="1"/>
  <c r="AS74" i="85"/>
  <c r="AL74" i="85"/>
  <c r="AU74" i="85" s="1"/>
  <c r="AS29" i="42"/>
  <c r="AL29" i="42"/>
  <c r="AU29" i="42" s="1"/>
  <c r="AS38" i="48"/>
  <c r="AL38" i="48"/>
  <c r="AU38" i="48" s="1"/>
  <c r="AS92" i="48"/>
  <c r="AL92" i="48"/>
  <c r="AU92" i="48" s="1"/>
  <c r="AS27" i="90"/>
  <c r="AL27" i="90"/>
  <c r="AU27" i="90" s="1"/>
  <c r="AS45" i="90"/>
  <c r="AL45" i="90"/>
  <c r="AU45" i="90" s="1"/>
  <c r="AS81" i="90"/>
  <c r="AL81" i="90"/>
  <c r="AU81" i="90" s="1"/>
  <c r="AJ15" i="85"/>
  <c r="AK15" i="85"/>
  <c r="AT15" i="85" s="1"/>
  <c r="AS75" i="85"/>
  <c r="AL75" i="85"/>
  <c r="AU75" i="85" s="1"/>
  <c r="AL93" i="85"/>
  <c r="AU93" i="85" s="1"/>
  <c r="AR97" i="50"/>
  <c r="AS30" i="42"/>
  <c r="AL30" i="42"/>
  <c r="AU30" i="42" s="1"/>
  <c r="AS48" i="42"/>
  <c r="AL48" i="42"/>
  <c r="AU48" i="42" s="1"/>
  <c r="AS66" i="42"/>
  <c r="AL66" i="42"/>
  <c r="AU66" i="42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52" i="90"/>
  <c r="AL52" i="90"/>
  <c r="AU52" i="90" s="1"/>
  <c r="AS9" i="85"/>
  <c r="AL9" i="85"/>
  <c r="AU9" i="85" s="1"/>
  <c r="AS46" i="85"/>
  <c r="AL46" i="85"/>
  <c r="AU46" i="85" s="1"/>
  <c r="AS13" i="42"/>
  <c r="AL13" i="42"/>
  <c r="AU13" i="42" s="1"/>
  <c r="AS31" i="42"/>
  <c r="AL31" i="42"/>
  <c r="AU31" i="42" s="1"/>
  <c r="AS91" i="42"/>
  <c r="AL91" i="42"/>
  <c r="AU91" i="42" s="1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S59" i="90"/>
  <c r="AL59" i="90"/>
  <c r="AU59" i="90" s="1"/>
  <c r="AS35" i="85"/>
  <c r="AS53" i="85"/>
  <c r="AL53" i="85"/>
  <c r="AU53" i="85" s="1"/>
  <c r="AS71" i="85"/>
  <c r="AL71" i="85"/>
  <c r="AU71" i="85" s="1"/>
  <c r="AH98" i="98"/>
  <c r="AQ98" i="98" s="1"/>
  <c r="AQ100" i="98" s="1"/>
  <c r="AZ3" i="98"/>
  <c r="AX11" i="98" s="1"/>
  <c r="S11" i="98" s="1"/>
  <c r="AC11" i="98" s="1"/>
  <c r="AB12" i="98" s="1"/>
  <c r="AX12" i="98"/>
  <c r="S12" i="98" s="1"/>
  <c r="AC12" i="98" s="1"/>
  <c r="AB13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5" i="98"/>
  <c r="S95" i="98" s="1"/>
  <c r="AC95" i="98" s="1"/>
  <c r="AB96" i="98" s="1"/>
  <c r="AX94" i="98"/>
  <c r="S94" i="98" s="1"/>
  <c r="AC94" i="98" s="1"/>
  <c r="AB95" i="98" s="1"/>
  <c r="AX97" i="98"/>
  <c r="S97" i="98" s="1"/>
  <c r="AC97" i="98" s="1"/>
  <c r="AB98" i="98" s="1"/>
  <c r="AJ6" i="48"/>
  <c r="AS23" i="48"/>
  <c r="AL23" i="48"/>
  <c r="AU23" i="48" s="1"/>
  <c r="AS59" i="48"/>
  <c r="AL59" i="48"/>
  <c r="AU59" i="48" s="1"/>
  <c r="AS97" i="48"/>
  <c r="AL97" i="48"/>
  <c r="AU97" i="48" s="1"/>
  <c r="AS84" i="90"/>
  <c r="AL84" i="90"/>
  <c r="AU84" i="90" s="1"/>
  <c r="AJ4" i="85"/>
  <c r="AK4" i="85"/>
  <c r="AT4" i="85" s="1"/>
  <c r="AS78" i="85"/>
  <c r="AL78" i="85"/>
  <c r="AU78" i="85" s="1"/>
  <c r="AS15" i="42"/>
  <c r="AL15" i="42"/>
  <c r="AU15" i="42" s="1"/>
  <c r="AS87" i="42"/>
  <c r="AL87" i="42"/>
  <c r="AU87" i="42" s="1"/>
  <c r="AS42" i="48"/>
  <c r="AL42" i="48"/>
  <c r="AU42" i="48" s="1"/>
  <c r="AS60" i="48"/>
  <c r="AL60" i="48"/>
  <c r="AU60" i="48" s="1"/>
  <c r="AS31" i="90"/>
  <c r="AS67" i="90"/>
  <c r="AL67" i="90"/>
  <c r="AU67" i="90" s="1"/>
  <c r="AJ6" i="85"/>
  <c r="AS61" i="85"/>
  <c r="AL61" i="85"/>
  <c r="AU61" i="85" s="1"/>
  <c r="AS94" i="85"/>
  <c r="AL94" i="85"/>
  <c r="AU94" i="85" s="1"/>
  <c r="AC98" i="50"/>
  <c r="AG98" i="50"/>
  <c r="AP98" i="50" s="1"/>
  <c r="AP100" i="50" s="1"/>
  <c r="AF98" i="50"/>
  <c r="AO98" i="50" s="1"/>
  <c r="AO100" i="50" s="1"/>
  <c r="AE98" i="50"/>
  <c r="AS46" i="42"/>
  <c r="AL46" i="42"/>
  <c r="AU46" i="42" s="1"/>
  <c r="AL64" i="42"/>
  <c r="AU64" i="42" s="1"/>
  <c r="AS64" i="42"/>
  <c r="AS82" i="42"/>
  <c r="AL82" i="42"/>
  <c r="AU82" i="42" s="1"/>
  <c r="AK20" i="85"/>
  <c r="AT20" i="85" s="1"/>
  <c r="AJ20" i="85"/>
  <c r="AJ6" i="42"/>
  <c r="AK6" i="42"/>
  <c r="AT6" i="42" s="1"/>
  <c r="AS47" i="42"/>
  <c r="AL47" i="42"/>
  <c r="AU47" i="42" s="1"/>
  <c r="AS65" i="42"/>
  <c r="AL65" i="42"/>
  <c r="AU65" i="42" s="1"/>
  <c r="AS83" i="42"/>
  <c r="AL83" i="42"/>
  <c r="AU83" i="42" s="1"/>
  <c r="AS97" i="42"/>
  <c r="AL97" i="42"/>
  <c r="AU97" i="42" s="1"/>
  <c r="AS93" i="42"/>
  <c r="AL93" i="42"/>
  <c r="AU93" i="42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96" i="48"/>
  <c r="AL96" i="48"/>
  <c r="AU96" i="48" s="1"/>
  <c r="AJ9" i="90"/>
  <c r="AK9" i="90"/>
  <c r="AT9" i="90" s="1"/>
  <c r="AS33" i="90"/>
  <c r="AL33" i="90"/>
  <c r="AU33" i="90" s="1"/>
  <c r="AS51" i="90"/>
  <c r="AL51" i="90"/>
  <c r="AU51" i="90" s="1"/>
  <c r="AS69" i="90"/>
  <c r="AL69" i="90"/>
  <c r="AU69" i="90" s="1"/>
  <c r="AK21" i="85"/>
  <c r="AT21" i="85" s="1"/>
  <c r="AJ21" i="85"/>
  <c r="AS45" i="85"/>
  <c r="AL45" i="85"/>
  <c r="AU45" i="85" s="1"/>
  <c r="AS63" i="85"/>
  <c r="AL63" i="85"/>
  <c r="AU63" i="85" s="1"/>
  <c r="AK4" i="94"/>
  <c r="AT4" i="94" s="1"/>
  <c r="AT100" i="94" s="1"/>
  <c r="AJ4" i="94"/>
  <c r="AL36" i="42"/>
  <c r="AU36" i="42" s="1"/>
  <c r="AS36" i="42"/>
  <c r="AS54" i="42"/>
  <c r="AL54" i="42"/>
  <c r="AU54" i="42" s="1"/>
  <c r="AS72" i="42"/>
  <c r="AL72" i="42"/>
  <c r="AU72" i="42" s="1"/>
  <c r="AS15" i="48"/>
  <c r="AL15" i="48"/>
  <c r="AU15" i="48" s="1"/>
  <c r="AS33" i="48"/>
  <c r="AL33" i="48"/>
  <c r="AU33" i="48" s="1"/>
  <c r="AS5" i="94"/>
  <c r="AL5" i="94"/>
  <c r="AU5" i="94" s="1"/>
  <c r="AS5" i="90"/>
  <c r="AL5" i="90"/>
  <c r="AU5" i="90" s="1"/>
  <c r="AS58" i="90"/>
  <c r="AL58" i="90"/>
  <c r="AU58" i="90" s="1"/>
  <c r="AS34" i="85"/>
  <c r="AL34" i="85"/>
  <c r="AU34" i="85" s="1"/>
  <c r="AS70" i="85"/>
  <c r="AL70" i="85"/>
  <c r="AU70" i="85" s="1"/>
  <c r="AS88" i="85"/>
  <c r="AL88" i="85"/>
  <c r="AU88" i="85" s="1"/>
  <c r="AS34" i="48"/>
  <c r="AL34" i="48"/>
  <c r="AU34" i="48" s="1"/>
  <c r="AL52" i="48"/>
  <c r="AU52" i="48" s="1"/>
  <c r="AS52" i="48"/>
  <c r="AJ6" i="90"/>
  <c r="AK6" i="90"/>
  <c r="AT6" i="90" s="1"/>
  <c r="AS23" i="90"/>
  <c r="AL23" i="90"/>
  <c r="AU23" i="90" s="1"/>
  <c r="AS41" i="90"/>
  <c r="AL41" i="90"/>
  <c r="AU41" i="90" s="1"/>
  <c r="AS77" i="90"/>
  <c r="AL77" i="90"/>
  <c r="AU77" i="90" s="1"/>
  <c r="AS94" i="90"/>
  <c r="AL94" i="90"/>
  <c r="AU94" i="90" s="1"/>
  <c r="AS17" i="85"/>
  <c r="AS89" i="85"/>
  <c r="AL89" i="85"/>
  <c r="AU89" i="85" s="1"/>
  <c r="Z98" i="98"/>
  <c r="AS44" i="42"/>
  <c r="AL44" i="42"/>
  <c r="AU44" i="42" s="1"/>
  <c r="AS29" i="48"/>
  <c r="AL29" i="48"/>
  <c r="AU29" i="48" s="1"/>
  <c r="AS47" i="48"/>
  <c r="AL47" i="48"/>
  <c r="AU47" i="48" s="1"/>
  <c r="AS36" i="90"/>
  <c r="AL36" i="90"/>
  <c r="AU36" i="90" s="1"/>
  <c r="AS54" i="90"/>
  <c r="AL54" i="90"/>
  <c r="AU54" i="90" s="1"/>
  <c r="AS72" i="90"/>
  <c r="AL72" i="90"/>
  <c r="AU72" i="90" s="1"/>
  <c r="AS30" i="85"/>
  <c r="AL30" i="85"/>
  <c r="AU30" i="85" s="1"/>
  <c r="AS48" i="85"/>
  <c r="AL48" i="85"/>
  <c r="AU48" i="85" s="1"/>
  <c r="AS66" i="85"/>
  <c r="AL66" i="85"/>
  <c r="AU66" i="85" s="1"/>
  <c r="AS75" i="42"/>
  <c r="AL75" i="42"/>
  <c r="AU75" i="42" s="1"/>
  <c r="AS12" i="48"/>
  <c r="AL12" i="48"/>
  <c r="AU12" i="48" s="1"/>
  <c r="AS48" i="48"/>
  <c r="AL48" i="48"/>
  <c r="AU48" i="48" s="1"/>
  <c r="AS37" i="90"/>
  <c r="AL37" i="90"/>
  <c r="AU37" i="90" s="1"/>
  <c r="AS91" i="90"/>
  <c r="AL91" i="90"/>
  <c r="AU91" i="90" s="1"/>
  <c r="AJ13" i="85"/>
  <c r="AS31" i="85"/>
  <c r="AL31" i="85"/>
  <c r="AU31" i="85" s="1"/>
  <c r="AS67" i="85"/>
  <c r="AL67" i="85"/>
  <c r="AU67" i="85" s="1"/>
  <c r="AS85" i="85"/>
  <c r="AL85" i="85"/>
  <c r="AU85" i="85" s="1"/>
  <c r="AJ10" i="42"/>
  <c r="AS28" i="42"/>
  <c r="AL28" i="42"/>
  <c r="AU28" i="42" s="1"/>
  <c r="AS43" i="48"/>
  <c r="AL43" i="48"/>
  <c r="AU43" i="48" s="1"/>
  <c r="AK26" i="85"/>
  <c r="AT26" i="85" s="1"/>
  <c r="AJ26" i="85"/>
  <c r="AS44" i="85"/>
  <c r="AL44" i="85"/>
  <c r="AU44" i="85" s="1"/>
  <c r="AS62" i="85"/>
  <c r="AL62" i="85"/>
  <c r="AU62" i="85" s="1"/>
  <c r="AS80" i="85"/>
  <c r="AL80" i="85"/>
  <c r="AU80" i="85" s="1"/>
  <c r="AS89" i="42"/>
  <c r="AL89" i="42"/>
  <c r="AU89" i="42" s="1"/>
  <c r="AS84" i="42"/>
  <c r="AL84" i="42"/>
  <c r="AU84" i="42" s="1"/>
  <c r="AS61" i="42"/>
  <c r="AL61" i="42"/>
  <c r="AU61" i="42" s="1"/>
  <c r="AS86" i="42"/>
  <c r="AL86" i="42"/>
  <c r="AU86" i="42" s="1"/>
  <c r="AJ15" i="90"/>
  <c r="AK15" i="90"/>
  <c r="AT15" i="90" s="1"/>
  <c r="AS87" i="90"/>
  <c r="AL87" i="90"/>
  <c r="AU87" i="90" s="1"/>
  <c r="AK27" i="85"/>
  <c r="AT27" i="85" s="1"/>
  <c r="AJ27" i="85"/>
  <c r="AS81" i="85"/>
  <c r="AL81" i="85"/>
  <c r="AU81" i="85" s="1"/>
  <c r="AS3" i="94"/>
  <c r="AL3" i="94"/>
  <c r="AU3" i="94" s="1"/>
  <c r="AS18" i="42"/>
  <c r="AL18" i="42"/>
  <c r="AU18" i="42" s="1"/>
  <c r="AS67" i="42"/>
  <c r="AL67" i="42"/>
  <c r="AU67" i="42" s="1"/>
  <c r="AS51" i="48"/>
  <c r="AL51" i="48"/>
  <c r="AU51" i="48" s="1"/>
  <c r="AS69" i="48"/>
  <c r="AL69" i="48"/>
  <c r="AU69" i="48" s="1"/>
  <c r="AS87" i="48"/>
  <c r="AL87" i="48"/>
  <c r="AU87" i="48" s="1"/>
  <c r="AS22" i="90"/>
  <c r="AL22" i="90"/>
  <c r="AU22" i="90" s="1"/>
  <c r="AS40" i="90"/>
  <c r="AL40" i="90"/>
  <c r="AU40" i="90" s="1"/>
  <c r="AS76" i="90"/>
  <c r="AL76" i="90"/>
  <c r="AU76" i="90" s="1"/>
  <c r="AS95" i="90"/>
  <c r="AL95" i="90"/>
  <c r="AU95" i="90" s="1"/>
  <c r="AS16" i="85"/>
  <c r="AL16" i="85"/>
  <c r="AU16" i="85" s="1"/>
  <c r="AS52" i="85"/>
  <c r="AL52" i="85"/>
  <c r="AU52" i="85" s="1"/>
  <c r="AS19" i="42"/>
  <c r="AL19" i="42"/>
  <c r="AU19" i="42" s="1"/>
  <c r="AS37" i="42"/>
  <c r="AL37" i="42"/>
  <c r="AU37" i="42" s="1"/>
  <c r="AS55" i="42"/>
  <c r="AL55" i="42"/>
  <c r="AU55" i="42" s="1"/>
  <c r="AS16" i="48"/>
  <c r="AL16" i="48"/>
  <c r="AU16" i="48" s="1"/>
  <c r="AS70" i="48"/>
  <c r="AL70" i="48"/>
  <c r="AU70" i="48" s="1"/>
  <c r="AS88" i="48"/>
  <c r="AL88" i="48"/>
  <c r="AU88" i="48" s="1"/>
  <c r="AS29" i="90"/>
  <c r="AL29" i="90"/>
  <c r="AU29" i="90" s="1"/>
  <c r="AS11" i="85"/>
  <c r="AL11" i="85"/>
  <c r="AU11" i="85" s="1"/>
  <c r="AS23" i="85"/>
  <c r="AL23" i="85"/>
  <c r="AU23" i="85" s="1"/>
  <c r="AS59" i="85"/>
  <c r="AL59" i="85"/>
  <c r="AU59" i="85" s="1"/>
  <c r="AS77" i="85"/>
  <c r="AL77" i="85"/>
  <c r="AU77" i="85" s="1"/>
  <c r="AS7" i="42"/>
  <c r="AL7" i="42"/>
  <c r="AU7" i="42" s="1"/>
  <c r="AS26" i="42"/>
  <c r="AL26" i="42"/>
  <c r="AU26" i="42" s="1"/>
  <c r="AS62" i="42"/>
  <c r="AL62" i="42"/>
  <c r="AU62" i="42" s="1"/>
  <c r="AS92" i="42"/>
  <c r="AL92" i="42"/>
  <c r="AU92" i="42" s="1"/>
  <c r="AS11" i="48"/>
  <c r="AL11" i="48"/>
  <c r="AU11" i="48" s="1"/>
  <c r="AS65" i="48"/>
  <c r="AL65" i="48"/>
  <c r="AU65" i="48" s="1"/>
  <c r="AS83" i="48"/>
  <c r="AL83" i="48"/>
  <c r="AU83" i="48" s="1"/>
  <c r="AS18" i="90"/>
  <c r="AL18" i="90"/>
  <c r="AU18" i="90" s="1"/>
  <c r="AS90" i="90"/>
  <c r="AL90" i="90"/>
  <c r="AU90" i="90" s="1"/>
  <c r="AS12" i="85"/>
  <c r="AL12" i="85"/>
  <c r="AU12" i="85" s="1"/>
  <c r="AS84" i="85"/>
  <c r="AL84" i="85"/>
  <c r="AU84" i="85" s="1"/>
  <c r="AS21" i="42"/>
  <c r="AL21" i="42"/>
  <c r="AU21" i="42" s="1"/>
  <c r="AS39" i="42"/>
  <c r="AL39" i="42"/>
  <c r="AU39" i="42" s="1"/>
  <c r="AS57" i="42"/>
  <c r="AL57" i="42"/>
  <c r="AU57" i="42" s="1"/>
  <c r="AS30" i="48"/>
  <c r="AL30" i="48"/>
  <c r="AU30" i="48" s="1"/>
  <c r="AS66" i="48"/>
  <c r="AL66" i="48"/>
  <c r="AU66" i="48" s="1"/>
  <c r="AS84" i="48"/>
  <c r="AL84" i="48"/>
  <c r="AU84" i="48" s="1"/>
  <c r="AS19" i="90"/>
  <c r="AL19" i="90"/>
  <c r="AU19" i="90" s="1"/>
  <c r="AS55" i="90"/>
  <c r="AL55" i="90"/>
  <c r="AU55" i="90" s="1"/>
  <c r="AS73" i="90"/>
  <c r="AL73" i="90"/>
  <c r="AU73" i="90" s="1"/>
  <c r="AS49" i="85"/>
  <c r="AL49" i="85"/>
  <c r="AU49" i="85" s="1"/>
  <c r="AJ16" i="42"/>
  <c r="AS70" i="42"/>
  <c r="AL70" i="42"/>
  <c r="AU70" i="42" s="1"/>
  <c r="AS56" i="90"/>
  <c r="AL56" i="90"/>
  <c r="AU56" i="90" s="1"/>
  <c r="AS92" i="90"/>
  <c r="AL92" i="90"/>
  <c r="AU92" i="90" s="1"/>
  <c r="AS94" i="48"/>
  <c r="AL94" i="48"/>
  <c r="AU94" i="48" s="1"/>
  <c r="AS74" i="90"/>
  <c r="AL74" i="90"/>
  <c r="AU74" i="90" s="1"/>
  <c r="AS32" i="85"/>
  <c r="AL32" i="85"/>
  <c r="AU32" i="85" s="1"/>
  <c r="AS86" i="48"/>
  <c r="AL86" i="48"/>
  <c r="AU86" i="48" s="1"/>
  <c r="AS93" i="90"/>
  <c r="AL93" i="90"/>
  <c r="AU93" i="90" s="1"/>
  <c r="AS87" i="85"/>
  <c r="AL87" i="85"/>
  <c r="AU87" i="85" s="1"/>
  <c r="AS9" i="42"/>
  <c r="AL9" i="42"/>
  <c r="AU9" i="42" s="1"/>
  <c r="AL24" i="42"/>
  <c r="AU24" i="42" s="1"/>
  <c r="AS24" i="42"/>
  <c r="AS80" i="42"/>
  <c r="AL80" i="42"/>
  <c r="AU80" i="42" s="1"/>
  <c r="AS21" i="48"/>
  <c r="AL21" i="48"/>
  <c r="AU21" i="48" s="1"/>
  <c r="AS75" i="48"/>
  <c r="AL75" i="48"/>
  <c r="AU75" i="48" s="1"/>
  <c r="AS93" i="48"/>
  <c r="AL93" i="48"/>
  <c r="AU93" i="48" s="1"/>
  <c r="AS28" i="90"/>
  <c r="AL28" i="90"/>
  <c r="AU28" i="90" s="1"/>
  <c r="AL82" i="90"/>
  <c r="AU82" i="90" s="1"/>
  <c r="AS82" i="90"/>
  <c r="AS5" i="85"/>
  <c r="AL5" i="85"/>
  <c r="AU5" i="85" s="1"/>
  <c r="AS22" i="85"/>
  <c r="AL22" i="85"/>
  <c r="AU22" i="85" s="1"/>
  <c r="AJ4" i="42"/>
  <c r="AK4" i="42"/>
  <c r="AT4" i="42" s="1"/>
  <c r="AS25" i="42"/>
  <c r="AL25" i="42"/>
  <c r="AU25" i="42" s="1"/>
  <c r="AJ4" i="48"/>
  <c r="AK4" i="48"/>
  <c r="AT4" i="48" s="1"/>
  <c r="AS22" i="48"/>
  <c r="AL22" i="48"/>
  <c r="AU22" i="48" s="1"/>
  <c r="AS58" i="48"/>
  <c r="AL58" i="48"/>
  <c r="AU58" i="48" s="1"/>
  <c r="AS76" i="48"/>
  <c r="AL76" i="48"/>
  <c r="AU76" i="48" s="1"/>
  <c r="AS11" i="90"/>
  <c r="AL11" i="90"/>
  <c r="AU11" i="90" s="1"/>
  <c r="AS47" i="90"/>
  <c r="AL47" i="90"/>
  <c r="AU47" i="90" s="1"/>
  <c r="AS65" i="90"/>
  <c r="AL65" i="90"/>
  <c r="AU65" i="90" s="1"/>
  <c r="AS83" i="90"/>
  <c r="AL83" i="90"/>
  <c r="AU83" i="90" s="1"/>
  <c r="AS41" i="85"/>
  <c r="AL41" i="85"/>
  <c r="AU41" i="85" s="1"/>
  <c r="AS14" i="42"/>
  <c r="AL14" i="42"/>
  <c r="AU14" i="42" s="1"/>
  <c r="AS32" i="42"/>
  <c r="AL32" i="42"/>
  <c r="AU32" i="42" s="1"/>
  <c r="AS68" i="42"/>
  <c r="AL68" i="42"/>
  <c r="AU68" i="42" s="1"/>
  <c r="AS17" i="48"/>
  <c r="AL17" i="48"/>
  <c r="AU17" i="48" s="1"/>
  <c r="AS35" i="48"/>
  <c r="AL35" i="48"/>
  <c r="AU35" i="48" s="1"/>
  <c r="AS53" i="48"/>
  <c r="AL53" i="48"/>
  <c r="AU53" i="48" s="1"/>
  <c r="AS71" i="48"/>
  <c r="AL71" i="48"/>
  <c r="AU71" i="48" s="1"/>
  <c r="AS3" i="90"/>
  <c r="AL3" i="90"/>
  <c r="AU3" i="90" s="1"/>
  <c r="AS60" i="90"/>
  <c r="AL60" i="90"/>
  <c r="AU60" i="90" s="1"/>
  <c r="AS18" i="85"/>
  <c r="AL18" i="85"/>
  <c r="AU18" i="85" s="1"/>
  <c r="AS36" i="85"/>
  <c r="AL36" i="85"/>
  <c r="AU36" i="85" s="1"/>
  <c r="AS54" i="85"/>
  <c r="AL54" i="85"/>
  <c r="AU54" i="85" s="1"/>
  <c r="AS18" i="48"/>
  <c r="AL18" i="48"/>
  <c r="AU18" i="48" s="1"/>
  <c r="AS54" i="48"/>
  <c r="AL54" i="48"/>
  <c r="AU54" i="48" s="1"/>
  <c r="AJ7" i="90"/>
  <c r="AS25" i="90"/>
  <c r="AL25" i="90"/>
  <c r="AU25" i="90" s="1"/>
  <c r="AS61" i="90"/>
  <c r="AL61" i="90"/>
  <c r="AU61" i="90" s="1"/>
  <c r="AS79" i="90"/>
  <c r="AL79" i="90"/>
  <c r="AU79" i="90" s="1"/>
  <c r="AS97" i="90"/>
  <c r="AL97" i="90"/>
  <c r="AU97" i="90" s="1"/>
  <c r="AS37" i="85"/>
  <c r="AL37" i="85"/>
  <c r="AU37" i="85" s="1"/>
  <c r="AS91" i="85"/>
  <c r="AL91" i="85"/>
  <c r="AU91" i="85" s="1"/>
  <c r="AR97" i="98"/>
  <c r="AS34" i="42"/>
  <c r="AL34" i="42"/>
  <c r="AU34" i="42" s="1"/>
  <c r="AS52" i="42"/>
  <c r="AL52" i="42"/>
  <c r="AU52" i="42" s="1"/>
  <c r="AS88" i="42"/>
  <c r="AL88" i="42"/>
  <c r="AU88" i="42" s="1"/>
  <c r="AR98" i="42"/>
  <c r="AR100" i="42" s="1"/>
  <c r="AL98" i="42"/>
  <c r="AU98" i="42" s="1"/>
  <c r="AK8" i="48"/>
  <c r="AT8" i="48" s="1"/>
  <c r="AJ8" i="48"/>
  <c r="AS49" i="48"/>
  <c r="AL49" i="48"/>
  <c r="AU49" i="48" s="1"/>
  <c r="AS44" i="90"/>
  <c r="AL44" i="90"/>
  <c r="AU44" i="90" s="1"/>
  <c r="AS50" i="85"/>
  <c r="AL50" i="85"/>
  <c r="AU50" i="85" s="1"/>
  <c r="AS68" i="85"/>
  <c r="AL68" i="85"/>
  <c r="AU68" i="85" s="1"/>
  <c r="AS86" i="85"/>
  <c r="AL86" i="85"/>
  <c r="AU86" i="85" s="1"/>
  <c r="AS35" i="42"/>
  <c r="AL35" i="42"/>
  <c r="AU35" i="42" s="1"/>
  <c r="AS71" i="42"/>
  <c r="AL71" i="42"/>
  <c r="AU71" i="42" s="1"/>
  <c r="AS50" i="48"/>
  <c r="AL50" i="48"/>
  <c r="AU50" i="48" s="1"/>
  <c r="AS21" i="90"/>
  <c r="AL21" i="90"/>
  <c r="AU21" i="90" s="1"/>
  <c r="AS42" i="42"/>
  <c r="AL42" i="42"/>
  <c r="AU42" i="42" s="1"/>
  <c r="AS13" i="48"/>
  <c r="AL13" i="48"/>
  <c r="AU13" i="48" s="1"/>
  <c r="AS31" i="48"/>
  <c r="AL31" i="48"/>
  <c r="AU31" i="48" s="1"/>
  <c r="AS85" i="48"/>
  <c r="AL85" i="48"/>
  <c r="AU85" i="48" s="1"/>
  <c r="AS26" i="90"/>
  <c r="AL26" i="90"/>
  <c r="AU26" i="90" s="1"/>
  <c r="AS62" i="90"/>
  <c r="AL62" i="90"/>
  <c r="AU62" i="90" s="1"/>
  <c r="AS80" i="90"/>
  <c r="AL80" i="90"/>
  <c r="AU80" i="90" s="1"/>
  <c r="AS59" i="42"/>
  <c r="AL59" i="42"/>
  <c r="AU59" i="42" s="1"/>
  <c r="AS95" i="42"/>
  <c r="AL95" i="42"/>
  <c r="AU95" i="42" s="1"/>
  <c r="AL79" i="42"/>
  <c r="AU79" i="42" s="1"/>
  <c r="AS79" i="42"/>
  <c r="AS32" i="48"/>
  <c r="AL32" i="48"/>
  <c r="AU32" i="48" s="1"/>
  <c r="AS68" i="48"/>
  <c r="AL68" i="48"/>
  <c r="AU68" i="48" s="1"/>
  <c r="AS39" i="90"/>
  <c r="AL39" i="90"/>
  <c r="AU39" i="90" s="1"/>
  <c r="AS57" i="90"/>
  <c r="AL57" i="90"/>
  <c r="AU57" i="90" s="1"/>
  <c r="AS75" i="90"/>
  <c r="AL75" i="90"/>
  <c r="AU75" i="90" s="1"/>
  <c r="AS33" i="85"/>
  <c r="AL33" i="85"/>
  <c r="AU33" i="85" s="1"/>
  <c r="AS51" i="85"/>
  <c r="AL51" i="85"/>
  <c r="AU51" i="85" s="1"/>
  <c r="AS69" i="85"/>
  <c r="AL69" i="85"/>
  <c r="AU69" i="85" s="1"/>
  <c r="AS60" i="42"/>
  <c r="AL60" i="42"/>
  <c r="AU60" i="42" s="1"/>
  <c r="AS78" i="42"/>
  <c r="AL78" i="42"/>
  <c r="AU78" i="42" s="1"/>
  <c r="AS85" i="42"/>
  <c r="AL85" i="42"/>
  <c r="AU85" i="42" s="1"/>
  <c r="AS6" i="94"/>
  <c r="AL6" i="94"/>
  <c r="AU6" i="94" s="1"/>
  <c r="AS39" i="48"/>
  <c r="AL39" i="48"/>
  <c r="AU39" i="48" s="1"/>
  <c r="AS57" i="48"/>
  <c r="AL57" i="48"/>
  <c r="AU57" i="48" s="1"/>
  <c r="AS10" i="90"/>
  <c r="AL10" i="90"/>
  <c r="AU10" i="90" s="1"/>
  <c r="AS46" i="90"/>
  <c r="AL46" i="90"/>
  <c r="AU46" i="90" s="1"/>
  <c r="AS64" i="90"/>
  <c r="AL64" i="90"/>
  <c r="AU64" i="90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I98" i="85"/>
  <c r="AN98" i="85"/>
  <c r="AN100" i="85" s="1"/>
  <c r="AL3" i="42"/>
  <c r="AU3" i="42" s="1"/>
  <c r="AS3" i="42"/>
  <c r="AS43" i="42"/>
  <c r="AL43" i="42"/>
  <c r="AU43" i="42" s="1"/>
  <c r="AS73" i="42"/>
  <c r="AL73" i="42"/>
  <c r="AU73" i="42" s="1"/>
  <c r="AL3" i="48"/>
  <c r="AU3" i="48" s="1"/>
  <c r="AS3" i="48"/>
  <c r="AS40" i="48"/>
  <c r="AL40" i="48"/>
  <c r="AU40" i="48" s="1"/>
  <c r="AS95" i="48"/>
  <c r="AL95" i="48"/>
  <c r="AU95" i="48" s="1"/>
  <c r="AS53" i="90"/>
  <c r="AL53" i="90"/>
  <c r="AU53" i="90" s="1"/>
  <c r="AS71" i="90"/>
  <c r="AL71" i="90"/>
  <c r="AU71" i="90" s="1"/>
  <c r="AS29" i="85"/>
  <c r="AL29" i="85"/>
  <c r="AU29" i="85" s="1"/>
  <c r="AS65" i="85"/>
  <c r="AL65" i="85"/>
  <c r="AU65" i="85" s="1"/>
  <c r="AS50" i="42"/>
  <c r="AL50" i="42"/>
  <c r="AU50" i="42" s="1"/>
  <c r="AS89" i="48"/>
  <c r="AL89" i="48"/>
  <c r="AU89" i="48" s="1"/>
  <c r="AJ4" i="90"/>
  <c r="AK4" i="90"/>
  <c r="AT4" i="90" s="1"/>
  <c r="AS24" i="90"/>
  <c r="AL24" i="90"/>
  <c r="AU24" i="90" s="1"/>
  <c r="AS42" i="90"/>
  <c r="AL42" i="90"/>
  <c r="AU42" i="90" s="1"/>
  <c r="AS78" i="90"/>
  <c r="AL78" i="90"/>
  <c r="AU78" i="90" s="1"/>
  <c r="AS96" i="90"/>
  <c r="AL96" i="90"/>
  <c r="AU96" i="90" s="1"/>
  <c r="AS90" i="85"/>
  <c r="AL90" i="85"/>
  <c r="AU90" i="85" s="1"/>
  <c r="AS8" i="42"/>
  <c r="AL8" i="42"/>
  <c r="AU8" i="42" s="1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R98" i="48"/>
  <c r="AR100" i="48" s="1"/>
  <c r="AL98" i="48"/>
  <c r="AU98" i="48" s="1"/>
  <c r="AS36" i="48"/>
  <c r="AL36" i="48"/>
  <c r="AU36" i="48" s="1"/>
  <c r="AS72" i="48"/>
  <c r="AL72" i="48"/>
  <c r="AU72" i="48" s="1"/>
  <c r="AS90" i="48"/>
  <c r="AL90" i="48"/>
  <c r="AU90" i="48" s="1"/>
  <c r="AS43" i="90"/>
  <c r="AJ19" i="85"/>
  <c r="AS55" i="85"/>
  <c r="AL55" i="85"/>
  <c r="AU55" i="85" s="1"/>
  <c r="AS73" i="85"/>
  <c r="AL73" i="85"/>
  <c r="AU73" i="85" s="1"/>
  <c r="AS40" i="42"/>
  <c r="AL40" i="42"/>
  <c r="AU40" i="42" s="1"/>
  <c r="AK7" i="48"/>
  <c r="AT7" i="48" s="1"/>
  <c r="AJ7" i="48"/>
  <c r="AS61" i="48"/>
  <c r="AL61" i="48"/>
  <c r="AU61" i="48" s="1"/>
  <c r="AS20" i="90"/>
  <c r="AL20" i="90"/>
  <c r="AU20" i="90" s="1"/>
  <c r="AJ11" i="42"/>
  <c r="AK11" i="42"/>
  <c r="AT11" i="42" s="1"/>
  <c r="AS53" i="42"/>
  <c r="AL53" i="42"/>
  <c r="AU53" i="42" s="1"/>
  <c r="AS67" i="48"/>
  <c r="AL67" i="48"/>
  <c r="AU67" i="48" s="1"/>
  <c r="AJ17" i="42"/>
  <c r="AK17" i="42"/>
  <c r="AT17" i="42" s="1"/>
  <c r="AS14" i="48"/>
  <c r="AL14" i="48"/>
  <c r="AU14" i="48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K8" i="90"/>
  <c r="AT8" i="90" s="1"/>
  <c r="AJ8" i="90"/>
  <c r="AS32" i="90"/>
  <c r="AL32" i="90"/>
  <c r="AU32" i="90" s="1"/>
  <c r="AS50" i="90"/>
  <c r="AL50" i="90"/>
  <c r="AU50" i="90" s="1"/>
  <c r="AS68" i="90"/>
  <c r="AL68" i="90"/>
  <c r="AU68" i="90" s="1"/>
  <c r="AK7" i="85"/>
  <c r="AT7" i="85" s="1"/>
  <c r="AJ7" i="85"/>
  <c r="AS92" i="85"/>
  <c r="AL92" i="85"/>
  <c r="AU92" i="85" s="1"/>
  <c r="AS23" i="42"/>
  <c r="AL23" i="42"/>
  <c r="AU23" i="42" s="1"/>
  <c r="AS41" i="42"/>
  <c r="AL41" i="42"/>
  <c r="AU41" i="42" s="1"/>
  <c r="AS77" i="42"/>
  <c r="AL77" i="42"/>
  <c r="AU77" i="42" s="1"/>
  <c r="AS90" i="42"/>
  <c r="AL90" i="42"/>
  <c r="AU90" i="42" s="1"/>
  <c r="AS20" i="48"/>
  <c r="AL20" i="48"/>
  <c r="AU20" i="48" s="1"/>
  <c r="AS56" i="48"/>
  <c r="AL56" i="48"/>
  <c r="AU56" i="48" s="1"/>
  <c r="AS74" i="48"/>
  <c r="AL74" i="48"/>
  <c r="AU74" i="48" s="1"/>
  <c r="AS63" i="90"/>
  <c r="AL63" i="90"/>
  <c r="AU63" i="90" s="1"/>
  <c r="AK8" i="85"/>
  <c r="AT8" i="85" s="1"/>
  <c r="AJ8" i="85"/>
  <c r="AS39" i="85"/>
  <c r="AL39" i="85"/>
  <c r="AU39" i="85" s="1"/>
  <c r="AS57" i="85"/>
  <c r="AL57" i="85"/>
  <c r="AU57" i="85" s="1"/>
  <c r="AI98" i="90"/>
  <c r="AN98" i="90"/>
  <c r="AN100" i="90" s="1"/>
  <c r="AS12" i="42"/>
  <c r="AL12" i="42"/>
  <c r="AU12" i="42" s="1"/>
  <c r="AS96" i="42"/>
  <c r="AL96" i="42"/>
  <c r="AU96" i="42" s="1"/>
  <c r="AS81" i="48"/>
  <c r="AL81" i="48"/>
  <c r="AU81" i="48" s="1"/>
  <c r="AS16" i="90"/>
  <c r="AL16" i="90"/>
  <c r="AU16" i="90" s="1"/>
  <c r="AS34" i="90"/>
  <c r="AL34" i="90"/>
  <c r="AU34" i="90" s="1"/>
  <c r="AS70" i="90"/>
  <c r="AL70" i="90"/>
  <c r="AU70" i="90" s="1"/>
  <c r="AS88" i="90"/>
  <c r="AL88" i="90"/>
  <c r="AU88" i="90" s="1"/>
  <c r="AS28" i="85"/>
  <c r="AL28" i="85"/>
  <c r="AU28" i="85" s="1"/>
  <c r="AS64" i="85"/>
  <c r="AL64" i="85"/>
  <c r="AU64" i="85" s="1"/>
  <c r="AS82" i="85"/>
  <c r="AL82" i="85"/>
  <c r="AU82" i="85" s="1"/>
  <c r="AS49" i="42"/>
  <c r="AL49" i="42"/>
  <c r="AU49" i="42" s="1"/>
  <c r="AS17" i="90"/>
  <c r="AL17" i="90"/>
  <c r="AU17" i="90" s="1"/>
  <c r="AS35" i="90"/>
  <c r="AL35" i="90"/>
  <c r="AU35" i="90" s="1"/>
  <c r="AS89" i="90"/>
  <c r="AL89" i="90"/>
  <c r="AU89" i="90" s="1"/>
  <c r="AS10" i="85"/>
  <c r="AL10" i="85"/>
  <c r="AU10" i="85" s="1"/>
  <c r="AS47" i="85"/>
  <c r="AL47" i="85"/>
  <c r="AU47" i="85" s="1"/>
  <c r="AS83" i="85"/>
  <c r="AL83" i="85"/>
  <c r="AU83" i="85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41" i="48"/>
  <c r="AL41" i="48"/>
  <c r="AU41" i="48" s="1"/>
  <c r="AS77" i="48"/>
  <c r="AL77" i="48"/>
  <c r="AU77" i="48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L3" i="85"/>
  <c r="AU3" i="85" s="1"/>
  <c r="AS3" i="85"/>
  <c r="AS24" i="85"/>
  <c r="AL24" i="85"/>
  <c r="AU24" i="85" s="1"/>
  <c r="AS42" i="85"/>
  <c r="AL42" i="85"/>
  <c r="AU42" i="85" s="1"/>
  <c r="AS60" i="85"/>
  <c r="AL60" i="85"/>
  <c r="AU60" i="85" s="1"/>
  <c r="AS95" i="85"/>
  <c r="AL95" i="85"/>
  <c r="AU95" i="85" s="1"/>
  <c r="AL33" i="42"/>
  <c r="AU33" i="42" s="1"/>
  <c r="AS33" i="42"/>
  <c r="AS51" i="42"/>
  <c r="AL51" i="42"/>
  <c r="AU51" i="42" s="1"/>
  <c r="AS69" i="42"/>
  <c r="AL69" i="42"/>
  <c r="AU69" i="42" s="1"/>
  <c r="AS5" i="48"/>
  <c r="AL5" i="48"/>
  <c r="AU5" i="48" s="1"/>
  <c r="AS24" i="48"/>
  <c r="AL24" i="48"/>
  <c r="AU24" i="48" s="1"/>
  <c r="AS78" i="48"/>
  <c r="AL78" i="48"/>
  <c r="AU78" i="48" s="1"/>
  <c r="AJ13" i="90"/>
  <c r="AS49" i="90"/>
  <c r="AL49" i="90"/>
  <c r="AU49" i="90" s="1"/>
  <c r="AS85" i="90"/>
  <c r="AL85" i="90"/>
  <c r="AU85" i="90" s="1"/>
  <c r="AJ25" i="85"/>
  <c r="AS43" i="85"/>
  <c r="AL43" i="85"/>
  <c r="AU43" i="85" s="1"/>
  <c r="AS79" i="85"/>
  <c r="AL79" i="85"/>
  <c r="AU79" i="85" s="1"/>
  <c r="AH98" i="50"/>
  <c r="AQ98" i="50" s="1"/>
  <c r="AQ100" i="50" s="1"/>
  <c r="AZ3" i="50"/>
  <c r="AX4" i="50" s="1"/>
  <c r="S4" i="50" s="1"/>
  <c r="AC4" i="50" s="1"/>
  <c r="AB5" i="50" s="1"/>
  <c r="AX8" i="50"/>
  <c r="S8" i="50" s="1"/>
  <c r="AC8" i="50" s="1"/>
  <c r="AB9" i="50" s="1"/>
  <c r="AX19" i="50"/>
  <c r="S19" i="50" s="1"/>
  <c r="AC19" i="50" s="1"/>
  <c r="AB20" i="50" s="1"/>
  <c r="AX22" i="50"/>
  <c r="S22" i="50" s="1"/>
  <c r="AC22" i="50" s="1"/>
  <c r="AB23" i="50" s="1"/>
  <c r="AX29" i="50"/>
  <c r="S29" i="50" s="1"/>
  <c r="AC29" i="50" s="1"/>
  <c r="AB30" i="50" s="1"/>
  <c r="AX30" i="50"/>
  <c r="S30" i="50" s="1"/>
  <c r="AC30" i="50" s="1"/>
  <c r="AB31" i="50" s="1"/>
  <c r="AX36" i="50"/>
  <c r="S36" i="50" s="1"/>
  <c r="AC36" i="50" s="1"/>
  <c r="AB37" i="50" s="1"/>
  <c r="AX37" i="50"/>
  <c r="S37" i="50" s="1"/>
  <c r="AC37" i="50" s="1"/>
  <c r="AB38" i="50" s="1"/>
  <c r="AX42" i="50"/>
  <c r="S42" i="50" s="1"/>
  <c r="AC42" i="50" s="1"/>
  <c r="AB43" i="50" s="1"/>
  <c r="AX43" i="50"/>
  <c r="S43" i="50" s="1"/>
  <c r="AC43" i="50" s="1"/>
  <c r="AB44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X97" i="50"/>
  <c r="S97" i="50" s="1"/>
  <c r="AC97" i="50" s="1"/>
  <c r="AB98" i="50" s="1"/>
  <c r="AJ5" i="42"/>
  <c r="AS22" i="42"/>
  <c r="AL22" i="42"/>
  <c r="AU22" i="42" s="1"/>
  <c r="AS58" i="42"/>
  <c r="AL58" i="42"/>
  <c r="AU58" i="42" s="1"/>
  <c r="AS76" i="42"/>
  <c r="AL76" i="42"/>
  <c r="AU76" i="42" s="1"/>
  <c r="AS94" i="42"/>
  <c r="AL94" i="42"/>
  <c r="AU94" i="42" s="1"/>
  <c r="AX17" i="50" l="1"/>
  <c r="S17" i="50" s="1"/>
  <c r="AC17" i="50" s="1"/>
  <c r="AB18" i="50" s="1"/>
  <c r="AX41" i="50"/>
  <c r="S41" i="50" s="1"/>
  <c r="AC41" i="50" s="1"/>
  <c r="AB42" i="50" s="1"/>
  <c r="AX94" i="50"/>
  <c r="S94" i="50" s="1"/>
  <c r="AC94" i="50" s="1"/>
  <c r="AB95" i="50" s="1"/>
  <c r="AX76" i="50"/>
  <c r="S76" i="50" s="1"/>
  <c r="AC76" i="50" s="1"/>
  <c r="AB77" i="50" s="1"/>
  <c r="AX58" i="50"/>
  <c r="S58" i="50" s="1"/>
  <c r="AC58" i="50" s="1"/>
  <c r="AB59" i="50" s="1"/>
  <c r="AX46" i="50"/>
  <c r="S46" i="50" s="1"/>
  <c r="AC46" i="50" s="1"/>
  <c r="AB47" i="50" s="1"/>
  <c r="AX34" i="50"/>
  <c r="S34" i="50" s="1"/>
  <c r="AC34" i="50" s="1"/>
  <c r="AB35" i="50" s="1"/>
  <c r="AX27" i="50"/>
  <c r="S27" i="50" s="1"/>
  <c r="AC27" i="50" s="1"/>
  <c r="AB28" i="50" s="1"/>
  <c r="AX16" i="50"/>
  <c r="S16" i="50" s="1"/>
  <c r="AC16" i="50" s="1"/>
  <c r="AB17" i="50" s="1"/>
  <c r="AX10" i="98"/>
  <c r="S10" i="98" s="1"/>
  <c r="AC10" i="98" s="1"/>
  <c r="AB11" i="98" s="1"/>
  <c r="AX35" i="50"/>
  <c r="S35" i="50" s="1"/>
  <c r="AC35" i="50" s="1"/>
  <c r="AB36" i="50" s="1"/>
  <c r="AX82" i="50"/>
  <c r="S82" i="50" s="1"/>
  <c r="AC82" i="50" s="1"/>
  <c r="AB83" i="50" s="1"/>
  <c r="AX70" i="50"/>
  <c r="S70" i="50" s="1"/>
  <c r="AC70" i="50" s="1"/>
  <c r="AB71" i="50" s="1"/>
  <c r="AX52" i="50"/>
  <c r="S52" i="50" s="1"/>
  <c r="AC52" i="50" s="1"/>
  <c r="AB53" i="50" s="1"/>
  <c r="AX40" i="50"/>
  <c r="S40" i="50" s="1"/>
  <c r="AC40" i="50" s="1"/>
  <c r="AB41" i="50" s="1"/>
  <c r="AX93" i="50"/>
  <c r="S93" i="50" s="1"/>
  <c r="AC93" i="50" s="1"/>
  <c r="AB94" i="50" s="1"/>
  <c r="AX87" i="50"/>
  <c r="S87" i="50" s="1"/>
  <c r="AC87" i="50" s="1"/>
  <c r="AB88" i="50" s="1"/>
  <c r="AX81" i="50"/>
  <c r="S81" i="50" s="1"/>
  <c r="AC81" i="50" s="1"/>
  <c r="AB82" i="50" s="1"/>
  <c r="AX75" i="50"/>
  <c r="S75" i="50" s="1"/>
  <c r="AC75" i="50" s="1"/>
  <c r="AB76" i="50" s="1"/>
  <c r="AX69" i="50"/>
  <c r="S69" i="50" s="1"/>
  <c r="AC69" i="50" s="1"/>
  <c r="AB70" i="50" s="1"/>
  <c r="AX63" i="50"/>
  <c r="S63" i="50" s="1"/>
  <c r="AC63" i="50" s="1"/>
  <c r="AB64" i="50" s="1"/>
  <c r="AX57" i="50"/>
  <c r="S57" i="50" s="1"/>
  <c r="AC57" i="50" s="1"/>
  <c r="AB58" i="50" s="1"/>
  <c r="AX51" i="50"/>
  <c r="S51" i="50" s="1"/>
  <c r="AC51" i="50" s="1"/>
  <c r="AB52" i="50" s="1"/>
  <c r="AX45" i="50"/>
  <c r="S45" i="50" s="1"/>
  <c r="AC45" i="50" s="1"/>
  <c r="AB46" i="50" s="1"/>
  <c r="AX39" i="50"/>
  <c r="S39" i="50" s="1"/>
  <c r="AC39" i="50" s="1"/>
  <c r="AB40" i="50" s="1"/>
  <c r="AX33" i="50"/>
  <c r="S33" i="50" s="1"/>
  <c r="AC33" i="50" s="1"/>
  <c r="AB34" i="50" s="1"/>
  <c r="AX25" i="50"/>
  <c r="S25" i="50" s="1"/>
  <c r="AC25" i="50" s="1"/>
  <c r="AB26" i="50" s="1"/>
  <c r="AX13" i="50"/>
  <c r="S13" i="50" s="1"/>
  <c r="AC13" i="50" s="1"/>
  <c r="AB14" i="50" s="1"/>
  <c r="AX16" i="98"/>
  <c r="S16" i="98" s="1"/>
  <c r="AC16" i="98" s="1"/>
  <c r="AB17" i="98" s="1"/>
  <c r="AX9" i="98"/>
  <c r="S9" i="98" s="1"/>
  <c r="AC9" i="98" s="1"/>
  <c r="AB10" i="98" s="1"/>
  <c r="AX28" i="50"/>
  <c r="S28" i="50" s="1"/>
  <c r="AC28" i="50" s="1"/>
  <c r="AB29" i="50" s="1"/>
  <c r="AX88" i="50"/>
  <c r="S88" i="50" s="1"/>
  <c r="AC88" i="50" s="1"/>
  <c r="AB89" i="50" s="1"/>
  <c r="AX64" i="50"/>
  <c r="S64" i="50" s="1"/>
  <c r="AC64" i="50" s="1"/>
  <c r="AB65" i="50" s="1"/>
  <c r="AX92" i="50"/>
  <c r="S92" i="50" s="1"/>
  <c r="AC92" i="50" s="1"/>
  <c r="AB93" i="50" s="1"/>
  <c r="AX86" i="50"/>
  <c r="S86" i="50" s="1"/>
  <c r="AC86" i="50" s="1"/>
  <c r="AB87" i="50" s="1"/>
  <c r="AX80" i="50"/>
  <c r="S80" i="50" s="1"/>
  <c r="AC80" i="50" s="1"/>
  <c r="AB81" i="50" s="1"/>
  <c r="AX74" i="50"/>
  <c r="S74" i="50" s="1"/>
  <c r="AC74" i="50" s="1"/>
  <c r="AB75" i="50" s="1"/>
  <c r="AX68" i="50"/>
  <c r="S68" i="50" s="1"/>
  <c r="AC68" i="50" s="1"/>
  <c r="AB69" i="50" s="1"/>
  <c r="AX62" i="50"/>
  <c r="S62" i="50" s="1"/>
  <c r="AC62" i="50" s="1"/>
  <c r="AB63" i="50" s="1"/>
  <c r="AX56" i="50"/>
  <c r="S56" i="50" s="1"/>
  <c r="AC56" i="50" s="1"/>
  <c r="AB57" i="50" s="1"/>
  <c r="AX50" i="50"/>
  <c r="S50" i="50" s="1"/>
  <c r="AC50" i="50" s="1"/>
  <c r="AB51" i="50" s="1"/>
  <c r="AX44" i="50"/>
  <c r="S44" i="50" s="1"/>
  <c r="AC44" i="50" s="1"/>
  <c r="AB45" i="50" s="1"/>
  <c r="AX38" i="50"/>
  <c r="S38" i="50" s="1"/>
  <c r="AC38" i="50" s="1"/>
  <c r="AB39" i="50" s="1"/>
  <c r="AX31" i="50"/>
  <c r="S31" i="50" s="1"/>
  <c r="AC31" i="50" s="1"/>
  <c r="AB32" i="50" s="1"/>
  <c r="AX23" i="50"/>
  <c r="S23" i="50" s="1"/>
  <c r="AC23" i="50" s="1"/>
  <c r="AB24" i="50" s="1"/>
  <c r="AX9" i="50"/>
  <c r="S9" i="50" s="1"/>
  <c r="AC9" i="50" s="1"/>
  <c r="AB10" i="50" s="1"/>
  <c r="AX15" i="98"/>
  <c r="S15" i="98" s="1"/>
  <c r="AC15" i="98" s="1"/>
  <c r="AB16" i="98" s="1"/>
  <c r="AX8" i="98"/>
  <c r="S8" i="98" s="1"/>
  <c r="AC8" i="98" s="1"/>
  <c r="AB9" i="98" s="1"/>
  <c r="AX14" i="98"/>
  <c r="S14" i="98" s="1"/>
  <c r="AC14" i="98" s="1"/>
  <c r="AB15" i="98" s="1"/>
  <c r="AX7" i="98"/>
  <c r="S7" i="98" s="1"/>
  <c r="AC7" i="98" s="1"/>
  <c r="AB8" i="98" s="1"/>
  <c r="AX13" i="98"/>
  <c r="S13" i="98" s="1"/>
  <c r="AC13" i="98" s="1"/>
  <c r="AB14" i="98" s="1"/>
  <c r="AX6" i="98"/>
  <c r="S6" i="98" s="1"/>
  <c r="AC6" i="98" s="1"/>
  <c r="AB7" i="98" s="1"/>
  <c r="AX21" i="50"/>
  <c r="S21" i="50" s="1"/>
  <c r="AC21" i="50" s="1"/>
  <c r="AB22" i="50" s="1"/>
  <c r="AX15" i="50"/>
  <c r="S15" i="50" s="1"/>
  <c r="AC15" i="50" s="1"/>
  <c r="AB16" i="50" s="1"/>
  <c r="AX7" i="50"/>
  <c r="S7" i="50" s="1"/>
  <c r="AC7" i="50" s="1"/>
  <c r="AB8" i="50" s="1"/>
  <c r="AL97" i="85"/>
  <c r="AU97" i="85" s="1"/>
  <c r="AL31" i="90"/>
  <c r="AU31" i="90" s="1"/>
  <c r="AX32" i="50"/>
  <c r="S32" i="50" s="1"/>
  <c r="AC32" i="50" s="1"/>
  <c r="AB33" i="50" s="1"/>
  <c r="AK33" i="50" s="1"/>
  <c r="AT33" i="50" s="1"/>
  <c r="AX26" i="50"/>
  <c r="S26" i="50" s="1"/>
  <c r="AC26" i="50" s="1"/>
  <c r="AB27" i="50" s="1"/>
  <c r="AX20" i="50"/>
  <c r="S20" i="50" s="1"/>
  <c r="AC20" i="50" s="1"/>
  <c r="AB21" i="50" s="1"/>
  <c r="AX14" i="50"/>
  <c r="S14" i="50" s="1"/>
  <c r="AC14" i="50" s="1"/>
  <c r="AB15" i="50" s="1"/>
  <c r="AX6" i="50"/>
  <c r="S6" i="50" s="1"/>
  <c r="AC6" i="50" s="1"/>
  <c r="AB7" i="50" s="1"/>
  <c r="AL72" i="85"/>
  <c r="AU72" i="85" s="1"/>
  <c r="AL38" i="90"/>
  <c r="AU38" i="90" s="1"/>
  <c r="AL17" i="85"/>
  <c r="AU17" i="85" s="1"/>
  <c r="AX5" i="98"/>
  <c r="S5" i="98" s="1"/>
  <c r="AC5" i="98" s="1"/>
  <c r="AB6" i="98" s="1"/>
  <c r="AX4" i="98"/>
  <c r="S4" i="98" s="1"/>
  <c r="AC4" i="98" s="1"/>
  <c r="AB5" i="98" s="1"/>
  <c r="AX24" i="50"/>
  <c r="S24" i="50" s="1"/>
  <c r="AC24" i="50" s="1"/>
  <c r="AB25" i="50" s="1"/>
  <c r="AX18" i="50"/>
  <c r="S18" i="50" s="1"/>
  <c r="AC18" i="50" s="1"/>
  <c r="AB19" i="50" s="1"/>
  <c r="AX12" i="50"/>
  <c r="S12" i="50" s="1"/>
  <c r="AC12" i="50" s="1"/>
  <c r="AB13" i="50" s="1"/>
  <c r="AK13" i="50" s="1"/>
  <c r="AT13" i="50" s="1"/>
  <c r="AX3" i="98"/>
  <c r="S3" i="98" s="1"/>
  <c r="AC3" i="98" s="1"/>
  <c r="AJ81" i="50"/>
  <c r="AK81" i="50"/>
  <c r="AT81" i="50" s="1"/>
  <c r="AJ45" i="50"/>
  <c r="AK45" i="50"/>
  <c r="AT45" i="50" s="1"/>
  <c r="AJ74" i="50"/>
  <c r="AK74" i="50"/>
  <c r="AT74" i="50" s="1"/>
  <c r="AK32" i="50"/>
  <c r="AT32" i="50" s="1"/>
  <c r="AJ85" i="50"/>
  <c r="AK85" i="50"/>
  <c r="AT85" i="50" s="1"/>
  <c r="AK61" i="50"/>
  <c r="AT61" i="50" s="1"/>
  <c r="AJ61" i="50"/>
  <c r="AJ43" i="50"/>
  <c r="AK43" i="50"/>
  <c r="AT43" i="50" s="1"/>
  <c r="AJ94" i="50"/>
  <c r="AK94" i="50"/>
  <c r="AT94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K40" i="50"/>
  <c r="AT40" i="50" s="1"/>
  <c r="AJ40" i="50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K5" i="50"/>
  <c r="AT5" i="50" s="1"/>
  <c r="AS25" i="85"/>
  <c r="AL25" i="85"/>
  <c r="AU25" i="85" s="1"/>
  <c r="AS7" i="85"/>
  <c r="AL7" i="85"/>
  <c r="AU7" i="85" s="1"/>
  <c r="AS19" i="85"/>
  <c r="AL19" i="85"/>
  <c r="AU19" i="85" s="1"/>
  <c r="AT100" i="48"/>
  <c r="AS15" i="90"/>
  <c r="AL15" i="90"/>
  <c r="AU15" i="90" s="1"/>
  <c r="AI98" i="50"/>
  <c r="AN98" i="50"/>
  <c r="AN100" i="50" s="1"/>
  <c r="AS4" i="85"/>
  <c r="AL4" i="85"/>
  <c r="AU4" i="85" s="1"/>
  <c r="AK96" i="98"/>
  <c r="AT96" i="98" s="1"/>
  <c r="AJ96" i="98"/>
  <c r="AK90" i="98"/>
  <c r="AT90" i="98" s="1"/>
  <c r="AJ90" i="98"/>
  <c r="AK84" i="98"/>
  <c r="AT84" i="98" s="1"/>
  <c r="AJ84" i="98"/>
  <c r="AJ78" i="98"/>
  <c r="AK78" i="98"/>
  <c r="AT78" i="98" s="1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J6" i="98"/>
  <c r="AK6" i="98"/>
  <c r="AT6" i="98" s="1"/>
  <c r="AS14" i="90"/>
  <c r="AL14" i="90"/>
  <c r="AU14" i="90" s="1"/>
  <c r="AJ75" i="50"/>
  <c r="AK75" i="50"/>
  <c r="AT75" i="50" s="1"/>
  <c r="AK39" i="50"/>
  <c r="AT39" i="50" s="1"/>
  <c r="AJ39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T100" i="90"/>
  <c r="AS8" i="48"/>
  <c r="AL8" i="48"/>
  <c r="AU8" i="48" s="1"/>
  <c r="AS7" i="90"/>
  <c r="AL7" i="90"/>
  <c r="AU7" i="90" s="1"/>
  <c r="AL4" i="48"/>
  <c r="AU4" i="48" s="1"/>
  <c r="AS4" i="48"/>
  <c r="AS27" i="85"/>
  <c r="AL27" i="85"/>
  <c r="AU27" i="85" s="1"/>
  <c r="AK97" i="98"/>
  <c r="AT97" i="98" s="1"/>
  <c r="AJ97" i="98"/>
  <c r="AJ89" i="98"/>
  <c r="AK89" i="98"/>
  <c r="AT89" i="98" s="1"/>
  <c r="AK83" i="98"/>
  <c r="AT83" i="98" s="1"/>
  <c r="AJ83" i="98"/>
  <c r="AK77" i="98"/>
  <c r="AT77" i="98" s="1"/>
  <c r="AJ77" i="98"/>
  <c r="AJ71" i="98"/>
  <c r="AK71" i="98"/>
  <c r="AT71" i="98" s="1"/>
  <c r="AJ65" i="98"/>
  <c r="AK65" i="98"/>
  <c r="AT65" i="98" s="1"/>
  <c r="AJ59" i="98"/>
  <c r="AK59" i="98"/>
  <c r="AT59" i="98" s="1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J10" i="98"/>
  <c r="AK10" i="98"/>
  <c r="AT10" i="98" s="1"/>
  <c r="AJ5" i="98"/>
  <c r="AK5" i="98"/>
  <c r="AT5" i="98" s="1"/>
  <c r="AS15" i="85"/>
  <c r="AL15" i="85"/>
  <c r="AU15" i="85" s="1"/>
  <c r="AS5" i="42"/>
  <c r="AL5" i="42"/>
  <c r="AU5" i="42" s="1"/>
  <c r="AK69" i="50"/>
  <c r="AT69" i="50" s="1"/>
  <c r="AJ69" i="50"/>
  <c r="AK86" i="50"/>
  <c r="AT86" i="50" s="1"/>
  <c r="AJ86" i="50"/>
  <c r="AJ56" i="50"/>
  <c r="AK56" i="50"/>
  <c r="AT56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8" i="90"/>
  <c r="AL8" i="90"/>
  <c r="AU8" i="90" s="1"/>
  <c r="AL4" i="90"/>
  <c r="AU4" i="90" s="1"/>
  <c r="AS4" i="90"/>
  <c r="AS4" i="94"/>
  <c r="AS100" i="94" s="1"/>
  <c r="AL4" i="94"/>
  <c r="AU4" i="94" s="1"/>
  <c r="AU100" i="94" s="1"/>
  <c r="C11" i="94" s="1"/>
  <c r="F38" i="57" s="1"/>
  <c r="AS21" i="85"/>
  <c r="AL21" i="85"/>
  <c r="AU21" i="85" s="1"/>
  <c r="AS6" i="85"/>
  <c r="AL6" i="85"/>
  <c r="AU6" i="85" s="1"/>
  <c r="AJ94" i="98"/>
  <c r="AK94" i="98"/>
  <c r="AT94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J40" i="98"/>
  <c r="AK40" i="98"/>
  <c r="AT40" i="98" s="1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B4" i="98"/>
  <c r="AJ3" i="98"/>
  <c r="AK93" i="50"/>
  <c r="AT93" i="50" s="1"/>
  <c r="AJ93" i="50"/>
  <c r="AK51" i="50"/>
  <c r="AT51" i="50" s="1"/>
  <c r="AJ51" i="50"/>
  <c r="AK80" i="50"/>
  <c r="AT80" i="50" s="1"/>
  <c r="AJ80" i="50"/>
  <c r="AK50" i="50"/>
  <c r="AT50" i="50" s="1"/>
  <c r="AJ50" i="50"/>
  <c r="AK73" i="50"/>
  <c r="AT73" i="50" s="1"/>
  <c r="AJ73" i="50"/>
  <c r="AK37" i="50"/>
  <c r="AT37" i="50" s="1"/>
  <c r="AJ37" i="50"/>
  <c r="AJ7" i="50"/>
  <c r="AK7" i="50"/>
  <c r="AT7" i="50" s="1"/>
  <c r="AS26" i="85"/>
  <c r="AL26" i="85"/>
  <c r="AU26" i="85" s="1"/>
  <c r="AS10" i="42"/>
  <c r="AL10" i="42"/>
  <c r="AU10" i="42" s="1"/>
  <c r="AG98" i="98"/>
  <c r="AP98" i="98" s="1"/>
  <c r="AP100" i="98" s="1"/>
  <c r="AF98" i="98"/>
  <c r="AO98" i="98" s="1"/>
  <c r="AO100" i="98" s="1"/>
  <c r="AE98" i="98"/>
  <c r="AK98" i="98" s="1"/>
  <c r="AT98" i="98" s="1"/>
  <c r="AC98" i="98"/>
  <c r="AS6" i="42"/>
  <c r="AL6" i="42"/>
  <c r="AU6" i="42" s="1"/>
  <c r="AS6" i="48"/>
  <c r="AL6" i="48"/>
  <c r="AU6" i="48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S14" i="85"/>
  <c r="AL14" i="85"/>
  <c r="AU14" i="85" s="1"/>
  <c r="AJ57" i="50"/>
  <c r="AK57" i="50"/>
  <c r="AT57" i="50" s="1"/>
  <c r="AJ98" i="50"/>
  <c r="AS98" i="50" s="1"/>
  <c r="AK98" i="50"/>
  <c r="AT98" i="50" s="1"/>
  <c r="AK62" i="50"/>
  <c r="AT62" i="50" s="1"/>
  <c r="AJ62" i="50"/>
  <c r="AK44" i="50"/>
  <c r="AT44" i="50" s="1"/>
  <c r="AJ44" i="50"/>
  <c r="AJ91" i="50"/>
  <c r="AK91" i="50"/>
  <c r="AT91" i="50" s="1"/>
  <c r="AK67" i="50"/>
  <c r="AT67" i="50" s="1"/>
  <c r="AJ67" i="50"/>
  <c r="AJ49" i="50"/>
  <c r="AK49" i="50"/>
  <c r="AT49" i="50" s="1"/>
  <c r="AJ25" i="50"/>
  <c r="AK25" i="50"/>
  <c r="AT25" i="50" s="1"/>
  <c r="AJ13" i="50"/>
  <c r="AJ96" i="50"/>
  <c r="AK96" i="50"/>
  <c r="AT96" i="50" s="1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X11" i="50"/>
  <c r="S11" i="50" s="1"/>
  <c r="AC11" i="50" s="1"/>
  <c r="AB12" i="50" s="1"/>
  <c r="AX3" i="50"/>
  <c r="S3" i="50" s="1"/>
  <c r="AC3" i="50" s="1"/>
  <c r="AS8" i="85"/>
  <c r="AL8" i="85"/>
  <c r="AU8" i="85" s="1"/>
  <c r="AS7" i="48"/>
  <c r="AL7" i="48"/>
  <c r="AU7" i="48" s="1"/>
  <c r="AR98" i="85"/>
  <c r="AR100" i="85" s="1"/>
  <c r="AL98" i="85"/>
  <c r="AU98" i="85" s="1"/>
  <c r="AT100" i="42"/>
  <c r="AS16" i="42"/>
  <c r="AL16" i="42"/>
  <c r="AU16" i="42" s="1"/>
  <c r="AS13" i="85"/>
  <c r="AL13" i="85"/>
  <c r="AU13" i="85" s="1"/>
  <c r="AS20" i="85"/>
  <c r="AL20" i="85"/>
  <c r="AU20" i="85" s="1"/>
  <c r="AJ98" i="98"/>
  <c r="AS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87" i="50"/>
  <c r="AK87" i="50"/>
  <c r="AT87" i="50" s="1"/>
  <c r="AJ63" i="50"/>
  <c r="AK63" i="50"/>
  <c r="AT63" i="50" s="1"/>
  <c r="AJ92" i="50"/>
  <c r="AK92" i="50"/>
  <c r="AT92" i="50" s="1"/>
  <c r="AJ68" i="50"/>
  <c r="AK68" i="50"/>
  <c r="AT68" i="50" s="1"/>
  <c r="AK38" i="50"/>
  <c r="AT38" i="50" s="1"/>
  <c r="AJ38" i="50"/>
  <c r="AJ97" i="50"/>
  <c r="AK97" i="50"/>
  <c r="AT97" i="50" s="1"/>
  <c r="AJ79" i="50"/>
  <c r="AK79" i="50"/>
  <c r="AT79" i="50" s="1"/>
  <c r="AJ55" i="50"/>
  <c r="AK55" i="50"/>
  <c r="AT55" i="50" s="1"/>
  <c r="AJ31" i="50"/>
  <c r="AK31" i="50"/>
  <c r="AT31" i="50" s="1"/>
  <c r="AK19" i="50"/>
  <c r="AT19" i="50" s="1"/>
  <c r="AJ19" i="50"/>
  <c r="AK95" i="50"/>
  <c r="AT95" i="50" s="1"/>
  <c r="AJ95" i="50"/>
  <c r="AJ89" i="50"/>
  <c r="AK89" i="50"/>
  <c r="AT89" i="50" s="1"/>
  <c r="AK83" i="50"/>
  <c r="AT83" i="50" s="1"/>
  <c r="AJ83" i="50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X10" i="50"/>
  <c r="S10" i="50" s="1"/>
  <c r="AC10" i="50" s="1"/>
  <c r="AB11" i="50" s="1"/>
  <c r="AX5" i="50"/>
  <c r="S5" i="50" s="1"/>
  <c r="AC5" i="50" s="1"/>
  <c r="AB6" i="50" s="1"/>
  <c r="AS13" i="90"/>
  <c r="AL13" i="90"/>
  <c r="AU13" i="90" s="1"/>
  <c r="AR98" i="90"/>
  <c r="AR100" i="90" s="1"/>
  <c r="AL98" i="90"/>
  <c r="AU98" i="90" s="1"/>
  <c r="AS17" i="42"/>
  <c r="AL17" i="42"/>
  <c r="AU17" i="42" s="1"/>
  <c r="AS11" i="42"/>
  <c r="AL11" i="42"/>
  <c r="AU11" i="42" s="1"/>
  <c r="AS4" i="42"/>
  <c r="AL4" i="42"/>
  <c r="AU4" i="42" s="1"/>
  <c r="AS6" i="90"/>
  <c r="AL6" i="90"/>
  <c r="AU6" i="90" s="1"/>
  <c r="AU100" i="90" s="1"/>
  <c r="C11" i="90" s="1"/>
  <c r="F34" i="57" s="1"/>
  <c r="AS9" i="90"/>
  <c r="AL9" i="90"/>
  <c r="AU9" i="90" s="1"/>
  <c r="AT100" i="85"/>
  <c r="AJ95" i="98"/>
  <c r="AK95" i="98"/>
  <c r="AT95" i="98" s="1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S100" i="90" l="1"/>
  <c r="AU100" i="42"/>
  <c r="C11" i="42" s="1"/>
  <c r="AU100" i="48"/>
  <c r="C11" i="48" s="1"/>
  <c r="AS100" i="48"/>
  <c r="AJ33" i="50"/>
  <c r="AJ32" i="50"/>
  <c r="AS32" i="50" s="1"/>
  <c r="AS100" i="42"/>
  <c r="AS61" i="98"/>
  <c r="AL61" i="98"/>
  <c r="AU61" i="98" s="1"/>
  <c r="AK6" i="50"/>
  <c r="AT6" i="50" s="1"/>
  <c r="AJ6" i="50"/>
  <c r="AS29" i="50"/>
  <c r="AL29" i="50"/>
  <c r="AU29" i="50" s="1"/>
  <c r="AS83" i="50"/>
  <c r="AL83" i="50"/>
  <c r="AU83" i="50" s="1"/>
  <c r="AS19" i="50"/>
  <c r="AL19" i="50"/>
  <c r="AU19" i="50" s="1"/>
  <c r="AS56" i="98"/>
  <c r="AL56" i="98"/>
  <c r="AU56" i="98" s="1"/>
  <c r="AS74" i="98"/>
  <c r="AL74" i="98"/>
  <c r="AU74" i="98" s="1"/>
  <c r="AJ3" i="50"/>
  <c r="AB4" i="50"/>
  <c r="AS48" i="50"/>
  <c r="AL48" i="50"/>
  <c r="AU48" i="50" s="1"/>
  <c r="AS67" i="50"/>
  <c r="AL67" i="50"/>
  <c r="AU67" i="50" s="1"/>
  <c r="AS62" i="50"/>
  <c r="AL62" i="50"/>
  <c r="AU62" i="50" s="1"/>
  <c r="AS21" i="98"/>
  <c r="AL21" i="98"/>
  <c r="AU21" i="98" s="1"/>
  <c r="AS57" i="98"/>
  <c r="AL57" i="98"/>
  <c r="AU57" i="98" s="1"/>
  <c r="AS75" i="98"/>
  <c r="AL75" i="98"/>
  <c r="AU75" i="98" s="1"/>
  <c r="AS73" i="50"/>
  <c r="AL73" i="50"/>
  <c r="AU73" i="50" s="1"/>
  <c r="AS51" i="50"/>
  <c r="AL51" i="50"/>
  <c r="AU51" i="50" s="1"/>
  <c r="AS28" i="98"/>
  <c r="AL28" i="98"/>
  <c r="AU28" i="98" s="1"/>
  <c r="AS46" i="98"/>
  <c r="AL46" i="98"/>
  <c r="AU46" i="98" s="1"/>
  <c r="AS64" i="98"/>
  <c r="AL64" i="98"/>
  <c r="AU64" i="98" s="1"/>
  <c r="AS8" i="50"/>
  <c r="AL8" i="50"/>
  <c r="AU8" i="50" s="1"/>
  <c r="AS26" i="50"/>
  <c r="AL26" i="50"/>
  <c r="AU26" i="50" s="1"/>
  <c r="AS69" i="50"/>
  <c r="AL69" i="50"/>
  <c r="AU69" i="50" s="1"/>
  <c r="AS41" i="98"/>
  <c r="AL41" i="98"/>
  <c r="AU41" i="98" s="1"/>
  <c r="AS77" i="98"/>
  <c r="AL77" i="98"/>
  <c r="AU77" i="98" s="1"/>
  <c r="AS97" i="98"/>
  <c r="AL97" i="98"/>
  <c r="AU97" i="98" s="1"/>
  <c r="AS21" i="50"/>
  <c r="AL21" i="50"/>
  <c r="AU21" i="50" s="1"/>
  <c r="AS6" i="98"/>
  <c r="AL6" i="98"/>
  <c r="AU6" i="98" s="1"/>
  <c r="AS60" i="98"/>
  <c r="AL60" i="98"/>
  <c r="AU60" i="98" s="1"/>
  <c r="AS78" i="98"/>
  <c r="AL78" i="98"/>
  <c r="AU78" i="98" s="1"/>
  <c r="AS34" i="50"/>
  <c r="AL34" i="50"/>
  <c r="AU34" i="50" s="1"/>
  <c r="AS52" i="50"/>
  <c r="AL52" i="50"/>
  <c r="AU52" i="50" s="1"/>
  <c r="AL61" i="50"/>
  <c r="AU61" i="50" s="1"/>
  <c r="AS61" i="50"/>
  <c r="AK11" i="50"/>
  <c r="AT11" i="50" s="1"/>
  <c r="AJ11" i="50"/>
  <c r="AS79" i="50"/>
  <c r="AL79" i="50"/>
  <c r="AU79" i="50" s="1"/>
  <c r="AS20" i="98"/>
  <c r="AL20" i="98"/>
  <c r="AU20" i="98" s="1"/>
  <c r="AS92" i="98"/>
  <c r="AL92" i="98"/>
  <c r="AU92" i="98" s="1"/>
  <c r="AK12" i="50"/>
  <c r="AT12" i="50" s="1"/>
  <c r="AJ12" i="50"/>
  <c r="AS30" i="50"/>
  <c r="AL30" i="50"/>
  <c r="AU30" i="50" s="1"/>
  <c r="AS66" i="50"/>
  <c r="AL66" i="50"/>
  <c r="AU66" i="50" s="1"/>
  <c r="AS84" i="50"/>
  <c r="AL84" i="50"/>
  <c r="AU84" i="50" s="1"/>
  <c r="AS13" i="50"/>
  <c r="AL13" i="50"/>
  <c r="AU13" i="50" s="1"/>
  <c r="AS39" i="98"/>
  <c r="AL39" i="98"/>
  <c r="AU39" i="98" s="1"/>
  <c r="AS93" i="98"/>
  <c r="AL93" i="98"/>
  <c r="AU93" i="98" s="1"/>
  <c r="AI98" i="98"/>
  <c r="AN98" i="98"/>
  <c r="AN100" i="98" s="1"/>
  <c r="AS9" i="98"/>
  <c r="AL9" i="98"/>
  <c r="AU9" i="98" s="1"/>
  <c r="AS82" i="98"/>
  <c r="AL82" i="98"/>
  <c r="AU82" i="98" s="1"/>
  <c r="AS5" i="98"/>
  <c r="AL5" i="98"/>
  <c r="AU5" i="98" s="1"/>
  <c r="AS23" i="98"/>
  <c r="AL23" i="98"/>
  <c r="AU23" i="98" s="1"/>
  <c r="AS59" i="98"/>
  <c r="AL59" i="98"/>
  <c r="AU59" i="98" s="1"/>
  <c r="AS9" i="50"/>
  <c r="AL9" i="50"/>
  <c r="AU9" i="50" s="1"/>
  <c r="AS11" i="98"/>
  <c r="AL11" i="98"/>
  <c r="AU11" i="98" s="1"/>
  <c r="AS30" i="98"/>
  <c r="AL30" i="98"/>
  <c r="AU30" i="98" s="1"/>
  <c r="AL66" i="98"/>
  <c r="AU66" i="98" s="1"/>
  <c r="AS66" i="98"/>
  <c r="AS84" i="98"/>
  <c r="AL84" i="98"/>
  <c r="AU84" i="98" s="1"/>
  <c r="AU100" i="85"/>
  <c r="C11" i="85" s="1"/>
  <c r="F30" i="57" s="1"/>
  <c r="AS16" i="50"/>
  <c r="AL16" i="50"/>
  <c r="AU16" i="50" s="1"/>
  <c r="AS70" i="50"/>
  <c r="AL70" i="50"/>
  <c r="AU70" i="50" s="1"/>
  <c r="AS88" i="50"/>
  <c r="AL88" i="50"/>
  <c r="AU88" i="50" s="1"/>
  <c r="AS74" i="50"/>
  <c r="AL74" i="50"/>
  <c r="AU74" i="50" s="1"/>
  <c r="AS95" i="98"/>
  <c r="AL95" i="98"/>
  <c r="AU95" i="98" s="1"/>
  <c r="AS47" i="50"/>
  <c r="AL47" i="50"/>
  <c r="AU47" i="50" s="1"/>
  <c r="AS68" i="50"/>
  <c r="AL68" i="50"/>
  <c r="AU68" i="50" s="1"/>
  <c r="AS17" i="50"/>
  <c r="AL17" i="50"/>
  <c r="AU17" i="50" s="1"/>
  <c r="AS7" i="98"/>
  <c r="AL7" i="98"/>
  <c r="AU7" i="98" s="1"/>
  <c r="AS26" i="98"/>
  <c r="AL26" i="98"/>
  <c r="AU26" i="98" s="1"/>
  <c r="AS44" i="98"/>
  <c r="AL44" i="98"/>
  <c r="AU44" i="98" s="1"/>
  <c r="AS80" i="98"/>
  <c r="AL80" i="98"/>
  <c r="AU80" i="98" s="1"/>
  <c r="AS18" i="50"/>
  <c r="AL18" i="50"/>
  <c r="AU18" i="50" s="1"/>
  <c r="AL54" i="50"/>
  <c r="AU54" i="50" s="1"/>
  <c r="AS54" i="50"/>
  <c r="AS90" i="50"/>
  <c r="AL90" i="50"/>
  <c r="AU90" i="50" s="1"/>
  <c r="AS8" i="98"/>
  <c r="AL8" i="98"/>
  <c r="AU8" i="98" s="1"/>
  <c r="AS50" i="50"/>
  <c r="AL50" i="50"/>
  <c r="AU50" i="50" s="1"/>
  <c r="AS93" i="50"/>
  <c r="AL93" i="50"/>
  <c r="AU93" i="50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14" i="50"/>
  <c r="AL14" i="50"/>
  <c r="AU14" i="50" s="1"/>
  <c r="AS29" i="98"/>
  <c r="AL29" i="98"/>
  <c r="AU29" i="98" s="1"/>
  <c r="AS83" i="98"/>
  <c r="AL83" i="98"/>
  <c r="AU83" i="98" s="1"/>
  <c r="AS27" i="50"/>
  <c r="AL27" i="50"/>
  <c r="AU27" i="50" s="1"/>
  <c r="AS75" i="50"/>
  <c r="AL75" i="50"/>
  <c r="AU75" i="50" s="1"/>
  <c r="AS48" i="98"/>
  <c r="AL48" i="98"/>
  <c r="AU48" i="98" s="1"/>
  <c r="AS100" i="85"/>
  <c r="AJ5" i="50"/>
  <c r="AS40" i="50"/>
  <c r="AL40" i="50"/>
  <c r="AU40" i="50" s="1"/>
  <c r="AS58" i="50"/>
  <c r="AL58" i="50"/>
  <c r="AU58" i="50" s="1"/>
  <c r="AS43" i="98"/>
  <c r="AL43" i="98"/>
  <c r="AU43" i="98" s="1"/>
  <c r="AS87" i="50"/>
  <c r="AL87" i="50"/>
  <c r="AU87" i="50" s="1"/>
  <c r="AS36" i="50"/>
  <c r="AL36" i="50"/>
  <c r="AU36" i="50" s="1"/>
  <c r="AS72" i="50"/>
  <c r="AL72" i="50"/>
  <c r="AU72" i="50" s="1"/>
  <c r="AS25" i="50"/>
  <c r="AL25" i="50"/>
  <c r="AU25" i="50" s="1"/>
  <c r="AS91" i="50"/>
  <c r="AL91" i="50"/>
  <c r="AU91" i="50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7" i="50"/>
  <c r="AL7" i="50"/>
  <c r="AU7" i="50" s="1"/>
  <c r="AS70" i="98"/>
  <c r="AL70" i="98"/>
  <c r="AU70" i="98" s="1"/>
  <c r="AS56" i="50"/>
  <c r="AL56" i="50"/>
  <c r="AU56" i="50" s="1"/>
  <c r="AS10" i="98"/>
  <c r="AL10" i="98"/>
  <c r="AU10" i="98" s="1"/>
  <c r="AS47" i="98"/>
  <c r="AL47" i="98"/>
  <c r="AU47" i="98" s="1"/>
  <c r="AS65" i="98"/>
  <c r="AL65" i="98"/>
  <c r="AU65" i="98" s="1"/>
  <c r="AS33" i="50"/>
  <c r="AL33" i="50"/>
  <c r="AU33" i="50" s="1"/>
  <c r="AS18" i="98"/>
  <c r="AL18" i="98"/>
  <c r="AU18" i="98" s="1"/>
  <c r="AS72" i="98"/>
  <c r="AL72" i="98"/>
  <c r="AU72" i="98" s="1"/>
  <c r="AS90" i="98"/>
  <c r="AL90" i="98"/>
  <c r="AU90" i="98" s="1"/>
  <c r="AS22" i="50"/>
  <c r="AL22" i="50"/>
  <c r="AU22" i="50" s="1"/>
  <c r="AS76" i="50"/>
  <c r="AL76" i="50"/>
  <c r="AU76" i="50" s="1"/>
  <c r="AS94" i="50"/>
  <c r="AL94" i="50"/>
  <c r="AU94" i="50" s="1"/>
  <c r="AS85" i="50"/>
  <c r="AL85" i="50"/>
  <c r="AU85" i="50" s="1"/>
  <c r="AS45" i="50"/>
  <c r="AL45" i="50"/>
  <c r="AU45" i="50" s="1"/>
  <c r="AS12" i="98"/>
  <c r="AL12" i="98"/>
  <c r="AU12" i="98" s="1"/>
  <c r="AS25" i="98"/>
  <c r="AL25" i="98"/>
  <c r="AU25" i="98" s="1"/>
  <c r="AS65" i="50"/>
  <c r="AL65" i="50"/>
  <c r="AU65" i="50" s="1"/>
  <c r="AS38" i="98"/>
  <c r="AL38" i="98"/>
  <c r="AU38" i="98" s="1"/>
  <c r="AS85" i="98"/>
  <c r="AL85" i="98"/>
  <c r="AU85" i="98" s="1"/>
  <c r="AS67" i="98"/>
  <c r="AL67" i="98"/>
  <c r="AU67" i="98" s="1"/>
  <c r="AS35" i="50"/>
  <c r="AL35" i="50"/>
  <c r="AU35" i="50" s="1"/>
  <c r="AS89" i="50"/>
  <c r="AL89" i="50"/>
  <c r="AU89" i="50" s="1"/>
  <c r="AS97" i="50"/>
  <c r="AL97" i="50"/>
  <c r="AU97" i="50" s="1"/>
  <c r="AS19" i="98"/>
  <c r="AL19" i="98"/>
  <c r="AU19" i="98" s="1"/>
  <c r="AS37" i="98"/>
  <c r="AL37" i="98"/>
  <c r="AU37" i="98" s="1"/>
  <c r="AS55" i="98"/>
  <c r="AL55" i="98"/>
  <c r="AU55" i="98" s="1"/>
  <c r="AS73" i="98"/>
  <c r="AL73" i="98"/>
  <c r="AU73" i="98" s="1"/>
  <c r="AS91" i="98"/>
  <c r="AL91" i="98"/>
  <c r="AU91" i="98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S95" i="50"/>
  <c r="AL95" i="50"/>
  <c r="AU95" i="50" s="1"/>
  <c r="AS38" i="50"/>
  <c r="AL38" i="50"/>
  <c r="AU38" i="50" s="1"/>
  <c r="AS14" i="98"/>
  <c r="AL14" i="98"/>
  <c r="AU14" i="98" s="1"/>
  <c r="AS32" i="98"/>
  <c r="AL32" i="98"/>
  <c r="AU32" i="98" s="1"/>
  <c r="AS68" i="98"/>
  <c r="AL68" i="98"/>
  <c r="AU68" i="98" s="1"/>
  <c r="AS78" i="50"/>
  <c r="AL78" i="50"/>
  <c r="AU78" i="50" s="1"/>
  <c r="AS44" i="50"/>
  <c r="AL44" i="50"/>
  <c r="AU44" i="50" s="1"/>
  <c r="AS33" i="98"/>
  <c r="AL33" i="98"/>
  <c r="AU33" i="98" s="1"/>
  <c r="AS69" i="98"/>
  <c r="AL69" i="98"/>
  <c r="AU69" i="98" s="1"/>
  <c r="AS37" i="50"/>
  <c r="AL37" i="50"/>
  <c r="AU37" i="50" s="1"/>
  <c r="AS80" i="50"/>
  <c r="AL80" i="50"/>
  <c r="AU80" i="50" s="1"/>
  <c r="AL3" i="98"/>
  <c r="AU3" i="98" s="1"/>
  <c r="AS3" i="98"/>
  <c r="AS76" i="98"/>
  <c r="AL76" i="98"/>
  <c r="AU76" i="98" s="1"/>
  <c r="AS20" i="50"/>
  <c r="AL20" i="50"/>
  <c r="AU20" i="50" s="1"/>
  <c r="AS86" i="50"/>
  <c r="AL86" i="50"/>
  <c r="AU86" i="50" s="1"/>
  <c r="AS17" i="98"/>
  <c r="AL17" i="98"/>
  <c r="AU17" i="98" s="1"/>
  <c r="AS35" i="98"/>
  <c r="AL35" i="98"/>
  <c r="AU35" i="98" s="1"/>
  <c r="AS15" i="50"/>
  <c r="AL15" i="50"/>
  <c r="AU15" i="50" s="1"/>
  <c r="AS36" i="98"/>
  <c r="AL36" i="98"/>
  <c r="AU36" i="98" s="1"/>
  <c r="AS54" i="98"/>
  <c r="AL54" i="98"/>
  <c r="AU54" i="98" s="1"/>
  <c r="AR98" i="50"/>
  <c r="AR100" i="50" s="1"/>
  <c r="AL98" i="50"/>
  <c r="AU98" i="50" s="1"/>
  <c r="AJ10" i="50"/>
  <c r="AS28" i="50"/>
  <c r="AL28" i="50"/>
  <c r="AU28" i="50" s="1"/>
  <c r="AS46" i="50"/>
  <c r="AL46" i="50"/>
  <c r="AU46" i="50" s="1"/>
  <c r="AS79" i="98"/>
  <c r="AL79" i="98"/>
  <c r="AU79" i="98" s="1"/>
  <c r="AS13" i="98"/>
  <c r="AL13" i="98"/>
  <c r="AU13" i="98" s="1"/>
  <c r="AS31" i="98"/>
  <c r="AL31" i="98"/>
  <c r="AU31" i="98" s="1"/>
  <c r="AS49" i="98"/>
  <c r="AL49" i="98"/>
  <c r="AU49" i="98" s="1"/>
  <c r="AS53" i="50"/>
  <c r="AL53" i="50"/>
  <c r="AU53" i="50" s="1"/>
  <c r="AS71" i="50"/>
  <c r="AL71" i="50"/>
  <c r="AU71" i="50" s="1"/>
  <c r="AS31" i="50"/>
  <c r="AL31" i="50"/>
  <c r="AU31" i="50" s="1"/>
  <c r="AS92" i="50"/>
  <c r="AL92" i="50"/>
  <c r="AU92" i="50" s="1"/>
  <c r="AS62" i="98"/>
  <c r="AL62" i="98"/>
  <c r="AU62" i="98" s="1"/>
  <c r="AS55" i="50"/>
  <c r="AL55" i="50"/>
  <c r="AU55" i="50" s="1"/>
  <c r="AS63" i="50"/>
  <c r="AL63" i="50"/>
  <c r="AU63" i="50" s="1"/>
  <c r="AS50" i="98"/>
  <c r="AL50" i="98"/>
  <c r="AU50" i="98" s="1"/>
  <c r="AS86" i="98"/>
  <c r="AL86" i="98"/>
  <c r="AU86" i="98" s="1"/>
  <c r="AS24" i="50"/>
  <c r="AL24" i="50"/>
  <c r="AU24" i="50" s="1"/>
  <c r="AS42" i="50"/>
  <c r="AL42" i="50"/>
  <c r="AU42" i="50" s="1"/>
  <c r="AS60" i="50"/>
  <c r="AL60" i="50"/>
  <c r="AU60" i="50" s="1"/>
  <c r="AS96" i="50"/>
  <c r="AL96" i="50"/>
  <c r="AU96" i="50" s="1"/>
  <c r="AS49" i="50"/>
  <c r="AL49" i="50"/>
  <c r="AU49" i="50" s="1"/>
  <c r="AS57" i="50"/>
  <c r="AL57" i="50"/>
  <c r="AU57" i="50" s="1"/>
  <c r="AS15" i="98"/>
  <c r="AL15" i="98"/>
  <c r="AU15" i="98" s="1"/>
  <c r="AS51" i="98"/>
  <c r="AL51" i="98"/>
  <c r="AU51" i="98" s="1"/>
  <c r="AS87" i="98"/>
  <c r="AL87" i="98"/>
  <c r="AU87" i="98" s="1"/>
  <c r="AJ4" i="98"/>
  <c r="AK4" i="98"/>
  <c r="AT4" i="98" s="1"/>
  <c r="AT100" i="98" s="1"/>
  <c r="AS22" i="98"/>
  <c r="AL22" i="98"/>
  <c r="AU22" i="98" s="1"/>
  <c r="AS40" i="98"/>
  <c r="AL40" i="98"/>
  <c r="AU40" i="98" s="1"/>
  <c r="AS58" i="98"/>
  <c r="AL58" i="98"/>
  <c r="AU58" i="98" s="1"/>
  <c r="AS94" i="98"/>
  <c r="AL94" i="98"/>
  <c r="AU94" i="98" s="1"/>
  <c r="AS53" i="98"/>
  <c r="AL53" i="98"/>
  <c r="AU53" i="98" s="1"/>
  <c r="AS71" i="98"/>
  <c r="AL71" i="98"/>
  <c r="AU71" i="98" s="1"/>
  <c r="AS89" i="98"/>
  <c r="AL89" i="98"/>
  <c r="AU89" i="98" s="1"/>
  <c r="AS39" i="50"/>
  <c r="AL39" i="50"/>
  <c r="AU39" i="50" s="1"/>
  <c r="AS24" i="98"/>
  <c r="AL24" i="98"/>
  <c r="AU24" i="98" s="1"/>
  <c r="AS42" i="98"/>
  <c r="AL42" i="98"/>
  <c r="AU42" i="98" s="1"/>
  <c r="AS96" i="98"/>
  <c r="AL96" i="98"/>
  <c r="AU96" i="98" s="1"/>
  <c r="AS64" i="50"/>
  <c r="AL64" i="50"/>
  <c r="AU64" i="50" s="1"/>
  <c r="AS82" i="50"/>
  <c r="AL82" i="50"/>
  <c r="AU82" i="50" s="1"/>
  <c r="AS43" i="50"/>
  <c r="AL43" i="50"/>
  <c r="AU43" i="50" s="1"/>
  <c r="AS81" i="50"/>
  <c r="AL81" i="50"/>
  <c r="AU81" i="50" s="1"/>
  <c r="AL32" i="50" l="1"/>
  <c r="AU32" i="50" s="1"/>
  <c r="AL10" i="50"/>
  <c r="AU10" i="50" s="1"/>
  <c r="AS10" i="50"/>
  <c r="AS11" i="50"/>
  <c r="AL11" i="50"/>
  <c r="AU11" i="50" s="1"/>
  <c r="AS100" i="98"/>
  <c r="AS5" i="50"/>
  <c r="AL5" i="50"/>
  <c r="AU5" i="50" s="1"/>
  <c r="AJ4" i="50"/>
  <c r="AK4" i="50"/>
  <c r="AT4" i="50" s="1"/>
  <c r="AT100" i="50" s="1"/>
  <c r="AS6" i="50"/>
  <c r="AL6" i="50"/>
  <c r="AU6" i="50" s="1"/>
  <c r="AR98" i="98"/>
  <c r="AR100" i="98" s="1"/>
  <c r="AL98" i="98"/>
  <c r="AU98" i="98" s="1"/>
  <c r="AS3" i="50"/>
  <c r="AL3" i="50"/>
  <c r="AU3" i="50" s="1"/>
  <c r="AS12" i="50"/>
  <c r="AL12" i="50"/>
  <c r="AU12" i="50" s="1"/>
  <c r="AL4" i="98"/>
  <c r="AU4" i="98" s="1"/>
  <c r="AS4" i="98"/>
  <c r="AU100" i="98" l="1"/>
  <c r="C11" i="98" s="1"/>
  <c r="F42" i="57" s="1"/>
  <c r="AS4" i="50"/>
  <c r="AS100" i="50" s="1"/>
  <c r="AL4" i="50"/>
  <c r="AU4" i="50" s="1"/>
  <c r="AU100" i="50" s="1"/>
  <c r="C11" i="5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<sst xmlns="http://schemas.openxmlformats.org/spreadsheetml/2006/main" count="5587" uniqueCount="60">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</sst>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178.13198011957789</v>
      </c>
      <c r="K3">
        <v>1</v>
      </c>
      <c r="L3" s="2">
        <v>0</v>
      </c>
      <c r="O3">
        <f>$C$3</f>
        <v>178.13198011957789</v>
      </c>
      <c r="P3">
        <f>O3*B5</f>
        <v>142.50558409566233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7.3303179091095068</v>
      </c>
      <c r="AE3">
        <f t="shared" ref="AE3:AE23" si="1">$Z3*O3</f>
        <v>178.13198011957789</v>
      </c>
      <c r="AF3">
        <f t="shared" ref="AF3:AF23" si="2">-$Z3*P3</f>
        <v>-142.50558409566233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-2484.2818079760841</v>
      </c>
      <c r="AJ3">
        <f t="shared" ref="AJ3:AJ23" si="6">AB3-AC3</f>
        <v>-7.3303179091095068</v>
      </c>
      <c r="AL3">
        <f t="shared" ref="AL3:AL23" si="7">SUM(AI3:AK3)</f>
        <v>-2491.6121258851936</v>
      </c>
      <c r="AN3">
        <f t="shared" ref="AN3:AN23" si="8">AE3*$K3</f>
        <v>178.13198011957789</v>
      </c>
      <c r="AO3">
        <f t="shared" ref="AO3:AO23" si="9">AF3*$K3</f>
        <v>-142.50558409566233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-2484.2818079760841</v>
      </c>
      <c r="AS3">
        <f t="shared" ref="AS3:AS23" si="13">AJ3*$K3</f>
        <v>-7.3303179091095068</v>
      </c>
      <c r="AT3">
        <f t="shared" ref="AT3:AT23" si="14">AK3*$K3</f>
        <v>0</v>
      </c>
      <c r="AU3">
        <f t="shared" ref="AU3:AU23" si="15">AL3*$K3</f>
        <v>-2491.6121258851936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60.324463235958326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7.3303179091095068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7.3303179091095068</v>
      </c>
      <c r="AC4">
        <f t="shared" ref="AC4:AC23" si="27">AX5</f>
        <v>13.83663789248442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-6.5063199833749135</v>
      </c>
      <c r="AK4">
        <f>G4*MAX(0, SUM(AB4:AB4, AE4:AF4))</f>
        <v>0.5131222536376655</v>
      </c>
      <c r="AL4">
        <f t="shared" si="7"/>
        <v>-63.610797729737236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-53.075895612443233</v>
      </c>
      <c r="AR4">
        <f t="shared" si="12"/>
        <v>-53.075895612443233</v>
      </c>
      <c r="AS4">
        <f t="shared" si="13"/>
        <v>-5.9934596418240309</v>
      </c>
      <c r="AT4">
        <f t="shared" si="14"/>
        <v>0.47267541810999336</v>
      </c>
      <c r="AU4">
        <f t="shared" si="15"/>
        <v>-58.596679836157257</v>
      </c>
      <c r="AW4">
        <v>1</v>
      </c>
      <c r="AX4">
        <f>(R4*SUMPRODUCT(K5:$K$23, X5:$X$23)-$AZ$3*SUMPRODUCT(K4:$K$22, W5:$W$23))/Z4</f>
        <v>7.3303179091095068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178.13198011957789</v>
      </c>
      <c r="P5">
        <f t="shared" ref="P5:P23" si="30">O5*$C$5</f>
        <v>8.9065990059788955</v>
      </c>
      <c r="Q5" s="5">
        <f t="shared" ref="Q5:Q23" si="31">$C$8</f>
        <v>50</v>
      </c>
      <c r="R5">
        <f t="shared" si="0"/>
        <v>50000</v>
      </c>
      <c r="S5">
        <f t="shared" si="19"/>
        <v>13.83663789248442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13.83663789248442</v>
      </c>
      <c r="AC5">
        <f t="shared" si="27"/>
        <v>19.535935381158676</v>
      </c>
      <c r="AE5">
        <f t="shared" si="1"/>
        <v>174.17960368040988</v>
      </c>
      <c r="AF5">
        <f t="shared" si="2"/>
        <v>-8.7089801840204952</v>
      </c>
      <c r="AG5">
        <f t="shared" si="3"/>
        <v>-48.890604473010733</v>
      </c>
      <c r="AH5">
        <f t="shared" si="4"/>
        <v>-57.354102989265598</v>
      </c>
      <c r="AI5">
        <f t="shared" si="5"/>
        <v>59.225916034113041</v>
      </c>
      <c r="AJ5">
        <f t="shared" si="6"/>
        <v>-5.6992974886742562</v>
      </c>
      <c r="AK5">
        <f t="shared" ref="AK5:AK23" si="32">G5*SUM(AB5:AB5, AE5:AF5)</f>
        <v>12.551508297221167</v>
      </c>
      <c r="AL5">
        <f t="shared" si="7"/>
        <v>66.078126842659955</v>
      </c>
      <c r="AN5">
        <f t="shared" si="8"/>
        <v>147.80244966714153</v>
      </c>
      <c r="AO5">
        <f t="shared" si="9"/>
        <v>-7.3901224833570778</v>
      </c>
      <c r="AP5">
        <f t="shared" si="10"/>
        <v>-41.486781196706929</v>
      </c>
      <c r="AQ5">
        <f t="shared" si="11"/>
        <v>-48.668596903165444</v>
      </c>
      <c r="AR5">
        <f t="shared" si="12"/>
        <v>50.256949083912076</v>
      </c>
      <c r="AS5">
        <f t="shared" si="13"/>
        <v>-4.8362156785788173</v>
      </c>
      <c r="AT5">
        <f t="shared" si="14"/>
        <v>10.650751489540738</v>
      </c>
      <c r="AU5">
        <f t="shared" si="15"/>
        <v>56.071484894873997</v>
      </c>
      <c r="AW5">
        <v>2</v>
      </c>
      <c r="AX5">
        <f>(R5*SUMPRODUCT(K6:$K$23, X6:$X$23)-$AZ$3*SUMPRODUCT(K5:$K$22, W6:$W$23))/Z5</f>
        <v>13.83663789248442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178.13198011957789</v>
      </c>
      <c r="P6">
        <f t="shared" si="30"/>
        <v>8.9065990059788955</v>
      </c>
      <c r="Q6" s="5">
        <f t="shared" si="31"/>
        <v>50</v>
      </c>
      <c r="R6">
        <f t="shared" si="0"/>
        <v>50000</v>
      </c>
      <c r="S6">
        <f t="shared" si="19"/>
        <v>19.535935381158676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19.535935381158676</v>
      </c>
      <c r="AC6">
        <f t="shared" si="27"/>
        <v>24.501672242628512</v>
      </c>
      <c r="AE6">
        <f t="shared" si="1"/>
        <v>172.23410651307719</v>
      </c>
      <c r="AF6">
        <f t="shared" si="2"/>
        <v>-8.61170532565386</v>
      </c>
      <c r="AG6">
        <f t="shared" si="3"/>
        <v>-48.344521404146093</v>
      </c>
      <c r="AH6">
        <f t="shared" si="4"/>
        <v>-57.17702413453685</v>
      </c>
      <c r="AI6">
        <f t="shared" si="5"/>
        <v>58.100855648740378</v>
      </c>
      <c r="AJ6">
        <f t="shared" si="6"/>
        <v>-4.9657368614698356</v>
      </c>
      <c r="AK6">
        <f t="shared" si="32"/>
        <v>12.821083559800741</v>
      </c>
      <c r="AL6">
        <f t="shared" si="7"/>
        <v>65.956202347071283</v>
      </c>
      <c r="AN6">
        <f t="shared" si="8"/>
        <v>134.63118162017312</v>
      </c>
      <c r="AO6">
        <f t="shared" si="9"/>
        <v>-6.7315590810086574</v>
      </c>
      <c r="AP6">
        <f t="shared" si="10"/>
        <v>-37.789728023512907</v>
      </c>
      <c r="AQ6">
        <f t="shared" si="11"/>
        <v>-44.693879026645533</v>
      </c>
      <c r="AR6">
        <f t="shared" si="12"/>
        <v>45.416015489006028</v>
      </c>
      <c r="AS6">
        <f t="shared" si="13"/>
        <v>-3.8815948525489845</v>
      </c>
      <c r="AT6">
        <f t="shared" si="14"/>
        <v>10.021926924072329</v>
      </c>
      <c r="AU6">
        <f t="shared" si="15"/>
        <v>51.556347560529375</v>
      </c>
      <c r="AW6">
        <v>3</v>
      </c>
      <c r="AX6">
        <f>(R6*SUMPRODUCT(K7:$K$23, X7:$X$23)-$AZ$3*SUMPRODUCT(K6:$K$22, W7:$W$23))/Z6</f>
        <v>19.535935381158676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178.13198011957789</v>
      </c>
      <c r="P7">
        <f t="shared" si="30"/>
        <v>8.9065990059788955</v>
      </c>
      <c r="Q7" s="5">
        <f t="shared" si="31"/>
        <v>50</v>
      </c>
      <c r="R7">
        <f t="shared" si="0"/>
        <v>50000</v>
      </c>
      <c r="S7">
        <f t="shared" si="19"/>
        <v>24.501672242628512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24.501672242628512</v>
      </c>
      <c r="AC7">
        <f t="shared" si="27"/>
        <v>28.726360279116616</v>
      </c>
      <c r="AE7">
        <f t="shared" si="1"/>
        <v>170.30863064814972</v>
      </c>
      <c r="AF7">
        <f t="shared" si="2"/>
        <v>-8.5154315324074865</v>
      </c>
      <c r="AG7">
        <f t="shared" si="3"/>
        <v>-47.804058129770844</v>
      </c>
      <c r="AH7">
        <f t="shared" si="4"/>
        <v>-57.018060333785343</v>
      </c>
      <c r="AI7">
        <f t="shared" si="5"/>
        <v>56.971080652186032</v>
      </c>
      <c r="AJ7">
        <f t="shared" si="6"/>
        <v>-4.2246880364881036</v>
      </c>
      <c r="AK7">
        <f t="shared" si="32"/>
        <v>13.040640995085953</v>
      </c>
      <c r="AL7">
        <f t="shared" si="7"/>
        <v>65.78703361078388</v>
      </c>
      <c r="AN7">
        <f t="shared" si="8"/>
        <v>122.63242748733435</v>
      </c>
      <c r="AO7">
        <f t="shared" si="9"/>
        <v>-6.1316213743667189</v>
      </c>
      <c r="AP7">
        <f t="shared" si="10"/>
        <v>-34.421788666193649</v>
      </c>
      <c r="AQ7">
        <f t="shared" si="11"/>
        <v>-41.056422817450169</v>
      </c>
      <c r="AR7">
        <f t="shared" si="12"/>
        <v>41.02259462932382</v>
      </c>
      <c r="AS7">
        <f t="shared" si="13"/>
        <v>-3.0420287411128037</v>
      </c>
      <c r="AT7">
        <f t="shared" si="14"/>
        <v>9.39004356462784</v>
      </c>
      <c r="AU7">
        <f t="shared" si="15"/>
        <v>47.370609452838856</v>
      </c>
      <c r="AW7">
        <v>4</v>
      </c>
      <c r="AX7">
        <f>(R7*SUMPRODUCT(K8:$K$23, X8:$X$23)-$AZ$3*SUMPRODUCT(K7:$K$22, W8:$W$23))/Z7</f>
        <v>24.501672242628512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178.13198011957789</v>
      </c>
      <c r="P8">
        <f t="shared" si="30"/>
        <v>8.9065990059788955</v>
      </c>
      <c r="Q8" s="5">
        <f t="shared" si="31"/>
        <v>50</v>
      </c>
      <c r="R8">
        <f t="shared" si="0"/>
        <v>50000</v>
      </c>
      <c r="S8">
        <f t="shared" si="19"/>
        <v>28.726360279116616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28.726360279116616</v>
      </c>
      <c r="AC8">
        <f t="shared" si="27"/>
        <v>32.075277808751117</v>
      </c>
      <c r="AE8">
        <f t="shared" si="1"/>
        <v>168.40252981189903</v>
      </c>
      <c r="AF8">
        <f t="shared" si="2"/>
        <v>-8.4201264905949529</v>
      </c>
      <c r="AG8">
        <f t="shared" si="3"/>
        <v>-47.269033246824179</v>
      </c>
      <c r="AH8">
        <f t="shared" si="4"/>
        <v>-56.984301648953902</v>
      </c>
      <c r="AI8">
        <f t="shared" si="5"/>
        <v>55.729068425525995</v>
      </c>
      <c r="AJ8">
        <f t="shared" si="6"/>
        <v>-3.3489175296345017</v>
      </c>
      <c r="AK8">
        <f t="shared" si="32"/>
        <v>13.209613452029449</v>
      </c>
      <c r="AL8">
        <f t="shared" si="7"/>
        <v>65.589764347920934</v>
      </c>
      <c r="AN8">
        <f t="shared" si="8"/>
        <v>111.70161350832414</v>
      </c>
      <c r="AO8">
        <f t="shared" si="9"/>
        <v>-5.5850806754162088</v>
      </c>
      <c r="AP8">
        <f t="shared" si="10"/>
        <v>-31.35361023701083</v>
      </c>
      <c r="AQ8">
        <f t="shared" si="11"/>
        <v>-37.797760199582527</v>
      </c>
      <c r="AR8">
        <f t="shared" si="12"/>
        <v>36.965162396314582</v>
      </c>
      <c r="AS8">
        <f t="shared" si="13"/>
        <v>-2.2213412826061534</v>
      </c>
      <c r="AT8">
        <f t="shared" si="14"/>
        <v>8.7619535054555602</v>
      </c>
      <c r="AU8">
        <f t="shared" si="15"/>
        <v>43.505774619163979</v>
      </c>
      <c r="AW8">
        <v>5</v>
      </c>
      <c r="AX8">
        <f>(R8*SUMPRODUCT(K9:$K$23, X9:$X$23)-$AZ$3*SUMPRODUCT(K8:$K$22, W9:$W$23))/Z8</f>
        <v>28.726360279116616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178.13198011957789</v>
      </c>
      <c r="P9">
        <f t="shared" si="30"/>
        <v>8.9065990059788955</v>
      </c>
      <c r="Q9" s="5">
        <f t="shared" si="31"/>
        <v>50</v>
      </c>
      <c r="R9">
        <f t="shared" si="0"/>
        <v>50000</v>
      </c>
      <c r="S9">
        <f t="shared" si="19"/>
        <v>32.075277808751117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32.075277808751117</v>
      </c>
      <c r="AC9">
        <f t="shared" si="27"/>
        <v>34.55722862275293</v>
      </c>
      <c r="AE9">
        <f t="shared" si="1"/>
        <v>166.51442051914654</v>
      </c>
      <c r="AF9">
        <f t="shared" si="2"/>
        <v>-8.3257210259573284</v>
      </c>
      <c r="AG9">
        <f t="shared" si="3"/>
        <v>-46.739058423806718</v>
      </c>
      <c r="AH9">
        <f t="shared" si="4"/>
        <v>-57.284490549227783</v>
      </c>
      <c r="AI9">
        <f t="shared" si="5"/>
        <v>54.165150520154711</v>
      </c>
      <c r="AJ9">
        <f t="shared" si="6"/>
        <v>-2.4819508140018129</v>
      </c>
      <c r="AK9">
        <f t="shared" si="32"/>
        <v>13.318478411135823</v>
      </c>
      <c r="AL9">
        <f t="shared" si="7"/>
        <v>65.001678117288719</v>
      </c>
      <c r="AN9">
        <f t="shared" si="8"/>
        <v>101.74307340702047</v>
      </c>
      <c r="AO9">
        <f t="shared" si="9"/>
        <v>-5.0871536703510252</v>
      </c>
      <c r="AP9">
        <f t="shared" si="10"/>
        <v>-28.558340096686056</v>
      </c>
      <c r="AQ9">
        <f t="shared" si="11"/>
        <v>-35.001774073757716</v>
      </c>
      <c r="AR9">
        <f t="shared" si="12"/>
        <v>33.095805566225685</v>
      </c>
      <c r="AS9">
        <f t="shared" si="13"/>
        <v>-1.5165131228533129</v>
      </c>
      <c r="AT9">
        <f t="shared" si="14"/>
        <v>8.137811262407741</v>
      </c>
      <c r="AU9">
        <f t="shared" si="15"/>
        <v>39.717103705780112</v>
      </c>
      <c r="AW9">
        <v>6</v>
      </c>
      <c r="AX9">
        <f>(R9*SUMPRODUCT(K10:$K$23, X10:$X$23)-$AZ$3*SUMPRODUCT(K9:$K$22, W10:$W$23))/Z9</f>
        <v>32.075277808751117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178.13198011957789</v>
      </c>
      <c r="P10">
        <f t="shared" si="30"/>
        <v>8.9065990059788955</v>
      </c>
      <c r="Q10" s="5">
        <f t="shared" si="31"/>
        <v>50</v>
      </c>
      <c r="R10">
        <f t="shared" si="0"/>
        <v>50000</v>
      </c>
      <c r="S10">
        <f t="shared" si="19"/>
        <v>34.55722862275293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34.55722862275293</v>
      </c>
      <c r="AC10">
        <f t="shared" si="27"/>
        <v>36.298255190803999</v>
      </c>
      <c r="AE10">
        <f t="shared" si="1"/>
        <v>164.64357555531188</v>
      </c>
      <c r="AF10">
        <f t="shared" si="2"/>
        <v>-8.2321787777655953</v>
      </c>
      <c r="AG10">
        <f t="shared" si="3"/>
        <v>-46.21392953830879</v>
      </c>
      <c r="AH10">
        <f t="shared" si="4"/>
        <v>-57.738301259856421</v>
      </c>
      <c r="AI10">
        <f t="shared" si="5"/>
        <v>52.459165979381076</v>
      </c>
      <c r="AJ10">
        <f t="shared" si="6"/>
        <v>-1.741026568051069</v>
      </c>
      <c r="AK10">
        <f t="shared" si="32"/>
        <v>13.367803778020946</v>
      </c>
      <c r="AL10">
        <f t="shared" si="7"/>
        <v>64.085943189350957</v>
      </c>
      <c r="AN10">
        <f t="shared" si="8"/>
        <v>92.670169677541907</v>
      </c>
      <c r="AO10">
        <f t="shared" si="9"/>
        <v>-4.6335084838770957</v>
      </c>
      <c r="AP10">
        <f t="shared" si="10"/>
        <v>-26.011659898276974</v>
      </c>
      <c r="AQ10">
        <f t="shared" si="11"/>
        <v>-32.49818984188903</v>
      </c>
      <c r="AR10">
        <f t="shared" si="12"/>
        <v>29.526811453498798</v>
      </c>
      <c r="AS10">
        <f t="shared" si="13"/>
        <v>-0.97994244190960589</v>
      </c>
      <c r="AT10">
        <f t="shared" si="14"/>
        <v>7.5241116463066238</v>
      </c>
      <c r="AU10">
        <f t="shared" si="15"/>
        <v>36.070980657895817</v>
      </c>
      <c r="AW10">
        <v>7</v>
      </c>
      <c r="AX10">
        <f>(R10*SUMPRODUCT(K11:$K$23, X11:$X$23)-$AZ$3*SUMPRODUCT(K10:$K$22, W11:$W$23))/Z10</f>
        <v>34.55722862275293</v>
      </c>
    </row>
    <row r="11" spans="1:52" x14ac:dyDescent="0.25">
      <c r="A11" t="s">
        <v>33</v>
      </c>
      <c r="C11" s="24">
        <f>AU25</f>
        <v>-2047.4635481870553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178.13198011957789</v>
      </c>
      <c r="P11">
        <f t="shared" si="30"/>
        <v>8.9065990059788955</v>
      </c>
      <c r="Q11" s="5">
        <f t="shared" si="31"/>
        <v>50</v>
      </c>
      <c r="R11">
        <f t="shared" si="0"/>
        <v>50000</v>
      </c>
      <c r="S11">
        <f t="shared" si="19"/>
        <v>36.298255190803999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36.298255190803999</v>
      </c>
      <c r="AC11">
        <f t="shared" si="27"/>
        <v>37.245976661805848</v>
      </c>
      <c r="AE11">
        <f t="shared" si="1"/>
        <v>162.78996319075594</v>
      </c>
      <c r="AF11">
        <f t="shared" si="2"/>
        <v>-8.1394981595377978</v>
      </c>
      <c r="AG11">
        <f t="shared" si="3"/>
        <v>-45.693637684114044</v>
      </c>
      <c r="AH11">
        <f t="shared" si="4"/>
        <v>-58.152558811658253</v>
      </c>
      <c r="AI11">
        <f t="shared" si="5"/>
        <v>50.804268535445857</v>
      </c>
      <c r="AJ11">
        <f t="shared" si="6"/>
        <v>-0.94772147100184867</v>
      </c>
      <c r="AK11">
        <f t="shared" si="32"/>
        <v>13.366410415541553</v>
      </c>
      <c r="AL11">
        <f t="shared" si="7"/>
        <v>63.22295747998556</v>
      </c>
      <c r="AN11">
        <f t="shared" si="8"/>
        <v>84.404375540476849</v>
      </c>
      <c r="AO11">
        <f t="shared" si="9"/>
        <v>-4.2202187770238426</v>
      </c>
      <c r="AP11">
        <f t="shared" si="10"/>
        <v>-23.691527900778176</v>
      </c>
      <c r="AQ11">
        <f t="shared" si="11"/>
        <v>-30.151308571937744</v>
      </c>
      <c r="AR11">
        <f t="shared" si="12"/>
        <v>26.341320290737091</v>
      </c>
      <c r="AS11">
        <f t="shared" si="13"/>
        <v>-0.49138065626613231</v>
      </c>
      <c r="AT11">
        <f t="shared" si="14"/>
        <v>6.9303014892847798</v>
      </c>
      <c r="AU11">
        <f t="shared" si="15"/>
        <v>32.780241123755737</v>
      </c>
      <c r="AW11">
        <v>8</v>
      </c>
      <c r="AX11">
        <f>(R11*SUMPRODUCT(K12:$K$23, X12:$X$23)-$AZ$3*SUMPRODUCT(K11:$K$22, W12:$W$23))/Z11</f>
        <v>36.298255190803999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178.13198011957789</v>
      </c>
      <c r="P12">
        <f t="shared" si="30"/>
        <v>8.9065990059788955</v>
      </c>
      <c r="Q12" s="5">
        <f t="shared" si="31"/>
        <v>50</v>
      </c>
      <c r="R12">
        <f t="shared" si="0"/>
        <v>50000</v>
      </c>
      <c r="S12">
        <f t="shared" si="19"/>
        <v>37.245976661805848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37.245976661805848</v>
      </c>
      <c r="AC12">
        <f t="shared" si="27"/>
        <v>37.491331353210349</v>
      </c>
      <c r="AE12">
        <f t="shared" si="1"/>
        <v>160.95244738832574</v>
      </c>
      <c r="AF12">
        <f t="shared" si="2"/>
        <v>-8.0476223694162883</v>
      </c>
      <c r="AG12">
        <f t="shared" si="3"/>
        <v>-45.177863986096227</v>
      </c>
      <c r="AH12">
        <f t="shared" si="4"/>
        <v>-58.837321176674074</v>
      </c>
      <c r="AI12">
        <f t="shared" si="5"/>
        <v>48.889639856139134</v>
      </c>
      <c r="AJ12">
        <f t="shared" si="6"/>
        <v>-0.24535469140450061</v>
      </c>
      <c r="AK12">
        <f t="shared" si="32"/>
        <v>13.310556117650071</v>
      </c>
      <c r="AL12">
        <f t="shared" si="7"/>
        <v>61.954841282384706</v>
      </c>
      <c r="AN12">
        <f t="shared" si="8"/>
        <v>76.873576701379122</v>
      </c>
      <c r="AO12">
        <f t="shared" si="9"/>
        <v>-3.8436788350689572</v>
      </c>
      <c r="AP12">
        <f t="shared" si="10"/>
        <v>-21.577702288430974</v>
      </c>
      <c r="AQ12">
        <f t="shared" si="11"/>
        <v>-28.101687149038028</v>
      </c>
      <c r="AR12">
        <f t="shared" si="12"/>
        <v>23.350508428841163</v>
      </c>
      <c r="AS12">
        <f t="shared" si="13"/>
        <v>-0.11718549792051897</v>
      </c>
      <c r="AT12">
        <f t="shared" si="14"/>
        <v>6.357343881696087</v>
      </c>
      <c r="AU12">
        <f t="shared" si="15"/>
        <v>29.590666812616728</v>
      </c>
      <c r="AW12">
        <v>9</v>
      </c>
      <c r="AX12">
        <f>(R12*SUMPRODUCT(K13:$K$23, X13:$X$23)-$AZ$3*SUMPRODUCT(K12:$K$22, W13:$W$23))/Z12</f>
        <v>37.245976661805848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178.13198011957789</v>
      </c>
      <c r="P13">
        <f t="shared" si="30"/>
        <v>8.9065990059788955</v>
      </c>
      <c r="Q13" s="5">
        <f t="shared" si="31"/>
        <v>50</v>
      </c>
      <c r="R13">
        <f t="shared" si="0"/>
        <v>50000</v>
      </c>
      <c r="S13">
        <f t="shared" si="19"/>
        <v>37.491331353210349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37.491331353210349</v>
      </c>
      <c r="AC13">
        <f t="shared" si="27"/>
        <v>37.024852497858191</v>
      </c>
      <c r="AE13">
        <f t="shared" si="1"/>
        <v>159.1308094783175</v>
      </c>
      <c r="AF13">
        <f t="shared" si="2"/>
        <v>-7.9565404739158767</v>
      </c>
      <c r="AG13">
        <f t="shared" si="3"/>
        <v>-44.666547065691091</v>
      </c>
      <c r="AH13">
        <f t="shared" si="4"/>
        <v>-59.538280544172721</v>
      </c>
      <c r="AI13">
        <f t="shared" si="5"/>
        <v>46.96944139453781</v>
      </c>
      <c r="AJ13">
        <f t="shared" si="6"/>
        <v>0.4664788553521575</v>
      </c>
      <c r="AK13">
        <f t="shared" si="32"/>
        <v>13.206592025032839</v>
      </c>
      <c r="AL13">
        <f t="shared" si="7"/>
        <v>60.642512274922808</v>
      </c>
      <c r="AN13">
        <f t="shared" si="8"/>
        <v>70.012557472184511</v>
      </c>
      <c r="AO13">
        <f t="shared" si="9"/>
        <v>-3.5006278736092264</v>
      </c>
      <c r="AP13">
        <f t="shared" si="10"/>
        <v>-19.651877620510902</v>
      </c>
      <c r="AQ13">
        <f t="shared" si="11"/>
        <v>-26.194973192553956</v>
      </c>
      <c r="AR13">
        <f t="shared" si="12"/>
        <v>20.665078785510428</v>
      </c>
      <c r="AS13">
        <f t="shared" si="13"/>
        <v>0.20523604308285634</v>
      </c>
      <c r="AT13">
        <f t="shared" si="14"/>
        <v>5.8104856387995127</v>
      </c>
      <c r="AU13">
        <f t="shared" si="15"/>
        <v>26.6808004673928</v>
      </c>
      <c r="AW13">
        <v>10</v>
      </c>
      <c r="AX13">
        <f>(R13*SUMPRODUCT(K14:$K$23, X14:$X$23)-$AZ$3*SUMPRODUCT(K13:$K$22, W14:$W$23))/Z13</f>
        <v>37.491331353210349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178.13198011957789</v>
      </c>
      <c r="P14">
        <f t="shared" si="30"/>
        <v>8.9065990059788955</v>
      </c>
      <c r="Q14" s="5">
        <f t="shared" si="31"/>
        <v>50</v>
      </c>
      <c r="R14">
        <f t="shared" si="0"/>
        <v>50000</v>
      </c>
      <c r="S14">
        <f t="shared" si="19"/>
        <v>37.024852497858191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37.024852497858191</v>
      </c>
      <c r="AC14">
        <f t="shared" si="27"/>
        <v>35.697344856472462</v>
      </c>
      <c r="AE14">
        <f t="shared" si="1"/>
        <v>157.32411910595192</v>
      </c>
      <c r="AF14">
        <f t="shared" si="2"/>
        <v>-7.8662059552975974</v>
      </c>
      <c r="AG14">
        <f t="shared" si="3"/>
        <v>-44.159425780913146</v>
      </c>
      <c r="AH14">
        <f t="shared" si="4"/>
        <v>-60.455814121036369</v>
      </c>
      <c r="AI14">
        <f t="shared" si="5"/>
        <v>44.842673248704799</v>
      </c>
      <c r="AJ14">
        <f t="shared" si="6"/>
        <v>1.3275076413857292</v>
      </c>
      <c r="AK14">
        <f t="shared" si="32"/>
        <v>13.053793595395877</v>
      </c>
      <c r="AL14">
        <f t="shared" si="7"/>
        <v>59.223974485486409</v>
      </c>
      <c r="AN14">
        <f t="shared" si="8"/>
        <v>63.761591109762186</v>
      </c>
      <c r="AO14">
        <f t="shared" si="9"/>
        <v>-3.1880795554881098</v>
      </c>
      <c r="AP14">
        <f t="shared" si="10"/>
        <v>-17.89728915239133</v>
      </c>
      <c r="AQ14">
        <f t="shared" si="11"/>
        <v>-24.502021191024575</v>
      </c>
      <c r="AR14">
        <f t="shared" si="12"/>
        <v>18.174201210858172</v>
      </c>
      <c r="AS14">
        <f t="shared" si="13"/>
        <v>0.53802303109110128</v>
      </c>
      <c r="AT14">
        <f t="shared" si="14"/>
        <v>5.2905470209581837</v>
      </c>
      <c r="AU14">
        <f t="shared" si="15"/>
        <v>24.002771262907459</v>
      </c>
      <c r="AW14">
        <v>11</v>
      </c>
      <c r="AX14">
        <f>(R14*SUMPRODUCT(K15:$K$23, X15:$X$23)-$AZ$3*SUMPRODUCT(K14:$K$22, W15:$W$23))/Z14</f>
        <v>37.024852497858191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178.13198011957789</v>
      </c>
      <c r="P15">
        <f t="shared" si="30"/>
        <v>8.9065990059788955</v>
      </c>
      <c r="Q15" s="5">
        <f t="shared" si="31"/>
        <v>50</v>
      </c>
      <c r="R15">
        <f t="shared" si="0"/>
        <v>50000</v>
      </c>
      <c r="S15">
        <f t="shared" si="19"/>
        <v>35.697344856472462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35.697344856472462</v>
      </c>
      <c r="AC15">
        <f t="shared" si="27"/>
        <v>33.514171923678425</v>
      </c>
      <c r="AE15">
        <f t="shared" si="1"/>
        <v>155.53020739655256</v>
      </c>
      <c r="AF15">
        <f t="shared" si="2"/>
        <v>-7.776510369827629</v>
      </c>
      <c r="AG15">
        <f t="shared" si="3"/>
        <v>-43.655891348691846</v>
      </c>
      <c r="AH15">
        <f t="shared" si="4"/>
        <v>-61.940174412172041</v>
      </c>
      <c r="AI15">
        <f t="shared" si="5"/>
        <v>42.157631265861028</v>
      </c>
      <c r="AJ15">
        <f t="shared" si="6"/>
        <v>2.1831729327940366</v>
      </c>
      <c r="AK15">
        <f t="shared" si="32"/>
        <v>12.841572931823817</v>
      </c>
      <c r="AL15">
        <f t="shared" si="7"/>
        <v>57.182377130478883</v>
      </c>
      <c r="AN15">
        <f t="shared" si="8"/>
        <v>58.065845654039855</v>
      </c>
      <c r="AO15">
        <f t="shared" si="9"/>
        <v>-2.9032922827019934</v>
      </c>
      <c r="AP15">
        <f t="shared" si="10"/>
        <v>-16.298546059798174</v>
      </c>
      <c r="AQ15">
        <f t="shared" si="11"/>
        <v>-23.124823578684509</v>
      </c>
      <c r="AR15">
        <f t="shared" si="12"/>
        <v>15.739183732855173</v>
      </c>
      <c r="AS15">
        <f t="shared" si="13"/>
        <v>0.81506856239494707</v>
      </c>
      <c r="AT15">
        <f t="shared" si="14"/>
        <v>4.7942891885509429</v>
      </c>
      <c r="AU15">
        <f t="shared" si="15"/>
        <v>21.348541483801064</v>
      </c>
      <c r="AW15">
        <v>12</v>
      </c>
      <c r="AX15">
        <f>(R15*SUMPRODUCT(K16:$K$23, X16:$X$23)-$AZ$3*SUMPRODUCT(K15:$K$22, W16:$W$23))/Z15</f>
        <v>35.697344856472462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178.13198011957789</v>
      </c>
      <c r="P16">
        <f t="shared" si="30"/>
        <v>8.9065990059788955</v>
      </c>
      <c r="Q16" s="5">
        <f t="shared" si="31"/>
        <v>50</v>
      </c>
      <c r="R16">
        <f t="shared" si="0"/>
        <v>50000</v>
      </c>
      <c r="S16">
        <f t="shared" si="19"/>
        <v>33.514171923678425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33.514171923678425</v>
      </c>
      <c r="AC16">
        <f t="shared" si="27"/>
        <v>30.587194047553584</v>
      </c>
      <c r="AE16">
        <f t="shared" si="1"/>
        <v>153.7479831728007</v>
      </c>
      <c r="AF16">
        <f t="shared" si="2"/>
        <v>-7.6873991586400354</v>
      </c>
      <c r="AG16">
        <f t="shared" si="3"/>
        <v>-43.155637485641684</v>
      </c>
      <c r="AH16">
        <f t="shared" si="4"/>
        <v>-63.694949563242425</v>
      </c>
      <c r="AI16">
        <f t="shared" si="5"/>
        <v>39.209996965276567</v>
      </c>
      <c r="AJ16">
        <f t="shared" si="6"/>
        <v>2.9269778761248411</v>
      </c>
      <c r="AK16">
        <f t="shared" si="32"/>
        <v>12.570232915648738</v>
      </c>
      <c r="AL16">
        <f t="shared" si="7"/>
        <v>54.707207757050149</v>
      </c>
      <c r="AN16">
        <f t="shared" si="8"/>
        <v>52.875878840770994</v>
      </c>
      <c r="AO16">
        <f t="shared" si="9"/>
        <v>-2.6437939420385499</v>
      </c>
      <c r="AP16">
        <f t="shared" si="10"/>
        <v>-14.841770356248226</v>
      </c>
      <c r="AQ16">
        <f t="shared" si="11"/>
        <v>-21.90549993810156</v>
      </c>
      <c r="AR16">
        <f t="shared" si="12"/>
        <v>13.484814604382658</v>
      </c>
      <c r="AS16">
        <f t="shared" si="13"/>
        <v>1.0066247657613097</v>
      </c>
      <c r="AT16">
        <f t="shared" si="14"/>
        <v>4.3230623188148485</v>
      </c>
      <c r="AU16">
        <f t="shared" si="15"/>
        <v>18.814501688958817</v>
      </c>
      <c r="AW16">
        <v>13</v>
      </c>
      <c r="AX16">
        <f>(R16*SUMPRODUCT(K17:$K$23, X17:$X$23)-$AZ$3*SUMPRODUCT(K16:$K$22, W17:$W$23))/Z16</f>
        <v>33.514171923678425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178.13198011957789</v>
      </c>
      <c r="P17">
        <f t="shared" si="30"/>
        <v>8.9065990059788955</v>
      </c>
      <c r="Q17" s="5">
        <f t="shared" si="31"/>
        <v>50</v>
      </c>
      <c r="R17">
        <f t="shared" si="0"/>
        <v>50000</v>
      </c>
      <c r="S17">
        <f t="shared" si="19"/>
        <v>30.587194047553584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30.587194047553584</v>
      </c>
      <c r="AC17">
        <f t="shared" si="27"/>
        <v>26.990544328455016</v>
      </c>
      <c r="AE17">
        <f t="shared" si="1"/>
        <v>151.97730624134334</v>
      </c>
      <c r="AF17">
        <f t="shared" si="2"/>
        <v>-7.5988653120671676</v>
      </c>
      <c r="AG17">
        <f t="shared" si="3"/>
        <v>-42.658624840784562</v>
      </c>
      <c r="AH17">
        <f t="shared" si="4"/>
        <v>-65.456270000709537</v>
      </c>
      <c r="AI17">
        <f t="shared" si="5"/>
        <v>36.263546087782061</v>
      </c>
      <c r="AJ17">
        <f t="shared" si="6"/>
        <v>3.5966497190985685</v>
      </c>
      <c r="AK17">
        <f t="shared" si="32"/>
        <v>12.247594448378084</v>
      </c>
      <c r="AL17">
        <f t="shared" si="7"/>
        <v>52.107790255258706</v>
      </c>
      <c r="AN17">
        <f t="shared" si="8"/>
        <v>48.14698325857146</v>
      </c>
      <c r="AO17">
        <f t="shared" si="9"/>
        <v>-2.4073491629285733</v>
      </c>
      <c r="AP17">
        <f t="shared" si="10"/>
        <v>-13.514413084683323</v>
      </c>
      <c r="AQ17">
        <f t="shared" si="11"/>
        <v>-20.736792971498051</v>
      </c>
      <c r="AR17">
        <f t="shared" si="12"/>
        <v>11.488428039461509</v>
      </c>
      <c r="AS17">
        <f t="shared" si="13"/>
        <v>1.139432182969411</v>
      </c>
      <c r="AT17">
        <f t="shared" si="14"/>
        <v>3.880084069442578</v>
      </c>
      <c r="AU17">
        <f t="shared" si="15"/>
        <v>16.507944291873496</v>
      </c>
      <c r="AW17">
        <v>14</v>
      </c>
      <c r="AX17">
        <f>(R17*SUMPRODUCT(K18:$K$23, X18:$X$23)-$AZ$3*SUMPRODUCT(K17:$K$22, W18:$W$23))/Z17</f>
        <v>30.587194047553584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178.13198011957789</v>
      </c>
      <c r="P18">
        <f t="shared" si="30"/>
        <v>8.9065990059788955</v>
      </c>
      <c r="Q18" s="5">
        <f t="shared" si="31"/>
        <v>50</v>
      </c>
      <c r="R18">
        <f t="shared" si="0"/>
        <v>50000</v>
      </c>
      <c r="S18">
        <f t="shared" si="19"/>
        <v>26.990544328455016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26.990544328455016</v>
      </c>
      <c r="AC18">
        <f t="shared" si="27"/>
        <v>22.702272782140255</v>
      </c>
      <c r="AE18">
        <f t="shared" si="1"/>
        <v>150.21776891732975</v>
      </c>
      <c r="AF18">
        <f t="shared" si="2"/>
        <v>-7.5108884458664891</v>
      </c>
      <c r="AG18">
        <f t="shared" si="3"/>
        <v>-42.164738980751899</v>
      </c>
      <c r="AH18">
        <f t="shared" si="4"/>
        <v>-67.299611624816635</v>
      </c>
      <c r="AI18">
        <f t="shared" si="5"/>
        <v>33.24252986589471</v>
      </c>
      <c r="AJ18">
        <f t="shared" si="6"/>
        <v>4.2882715463147605</v>
      </c>
      <c r="AK18">
        <f t="shared" si="32"/>
        <v>11.878819735994281</v>
      </c>
      <c r="AL18">
        <f t="shared" si="7"/>
        <v>49.409621148203755</v>
      </c>
      <c r="AN18">
        <f t="shared" si="8"/>
        <v>43.838310937566035</v>
      </c>
      <c r="AO18">
        <f t="shared" si="9"/>
        <v>-2.191915546878302</v>
      </c>
      <c r="AP18">
        <f t="shared" si="10"/>
        <v>-12.30500859759654</v>
      </c>
      <c r="AQ18">
        <f t="shared" si="11"/>
        <v>-19.640161890633607</v>
      </c>
      <c r="AR18">
        <f t="shared" si="12"/>
        <v>9.7012249024575805</v>
      </c>
      <c r="AS18">
        <f t="shared" si="13"/>
        <v>1.25145369144393</v>
      </c>
      <c r="AT18">
        <f t="shared" si="14"/>
        <v>3.4666164789359866</v>
      </c>
      <c r="AU18">
        <f t="shared" si="15"/>
        <v>14.419295072837498</v>
      </c>
      <c r="AW18">
        <v>15</v>
      </c>
      <c r="AX18">
        <f>(R18*SUMPRODUCT(K19:$K$23, X19:$X$23)-$AZ$3*SUMPRODUCT(K18:$K$22, W19:$W$23))/Z18</f>
        <v>26.990544328455016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178.13198011957789</v>
      </c>
      <c r="P19">
        <f t="shared" si="30"/>
        <v>8.9065990059788955</v>
      </c>
      <c r="Q19" s="5">
        <f t="shared" si="31"/>
        <v>50</v>
      </c>
      <c r="R19">
        <f t="shared" si="0"/>
        <v>50000</v>
      </c>
      <c r="S19">
        <f t="shared" si="19"/>
        <v>22.702272782140255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22.702272782140255</v>
      </c>
      <c r="AC19">
        <f t="shared" si="27"/>
        <v>17.85773104954702</v>
      </c>
      <c r="AE19">
        <f t="shared" si="1"/>
        <v>148.46796669981569</v>
      </c>
      <c r="AF19">
        <f t="shared" si="2"/>
        <v>-7.4233983349907859</v>
      </c>
      <c r="AG19">
        <f t="shared" si="3"/>
        <v>-41.673585675113166</v>
      </c>
      <c r="AH19">
        <f t="shared" si="4"/>
        <v>-69.505915831213727</v>
      </c>
      <c r="AI19">
        <f t="shared" si="5"/>
        <v>29.865066858497997</v>
      </c>
      <c r="AJ19">
        <f t="shared" si="6"/>
        <v>4.8445417325932354</v>
      </c>
      <c r="AK19">
        <f t="shared" si="32"/>
        <v>11.462278880287561</v>
      </c>
      <c r="AL19">
        <f t="shared" si="7"/>
        <v>46.171887471378795</v>
      </c>
      <c r="AN19">
        <f t="shared" si="8"/>
        <v>39.912362293010482</v>
      </c>
      <c r="AO19">
        <f t="shared" si="9"/>
        <v>-1.9956181146505245</v>
      </c>
      <c r="AP19">
        <f t="shared" si="10"/>
        <v>-11.203031108231601</v>
      </c>
      <c r="AQ19">
        <f t="shared" si="11"/>
        <v>-18.685143710305415</v>
      </c>
      <c r="AR19">
        <f t="shared" si="12"/>
        <v>8.0285693598229368</v>
      </c>
      <c r="AS19">
        <f t="shared" si="13"/>
        <v>1.302348978522853</v>
      </c>
      <c r="AT19">
        <f t="shared" si="14"/>
        <v>3.0813827220961572</v>
      </c>
      <c r="AU19">
        <f t="shared" si="15"/>
        <v>12.412301060441948</v>
      </c>
      <c r="AW19">
        <v>16</v>
      </c>
      <c r="AX19">
        <f>(R19*SUMPRODUCT(K20:$K$23, X20:$X$23)-$AZ$3*SUMPRODUCT(K19:$K$22, W20:$W$23))/Z19</f>
        <v>22.702272782140255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178.13198011957789</v>
      </c>
      <c r="P20">
        <f t="shared" si="30"/>
        <v>8.9065990059788955</v>
      </c>
      <c r="Q20" s="5">
        <f t="shared" si="31"/>
        <v>50</v>
      </c>
      <c r="R20">
        <f t="shared" si="0"/>
        <v>50000</v>
      </c>
      <c r="S20">
        <f t="shared" si="19"/>
        <v>17.85773104954702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17.85773104954702</v>
      </c>
      <c r="AC20">
        <f t="shared" si="27"/>
        <v>12.433371770470879</v>
      </c>
      <c r="AE20">
        <f t="shared" si="1"/>
        <v>146.72823554597156</v>
      </c>
      <c r="AF20">
        <f t="shared" si="2"/>
        <v>-7.3364117772985784</v>
      </c>
      <c r="AG20">
        <f t="shared" si="3"/>
        <v>-41.1852592239402</v>
      </c>
      <c r="AH20">
        <f t="shared" si="4"/>
        <v>-71.590594421834481</v>
      </c>
      <c r="AI20">
        <f t="shared" si="5"/>
        <v>26.615970122898318</v>
      </c>
      <c r="AJ20">
        <f t="shared" si="6"/>
        <v>5.4243592790761408</v>
      </c>
      <c r="AK20">
        <f t="shared" si="32"/>
        <v>11.007468837275402</v>
      </c>
      <c r="AL20">
        <f t="shared" si="7"/>
        <v>43.047798239249865</v>
      </c>
      <c r="AN20">
        <f t="shared" si="8"/>
        <v>36.335449268064885</v>
      </c>
      <c r="AO20">
        <f t="shared" si="9"/>
        <v>-1.8167724634032445</v>
      </c>
      <c r="AP20">
        <f t="shared" si="10"/>
        <v>-10.199024690477625</v>
      </c>
      <c r="AQ20">
        <f t="shared" si="11"/>
        <v>-17.728533311982531</v>
      </c>
      <c r="AR20">
        <f t="shared" si="12"/>
        <v>6.5911188022014935</v>
      </c>
      <c r="AS20">
        <f t="shared" si="13"/>
        <v>1.3432760958600614</v>
      </c>
      <c r="AT20">
        <f t="shared" si="14"/>
        <v>2.7258647527408817</v>
      </c>
      <c r="AU20">
        <f t="shared" si="15"/>
        <v>10.660259650802438</v>
      </c>
      <c r="AW20">
        <v>17</v>
      </c>
      <c r="AX20">
        <f>(R20*SUMPRODUCT(K21:$K$23, X21:$X$23)-$AZ$3*SUMPRODUCT(K20:$K$22, W21:$W$23))/Z20</f>
        <v>17.85773104954702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178.13198011957789</v>
      </c>
      <c r="P21">
        <f t="shared" si="30"/>
        <v>8.9065990059788955</v>
      </c>
      <c r="Q21" s="5">
        <f t="shared" si="31"/>
        <v>50</v>
      </c>
      <c r="R21">
        <f t="shared" si="0"/>
        <v>50000</v>
      </c>
      <c r="S21">
        <f t="shared" si="19"/>
        <v>12.433371770470879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12.433371770470879</v>
      </c>
      <c r="AC21">
        <f t="shared" si="27"/>
        <v>6.4733543540153233</v>
      </c>
      <c r="AE21">
        <f t="shared" si="1"/>
        <v>144.99711161284131</v>
      </c>
      <c r="AF21">
        <f t="shared" si="2"/>
        <v>-7.2498555806420661</v>
      </c>
      <c r="AG21">
        <f t="shared" si="3"/>
        <v>-40.699348740048379</v>
      </c>
      <c r="AH21">
        <f t="shared" si="4"/>
        <v>-74.057891652416444</v>
      </c>
      <c r="AI21">
        <f t="shared" si="5"/>
        <v>22.990015639734409</v>
      </c>
      <c r="AJ21">
        <f t="shared" si="6"/>
        <v>5.9600174164555559</v>
      </c>
      <c r="AK21">
        <f t="shared" si="32"/>
        <v>10.512643946186909</v>
      </c>
      <c r="AL21">
        <f t="shared" si="7"/>
        <v>39.462677002376878</v>
      </c>
      <c r="AN21">
        <f t="shared" si="8"/>
        <v>33.076409298572294</v>
      </c>
      <c r="AO21">
        <f t="shared" si="9"/>
        <v>-1.653820464928615</v>
      </c>
      <c r="AP21">
        <f t="shared" si="10"/>
        <v>-9.2842423006718082</v>
      </c>
      <c r="AQ21">
        <f t="shared" si="11"/>
        <v>-16.893916774185637</v>
      </c>
      <c r="AR21">
        <f t="shared" si="12"/>
        <v>5.2444297587862323</v>
      </c>
      <c r="AS21">
        <f t="shared" si="13"/>
        <v>1.3595855345013956</v>
      </c>
      <c r="AT21">
        <f t="shared" si="14"/>
        <v>2.398120280510756</v>
      </c>
      <c r="AU21">
        <f t="shared" si="15"/>
        <v>9.0021355737983839</v>
      </c>
      <c r="AW21">
        <v>18</v>
      </c>
      <c r="AX21">
        <f>(R21*SUMPRODUCT(K22:$K$23, X22:$X$23)-$AZ$3*SUMPRODUCT(K21:$K$22, W22:$W$23))/Z21</f>
        <v>12.433371770470879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178.13198011957789</v>
      </c>
      <c r="P22">
        <f t="shared" si="30"/>
        <v>8.9065990059788955</v>
      </c>
      <c r="Q22" s="5">
        <f t="shared" si="31"/>
        <v>50</v>
      </c>
      <c r="R22">
        <f t="shared" si="0"/>
        <v>50000</v>
      </c>
      <c r="S22">
        <f t="shared" si="19"/>
        <v>6.4733543540153233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6.4733543540153233</v>
      </c>
      <c r="AC22">
        <f t="shared" si="27"/>
        <v>6.5518359069854668</v>
      </c>
      <c r="AE22">
        <f t="shared" si="1"/>
        <v>143.27392200430947</v>
      </c>
      <c r="AF22">
        <f t="shared" si="2"/>
        <v>-7.1636961002154749</v>
      </c>
      <c r="AG22">
        <f t="shared" si="3"/>
        <v>-40.215665347718975</v>
      </c>
      <c r="AH22">
        <f t="shared" si="4"/>
        <v>-76.68990492891939</v>
      </c>
      <c r="AI22">
        <f t="shared" si="5"/>
        <v>19.204655627455622</v>
      </c>
      <c r="AJ22">
        <f t="shared" si="6"/>
        <v>-7.8481552970143476E-2</v>
      </c>
      <c r="AK22">
        <f t="shared" si="32"/>
        <v>9.9808506180676542</v>
      </c>
      <c r="AL22">
        <f t="shared" si="7"/>
        <v>29.107024692553132</v>
      </c>
      <c r="AN22">
        <f t="shared" si="8"/>
        <v>30.107058253558996</v>
      </c>
      <c r="AO22">
        <f t="shared" si="9"/>
        <v>-1.5053529126779501</v>
      </c>
      <c r="AP22">
        <f t="shared" si="10"/>
        <v>-8.4507729138104466</v>
      </c>
      <c r="AQ22">
        <f t="shared" si="11"/>
        <v>-16.115336293267863</v>
      </c>
      <c r="AR22">
        <f t="shared" si="12"/>
        <v>4.035596133802736</v>
      </c>
      <c r="AS22">
        <f t="shared" si="13"/>
        <v>-1.6491826663548825E-2</v>
      </c>
      <c r="AT22">
        <f t="shared" si="14"/>
        <v>2.0973394653717565</v>
      </c>
      <c r="AU22">
        <f t="shared" si="15"/>
        <v>6.1164437725109435</v>
      </c>
      <c r="AW22">
        <v>19</v>
      </c>
      <c r="AX22">
        <f>(R22*SUMPRODUCT(K23:$K$23, X23:$X$23)-$AZ$3*SUMPRODUCT(K22:$K$22, W23:$W$23))/Z22</f>
        <v>6.4733543540153233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178.13198011957789</v>
      </c>
      <c r="P23">
        <f t="shared" si="30"/>
        <v>8.9065990059788955</v>
      </c>
      <c r="Q23" s="5">
        <f t="shared" si="31"/>
        <v>50</v>
      </c>
      <c r="R23">
        <f t="shared" si="0"/>
        <v>50000</v>
      </c>
      <c r="S23">
        <f t="shared" si="19"/>
        <v>6.5518359069854668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6.5518359069854668</v>
      </c>
      <c r="AC23">
        <f t="shared" si="27"/>
        <v>0</v>
      </c>
      <c r="AE23">
        <f t="shared" si="1"/>
        <v>141.55770687641947</v>
      </c>
      <c r="AF23">
        <f t="shared" si="2"/>
        <v>-7.0778853438209737</v>
      </c>
      <c r="AG23">
        <f t="shared" si="3"/>
        <v>-39.733939627627066</v>
      </c>
      <c r="AH23">
        <f t="shared" si="4"/>
        <v>-79.569066614717514</v>
      </c>
      <c r="AI23">
        <f t="shared" si="5"/>
        <v>15.176815290253913</v>
      </c>
      <c r="AJ23">
        <f t="shared" si="6"/>
        <v>6.5518359069854668</v>
      </c>
      <c r="AK23">
        <f t="shared" si="32"/>
        <v>9.8722160207708782</v>
      </c>
      <c r="AL23">
        <f t="shared" si="7"/>
        <v>31.600867218010258</v>
      </c>
      <c r="AN23">
        <f t="shared" si="8"/>
        <v>27.401659109916736</v>
      </c>
      <c r="AO23">
        <f t="shared" si="9"/>
        <v>-1.3700829554958367</v>
      </c>
      <c r="AP23">
        <f t="shared" si="10"/>
        <v>-7.6913923854442983</v>
      </c>
      <c r="AQ23">
        <f t="shared" si="11"/>
        <v>-15.402371846657411</v>
      </c>
      <c r="AR23">
        <f t="shared" si="12"/>
        <v>2.9378119223191859</v>
      </c>
      <c r="AS23">
        <f t="shared" si="13"/>
        <v>1.2682543255949987</v>
      </c>
      <c r="AT23">
        <f t="shared" si="14"/>
        <v>1.9109881336011127</v>
      </c>
      <c r="AU23">
        <f t="shared" si="15"/>
        <v>6.1170543815152971</v>
      </c>
      <c r="AW23">
        <v>20</v>
      </c>
      <c r="AX23">
        <f>(R23*SUMPRODUCT(K$23:$K24, X$23:$X24)-$AZ$3*SUMPRODUCT(K$22:$K23, W$23:$W24))/Z23</f>
        <v>6.5518359069854668</v>
      </c>
    </row>
    <row r="25" spans="5:50" x14ac:dyDescent="0.25">
      <c r="AN25" s="6">
        <f t="shared" ref="AN25:AU25" si="33">SUM(AN3:AN23)</f>
        <v>1554.1249532249878</v>
      </c>
      <c r="AO25" s="6">
        <f t="shared" si="33"/>
        <v>-211.30523275093287</v>
      </c>
      <c r="AP25" s="6">
        <f t="shared" si="33"/>
        <v>-2906.1367105774602</v>
      </c>
      <c r="AQ25" s="6">
        <f t="shared" si="33"/>
        <v>-571.97508889480457</v>
      </c>
      <c r="AR25" s="6">
        <f t="shared" si="33"/>
        <v>-2135.2920789982095</v>
      </c>
      <c r="AS25" s="6">
        <f t="shared" si="33"/>
        <v>-20.197168440170554</v>
      </c>
      <c r="AT25" s="6">
        <f t="shared" si="33"/>
        <v>108.0256992513244</v>
      </c>
      <c r="AU25" s="7">
        <f t="shared" si="33"/>
        <v>-2047.4635481870553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281.67709399378009</v>
      </c>
      <c r="K3">
        <v>1</v>
      </c>
      <c r="L3" s="2">
        <v>0</v>
      </c>
      <c r="O3">
        <f>$C$3</f>
        <v>281.67709399378009</v>
      </c>
      <c r="P3">
        <f>O3*B5</f>
        <v>225.3416751950241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281.67709399378009</v>
      </c>
      <c r="AF3">
        <f t="shared" ref="AF3:AF23" si="3">-$Z3*P3</f>
        <v>-225.3416751950241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-2463.5727852012437</v>
      </c>
      <c r="AJ3">
        <f t="shared" ref="AJ3:AJ23" si="7">AB3-AC3</f>
        <v>0</v>
      </c>
      <c r="AL3">
        <f t="shared" ref="AL3:AL23" si="8">SUM(AI3:AK3)</f>
        <v>-2463.5727852012437</v>
      </c>
      <c r="AN3">
        <f t="shared" ref="AN3:AN23" si="9">AE3*$K3</f>
        <v>281.67709399378009</v>
      </c>
      <c r="AO3">
        <f t="shared" ref="AO3:AO23" si="10">AF3*$K3</f>
        <v>-225.3416751950241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-2463.5727852012437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-2463.5727852012437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107.31803044192765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47.152524437134439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46.618858578298273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-46.618858578298273</v>
      </c>
      <c r="AK4">
        <f t="shared" ref="AK4:AK23" si="28">H4*SUM(AB4:AB4, AE4:AF4)</f>
        <v>0</v>
      </c>
      <c r="AL4">
        <f t="shared" si="8"/>
        <v>-112.51205857829827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-60.699171863629239</v>
      </c>
      <c r="AR4">
        <f t="shared" si="13"/>
        <v>-60.699171863629239</v>
      </c>
      <c r="AS4">
        <f t="shared" si="14"/>
        <v>-42.944129423527066</v>
      </c>
      <c r="AT4">
        <f t="shared" si="15"/>
        <v>0</v>
      </c>
      <c r="AU4">
        <f t="shared" si="16"/>
        <v>-103.64330128715631</v>
      </c>
      <c r="AW4">
        <v>1</v>
      </c>
      <c r="AX4">
        <f>(R4*SUMPRODUCT(K5:$K$23, X5:$X$23)-$AZ$3*SUMPRODUCT(K4:$K$22, W5:$W$23))/Z4</f>
        <v>47.152524437134439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1.353492E-3</v>
      </c>
      <c r="O5">
        <f t="shared" ref="O5:O23" si="30">$C$3</f>
        <v>281.67709399378009</v>
      </c>
      <c r="P5">
        <f t="shared" ref="P5:P23" si="31">O5*$C$5</f>
        <v>14.083854699689006</v>
      </c>
      <c r="Q5" s="5">
        <f t="shared" ref="Q5:Q23" si="32">$C$8</f>
        <v>50</v>
      </c>
      <c r="R5">
        <f t="shared" si="0"/>
        <v>50000</v>
      </c>
      <c r="S5">
        <f t="shared" si="20"/>
        <v>89.602322134921167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46.618858578298273</v>
      </c>
      <c r="AC5">
        <f t="shared" si="1"/>
        <v>87.582429645904654</v>
      </c>
      <c r="AE5">
        <f t="shared" si="2"/>
        <v>275.32728705876212</v>
      </c>
      <c r="AF5">
        <f t="shared" si="3"/>
        <v>-13.766364352938108</v>
      </c>
      <c r="AG5">
        <f t="shared" si="4"/>
        <v>-48.872857063919056</v>
      </c>
      <c r="AH5">
        <f t="shared" si="5"/>
        <v>-66.908668080945588</v>
      </c>
      <c r="AI5">
        <f t="shared" si="6"/>
        <v>145.77939756095935</v>
      </c>
      <c r="AJ5">
        <f t="shared" si="7"/>
        <v>-40.963571067606381</v>
      </c>
      <c r="AK5">
        <f t="shared" si="28"/>
        <v>26.370943884482344</v>
      </c>
      <c r="AL5">
        <f t="shared" si="8"/>
        <v>131.18677037783533</v>
      </c>
      <c r="AN5">
        <f t="shared" si="9"/>
        <v>233.63267930130334</v>
      </c>
      <c r="AO5">
        <f t="shared" si="10"/>
        <v>-11.681633965065169</v>
      </c>
      <c r="AP5">
        <f t="shared" si="11"/>
        <v>-41.471721393586655</v>
      </c>
      <c r="AQ5">
        <f t="shared" si="12"/>
        <v>-56.776251853658877</v>
      </c>
      <c r="AR5">
        <f t="shared" si="13"/>
        <v>123.70307208899264</v>
      </c>
      <c r="AS5">
        <f t="shared" si="14"/>
        <v>-34.76019018860142</v>
      </c>
      <c r="AT5">
        <f t="shared" si="15"/>
        <v>22.377419765593324</v>
      </c>
      <c r="AU5">
        <f t="shared" si="16"/>
        <v>111.32030166598456</v>
      </c>
      <c r="AW5">
        <v>2</v>
      </c>
      <c r="AX5">
        <f>(R5*SUMPRODUCT(K6:$K$23, X6:$X$23)-$AZ$3*SUMPRODUCT(K5:$K$22, W6:$W$23))/Z5</f>
        <v>89.602322134921167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1.402649E-3</v>
      </c>
      <c r="O6">
        <f t="shared" si="30"/>
        <v>281.67709399378009</v>
      </c>
      <c r="P6">
        <f t="shared" si="31"/>
        <v>14.083854699689006</v>
      </c>
      <c r="Q6" s="5">
        <f t="shared" si="32"/>
        <v>50</v>
      </c>
      <c r="R6">
        <f t="shared" si="0"/>
        <v>50000</v>
      </c>
      <c r="S6">
        <f t="shared" si="20"/>
        <v>127.29921311680012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87.582429645904654</v>
      </c>
      <c r="AC6">
        <f t="shared" si="1"/>
        <v>123.01069874200573</v>
      </c>
      <c r="AE6">
        <f t="shared" si="2"/>
        <v>272.18782664430881</v>
      </c>
      <c r="AF6">
        <f t="shared" si="3"/>
        <v>-13.609391332215443</v>
      </c>
      <c r="AG6">
        <f t="shared" si="4"/>
        <v>-48.315577029192013</v>
      </c>
      <c r="AH6">
        <f t="shared" si="5"/>
        <v>-68.551464087848998</v>
      </c>
      <c r="AI6">
        <f t="shared" si="6"/>
        <v>141.71139419505232</v>
      </c>
      <c r="AJ6">
        <f t="shared" si="7"/>
        <v>-35.428269096101076</v>
      </c>
      <c r="AK6">
        <f t="shared" si="28"/>
        <v>29.620985214455892</v>
      </c>
      <c r="AL6">
        <f t="shared" si="8"/>
        <v>135.90411031340713</v>
      </c>
      <c r="AN6">
        <f t="shared" si="9"/>
        <v>212.7625559515287</v>
      </c>
      <c r="AO6">
        <f t="shared" si="10"/>
        <v>-10.638127797576438</v>
      </c>
      <c r="AP6">
        <f t="shared" si="11"/>
        <v>-37.767102914698995</v>
      </c>
      <c r="AQ6">
        <f t="shared" si="12"/>
        <v>-53.585000083820411</v>
      </c>
      <c r="AR6">
        <f t="shared" si="13"/>
        <v>110.77232515543282</v>
      </c>
      <c r="AS6">
        <f t="shared" si="14"/>
        <v>-27.693410020409626</v>
      </c>
      <c r="AT6">
        <f t="shared" si="15"/>
        <v>23.153998478652571</v>
      </c>
      <c r="AU6">
        <f t="shared" si="16"/>
        <v>106.23291361367576</v>
      </c>
      <c r="AW6">
        <v>3</v>
      </c>
      <c r="AX6">
        <f>(R6*SUMPRODUCT(K7:$K$23, X7:$X$23)-$AZ$3*SUMPRODUCT(K6:$K$22, W7:$W$23))/Z6</f>
        <v>127.29921311680012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1.459023E-3</v>
      </c>
      <c r="O7">
        <f t="shared" si="30"/>
        <v>281.67709399378009</v>
      </c>
      <c r="P7">
        <f t="shared" si="31"/>
        <v>14.083854699689006</v>
      </c>
      <c r="Q7" s="5">
        <f t="shared" si="32"/>
        <v>50</v>
      </c>
      <c r="R7">
        <f t="shared" si="0"/>
        <v>50000</v>
      </c>
      <c r="S7">
        <f t="shared" si="20"/>
        <v>160.4970246158789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123.01069874200573</v>
      </c>
      <c r="AC7">
        <f t="shared" si="1"/>
        <v>153.31294578200084</v>
      </c>
      <c r="AE7">
        <f t="shared" si="2"/>
        <v>269.06882007847167</v>
      </c>
      <c r="AF7">
        <f t="shared" si="3"/>
        <v>-13.453441003923585</v>
      </c>
      <c r="AG7">
        <f t="shared" si="4"/>
        <v>-47.761927720756233</v>
      </c>
      <c r="AH7">
        <f t="shared" si="5"/>
        <v>-70.493538143862821</v>
      </c>
      <c r="AI7">
        <f t="shared" si="6"/>
        <v>137.35991320992903</v>
      </c>
      <c r="AJ7">
        <f t="shared" si="7"/>
        <v>-30.302247039995109</v>
      </c>
      <c r="AK7">
        <f t="shared" si="28"/>
        <v>32.399033478762519</v>
      </c>
      <c r="AL7">
        <f t="shared" si="8"/>
        <v>139.45669964869643</v>
      </c>
      <c r="AN7">
        <f t="shared" si="9"/>
        <v>193.74568653273519</v>
      </c>
      <c r="AO7">
        <f t="shared" si="10"/>
        <v>-9.6872843266367603</v>
      </c>
      <c r="AP7">
        <f t="shared" si="11"/>
        <v>-34.391452245139504</v>
      </c>
      <c r="AQ7">
        <f t="shared" si="12"/>
        <v>-50.759574966066559</v>
      </c>
      <c r="AR7">
        <f t="shared" si="13"/>
        <v>98.907374994892365</v>
      </c>
      <c r="AS7">
        <f t="shared" si="14"/>
        <v>-21.81943509670198</v>
      </c>
      <c r="AT7">
        <f t="shared" si="15"/>
        <v>23.329247077046055</v>
      </c>
      <c r="AU7">
        <f t="shared" si="16"/>
        <v>100.41718697523643</v>
      </c>
      <c r="AW7">
        <v>4</v>
      </c>
      <c r="AX7">
        <f>(R7*SUMPRODUCT(K8:$K$23, X8:$X$23)-$AZ$3*SUMPRODUCT(K7:$K$22, W8:$W$23))/Z7</f>
        <v>160.4970246158789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1.516749E-3</v>
      </c>
      <c r="O8">
        <f t="shared" si="30"/>
        <v>281.67709399378009</v>
      </c>
      <c r="P8">
        <f t="shared" si="31"/>
        <v>14.083854699689006</v>
      </c>
      <c r="Q8" s="5">
        <f t="shared" si="32"/>
        <v>50</v>
      </c>
      <c r="R8">
        <f t="shared" si="0"/>
        <v>50000</v>
      </c>
      <c r="S8">
        <f t="shared" si="20"/>
        <v>189.6535571942353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153.31294578200084</v>
      </c>
      <c r="AC8">
        <f t="shared" si="1"/>
        <v>179.07796500868255</v>
      </c>
      <c r="AE8">
        <f t="shared" si="2"/>
        <v>265.97002201390177</v>
      </c>
      <c r="AF8">
        <f t="shared" si="3"/>
        <v>-13.29850110069509</v>
      </c>
      <c r="AG8">
        <f t="shared" si="4"/>
        <v>-47.211865587440137</v>
      </c>
      <c r="AH8">
        <f t="shared" si="5"/>
        <v>-72.442856108529284</v>
      </c>
      <c r="AI8">
        <f t="shared" si="6"/>
        <v>133.01679921723724</v>
      </c>
      <c r="AJ8">
        <f t="shared" si="7"/>
        <v>-25.765019226681716</v>
      </c>
      <c r="AK8">
        <f t="shared" si="28"/>
        <v>34.740090815108907</v>
      </c>
      <c r="AL8">
        <f t="shared" si="8"/>
        <v>141.99187080566443</v>
      </c>
      <c r="AN8">
        <f t="shared" si="9"/>
        <v>176.41825593108231</v>
      </c>
      <c r="AO8">
        <f t="shared" si="10"/>
        <v>-8.8209127965541168</v>
      </c>
      <c r="AP8">
        <f t="shared" si="11"/>
        <v>-31.315690855390944</v>
      </c>
      <c r="AQ8">
        <f t="shared" si="12"/>
        <v>-48.051439153037663</v>
      </c>
      <c r="AR8">
        <f t="shared" si="13"/>
        <v>88.230213126099571</v>
      </c>
      <c r="AS8">
        <f t="shared" si="14"/>
        <v>-17.089970221397397</v>
      </c>
      <c r="AT8">
        <f t="shared" si="15"/>
        <v>23.043146690301</v>
      </c>
      <c r="AU8">
        <f t="shared" si="16"/>
        <v>94.183389595003177</v>
      </c>
      <c r="AW8">
        <v>5</v>
      </c>
      <c r="AX8">
        <f>(R8*SUMPRODUCT(K9:$K$23, X9:$X$23)-$AZ$3*SUMPRODUCT(K8:$K$22, W9:$W$23))/Z8</f>
        <v>189.6535571942353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1.577632E-3</v>
      </c>
      <c r="O9">
        <f t="shared" si="30"/>
        <v>281.67709399378009</v>
      </c>
      <c r="P9">
        <f t="shared" si="31"/>
        <v>14.083854699689006</v>
      </c>
      <c r="Q9" s="5">
        <f t="shared" si="32"/>
        <v>50</v>
      </c>
      <c r="R9">
        <f t="shared" si="0"/>
        <v>50000</v>
      </c>
      <c r="S9">
        <f t="shared" si="20"/>
        <v>215.13047938677599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179.07796500868255</v>
      </c>
      <c r="AC9">
        <f t="shared" si="1"/>
        <v>200.78241222159301</v>
      </c>
      <c r="AE9">
        <f t="shared" si="2"/>
        <v>262.89071897599291</v>
      </c>
      <c r="AF9">
        <f t="shared" si="3"/>
        <v>-13.144535948799646</v>
      </c>
      <c r="AG9">
        <f t="shared" si="4"/>
        <v>-46.665263981635292</v>
      </c>
      <c r="AH9">
        <f t="shared" si="5"/>
        <v>-74.482949930444363</v>
      </c>
      <c r="AI9">
        <f t="shared" si="6"/>
        <v>128.59796911511361</v>
      </c>
      <c r="AJ9">
        <f t="shared" si="7"/>
        <v>-21.704447212910452</v>
      </c>
      <c r="AK9">
        <f t="shared" si="28"/>
        <v>36.694482347429897</v>
      </c>
      <c r="AL9">
        <f t="shared" si="8"/>
        <v>143.58800424963306</v>
      </c>
      <c r="AN9">
        <f t="shared" si="9"/>
        <v>160.63059064438997</v>
      </c>
      <c r="AO9">
        <f t="shared" si="10"/>
        <v>-8.0315295322194995</v>
      </c>
      <c r="AP9">
        <f t="shared" si="11"/>
        <v>-28.513250468271472</v>
      </c>
      <c r="AQ9">
        <f t="shared" si="12"/>
        <v>-45.510318077666234</v>
      </c>
      <c r="AR9">
        <f t="shared" si="13"/>
        <v>78.575492566232768</v>
      </c>
      <c r="AS9">
        <f t="shared" si="14"/>
        <v>-13.26177732329214</v>
      </c>
      <c r="AT9">
        <f t="shared" si="15"/>
        <v>22.420937474769001</v>
      </c>
      <c r="AU9">
        <f t="shared" si="16"/>
        <v>87.734652717709636</v>
      </c>
      <c r="AW9">
        <v>6</v>
      </c>
      <c r="AX9">
        <f>(R9*SUMPRODUCT(K10:$K$23, X10:$X$23)-$AZ$3*SUMPRODUCT(K9:$K$22, W10:$W$23))/Z9</f>
        <v>215.13047938677599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1.648437E-3</v>
      </c>
      <c r="O10">
        <f t="shared" si="30"/>
        <v>281.67709399378009</v>
      </c>
      <c r="P10">
        <f t="shared" si="31"/>
        <v>14.083854699689006</v>
      </c>
      <c r="Q10" s="5">
        <f t="shared" si="32"/>
        <v>50</v>
      </c>
      <c r="R10">
        <f t="shared" si="0"/>
        <v>50000</v>
      </c>
      <c r="S10">
        <f t="shared" si="20"/>
        <v>237.07370937341094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200.78241222159301</v>
      </c>
      <c r="AC10">
        <f t="shared" si="1"/>
        <v>218.6847864682195</v>
      </c>
      <c r="AE10">
        <f t="shared" si="2"/>
        <v>259.82845299811635</v>
      </c>
      <c r="AF10">
        <f t="shared" si="3"/>
        <v>-12.991422649905818</v>
      </c>
      <c r="AG10">
        <f t="shared" si="4"/>
        <v>-46.12168659405684</v>
      </c>
      <c r="AH10">
        <f t="shared" si="5"/>
        <v>-76.924747762094938</v>
      </c>
      <c r="AI10">
        <f t="shared" si="6"/>
        <v>123.79059599205877</v>
      </c>
      <c r="AJ10">
        <f t="shared" si="7"/>
        <v>-17.902374246626493</v>
      </c>
      <c r="AK10">
        <f t="shared" si="28"/>
        <v>38.302795700698091</v>
      </c>
      <c r="AL10">
        <f t="shared" si="8"/>
        <v>144.19101744613036</v>
      </c>
      <c r="AN10">
        <f t="shared" si="9"/>
        <v>146.24528618973997</v>
      </c>
      <c r="AO10">
        <f t="shared" si="10"/>
        <v>-7.3122643094869986</v>
      </c>
      <c r="AP10">
        <f t="shared" si="11"/>
        <v>-25.959740658388306</v>
      </c>
      <c r="AQ10">
        <f t="shared" si="12"/>
        <v>-43.297343388419016</v>
      </c>
      <c r="AR10">
        <f t="shared" si="13"/>
        <v>69.675937833445658</v>
      </c>
      <c r="AS10">
        <f t="shared" si="14"/>
        <v>-10.076409319162218</v>
      </c>
      <c r="AT10">
        <f t="shared" si="15"/>
        <v>21.558852598627233</v>
      </c>
      <c r="AU10">
        <f t="shared" si="16"/>
        <v>81.158381112910675</v>
      </c>
      <c r="AW10">
        <v>7</v>
      </c>
      <c r="AX10">
        <f>(R10*SUMPRODUCT(K11:$K$23, X11:$X$23)-$AZ$3*SUMPRODUCT(K10:$K$22, W11:$W$23))/Z10</f>
        <v>237.07370937341094</v>
      </c>
    </row>
    <row r="11" spans="1:52" x14ac:dyDescent="0.25">
      <c r="A11" t="s">
        <v>33</v>
      </c>
      <c r="C11" s="24">
        <f>AU25</f>
        <v>-1640.1059606814388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1.717889E-3</v>
      </c>
      <c r="O11">
        <f t="shared" si="30"/>
        <v>281.67709399378009</v>
      </c>
      <c r="P11">
        <f t="shared" si="31"/>
        <v>14.083854699689006</v>
      </c>
      <c r="Q11" s="5">
        <f t="shared" si="32"/>
        <v>50</v>
      </c>
      <c r="R11">
        <f t="shared" si="0"/>
        <v>50000</v>
      </c>
      <c r="S11">
        <f t="shared" si="20"/>
        <v>255.94200963456674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218.6847864682195</v>
      </c>
      <c r="AC11">
        <f t="shared" si="1"/>
        <v>233.32307203235416</v>
      </c>
      <c r="AE11">
        <f t="shared" si="2"/>
        <v>256.78381202684267</v>
      </c>
      <c r="AF11">
        <f t="shared" si="3"/>
        <v>-12.839190601342136</v>
      </c>
      <c r="AG11">
        <f t="shared" si="4"/>
        <v>-45.5812377900549</v>
      </c>
      <c r="AH11">
        <f t="shared" si="5"/>
        <v>-79.231938061377718</v>
      </c>
      <c r="AI11">
        <f t="shared" si="6"/>
        <v>119.13144557406793</v>
      </c>
      <c r="AJ11">
        <f t="shared" si="7"/>
        <v>-14.638285564134662</v>
      </c>
      <c r="AK11">
        <f t="shared" si="28"/>
        <v>39.58719843346563</v>
      </c>
      <c r="AL11">
        <f t="shared" si="8"/>
        <v>144.08035844339889</v>
      </c>
      <c r="AN11">
        <f t="shared" si="9"/>
        <v>133.13890413275544</v>
      </c>
      <c r="AO11">
        <f t="shared" si="10"/>
        <v>-6.6569452066377739</v>
      </c>
      <c r="AP11">
        <f t="shared" si="11"/>
        <v>-23.633250088787019</v>
      </c>
      <c r="AQ11">
        <f t="shared" si="12"/>
        <v>-41.08067920069459</v>
      </c>
      <c r="AR11">
        <f t="shared" si="13"/>
        <v>61.768029636636065</v>
      </c>
      <c r="AS11">
        <f t="shared" si="14"/>
        <v>-7.5897514060874434</v>
      </c>
      <c r="AT11">
        <f t="shared" si="15"/>
        <v>20.525422438103654</v>
      </c>
      <c r="AU11">
        <f t="shared" si="16"/>
        <v>74.703700668652274</v>
      </c>
      <c r="AW11">
        <v>8</v>
      </c>
      <c r="AX11">
        <f>(R11*SUMPRODUCT(K12:$K$23, X12:$X$23)-$AZ$3*SUMPRODUCT(K11:$K$22, W12:$W$23))/Z11</f>
        <v>255.94200963456674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1.798165E-3</v>
      </c>
      <c r="O12">
        <f t="shared" si="30"/>
        <v>281.67709399378009</v>
      </c>
      <c r="P12">
        <f t="shared" si="31"/>
        <v>14.083854699689006</v>
      </c>
      <c r="Q12" s="5">
        <f t="shared" si="32"/>
        <v>50</v>
      </c>
      <c r="R12">
        <f t="shared" si="0"/>
        <v>50000</v>
      </c>
      <c r="S12">
        <f t="shared" si="20"/>
        <v>271.85060127884208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233.32307203235416</v>
      </c>
      <c r="AC12">
        <f t="shared" si="1"/>
        <v>244.90184905697384</v>
      </c>
      <c r="AE12">
        <f t="shared" si="2"/>
        <v>253.75423424322099</v>
      </c>
      <c r="AF12">
        <f t="shared" si="3"/>
        <v>-12.68771171216105</v>
      </c>
      <c r="AG12">
        <f t="shared" si="4"/>
        <v>-45.043462825703593</v>
      </c>
      <c r="AH12">
        <f t="shared" si="5"/>
        <v>-81.96258645075406</v>
      </c>
      <c r="AI12">
        <f t="shared" si="6"/>
        <v>114.0604732546023</v>
      </c>
      <c r="AJ12">
        <f t="shared" si="7"/>
        <v>-11.578777024619683</v>
      </c>
      <c r="AK12">
        <f t="shared" si="28"/>
        <v>40.593517606791352</v>
      </c>
      <c r="AL12">
        <f t="shared" si="8"/>
        <v>143.07521383677397</v>
      </c>
      <c r="AN12">
        <f t="shared" si="9"/>
        <v>121.19725984863069</v>
      </c>
      <c r="AO12">
        <f t="shared" si="10"/>
        <v>-6.059862992431535</v>
      </c>
      <c r="AP12">
        <f t="shared" si="11"/>
        <v>-21.513510049792501</v>
      </c>
      <c r="AQ12">
        <f t="shared" si="12"/>
        <v>-39.146700024783023</v>
      </c>
      <c r="AR12">
        <f t="shared" si="13"/>
        <v>54.477186781623637</v>
      </c>
      <c r="AS12">
        <f t="shared" si="14"/>
        <v>-5.5302172669840921</v>
      </c>
      <c r="AT12">
        <f t="shared" si="15"/>
        <v>19.388141901288051</v>
      </c>
      <c r="AU12">
        <f t="shared" si="16"/>
        <v>68.335111415927599</v>
      </c>
      <c r="AW12">
        <v>9</v>
      </c>
      <c r="AX12">
        <f>(R12*SUMPRODUCT(K13:$K$23, X13:$X$23)-$AZ$3*SUMPRODUCT(K12:$K$22, W13:$W$23))/Z12</f>
        <v>271.85060127884208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1.8843029999999999E-3</v>
      </c>
      <c r="O13">
        <f t="shared" si="30"/>
        <v>281.67709399378009</v>
      </c>
      <c r="P13">
        <f t="shared" si="31"/>
        <v>14.083854699689006</v>
      </c>
      <c r="Q13" s="5">
        <f t="shared" si="32"/>
        <v>50</v>
      </c>
      <c r="R13">
        <f t="shared" si="0"/>
        <v>50000</v>
      </c>
      <c r="S13">
        <f t="shared" si="20"/>
        <v>285.04331948892076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244.90184905697384</v>
      </c>
      <c r="AC13">
        <f t="shared" si="1"/>
        <v>253.73503160081341</v>
      </c>
      <c r="AE13">
        <f t="shared" si="2"/>
        <v>250.73854203594158</v>
      </c>
      <c r="AF13">
        <f t="shared" si="3"/>
        <v>-12.53692710179708</v>
      </c>
      <c r="AG13">
        <f t="shared" si="4"/>
        <v>-44.508152665313695</v>
      </c>
      <c r="AH13">
        <f t="shared" si="5"/>
        <v>-84.87553213286175</v>
      </c>
      <c r="AI13">
        <f t="shared" si="6"/>
        <v>108.81793013596904</v>
      </c>
      <c r="AJ13">
        <f t="shared" si="7"/>
        <v>-8.8331825438395697</v>
      </c>
      <c r="AK13">
        <f t="shared" si="28"/>
        <v>41.339163413720001</v>
      </c>
      <c r="AL13">
        <f t="shared" si="8"/>
        <v>141.32391100584948</v>
      </c>
      <c r="AN13">
        <f t="shared" si="9"/>
        <v>110.31708216864857</v>
      </c>
      <c r="AO13">
        <f t="shared" si="10"/>
        <v>-5.5158541084324284</v>
      </c>
      <c r="AP13">
        <f t="shared" si="11"/>
        <v>-19.582189059910664</v>
      </c>
      <c r="AQ13">
        <f t="shared" si="12"/>
        <v>-37.342567984887346</v>
      </c>
      <c r="AR13">
        <f t="shared" si="13"/>
        <v>47.876471015418119</v>
      </c>
      <c r="AS13">
        <f t="shared" si="14"/>
        <v>-3.8863228468471411</v>
      </c>
      <c r="AT13">
        <f t="shared" si="15"/>
        <v>18.187933335118608</v>
      </c>
      <c r="AU13">
        <f t="shared" si="16"/>
        <v>62.178081503689597</v>
      </c>
      <c r="AW13">
        <v>10</v>
      </c>
      <c r="AX13">
        <f>(R13*SUMPRODUCT(K14:$K$23, X14:$X$23)-$AZ$3*SUMPRODUCT(K13:$K$22, W14:$W$23))/Z13</f>
        <v>285.04331948892076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1.978559E-3</v>
      </c>
      <c r="O14">
        <f t="shared" si="30"/>
        <v>281.67709399378009</v>
      </c>
      <c r="P14">
        <f t="shared" si="31"/>
        <v>14.083854699689006</v>
      </c>
      <c r="Q14" s="5">
        <f t="shared" si="32"/>
        <v>50</v>
      </c>
      <c r="R14">
        <f t="shared" si="0"/>
        <v>50000</v>
      </c>
      <c r="S14">
        <f t="shared" si="20"/>
        <v>295.70771455544963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253.73503160081341</v>
      </c>
      <c r="AC14">
        <f t="shared" si="1"/>
        <v>260.0749889633081</v>
      </c>
      <c r="AE14">
        <f t="shared" si="2"/>
        <v>247.73505561659007</v>
      </c>
      <c r="AF14">
        <f t="shared" si="3"/>
        <v>-12.386752780829505</v>
      </c>
      <c r="AG14">
        <f t="shared" si="4"/>
        <v>-43.975009132631229</v>
      </c>
      <c r="AH14">
        <f t="shared" si="5"/>
        <v>-88.062006029330391</v>
      </c>
      <c r="AI14">
        <f t="shared" si="6"/>
        <v>103.31128767379893</v>
      </c>
      <c r="AJ14">
        <f t="shared" si="7"/>
        <v>-6.3399573624946868</v>
      </c>
      <c r="AK14">
        <f t="shared" si="28"/>
        <v>41.850860927737642</v>
      </c>
      <c r="AL14">
        <f t="shared" si="8"/>
        <v>138.8221912390419</v>
      </c>
      <c r="AN14">
        <f t="shared" si="9"/>
        <v>100.4040665191407</v>
      </c>
      <c r="AO14">
        <f t="shared" si="10"/>
        <v>-5.020203325957036</v>
      </c>
      <c r="AP14">
        <f t="shared" si="11"/>
        <v>-17.822547281987685</v>
      </c>
      <c r="AQ14">
        <f t="shared" si="12"/>
        <v>-35.690481870526803</v>
      </c>
      <c r="AR14">
        <f t="shared" si="13"/>
        <v>41.870834040669166</v>
      </c>
      <c r="AS14">
        <f t="shared" si="14"/>
        <v>-2.5695091845927842</v>
      </c>
      <c r="AT14">
        <f t="shared" si="15"/>
        <v>16.961655321704423</v>
      </c>
      <c r="AU14">
        <f t="shared" si="16"/>
        <v>56.262980177780811</v>
      </c>
      <c r="AW14">
        <v>11</v>
      </c>
      <c r="AX14">
        <f>(R14*SUMPRODUCT(K15:$K$23, X15:$X$23)-$AZ$3*SUMPRODUCT(K14:$K$22, W15:$W$23))/Z14</f>
        <v>295.70771455544963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2.0782270000000002E-3</v>
      </c>
      <c r="O15">
        <f t="shared" si="30"/>
        <v>281.67709399378009</v>
      </c>
      <c r="P15">
        <f t="shared" si="31"/>
        <v>14.083854699689006</v>
      </c>
      <c r="Q15" s="5">
        <f t="shared" si="32"/>
        <v>50</v>
      </c>
      <c r="R15">
        <f t="shared" si="0"/>
        <v>50000</v>
      </c>
      <c r="S15">
        <f t="shared" si="20"/>
        <v>304.08079485894143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260.0749889633081</v>
      </c>
      <c r="AC15">
        <f t="shared" si="1"/>
        <v>264.20892428453976</v>
      </c>
      <c r="AE15">
        <f t="shared" si="2"/>
        <v>244.74285537899527</v>
      </c>
      <c r="AF15">
        <f t="shared" si="3"/>
        <v>-12.237142768949765</v>
      </c>
      <c r="AG15">
        <f t="shared" si="4"/>
        <v>-43.443868990000233</v>
      </c>
      <c r="AH15">
        <f t="shared" si="5"/>
        <v>-91.39005130468081</v>
      </c>
      <c r="AI15">
        <f t="shared" si="6"/>
        <v>97.671792315364485</v>
      </c>
      <c r="AJ15">
        <f t="shared" si="7"/>
        <v>-4.133935321231661</v>
      </c>
      <c r="AK15">
        <f t="shared" si="28"/>
        <v>42.150130633631875</v>
      </c>
      <c r="AL15">
        <f t="shared" si="8"/>
        <v>135.6879876277647</v>
      </c>
      <c r="AN15">
        <f t="shared" si="9"/>
        <v>91.372609239385227</v>
      </c>
      <c r="AO15">
        <f t="shared" si="10"/>
        <v>-4.5686304619692617</v>
      </c>
      <c r="AP15">
        <f t="shared" si="11"/>
        <v>-16.219389362452539</v>
      </c>
      <c r="AQ15">
        <f t="shared" si="12"/>
        <v>-34.119678113989359</v>
      </c>
      <c r="AR15">
        <f t="shared" si="13"/>
        <v>36.464911300974073</v>
      </c>
      <c r="AS15">
        <f t="shared" si="14"/>
        <v>-1.5433686762494601</v>
      </c>
      <c r="AT15">
        <f t="shared" si="15"/>
        <v>15.736383437268765</v>
      </c>
      <c r="AU15">
        <f t="shared" si="16"/>
        <v>50.657926061993379</v>
      </c>
      <c r="AW15">
        <v>12</v>
      </c>
      <c r="AX15">
        <f>(R15*SUMPRODUCT(K16:$K$23, X16:$X$23)-$AZ$3*SUMPRODUCT(K15:$K$22, W16:$W$23))/Z15</f>
        <v>304.08079485894143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2.7284060000000001E-3</v>
      </c>
      <c r="O16">
        <f t="shared" si="30"/>
        <v>281.67709399378009</v>
      </c>
      <c r="P16">
        <f t="shared" si="31"/>
        <v>14.083854699689006</v>
      </c>
      <c r="Q16" s="5">
        <f t="shared" si="32"/>
        <v>50</v>
      </c>
      <c r="R16">
        <f t="shared" si="0"/>
        <v>50000</v>
      </c>
      <c r="S16">
        <f t="shared" si="20"/>
        <v>301.06242058551908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264.20892428453976</v>
      </c>
      <c r="AC16">
        <f t="shared" si="1"/>
        <v>258.25675017852035</v>
      </c>
      <c r="AE16">
        <f t="shared" si="2"/>
        <v>241.62766895013218</v>
      </c>
      <c r="AF16">
        <f t="shared" si="3"/>
        <v>-12.08138344750661</v>
      </c>
      <c r="AG16">
        <f t="shared" si="4"/>
        <v>-42.890897787284707</v>
      </c>
      <c r="AH16">
        <f t="shared" si="5"/>
        <v>-118.53251281553059</v>
      </c>
      <c r="AI16">
        <f t="shared" si="6"/>
        <v>68.122874899810256</v>
      </c>
      <c r="AJ16">
        <f t="shared" si="7"/>
        <v>5.9521741060194131</v>
      </c>
      <c r="AK16">
        <f t="shared" si="28"/>
        <v>42.250633301487738</v>
      </c>
      <c r="AL16">
        <f t="shared" si="8"/>
        <v>116.32568230731741</v>
      </c>
      <c r="AN16">
        <f t="shared" si="9"/>
        <v>83.098815895526755</v>
      </c>
      <c r="AO16">
        <f t="shared" si="10"/>
        <v>-4.1549407947763388</v>
      </c>
      <c r="AP16">
        <f t="shared" si="11"/>
        <v>-14.75072302069435</v>
      </c>
      <c r="AQ16">
        <f t="shared" si="12"/>
        <v>-40.764832533002654</v>
      </c>
      <c r="AR16">
        <f t="shared" si="13"/>
        <v>23.428319547053416</v>
      </c>
      <c r="AS16">
        <f t="shared" si="14"/>
        <v>2.047028067453275</v>
      </c>
      <c r="AT16">
        <f t="shared" si="15"/>
        <v>14.530527954206882</v>
      </c>
      <c r="AU16">
        <f t="shared" si="16"/>
        <v>40.00587556871357</v>
      </c>
      <c r="AW16">
        <v>13</v>
      </c>
      <c r="AX16">
        <f>(R16*SUMPRODUCT(K17:$K$23, X17:$X$23)-$AZ$3*SUMPRODUCT(K16:$K$22, W17:$W$23))/Z16</f>
        <v>301.06242058551908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3.4724349999999998E-3</v>
      </c>
      <c r="O17">
        <f t="shared" si="30"/>
        <v>281.67709399378009</v>
      </c>
      <c r="P17">
        <f t="shared" si="31"/>
        <v>14.083854699689006</v>
      </c>
      <c r="Q17" s="5">
        <f t="shared" si="32"/>
        <v>50</v>
      </c>
      <c r="R17">
        <f t="shared" si="0"/>
        <v>50000</v>
      </c>
      <c r="S17">
        <f t="shared" si="20"/>
        <v>286.83073441264946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258.25675017852035</v>
      </c>
      <c r="AC17">
        <f t="shared" si="1"/>
        <v>242.73368108506759</v>
      </c>
      <c r="AE17">
        <f t="shared" si="2"/>
        <v>238.37235588599998</v>
      </c>
      <c r="AF17">
        <f t="shared" si="3"/>
        <v>-11.918617794300001</v>
      </c>
      <c r="AG17">
        <f t="shared" si="4"/>
        <v>-42.313052954753864</v>
      </c>
      <c r="AH17">
        <f t="shared" si="5"/>
        <v>-148.93585465798995</v>
      </c>
      <c r="AI17">
        <f t="shared" si="6"/>
        <v>35.204830478956183</v>
      </c>
      <c r="AJ17">
        <f t="shared" si="7"/>
        <v>15.523069093452762</v>
      </c>
      <c r="AK17">
        <f t="shared" si="28"/>
        <v>41.476676481282759</v>
      </c>
      <c r="AL17">
        <f t="shared" si="8"/>
        <v>92.20457605369171</v>
      </c>
      <c r="AN17">
        <f t="shared" si="9"/>
        <v>75.517260517329419</v>
      </c>
      <c r="AO17">
        <f t="shared" si="10"/>
        <v>-3.7758630258664718</v>
      </c>
      <c r="AP17">
        <f t="shared" si="11"/>
        <v>-13.404934609094797</v>
      </c>
      <c r="AQ17">
        <f t="shared" si="12"/>
        <v>-47.183439936959175</v>
      </c>
      <c r="AR17">
        <f t="shared" si="13"/>
        <v>11.15302294540898</v>
      </c>
      <c r="AS17">
        <f t="shared" si="14"/>
        <v>4.9177667787929336</v>
      </c>
      <c r="AT17">
        <f t="shared" si="15"/>
        <v>13.139967390883097</v>
      </c>
      <c r="AU17">
        <f t="shared" si="16"/>
        <v>29.210757115085013</v>
      </c>
      <c r="AW17">
        <v>14</v>
      </c>
      <c r="AX17">
        <f>(R17*SUMPRODUCT(K18:$K$23, X18:$X$23)-$AZ$3*SUMPRODUCT(K17:$K$22, W18:$W$23))/Z17</f>
        <v>286.83073441264946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4.2593279999999997E-3</v>
      </c>
      <c r="O18">
        <f t="shared" si="30"/>
        <v>281.67709399378009</v>
      </c>
      <c r="P18">
        <f t="shared" si="31"/>
        <v>14.083854699689006</v>
      </c>
      <c r="Q18" s="5">
        <f t="shared" si="32"/>
        <v>50</v>
      </c>
      <c r="R18">
        <f t="shared" si="0"/>
        <v>50000</v>
      </c>
      <c r="S18">
        <f t="shared" si="20"/>
        <v>262.4210868593662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242.73368108506759</v>
      </c>
      <c r="AC18">
        <f t="shared" si="1"/>
        <v>218.91008171934703</v>
      </c>
      <c r="AE18">
        <f t="shared" si="2"/>
        <v>234.97332627728878</v>
      </c>
      <c r="AF18">
        <f t="shared" si="3"/>
        <v>-11.74866631386444</v>
      </c>
      <c r="AG18">
        <f t="shared" si="4"/>
        <v>-41.709697253990662</v>
      </c>
      <c r="AH18">
        <f t="shared" si="5"/>
        <v>-180.22517121566588</v>
      </c>
      <c r="AI18">
        <f t="shared" si="6"/>
        <v>1.2897914937677797</v>
      </c>
      <c r="AJ18">
        <f t="shared" si="7"/>
        <v>23.823599365720554</v>
      </c>
      <c r="AK18">
        <f t="shared" si="28"/>
        <v>39.872055243519462</v>
      </c>
      <c r="AL18">
        <f t="shared" si="8"/>
        <v>64.985446103007803</v>
      </c>
      <c r="AN18">
        <f t="shared" si="9"/>
        <v>68.57267161947307</v>
      </c>
      <c r="AO18">
        <f t="shared" si="10"/>
        <v>-3.4286335809736537</v>
      </c>
      <c r="AP18">
        <f t="shared" si="11"/>
        <v>-12.172212984593498</v>
      </c>
      <c r="AQ18">
        <f t="shared" si="12"/>
        <v>-52.595422974738185</v>
      </c>
      <c r="AR18">
        <f t="shared" si="13"/>
        <v>0.37640207916772445</v>
      </c>
      <c r="AS18">
        <f t="shared" si="14"/>
        <v>6.9524821475761769</v>
      </c>
      <c r="AT18">
        <f t="shared" si="15"/>
        <v>11.635930742967975</v>
      </c>
      <c r="AU18">
        <f t="shared" si="16"/>
        <v>18.964814969711878</v>
      </c>
      <c r="AW18">
        <v>15</v>
      </c>
      <c r="AX18">
        <f>(R18*SUMPRODUCT(K19:$K$23, X19:$X$23)-$AZ$3*SUMPRODUCT(K18:$K$22, W19:$W$23))/Z18</f>
        <v>262.4210868593662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5.1233759999999998E-3</v>
      </c>
      <c r="O19">
        <f t="shared" si="30"/>
        <v>281.67709399378009</v>
      </c>
      <c r="P19">
        <f t="shared" si="31"/>
        <v>14.083854699689006</v>
      </c>
      <c r="Q19" s="5">
        <f t="shared" si="32"/>
        <v>50</v>
      </c>
      <c r="R19">
        <f t="shared" si="0"/>
        <v>50000</v>
      </c>
      <c r="S19">
        <f t="shared" si="20"/>
        <v>228.3276039062732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218.91008171934703</v>
      </c>
      <c r="AC19">
        <f t="shared" si="1"/>
        <v>187.58896273748854</v>
      </c>
      <c r="AE19">
        <f t="shared" si="2"/>
        <v>231.41973631402669</v>
      </c>
      <c r="AF19">
        <f t="shared" si="3"/>
        <v>-11.570986815701335</v>
      </c>
      <c r="AG19">
        <f t="shared" si="4"/>
        <v>-41.078905819572398</v>
      </c>
      <c r="AH19">
        <f t="shared" si="5"/>
        <v>-213.69446187836169</v>
      </c>
      <c r="AI19">
        <f t="shared" si="6"/>
        <v>-34.924618199608716</v>
      </c>
      <c r="AJ19">
        <f t="shared" si="7"/>
        <v>31.32111898185849</v>
      </c>
      <c r="AK19">
        <f t="shared" si="28"/>
        <v>37.544593187296229</v>
      </c>
      <c r="AL19">
        <f t="shared" si="8"/>
        <v>33.941093969546003</v>
      </c>
      <c r="AN19">
        <f t="shared" si="9"/>
        <v>62.212129409662438</v>
      </c>
      <c r="AO19">
        <f t="shared" si="10"/>
        <v>-3.110606470483122</v>
      </c>
      <c r="AP19">
        <f t="shared" si="11"/>
        <v>-11.043164448976491</v>
      </c>
      <c r="AQ19">
        <f t="shared" si="12"/>
        <v>-57.447077454383141</v>
      </c>
      <c r="AR19">
        <f t="shared" si="13"/>
        <v>-9.3887189641803115</v>
      </c>
      <c r="AS19">
        <f t="shared" si="14"/>
        <v>8.4199970944168356</v>
      </c>
      <c r="AT19">
        <f t="shared" si="15"/>
        <v>10.093041877948211</v>
      </c>
      <c r="AU19">
        <f t="shared" si="16"/>
        <v>9.1243200081847355</v>
      </c>
      <c r="AW19">
        <v>16</v>
      </c>
      <c r="AX19">
        <f>(R19*SUMPRODUCT(K20:$K$23, X20:$X$23)-$AZ$3*SUMPRODUCT(K19:$K$22, W20:$W$23))/Z19</f>
        <v>228.3276039062732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6.0505919999999996E-3</v>
      </c>
      <c r="O20">
        <f t="shared" si="30"/>
        <v>281.67709399378009</v>
      </c>
      <c r="P20">
        <f t="shared" si="31"/>
        <v>14.083854699689006</v>
      </c>
      <c r="Q20" s="5">
        <f t="shared" si="32"/>
        <v>50</v>
      </c>
      <c r="R20">
        <f t="shared" si="0"/>
        <v>50000</v>
      </c>
      <c r="S20">
        <f t="shared" si="20"/>
        <v>185.23305931997098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187.58896273748854</v>
      </c>
      <c r="AC20">
        <f t="shared" si="1"/>
        <v>149.74079385802682</v>
      </c>
      <c r="AE20">
        <f t="shared" si="2"/>
        <v>227.70531254570264</v>
      </c>
      <c r="AF20">
        <f t="shared" si="3"/>
        <v>-11.385265627285134</v>
      </c>
      <c r="AG20">
        <f t="shared" si="4"/>
        <v>-40.419565062456016</v>
      </c>
      <c r="AH20">
        <f t="shared" si="5"/>
        <v>-248.55169892065817</v>
      </c>
      <c r="AI20">
        <f t="shared" si="6"/>
        <v>-72.651217064696652</v>
      </c>
      <c r="AJ20">
        <f t="shared" si="7"/>
        <v>37.848168879461724</v>
      </c>
      <c r="AK20">
        <f t="shared" si="28"/>
        <v>34.562493956255878</v>
      </c>
      <c r="AL20">
        <f t="shared" si="8"/>
        <v>-0.24055422897905032</v>
      </c>
      <c r="AN20">
        <f t="shared" si="9"/>
        <v>56.388429952059049</v>
      </c>
      <c r="AO20">
        <f t="shared" si="10"/>
        <v>-2.8194214976029528</v>
      </c>
      <c r="AP20">
        <f t="shared" si="11"/>
        <v>-10.009409915543968</v>
      </c>
      <c r="AQ20">
        <f t="shared" si="12"/>
        <v>-61.550782049671199</v>
      </c>
      <c r="AR20">
        <f t="shared" si="13"/>
        <v>-17.991183510759061</v>
      </c>
      <c r="AS20">
        <f t="shared" si="14"/>
        <v>9.3726351652198474</v>
      </c>
      <c r="AT20">
        <f t="shared" si="15"/>
        <v>8.5589780389055736</v>
      </c>
      <c r="AU20">
        <f t="shared" si="16"/>
        <v>-5.9570306633641809E-2</v>
      </c>
      <c r="AW20">
        <v>17</v>
      </c>
      <c r="AX20">
        <f>(R20*SUMPRODUCT(K21:$K$23, X21:$X$23)-$AZ$3*SUMPRODUCT(K20:$K$22, W21:$W$23))/Z20</f>
        <v>185.23305931997098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7.1181309999999998E-3</v>
      </c>
      <c r="O21">
        <f t="shared" si="30"/>
        <v>281.67709399378009</v>
      </c>
      <c r="P21">
        <f t="shared" si="31"/>
        <v>14.083854699689006</v>
      </c>
      <c r="Q21" s="5">
        <f t="shared" si="32"/>
        <v>50</v>
      </c>
      <c r="R21">
        <f t="shared" si="0"/>
        <v>50000</v>
      </c>
      <c r="S21">
        <f t="shared" si="20"/>
        <v>132.89538719182013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149.74079385802682</v>
      </c>
      <c r="AC21">
        <f t="shared" si="1"/>
        <v>105.59244891973603</v>
      </c>
      <c r="AE21">
        <f t="shared" si="2"/>
        <v>223.80742317614937</v>
      </c>
      <c r="AF21">
        <f t="shared" si="3"/>
        <v>-11.190371158807469</v>
      </c>
      <c r="AG21">
        <f t="shared" si="4"/>
        <v>-39.727657652753869</v>
      </c>
      <c r="AH21">
        <f t="shared" si="5"/>
        <v>-287.7117590775851</v>
      </c>
      <c r="AI21">
        <f t="shared" si="6"/>
        <v>-114.82236471299706</v>
      </c>
      <c r="AJ21">
        <f t="shared" si="7"/>
        <v>44.148344938290791</v>
      </c>
      <c r="AK21">
        <f t="shared" si="28"/>
        <v>31.006960871555307</v>
      </c>
      <c r="AL21">
        <f t="shared" si="8"/>
        <v>-39.667058903150959</v>
      </c>
      <c r="AN21">
        <f t="shared" si="9"/>
        <v>51.054437227682584</v>
      </c>
      <c r="AO21">
        <f t="shared" si="10"/>
        <v>-2.5527218613841294</v>
      </c>
      <c r="AP21">
        <f t="shared" si="11"/>
        <v>-9.0625823533968202</v>
      </c>
      <c r="AQ21">
        <f t="shared" si="12"/>
        <v>-65.632148098732372</v>
      </c>
      <c r="AR21">
        <f t="shared" si="13"/>
        <v>-26.193015085830734</v>
      </c>
      <c r="AS21">
        <f t="shared" si="14"/>
        <v>10.071019420942269</v>
      </c>
      <c r="AT21">
        <f t="shared" si="15"/>
        <v>7.0732369595805773</v>
      </c>
      <c r="AU21">
        <f t="shared" si="16"/>
        <v>-9.048758705307888</v>
      </c>
      <c r="AW21">
        <v>18</v>
      </c>
      <c r="AX21">
        <f>(R21*SUMPRODUCT(K22:$K$23, X22:$X$23)-$AZ$3*SUMPRODUCT(K21:$K$22, W22:$W$23))/Z21</f>
        <v>132.89538719182013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8.3332130000000008E-3</v>
      </c>
      <c r="O22">
        <f t="shared" si="30"/>
        <v>281.67709399378009</v>
      </c>
      <c r="P22">
        <f t="shared" si="31"/>
        <v>14.083854699689006</v>
      </c>
      <c r="Q22" s="5">
        <f t="shared" si="32"/>
        <v>50</v>
      </c>
      <c r="R22">
        <f t="shared" si="0"/>
        <v>50000</v>
      </c>
      <c r="S22">
        <f t="shared" si="20"/>
        <v>71.124933318112824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105.59244891973603</v>
      </c>
      <c r="AC22">
        <f t="shared" si="1"/>
        <v>55.476483595220778</v>
      </c>
      <c r="AE22">
        <f t="shared" si="2"/>
        <v>219.70431401607988</v>
      </c>
      <c r="AF22">
        <f t="shared" si="3"/>
        <v>-10.985215700803995</v>
      </c>
      <c r="AG22">
        <f t="shared" si="4"/>
        <v>-38.99932204301485</v>
      </c>
      <c r="AH22">
        <f t="shared" si="5"/>
        <v>-331.05903321147804</v>
      </c>
      <c r="AI22">
        <f t="shared" si="6"/>
        <v>-161.33925693921699</v>
      </c>
      <c r="AJ22">
        <f t="shared" si="7"/>
        <v>50.115965324515251</v>
      </c>
      <c r="AK22">
        <f t="shared" si="28"/>
        <v>26.895639096899966</v>
      </c>
      <c r="AL22">
        <f t="shared" si="8"/>
        <v>-84.327652517801766</v>
      </c>
      <c r="AN22">
        <f t="shared" si="9"/>
        <v>46.167861451027889</v>
      </c>
      <c r="AO22">
        <f t="shared" si="10"/>
        <v>-2.3083930725513944</v>
      </c>
      <c r="AP22">
        <f t="shared" si="11"/>
        <v>-8.1951749779212353</v>
      </c>
      <c r="AQ22">
        <f t="shared" si="12"/>
        <v>-69.567535102201589</v>
      </c>
      <c r="AR22">
        <f t="shared" si="13"/>
        <v>-33.90324170164633</v>
      </c>
      <c r="AS22">
        <f t="shared" si="14"/>
        <v>10.531185761866277</v>
      </c>
      <c r="AT22">
        <f t="shared" si="15"/>
        <v>5.6517512868302031</v>
      </c>
      <c r="AU22">
        <f t="shared" si="16"/>
        <v>-17.720304652949849</v>
      </c>
      <c r="AW22">
        <v>19</v>
      </c>
      <c r="AX22">
        <f>(R22*SUMPRODUCT(K23:$K$23, X23:$X$23)-$AZ$3*SUMPRODUCT(K22:$K$22, W23:$W$23))/Z22</f>
        <v>71.124933318112824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9.6786909999999997E-3</v>
      </c>
      <c r="O23">
        <f t="shared" si="30"/>
        <v>281.67709399378009</v>
      </c>
      <c r="P23">
        <f t="shared" si="31"/>
        <v>14.083854699689006</v>
      </c>
      <c r="Q23" s="5">
        <f t="shared" si="32"/>
        <v>50</v>
      </c>
      <c r="R23">
        <f t="shared" si="0"/>
        <v>50000</v>
      </c>
      <c r="S23">
        <f t="shared" si="20"/>
        <v>72.552674990473776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55.476483595220778</v>
      </c>
      <c r="AC23">
        <f t="shared" si="1"/>
        <v>55.476483595220778</v>
      </c>
      <c r="AE23">
        <f t="shared" si="2"/>
        <v>215.38082070919049</v>
      </c>
      <c r="AF23">
        <f t="shared" si="3"/>
        <v>-10.769041035459527</v>
      </c>
      <c r="AG23">
        <f t="shared" si="4"/>
        <v>-38.231866435320875</v>
      </c>
      <c r="AH23">
        <f t="shared" si="5"/>
        <v>-377.46238726382944</v>
      </c>
      <c r="AI23">
        <f t="shared" si="6"/>
        <v>-211.08247402541937</v>
      </c>
      <c r="AJ23">
        <f t="shared" si="7"/>
        <v>0</v>
      </c>
      <c r="AK23">
        <f t="shared" si="28"/>
        <v>22.255752687924204</v>
      </c>
      <c r="AL23">
        <f t="shared" si="8"/>
        <v>-188.82672133749517</v>
      </c>
      <c r="AN23">
        <f t="shared" si="9"/>
        <v>41.691773327746994</v>
      </c>
      <c r="AO23">
        <f t="shared" si="10"/>
        <v>-2.0845886663873499</v>
      </c>
      <c r="AP23">
        <f t="shared" si="11"/>
        <v>-7.4006325357552178</v>
      </c>
      <c r="AQ23">
        <f t="shared" si="12"/>
        <v>-73.066284350370267</v>
      </c>
      <c r="AR23">
        <f t="shared" si="13"/>
        <v>-40.85973222476585</v>
      </c>
      <c r="AS23">
        <f t="shared" si="14"/>
        <v>0</v>
      </c>
      <c r="AT23">
        <f t="shared" si="15"/>
        <v>4.3080985263593536</v>
      </c>
      <c r="AU23">
        <f t="shared" si="16"/>
        <v>-36.551633698406498</v>
      </c>
      <c r="AW23">
        <v>20</v>
      </c>
      <c r="AX23">
        <f>(R23*SUMPRODUCT(K$23:$K24, X$23:$X24)-$AZ$3*SUMPRODUCT(K$22:$K23, W$23:$W24))/Z23</f>
        <v>72.552674990473776</v>
      </c>
    </row>
    <row r="25" spans="5:50" x14ac:dyDescent="0.25">
      <c r="AN25" s="6">
        <f t="shared" ref="AN25:AU25" si="33">SUM(AN3:AN23)</f>
        <v>2446.2454498536285</v>
      </c>
      <c r="AO25" s="6">
        <f t="shared" si="33"/>
        <v>-333.57009298801654</v>
      </c>
      <c r="AP25" s="6">
        <f t="shared" si="33"/>
        <v>-2904.1368832243825</v>
      </c>
      <c r="AQ25" s="6">
        <f t="shared" si="33"/>
        <v>-1013.8667290812377</v>
      </c>
      <c r="AR25" s="6">
        <f t="shared" si="33"/>
        <v>-1805.3282554400078</v>
      </c>
      <c r="AS25" s="6">
        <f t="shared" si="33"/>
        <v>-136.4523765375852</v>
      </c>
      <c r="AT25" s="6">
        <f t="shared" si="33"/>
        <v>301.67467129615454</v>
      </c>
      <c r="AU25" s="7">
        <f t="shared" si="33"/>
        <v>-1640.1059606814388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917.98024552833613</v>
      </c>
      <c r="K3">
        <v>1</v>
      </c>
      <c r="L3" s="2">
        <v>0</v>
      </c>
      <c r="O3">
        <f>$C$3</f>
        <v>917.98024552833613</v>
      </c>
      <c r="P3">
        <f>O3*B5</f>
        <v>734.38419642266899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917.98024552833613</v>
      </c>
      <c r="AF3">
        <f t="shared" ref="AF3:AF23" si="3">-$Z3*P3</f>
        <v>-734.38419642266899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-2336.3121548943327</v>
      </c>
      <c r="AJ3">
        <f t="shared" ref="AJ3:AJ23" si="7">AB3-AC3</f>
        <v>0</v>
      </c>
      <c r="AL3">
        <f t="shared" ref="AL3:AL23" si="8">SUM(AI3:AK3)</f>
        <v>-2336.3121548943327</v>
      </c>
      <c r="AN3">
        <f t="shared" ref="AN3:AN23" si="9">AE3*$K3</f>
        <v>917.98024552833613</v>
      </c>
      <c r="AO3">
        <f t="shared" ref="AO3:AO23" si="10">AF3*$K3</f>
        <v>-734.38419642266899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-2336.3121548943327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-2336.3121548943327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378.58481291300058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290.93989422525175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287.45485353682079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-287.45485353682079</v>
      </c>
      <c r="AK4">
        <f t="shared" ref="AK4:AK23" si="28">H4*SUM(AB4:AB4, AE4:AF4)</f>
        <v>0</v>
      </c>
      <c r="AL4">
        <f t="shared" si="8"/>
        <v>-386.3828035368208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-91.129959376180253</v>
      </c>
      <c r="AR4">
        <f t="shared" si="13"/>
        <v>-91.129959376180253</v>
      </c>
      <c r="AS4">
        <f t="shared" si="14"/>
        <v>-264.79623933677311</v>
      </c>
      <c r="AT4">
        <f t="shared" si="15"/>
        <v>0</v>
      </c>
      <c r="AU4">
        <f t="shared" si="16"/>
        <v>-355.92619871295341</v>
      </c>
      <c r="AW4">
        <v>1</v>
      </c>
      <c r="AX4">
        <f>(R4*SUMPRODUCT(K5:$K$23, X5:$X$23)-$AZ$3*SUMPRODUCT(K4:$K$22, W5:$W$23))/Z4</f>
        <v>290.93989422525175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2.0782270000000002E-3</v>
      </c>
      <c r="O5">
        <f t="shared" ref="O5:O23" si="30">$C$3</f>
        <v>917.98024552833613</v>
      </c>
      <c r="P5">
        <f t="shared" ref="P5:P23" si="31">O5*$C$5</f>
        <v>45.899012276416812</v>
      </c>
      <c r="Q5" s="5">
        <f t="shared" ref="Q5:Q23" si="32">$C$8</f>
        <v>50</v>
      </c>
      <c r="R5">
        <f t="shared" si="0"/>
        <v>50000</v>
      </c>
      <c r="S5">
        <f t="shared" si="20"/>
        <v>558.25007345368249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287.45485353682079</v>
      </c>
      <c r="AC5">
        <f t="shared" si="1"/>
        <v>544.90113838583102</v>
      </c>
      <c r="AE5">
        <f t="shared" si="2"/>
        <v>896.02940436620804</v>
      </c>
      <c r="AF5">
        <f t="shared" si="3"/>
        <v>-44.801470218310406</v>
      </c>
      <c r="AG5">
        <f t="shared" si="4"/>
        <v>-48.804394687736746</v>
      </c>
      <c r="AH5">
        <f t="shared" si="5"/>
        <v>-102.66664176325536</v>
      </c>
      <c r="AI5">
        <f t="shared" si="6"/>
        <v>699.75689769690553</v>
      </c>
      <c r="AJ5">
        <f t="shared" si="7"/>
        <v>-257.44628484901023</v>
      </c>
      <c r="AK5">
        <f t="shared" si="28"/>
        <v>97.437086142181357</v>
      </c>
      <c r="AL5">
        <f t="shared" si="8"/>
        <v>539.74769899007663</v>
      </c>
      <c r="AN5">
        <f t="shared" si="9"/>
        <v>760.33782452572189</v>
      </c>
      <c r="AO5">
        <f t="shared" si="10"/>
        <v>-38.016891226286099</v>
      </c>
      <c r="AP5">
        <f t="shared" si="11"/>
        <v>-41.413626721788312</v>
      </c>
      <c r="AQ5">
        <f t="shared" si="12"/>
        <v>-87.119162238710942</v>
      </c>
      <c r="AR5">
        <f t="shared" si="13"/>
        <v>593.7881443389366</v>
      </c>
      <c r="AS5">
        <f t="shared" si="14"/>
        <v>-218.45951394059847</v>
      </c>
      <c r="AT5">
        <f t="shared" si="15"/>
        <v>82.68155235137003</v>
      </c>
      <c r="AU5">
        <f t="shared" si="16"/>
        <v>458.01018274970812</v>
      </c>
      <c r="AW5">
        <v>2</v>
      </c>
      <c r="AX5">
        <f>(R5*SUMPRODUCT(K6:$K$23, X6:$X$23)-$AZ$3*SUMPRODUCT(K5:$K$22, W6:$W$23))/Z5</f>
        <v>558.25007345368249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2.7284060000000001E-3</v>
      </c>
      <c r="O6">
        <f t="shared" si="30"/>
        <v>917.98024552833613</v>
      </c>
      <c r="P6">
        <f t="shared" si="31"/>
        <v>45.899012276416812</v>
      </c>
      <c r="Q6" s="5">
        <f t="shared" si="32"/>
        <v>50</v>
      </c>
      <c r="R6">
        <f t="shared" si="0"/>
        <v>50000</v>
      </c>
      <c r="S6">
        <f t="shared" si="20"/>
        <v>782.83110331743524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544.90113838583102</v>
      </c>
      <c r="AC6">
        <f t="shared" si="1"/>
        <v>754.3860355107995</v>
      </c>
      <c r="AE6">
        <f t="shared" si="2"/>
        <v>884.62437831949671</v>
      </c>
      <c r="AF6">
        <f t="shared" si="3"/>
        <v>-44.231218915974843</v>
      </c>
      <c r="AG6">
        <f t="shared" si="4"/>
        <v>-48.183192537566988</v>
      </c>
      <c r="AH6">
        <f t="shared" si="5"/>
        <v>-133.15820329238906</v>
      </c>
      <c r="AI6">
        <f t="shared" si="6"/>
        <v>659.05176357356572</v>
      </c>
      <c r="AJ6">
        <f t="shared" si="7"/>
        <v>-209.48489712496848</v>
      </c>
      <c r="AK6">
        <f t="shared" si="28"/>
        <v>118.53963306183495</v>
      </c>
      <c r="AL6">
        <f t="shared" si="8"/>
        <v>568.10649951043217</v>
      </c>
      <c r="AN6">
        <f t="shared" si="9"/>
        <v>691.48920474773774</v>
      </c>
      <c r="AO6">
        <f t="shared" si="10"/>
        <v>-34.574460237386894</v>
      </c>
      <c r="AP6">
        <f t="shared" si="11"/>
        <v>-37.663621200789393</v>
      </c>
      <c r="AQ6">
        <f t="shared" si="12"/>
        <v>-104.08650536537262</v>
      </c>
      <c r="AR6">
        <f t="shared" si="13"/>
        <v>515.16461794418876</v>
      </c>
      <c r="AS6">
        <f t="shared" si="14"/>
        <v>-163.74921206081524</v>
      </c>
      <c r="AT6">
        <f t="shared" si="15"/>
        <v>92.659527146122215</v>
      </c>
      <c r="AU6">
        <f t="shared" si="16"/>
        <v>444.07493302949575</v>
      </c>
      <c r="AW6">
        <v>3</v>
      </c>
      <c r="AX6">
        <f>(R6*SUMPRODUCT(K7:$K$23, X7:$X$23)-$AZ$3*SUMPRODUCT(K6:$K$22, W7:$W$23))/Z6</f>
        <v>782.83110331743524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3.4724349999999998E-3</v>
      </c>
      <c r="O7">
        <f t="shared" si="30"/>
        <v>917.98024552833613</v>
      </c>
      <c r="P7">
        <f t="shared" si="31"/>
        <v>45.899012276416812</v>
      </c>
      <c r="Q7" s="5">
        <f t="shared" si="32"/>
        <v>50</v>
      </c>
      <c r="R7">
        <f t="shared" si="0"/>
        <v>50000</v>
      </c>
      <c r="S7">
        <f t="shared" si="20"/>
        <v>966.76822687899312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754.3860355107995</v>
      </c>
      <c r="AC7">
        <f t="shared" si="1"/>
        <v>919.08813844759061</v>
      </c>
      <c r="AE7">
        <f t="shared" si="2"/>
        <v>872.70633388317185</v>
      </c>
      <c r="AF7">
        <f t="shared" si="3"/>
        <v>-43.635316694158597</v>
      </c>
      <c r="AG7">
        <f t="shared" si="4"/>
        <v>-47.534047608012131</v>
      </c>
      <c r="AH7">
        <f t="shared" si="5"/>
        <v>-167.31300417918641</v>
      </c>
      <c r="AI7">
        <f t="shared" si="6"/>
        <v>614.22396540181467</v>
      </c>
      <c r="AJ7">
        <f t="shared" si="7"/>
        <v>-164.70210293679111</v>
      </c>
      <c r="AK7">
        <f t="shared" si="28"/>
        <v>135.496419999523</v>
      </c>
      <c r="AL7">
        <f t="shared" si="8"/>
        <v>585.01828246454659</v>
      </c>
      <c r="AN7">
        <f t="shared" si="9"/>
        <v>628.40089665666164</v>
      </c>
      <c r="AO7">
        <f t="shared" si="10"/>
        <v>-31.420044832833085</v>
      </c>
      <c r="AP7">
        <f t="shared" si="11"/>
        <v>-34.227364897977218</v>
      </c>
      <c r="AQ7">
        <f t="shared" si="12"/>
        <v>-120.47539678174884</v>
      </c>
      <c r="AR7">
        <f t="shared" si="13"/>
        <v>442.27809014410241</v>
      </c>
      <c r="AS7">
        <f t="shared" si="14"/>
        <v>-118.59539131129142</v>
      </c>
      <c r="AT7">
        <f t="shared" si="15"/>
        <v>97.565548129579952</v>
      </c>
      <c r="AU7">
        <f t="shared" si="16"/>
        <v>421.24824696239097</v>
      </c>
      <c r="AW7">
        <v>4</v>
      </c>
      <c r="AX7">
        <f>(R7*SUMPRODUCT(K8:$K$23, X8:$X$23)-$AZ$3*SUMPRODUCT(K7:$K$22, W8:$W$23))/Z7</f>
        <v>966.76822687899312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4.2593279999999997E-3</v>
      </c>
      <c r="O8">
        <f t="shared" si="30"/>
        <v>917.98024552833613</v>
      </c>
      <c r="P8">
        <f t="shared" si="31"/>
        <v>45.899012276416812</v>
      </c>
      <c r="Q8" s="5">
        <f t="shared" si="32"/>
        <v>50</v>
      </c>
      <c r="R8">
        <f t="shared" si="0"/>
        <v>50000</v>
      </c>
      <c r="S8">
        <f t="shared" si="20"/>
        <v>1113.9959438616261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919.08813844759061</v>
      </c>
      <c r="AC8">
        <f t="shared" si="1"/>
        <v>1043.9533159248122</v>
      </c>
      <c r="AE8">
        <f t="shared" si="2"/>
        <v>860.26212802065425</v>
      </c>
      <c r="AF8">
        <f t="shared" si="3"/>
        <v>-43.013106401032715</v>
      </c>
      <c r="AG8">
        <f t="shared" si="4"/>
        <v>-46.856244032001868</v>
      </c>
      <c r="AH8">
        <f t="shared" si="5"/>
        <v>-202.46309993013907</v>
      </c>
      <c r="AI8">
        <f t="shared" si="6"/>
        <v>567.92967765748062</v>
      </c>
      <c r="AJ8">
        <f t="shared" si="7"/>
        <v>-124.86517747722155</v>
      </c>
      <c r="AK8">
        <f t="shared" si="28"/>
        <v>148.57837078695135</v>
      </c>
      <c r="AL8">
        <f t="shared" si="8"/>
        <v>591.64287096721046</v>
      </c>
      <c r="AN8">
        <f t="shared" si="9"/>
        <v>570.61297028818058</v>
      </c>
      <c r="AO8">
        <f t="shared" si="10"/>
        <v>-28.530648514409034</v>
      </c>
      <c r="AP8">
        <f t="shared" si="11"/>
        <v>-31.079806622623391</v>
      </c>
      <c r="AQ8">
        <f t="shared" si="12"/>
        <v>-134.29403325089262</v>
      </c>
      <c r="AR8">
        <f t="shared" si="13"/>
        <v>376.70848190025561</v>
      </c>
      <c r="AS8">
        <f t="shared" si="14"/>
        <v>-82.82323199531524</v>
      </c>
      <c r="AT8">
        <f t="shared" si="15"/>
        <v>98.552223460528111</v>
      </c>
      <c r="AU8">
        <f t="shared" si="16"/>
        <v>392.43747336546846</v>
      </c>
      <c r="AW8">
        <v>5</v>
      </c>
      <c r="AX8">
        <f>(R8*SUMPRODUCT(K9:$K$23, X9:$X$23)-$AZ$3*SUMPRODUCT(K8:$K$22, W9:$W$23))/Z8</f>
        <v>1113.9959438616261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5.1233759999999998E-3</v>
      </c>
      <c r="O9">
        <f t="shared" si="30"/>
        <v>917.98024552833613</v>
      </c>
      <c r="P9">
        <f t="shared" si="31"/>
        <v>45.899012276416812</v>
      </c>
      <c r="Q9" s="5">
        <f t="shared" si="32"/>
        <v>50</v>
      </c>
      <c r="R9">
        <f t="shared" si="0"/>
        <v>50000</v>
      </c>
      <c r="S9">
        <f t="shared" si="20"/>
        <v>1227.1469528368395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1043.9533159248122</v>
      </c>
      <c r="AC9">
        <f t="shared" si="1"/>
        <v>1132.598211420386</v>
      </c>
      <c r="AE9">
        <f t="shared" si="2"/>
        <v>847.25206040003775</v>
      </c>
      <c r="AF9">
        <f t="shared" si="3"/>
        <v>-42.362603020001892</v>
      </c>
      <c r="AG9">
        <f t="shared" si="4"/>
        <v>-46.147619435558148</v>
      </c>
      <c r="AH9">
        <f t="shared" si="5"/>
        <v>-240.06215612370158</v>
      </c>
      <c r="AI9">
        <f t="shared" si="6"/>
        <v>518.67968182077618</v>
      </c>
      <c r="AJ9">
        <f t="shared" si="7"/>
        <v>-88.644895495573792</v>
      </c>
      <c r="AK9">
        <f t="shared" si="28"/>
        <v>158.20547611169587</v>
      </c>
      <c r="AL9">
        <f t="shared" si="8"/>
        <v>588.24026243689832</v>
      </c>
      <c r="AN9">
        <f t="shared" si="9"/>
        <v>517.68506479364362</v>
      </c>
      <c r="AO9">
        <f t="shared" si="10"/>
        <v>-25.884253239682181</v>
      </c>
      <c r="AP9">
        <f t="shared" si="11"/>
        <v>-28.196961062909043</v>
      </c>
      <c r="AQ9">
        <f t="shared" si="12"/>
        <v>-146.68196001638745</v>
      </c>
      <c r="AR9">
        <f t="shared" si="13"/>
        <v>316.92189047466491</v>
      </c>
      <c r="AS9">
        <f t="shared" si="14"/>
        <v>-54.163501764261788</v>
      </c>
      <c r="AT9">
        <f t="shared" si="15"/>
        <v>96.666170528900679</v>
      </c>
      <c r="AU9">
        <f t="shared" si="16"/>
        <v>359.42455923930385</v>
      </c>
      <c r="AW9">
        <v>6</v>
      </c>
      <c r="AX9">
        <f>(R9*SUMPRODUCT(K10:$K$23, X10:$X$23)-$AZ$3*SUMPRODUCT(K9:$K$22, W10:$W$23))/Z9</f>
        <v>1227.1469528368395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6.0505919999999996E-3</v>
      </c>
      <c r="O10">
        <f t="shared" si="30"/>
        <v>917.98024552833613</v>
      </c>
      <c r="P10">
        <f t="shared" si="31"/>
        <v>45.899012276416812</v>
      </c>
      <c r="Q10" s="5">
        <f t="shared" si="32"/>
        <v>50</v>
      </c>
      <c r="R10">
        <f t="shared" si="0"/>
        <v>50000</v>
      </c>
      <c r="S10">
        <f t="shared" si="20"/>
        <v>1309.2022605058373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1132.598211420386</v>
      </c>
      <c r="AC10">
        <f t="shared" si="1"/>
        <v>1188.9369200818348</v>
      </c>
      <c r="AE10">
        <f t="shared" si="2"/>
        <v>833.65316325739741</v>
      </c>
      <c r="AF10">
        <f t="shared" si="3"/>
        <v>-41.682658162869878</v>
      </c>
      <c r="AG10">
        <f t="shared" si="4"/>
        <v>-45.40692282422674</v>
      </c>
      <c r="AH10">
        <f t="shared" si="5"/>
        <v>-279.22041697583262</v>
      </c>
      <c r="AI10">
        <f t="shared" si="6"/>
        <v>467.34316529446818</v>
      </c>
      <c r="AJ10">
        <f t="shared" si="7"/>
        <v>-56.338708661448891</v>
      </c>
      <c r="AK10">
        <f t="shared" si="28"/>
        <v>164.68534507218115</v>
      </c>
      <c r="AL10">
        <f t="shared" si="8"/>
        <v>575.68980170520047</v>
      </c>
      <c r="AN10">
        <f t="shared" si="9"/>
        <v>469.22438261387776</v>
      </c>
      <c r="AO10">
        <f t="shared" si="10"/>
        <v>-23.461219130693891</v>
      </c>
      <c r="AP10">
        <f t="shared" si="11"/>
        <v>-25.557433555872407</v>
      </c>
      <c r="AQ10">
        <f t="shared" si="12"/>
        <v>-157.1601159128835</v>
      </c>
      <c r="AR10">
        <f t="shared" si="13"/>
        <v>263.04561401442794</v>
      </c>
      <c r="AS10">
        <f t="shared" si="14"/>
        <v>-31.71042461548161</v>
      </c>
      <c r="AT10">
        <f t="shared" si="15"/>
        <v>92.693679785376773</v>
      </c>
      <c r="AU10">
        <f t="shared" si="16"/>
        <v>324.02886918432313</v>
      </c>
      <c r="AW10">
        <v>7</v>
      </c>
      <c r="AX10">
        <f>(R10*SUMPRODUCT(K11:$K$23, X11:$X$23)-$AZ$3*SUMPRODUCT(K10:$K$22, W11:$W$23))/Z10</f>
        <v>1309.2022605058373</v>
      </c>
    </row>
    <row r="11" spans="1:52" x14ac:dyDescent="0.25">
      <c r="A11" t="s">
        <v>33</v>
      </c>
      <c r="C11" s="24">
        <f>AU25</f>
        <v>790.580384481892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7.1181309999999998E-3</v>
      </c>
      <c r="O11">
        <f t="shared" si="30"/>
        <v>917.98024552833613</v>
      </c>
      <c r="P11">
        <f t="shared" si="31"/>
        <v>45.899012276416812</v>
      </c>
      <c r="Q11" s="5">
        <f t="shared" si="32"/>
        <v>50</v>
      </c>
      <c r="R11">
        <f t="shared" si="0"/>
        <v>50000</v>
      </c>
      <c r="S11">
        <f t="shared" si="20"/>
        <v>1361.0559914226769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1188.9369200818348</v>
      </c>
      <c r="AC11">
        <f t="shared" si="1"/>
        <v>1214.8688102170756</v>
      </c>
      <c r="AE11">
        <f t="shared" si="2"/>
        <v>819.38257920019282</v>
      </c>
      <c r="AF11">
        <f t="shared" si="3"/>
        <v>-40.969128960009648</v>
      </c>
      <c r="AG11">
        <f t="shared" si="4"/>
        <v>-44.629641171014732</v>
      </c>
      <c r="AH11">
        <f t="shared" si="5"/>
        <v>-323.21242496973588</v>
      </c>
      <c r="AI11">
        <f t="shared" si="6"/>
        <v>410.57138409943246</v>
      </c>
      <c r="AJ11">
        <f t="shared" si="7"/>
        <v>-25.931890135240792</v>
      </c>
      <c r="AK11">
        <f t="shared" si="28"/>
        <v>168.34617118845509</v>
      </c>
      <c r="AL11">
        <f t="shared" si="8"/>
        <v>552.98566515264679</v>
      </c>
      <c r="AN11">
        <f t="shared" si="9"/>
        <v>424.83869134546757</v>
      </c>
      <c r="AO11">
        <f t="shared" si="10"/>
        <v>-21.241934567273383</v>
      </c>
      <c r="AP11">
        <f t="shared" si="11"/>
        <v>-23.139860221118106</v>
      </c>
      <c r="AQ11">
        <f t="shared" si="12"/>
        <v>-167.58123389048663</v>
      </c>
      <c r="AR11">
        <f t="shared" si="13"/>
        <v>212.87566266658936</v>
      </c>
      <c r="AS11">
        <f t="shared" si="14"/>
        <v>-13.445331337070664</v>
      </c>
      <c r="AT11">
        <f t="shared" si="15"/>
        <v>87.28519360337711</v>
      </c>
      <c r="AU11">
        <f t="shared" si="16"/>
        <v>286.71552493289585</v>
      </c>
      <c r="AW11">
        <v>8</v>
      </c>
      <c r="AX11">
        <f>(R11*SUMPRODUCT(K12:$K$23, X12:$X$23)-$AZ$3*SUMPRODUCT(K11:$K$22, W12:$W$23))/Z11</f>
        <v>1361.0559914226769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8.3332130000000008E-3</v>
      </c>
      <c r="O12">
        <f t="shared" si="30"/>
        <v>917.98024552833613</v>
      </c>
      <c r="P12">
        <f t="shared" si="31"/>
        <v>45.899012276416812</v>
      </c>
      <c r="Q12" s="5">
        <f t="shared" si="32"/>
        <v>50</v>
      </c>
      <c r="R12">
        <f t="shared" si="0"/>
        <v>50000</v>
      </c>
      <c r="S12">
        <f t="shared" si="20"/>
        <v>1383.7108341904877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1214.8688102170756</v>
      </c>
      <c r="AC12">
        <f t="shared" si="1"/>
        <v>1212.4471856379441</v>
      </c>
      <c r="AE12">
        <f t="shared" si="2"/>
        <v>804.36066384722642</v>
      </c>
      <c r="AF12">
        <f t="shared" si="3"/>
        <v>-40.218033192361325</v>
      </c>
      <c r="AG12">
        <f t="shared" si="4"/>
        <v>-43.81143645331295</v>
      </c>
      <c r="AH12">
        <f t="shared" si="5"/>
        <v>-371.90830599163525</v>
      </c>
      <c r="AI12">
        <f t="shared" si="6"/>
        <v>348.42288820991695</v>
      </c>
      <c r="AJ12">
        <f t="shared" si="7"/>
        <v>2.4216245791315032</v>
      </c>
      <c r="AK12">
        <f t="shared" si="28"/>
        <v>169.34400899541197</v>
      </c>
      <c r="AL12">
        <f t="shared" si="8"/>
        <v>520.18852178446036</v>
      </c>
      <c r="AN12">
        <f t="shared" si="9"/>
        <v>384.17608549093092</v>
      </c>
      <c r="AO12">
        <f t="shared" si="10"/>
        <v>-19.208804274546548</v>
      </c>
      <c r="AP12">
        <f t="shared" si="11"/>
        <v>-20.925073680088914</v>
      </c>
      <c r="AQ12">
        <f t="shared" si="12"/>
        <v>-177.6296176320314</v>
      </c>
      <c r="AR12">
        <f t="shared" si="13"/>
        <v>166.41258990426411</v>
      </c>
      <c r="AS12">
        <f t="shared" si="14"/>
        <v>1.1566083389628103</v>
      </c>
      <c r="AT12">
        <f t="shared" si="15"/>
        <v>80.881526659979642</v>
      </c>
      <c r="AU12">
        <f t="shared" si="16"/>
        <v>248.45072490320655</v>
      </c>
      <c r="AW12">
        <v>9</v>
      </c>
      <c r="AX12">
        <f>(R12*SUMPRODUCT(K13:$K$23, X13:$X$23)-$AZ$3*SUMPRODUCT(K12:$K$22, W13:$W$23))/Z12</f>
        <v>1383.7108341904877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9.6786909999999997E-3</v>
      </c>
      <c r="O13">
        <f t="shared" si="30"/>
        <v>917.98024552833613</v>
      </c>
      <c r="P13">
        <f t="shared" si="31"/>
        <v>45.899012276416812</v>
      </c>
      <c r="Q13" s="5">
        <f t="shared" si="32"/>
        <v>50</v>
      </c>
      <c r="R13">
        <f t="shared" si="0"/>
        <v>50000</v>
      </c>
      <c r="S13">
        <f t="shared" si="20"/>
        <v>1378.7451626453621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1212.4471856379441</v>
      </c>
      <c r="AC13">
        <f t="shared" si="1"/>
        <v>1184.322371296304</v>
      </c>
      <c r="AE13">
        <f t="shared" si="2"/>
        <v>788.53189889082182</v>
      </c>
      <c r="AF13">
        <f t="shared" si="3"/>
        <v>-39.426594944541101</v>
      </c>
      <c r="AG13">
        <f t="shared" si="4"/>
        <v>-42.949284733082067</v>
      </c>
      <c r="AH13">
        <f t="shared" si="5"/>
        <v>-424.03735569775199</v>
      </c>
      <c r="AI13">
        <f t="shared" si="6"/>
        <v>282.11866351544666</v>
      </c>
      <c r="AJ13">
        <f t="shared" si="7"/>
        <v>28.124814341640104</v>
      </c>
      <c r="AK13">
        <f t="shared" si="28"/>
        <v>167.85004653372212</v>
      </c>
      <c r="AL13">
        <f t="shared" si="8"/>
        <v>478.09352439080885</v>
      </c>
      <c r="AN13">
        <f t="shared" si="9"/>
        <v>346.92926574515252</v>
      </c>
      <c r="AO13">
        <f t="shared" si="10"/>
        <v>-17.346463287257631</v>
      </c>
      <c r="AP13">
        <f t="shared" si="11"/>
        <v>-18.896336137684543</v>
      </c>
      <c r="AQ13">
        <f t="shared" si="12"/>
        <v>-186.56311642898518</v>
      </c>
      <c r="AR13">
        <f t="shared" si="13"/>
        <v>124.12334989122516</v>
      </c>
      <c r="AS13">
        <f t="shared" si="14"/>
        <v>12.374034839286713</v>
      </c>
      <c r="AT13">
        <f t="shared" si="15"/>
        <v>73.848747883434172</v>
      </c>
      <c r="AU13">
        <f t="shared" si="16"/>
        <v>210.34613261394603</v>
      </c>
      <c r="AW13">
        <v>10</v>
      </c>
      <c r="AX13">
        <f>(R13*SUMPRODUCT(K14:$K$23, X14:$X$23)-$AZ$3*SUMPRODUCT(K13:$K$22, W14:$W$23))/Z13</f>
        <v>1378.7451626453621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1.1206003000000001E-2</v>
      </c>
      <c r="O14">
        <f t="shared" si="30"/>
        <v>917.98024552833613</v>
      </c>
      <c r="P14">
        <f t="shared" si="31"/>
        <v>45.899012276416812</v>
      </c>
      <c r="Q14" s="5">
        <f t="shared" si="32"/>
        <v>50</v>
      </c>
      <c r="R14">
        <f t="shared" si="0"/>
        <v>50000</v>
      </c>
      <c r="S14">
        <f t="shared" si="20"/>
        <v>1346.7875944318234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1184.322371296304</v>
      </c>
      <c r="AC14">
        <f t="shared" si="1"/>
        <v>1132.338661586291</v>
      </c>
      <c r="AE14">
        <f t="shared" si="2"/>
        <v>771.81028907734742</v>
      </c>
      <c r="AF14">
        <f t="shared" si="3"/>
        <v>-38.590514453867378</v>
      </c>
      <c r="AG14">
        <f t="shared" si="4"/>
        <v>-42.038502072184478</v>
      </c>
      <c r="AH14">
        <f t="shared" si="5"/>
        <v>-481.2898135667719</v>
      </c>
      <c r="AI14">
        <f t="shared" si="6"/>
        <v>209.89145898452369</v>
      </c>
      <c r="AJ14">
        <f t="shared" si="7"/>
        <v>51.983709710013045</v>
      </c>
      <c r="AK14">
        <f t="shared" si="28"/>
        <v>164.08408142635594</v>
      </c>
      <c r="AL14">
        <f t="shared" si="8"/>
        <v>425.95925012089265</v>
      </c>
      <c r="AN14">
        <f t="shared" si="9"/>
        <v>312.80551479404653</v>
      </c>
      <c r="AO14">
        <f t="shared" si="10"/>
        <v>-15.640275739702329</v>
      </c>
      <c r="AP14">
        <f t="shared" si="11"/>
        <v>-17.037704041986974</v>
      </c>
      <c r="AQ14">
        <f t="shared" si="12"/>
        <v>-195.06102733854237</v>
      </c>
      <c r="AR14">
        <f t="shared" si="13"/>
        <v>85.066507673814854</v>
      </c>
      <c r="AS14">
        <f t="shared" si="14"/>
        <v>21.068378210121686</v>
      </c>
      <c r="AT14">
        <f t="shared" si="15"/>
        <v>66.501323299845012</v>
      </c>
      <c r="AU14">
        <f t="shared" si="16"/>
        <v>172.63620918378155</v>
      </c>
      <c r="AW14">
        <v>11</v>
      </c>
      <c r="AX14">
        <f>(R14*SUMPRODUCT(K15:$K$23, X15:$X$23)-$AZ$3*SUMPRODUCT(K14:$K$22, W15:$W$23))/Z14</f>
        <v>1346.7875944318234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1.2937709E-2</v>
      </c>
      <c r="O15">
        <f t="shared" si="30"/>
        <v>917.98024552833613</v>
      </c>
      <c r="P15">
        <f t="shared" si="31"/>
        <v>45.899012276416812</v>
      </c>
      <c r="Q15" s="5">
        <f t="shared" si="32"/>
        <v>50</v>
      </c>
      <c r="R15">
        <f t="shared" si="0"/>
        <v>50000</v>
      </c>
      <c r="S15">
        <f t="shared" si="20"/>
        <v>1288.2643027958904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1132.338661586291</v>
      </c>
      <c r="AC15">
        <f t="shared" si="1"/>
        <v>1058.2894180352682</v>
      </c>
      <c r="AE15">
        <f t="shared" si="2"/>
        <v>754.10672926328527</v>
      </c>
      <c r="AF15">
        <f t="shared" si="3"/>
        <v>-37.705336463164272</v>
      </c>
      <c r="AG15">
        <f t="shared" si="4"/>
        <v>-41.074235144856807</v>
      </c>
      <c r="AH15">
        <f t="shared" si="5"/>
        <v>-543.88190660581972</v>
      </c>
      <c r="AI15">
        <f t="shared" si="6"/>
        <v>131.44525104944444</v>
      </c>
      <c r="AJ15">
        <f t="shared" si="7"/>
        <v>74.049243551022755</v>
      </c>
      <c r="AK15">
        <f t="shared" si="28"/>
        <v>158.19668645384527</v>
      </c>
      <c r="AL15">
        <f t="shared" si="8"/>
        <v>363.69118105431244</v>
      </c>
      <c r="AN15">
        <f t="shared" si="9"/>
        <v>281.53916644905945</v>
      </c>
      <c r="AO15">
        <f t="shared" si="10"/>
        <v>-14.076958322452974</v>
      </c>
      <c r="AP15">
        <f t="shared" si="11"/>
        <v>-15.334707245634782</v>
      </c>
      <c r="AQ15">
        <f t="shared" si="12"/>
        <v>-203.05356349507744</v>
      </c>
      <c r="AR15">
        <f t="shared" si="13"/>
        <v>49.073937385894212</v>
      </c>
      <c r="AS15">
        <f t="shared" si="14"/>
        <v>27.645638868526323</v>
      </c>
      <c r="AT15">
        <f t="shared" si="15"/>
        <v>59.061352340311537</v>
      </c>
      <c r="AU15">
        <f t="shared" si="16"/>
        <v>135.78092859473205</v>
      </c>
      <c r="AW15">
        <v>12</v>
      </c>
      <c r="AX15">
        <f>(R15*SUMPRODUCT(K16:$K$23, X16:$X$23)-$AZ$3*SUMPRODUCT(K15:$K$22, W16:$W$23))/Z15</f>
        <v>1288.2643027958904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1.4742959999999999E-2</v>
      </c>
      <c r="O16">
        <f t="shared" si="30"/>
        <v>917.98024552833613</v>
      </c>
      <c r="P16">
        <f t="shared" si="31"/>
        <v>45.899012276416812</v>
      </c>
      <c r="Q16" s="5">
        <f t="shared" si="32"/>
        <v>50</v>
      </c>
      <c r="R16">
        <f t="shared" si="0"/>
        <v>50000</v>
      </c>
      <c r="S16">
        <f t="shared" si="20"/>
        <v>1205.929366772971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1058.2894180352682</v>
      </c>
      <c r="AC16">
        <f t="shared" si="1"/>
        <v>966.14085171465376</v>
      </c>
      <c r="AE16">
        <f t="shared" si="2"/>
        <v>735.44789662539301</v>
      </c>
      <c r="AF16">
        <f t="shared" si="3"/>
        <v>-36.772394831269658</v>
      </c>
      <c r="AG16">
        <f t="shared" si="4"/>
        <v>-40.057936987637021</v>
      </c>
      <c r="AH16">
        <f t="shared" si="5"/>
        <v>-605.55580577121816</v>
      </c>
      <c r="AI16">
        <f t="shared" si="6"/>
        <v>53.061759035268096</v>
      </c>
      <c r="AJ16">
        <f t="shared" si="7"/>
        <v>92.148566320614464</v>
      </c>
      <c r="AK16">
        <f t="shared" si="28"/>
        <v>150.34348818980106</v>
      </c>
      <c r="AL16">
        <f t="shared" si="8"/>
        <v>295.55381354568362</v>
      </c>
      <c r="AN16">
        <f t="shared" si="9"/>
        <v>252.92984709892224</v>
      </c>
      <c r="AO16">
        <f t="shared" si="10"/>
        <v>-12.646492354946114</v>
      </c>
      <c r="AP16">
        <f t="shared" si="11"/>
        <v>-13.776431918387878</v>
      </c>
      <c r="AQ16">
        <f t="shared" si="12"/>
        <v>-208.25831179389976</v>
      </c>
      <c r="AR16">
        <f t="shared" si="13"/>
        <v>18.248611031688451</v>
      </c>
      <c r="AS16">
        <f t="shared" si="14"/>
        <v>31.691059144778006</v>
      </c>
      <c r="AT16">
        <f t="shared" si="15"/>
        <v>51.705029893550801</v>
      </c>
      <c r="AU16">
        <f t="shared" si="16"/>
        <v>101.64470007001727</v>
      </c>
      <c r="AW16">
        <v>13</v>
      </c>
      <c r="AX16">
        <f>(R16*SUMPRODUCT(K17:$K$23, X17:$X$23)-$AZ$3*SUMPRODUCT(K16:$K$22, W17:$W$23))/Z16</f>
        <v>1205.929366772971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1.6674095999999999E-2</v>
      </c>
      <c r="O17">
        <f t="shared" si="30"/>
        <v>917.98024552833613</v>
      </c>
      <c r="P17">
        <f t="shared" si="31"/>
        <v>45.899012276416812</v>
      </c>
      <c r="Q17" s="5">
        <f t="shared" si="32"/>
        <v>50</v>
      </c>
      <c r="R17">
        <f t="shared" si="0"/>
        <v>50000</v>
      </c>
      <c r="S17">
        <f t="shared" si="20"/>
        <v>1101.3871641874766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966.14085171465376</v>
      </c>
      <c r="AC17">
        <f t="shared" si="1"/>
        <v>858.84910483583985</v>
      </c>
      <c r="AE17">
        <f t="shared" si="2"/>
        <v>715.83048882780929</v>
      </c>
      <c r="AF17">
        <f t="shared" si="3"/>
        <v>-35.791524441390465</v>
      </c>
      <c r="AG17">
        <f t="shared" si="4"/>
        <v>-38.989427730866844</v>
      </c>
      <c r="AH17">
        <f t="shared" si="5"/>
        <v>-667.92988689381048</v>
      </c>
      <c r="AI17">
        <f t="shared" si="6"/>
        <v>-26.880350238258529</v>
      </c>
      <c r="AJ17">
        <f t="shared" si="7"/>
        <v>107.29174687881391</v>
      </c>
      <c r="AK17">
        <f t="shared" si="28"/>
        <v>140.86360686376881</v>
      </c>
      <c r="AL17">
        <f t="shared" si="8"/>
        <v>221.27500350432419</v>
      </c>
      <c r="AN17">
        <f t="shared" si="9"/>
        <v>226.77779606671174</v>
      </c>
      <c r="AO17">
        <f t="shared" si="10"/>
        <v>-11.338889803335588</v>
      </c>
      <c r="AP17">
        <f t="shared" si="11"/>
        <v>-12.351997614948218</v>
      </c>
      <c r="AQ17">
        <f t="shared" si="12"/>
        <v>-211.60270488744496</v>
      </c>
      <c r="AR17">
        <f t="shared" si="13"/>
        <v>-8.5157962390170283</v>
      </c>
      <c r="AS17">
        <f t="shared" si="14"/>
        <v>33.99042968003247</v>
      </c>
      <c r="AT17">
        <f t="shared" si="15"/>
        <v>44.626121420007614</v>
      </c>
      <c r="AU17">
        <f t="shared" si="16"/>
        <v>70.100754861023049</v>
      </c>
      <c r="AW17">
        <v>14</v>
      </c>
      <c r="AX17">
        <f>(R17*SUMPRODUCT(K18:$K$23, X18:$X$23)-$AZ$3*SUMPRODUCT(K17:$K$22, W18:$W$23))/Z17</f>
        <v>1101.3871641874766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1.8802857999999999E-2</v>
      </c>
      <c r="O18">
        <f t="shared" si="30"/>
        <v>917.98024552833613</v>
      </c>
      <c r="P18">
        <f t="shared" si="31"/>
        <v>45.899012276416812</v>
      </c>
      <c r="Q18" s="5">
        <f t="shared" si="32"/>
        <v>50</v>
      </c>
      <c r="R18">
        <f t="shared" si="0"/>
        <v>50000</v>
      </c>
      <c r="S18">
        <f t="shared" si="20"/>
        <v>975.04481043569683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858.84910483583985</v>
      </c>
      <c r="AC18">
        <f t="shared" si="1"/>
        <v>738.4291414347208</v>
      </c>
      <c r="AE18">
        <f t="shared" si="2"/>
        <v>695.21252490603126</v>
      </c>
      <c r="AF18">
        <f t="shared" si="3"/>
        <v>-34.760626245301566</v>
      </c>
      <c r="AG18">
        <f t="shared" si="4"/>
        <v>-37.866420780433423</v>
      </c>
      <c r="AH18">
        <f t="shared" si="5"/>
        <v>-733.11267312475138</v>
      </c>
      <c r="AI18">
        <f t="shared" si="6"/>
        <v>-110.52719524445502</v>
      </c>
      <c r="AJ18">
        <f t="shared" si="7"/>
        <v>120.41996340111905</v>
      </c>
      <c r="AK18">
        <f t="shared" si="28"/>
        <v>130.00658686920144</v>
      </c>
      <c r="AL18">
        <f t="shared" si="8"/>
        <v>139.89935502586547</v>
      </c>
      <c r="AN18">
        <f t="shared" si="9"/>
        <v>202.88507181393121</v>
      </c>
      <c r="AO18">
        <f t="shared" si="10"/>
        <v>-10.144253590696561</v>
      </c>
      <c r="AP18">
        <f t="shared" si="11"/>
        <v>-11.050622973763577</v>
      </c>
      <c r="AQ18">
        <f t="shared" si="12"/>
        <v>-213.94553752425915</v>
      </c>
      <c r="AR18">
        <f t="shared" si="13"/>
        <v>-32.255342274788049</v>
      </c>
      <c r="AS18">
        <f t="shared" si="14"/>
        <v>35.142365891306817</v>
      </c>
      <c r="AT18">
        <f t="shared" si="15"/>
        <v>37.940046774627945</v>
      </c>
      <c r="AU18">
        <f t="shared" si="16"/>
        <v>40.827070391146712</v>
      </c>
      <c r="AW18">
        <v>15</v>
      </c>
      <c r="AX18">
        <f>(R18*SUMPRODUCT(K19:$K$23, X19:$X$23)-$AZ$3*SUMPRODUCT(K18:$K$22, W19:$W$23))/Z18</f>
        <v>975.04481043569683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2.1348979000000001E-2</v>
      </c>
      <c r="O19">
        <f t="shared" si="30"/>
        <v>917.98024552833613</v>
      </c>
      <c r="P19">
        <f t="shared" si="31"/>
        <v>45.899012276416812</v>
      </c>
      <c r="Q19" s="5">
        <f t="shared" si="32"/>
        <v>50</v>
      </c>
      <c r="R19">
        <f t="shared" si="0"/>
        <v>50000</v>
      </c>
      <c r="S19">
        <f t="shared" si="20"/>
        <v>824.41206730554848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738.4291414347208</v>
      </c>
      <c r="AC19">
        <f t="shared" si="1"/>
        <v>604.77792823659115</v>
      </c>
      <c r="AE19">
        <f t="shared" si="2"/>
        <v>673.41832206221511</v>
      </c>
      <c r="AF19">
        <f t="shared" si="3"/>
        <v>-33.670916103110763</v>
      </c>
      <c r="AG19">
        <f t="shared" si="4"/>
        <v>-36.679347150582451</v>
      </c>
      <c r="AH19">
        <f t="shared" si="5"/>
        <v>-808.40942204663679</v>
      </c>
      <c r="AI19">
        <f t="shared" si="6"/>
        <v>-205.34136323811492</v>
      </c>
      <c r="AJ19">
        <f t="shared" si="7"/>
        <v>133.65121319812965</v>
      </c>
      <c r="AK19">
        <f t="shared" si="28"/>
        <v>117.93056716048963</v>
      </c>
      <c r="AL19">
        <f t="shared" si="8"/>
        <v>46.240417120504361</v>
      </c>
      <c r="AN19">
        <f t="shared" si="9"/>
        <v>181.03377208123177</v>
      </c>
      <c r="AO19">
        <f t="shared" si="10"/>
        <v>-9.0516886040615905</v>
      </c>
      <c r="AP19">
        <f t="shared" si="11"/>
        <v>-9.8604394246544622</v>
      </c>
      <c r="AQ19">
        <f t="shared" si="12"/>
        <v>-217.32317382001727</v>
      </c>
      <c r="AR19">
        <f t="shared" si="13"/>
        <v>-55.201529767501562</v>
      </c>
      <c r="AS19">
        <f t="shared" si="14"/>
        <v>35.929202511741252</v>
      </c>
      <c r="AT19">
        <f t="shared" si="15"/>
        <v>31.70305101198311</v>
      </c>
      <c r="AU19">
        <f t="shared" si="16"/>
        <v>12.4307237562228</v>
      </c>
      <c r="AW19">
        <v>16</v>
      </c>
      <c r="AX19">
        <f>(R19*SUMPRODUCT(K20:$K$23, X20:$X$23)-$AZ$3*SUMPRODUCT(K19:$K$22, W20:$W$23))/Z19</f>
        <v>824.41206730554848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2.4063398E-2</v>
      </c>
      <c r="O20">
        <f t="shared" si="30"/>
        <v>917.98024552833613</v>
      </c>
      <c r="P20">
        <f t="shared" si="31"/>
        <v>45.899012276416812</v>
      </c>
      <c r="Q20" s="5">
        <f t="shared" si="32"/>
        <v>50</v>
      </c>
      <c r="R20">
        <f t="shared" si="0"/>
        <v>50000</v>
      </c>
      <c r="S20">
        <f t="shared" si="20"/>
        <v>650.39053727379076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604.77792823659115</v>
      </c>
      <c r="AC20">
        <f t="shared" si="1"/>
        <v>460.86574547095859</v>
      </c>
      <c r="AE20">
        <f t="shared" si="2"/>
        <v>650.47940573731773</v>
      </c>
      <c r="AF20">
        <f t="shared" si="3"/>
        <v>-32.52397028686589</v>
      </c>
      <c r="AG20">
        <f t="shared" si="4"/>
        <v>-35.429923950212</v>
      </c>
      <c r="AH20">
        <f t="shared" si="5"/>
        <v>-882.6297288646316</v>
      </c>
      <c r="AI20">
        <f t="shared" si="6"/>
        <v>-300.10421736439173</v>
      </c>
      <c r="AJ20">
        <f t="shared" si="7"/>
        <v>143.91218276563256</v>
      </c>
      <c r="AK20">
        <f t="shared" si="28"/>
        <v>104.62929393070026</v>
      </c>
      <c r="AL20">
        <f t="shared" si="8"/>
        <v>-51.562740668058908</v>
      </c>
      <c r="AN20">
        <f t="shared" si="9"/>
        <v>161.08325271644159</v>
      </c>
      <c r="AO20">
        <f t="shared" si="10"/>
        <v>-8.054162635822081</v>
      </c>
      <c r="AP20">
        <f t="shared" si="11"/>
        <v>-8.773786445901754</v>
      </c>
      <c r="AQ20">
        <f t="shared" si="12"/>
        <v>-218.57243506208846</v>
      </c>
      <c r="AR20">
        <f t="shared" si="13"/>
        <v>-74.317131427370697</v>
      </c>
      <c r="AS20">
        <f t="shared" si="14"/>
        <v>35.638088309858979</v>
      </c>
      <c r="AT20">
        <f t="shared" si="15"/>
        <v>25.910162331239089</v>
      </c>
      <c r="AU20">
        <f t="shared" si="16"/>
        <v>-12.768880786272629</v>
      </c>
      <c r="AW20">
        <v>17</v>
      </c>
      <c r="AX20">
        <f>(R20*SUMPRODUCT(K21:$K$23, X21:$X$23)-$AZ$3*SUMPRODUCT(K20:$K$22, W21:$W$23))/Z20</f>
        <v>650.39053727379076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2.6767890999999999E-2</v>
      </c>
      <c r="O21">
        <f t="shared" si="30"/>
        <v>917.98024552833613</v>
      </c>
      <c r="P21">
        <f t="shared" si="31"/>
        <v>45.899012276416812</v>
      </c>
      <c r="Q21" s="5">
        <f t="shared" si="32"/>
        <v>50</v>
      </c>
      <c r="R21">
        <f t="shared" si="0"/>
        <v>50000</v>
      </c>
      <c r="S21">
        <f t="shared" si="20"/>
        <v>455.58170269064732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460.86574547095859</v>
      </c>
      <c r="AC21">
        <f t="shared" si="1"/>
        <v>310.9549255022099</v>
      </c>
      <c r="AE21">
        <f t="shared" si="2"/>
        <v>626.56264984942334</v>
      </c>
      <c r="AF21">
        <f t="shared" si="3"/>
        <v>-31.32813249247117</v>
      </c>
      <c r="AG21">
        <f t="shared" si="4"/>
        <v>-34.127240368272318</v>
      </c>
      <c r="AH21">
        <f t="shared" si="5"/>
        <v>-948.38434243756433</v>
      </c>
      <c r="AI21">
        <f t="shared" si="6"/>
        <v>-387.2770654488844</v>
      </c>
      <c r="AJ21">
        <f t="shared" si="7"/>
        <v>149.91081996874868</v>
      </c>
      <c r="AK21">
        <f t="shared" si="28"/>
        <v>90.370499490184329</v>
      </c>
      <c r="AL21">
        <f t="shared" si="8"/>
        <v>-146.99574598995139</v>
      </c>
      <c r="AN21">
        <f t="shared" si="9"/>
        <v>142.93003789588698</v>
      </c>
      <c r="AO21">
        <f t="shared" si="10"/>
        <v>-7.1465018947943495</v>
      </c>
      <c r="AP21">
        <f t="shared" si="11"/>
        <v>-7.7850279781143197</v>
      </c>
      <c r="AQ21">
        <f t="shared" si="12"/>
        <v>-216.34326597195536</v>
      </c>
      <c r="AR21">
        <f t="shared" si="13"/>
        <v>-88.344757948977019</v>
      </c>
      <c r="AS21">
        <f t="shared" si="14"/>
        <v>34.197313204491294</v>
      </c>
      <c r="AT21">
        <f t="shared" si="15"/>
        <v>20.615111545360126</v>
      </c>
      <c r="AU21">
        <f t="shared" si="16"/>
        <v>-33.532333199125603</v>
      </c>
      <c r="AW21">
        <v>18</v>
      </c>
      <c r="AX21">
        <f>(R21*SUMPRODUCT(K22:$K$23, X22:$X$23)-$AZ$3*SUMPRODUCT(K21:$K$22, W22:$W$23))/Z21</f>
        <v>455.58170269064732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2.9742653000000001E-2</v>
      </c>
      <c r="O22">
        <f t="shared" si="30"/>
        <v>917.98024552833613</v>
      </c>
      <c r="P22">
        <f t="shared" si="31"/>
        <v>45.899012276416812</v>
      </c>
      <c r="Q22" s="5">
        <f t="shared" si="32"/>
        <v>50</v>
      </c>
      <c r="R22">
        <f t="shared" si="0"/>
        <v>50000</v>
      </c>
      <c r="S22">
        <f t="shared" si="20"/>
        <v>238.93905682586328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310.9549255022099</v>
      </c>
      <c r="AC22">
        <f t="shared" si="1"/>
        <v>156.60511786322911</v>
      </c>
      <c r="AE22">
        <f t="shared" si="2"/>
        <v>601.66138787369709</v>
      </c>
      <c r="AF22">
        <f t="shared" si="3"/>
        <v>-30.083069393684859</v>
      </c>
      <c r="AG22">
        <f t="shared" si="4"/>
        <v>-32.770933296468471</v>
      </c>
      <c r="AH22">
        <f t="shared" si="5"/>
        <v>-1015.0346681211158</v>
      </c>
      <c r="AI22">
        <f t="shared" si="6"/>
        <v>-476.227282937572</v>
      </c>
      <c r="AJ22">
        <f t="shared" si="7"/>
        <v>154.34980763898079</v>
      </c>
      <c r="AK22">
        <f t="shared" si="28"/>
        <v>75.51836968755876</v>
      </c>
      <c r="AL22">
        <f t="shared" si="8"/>
        <v>-246.35910561103245</v>
      </c>
      <c r="AN22">
        <f t="shared" si="9"/>
        <v>126.43092476442226</v>
      </c>
      <c r="AO22">
        <f t="shared" si="10"/>
        <v>-6.3215462382211136</v>
      </c>
      <c r="AP22">
        <f t="shared" si="11"/>
        <v>-6.8863641336669472</v>
      </c>
      <c r="AQ22">
        <f t="shared" si="12"/>
        <v>-213.29567485131847</v>
      </c>
      <c r="AR22">
        <f t="shared" si="13"/>
        <v>-100.07266045878427</v>
      </c>
      <c r="AS22">
        <f t="shared" si="14"/>
        <v>32.434504374582865</v>
      </c>
      <c r="AT22">
        <f t="shared" si="15"/>
        <v>15.869154160020466</v>
      </c>
      <c r="AU22">
        <f t="shared" si="16"/>
        <v>-51.769001924180941</v>
      </c>
      <c r="AW22">
        <v>19</v>
      </c>
      <c r="AX22">
        <f>(R22*SUMPRODUCT(K23:$K$23, X23:$X$23)-$AZ$3*SUMPRODUCT(K22:$K$22, W23:$W$23))/Z22</f>
        <v>238.93905682586328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3.2906918E-2</v>
      </c>
      <c r="O23">
        <f t="shared" si="30"/>
        <v>917.98024552833613</v>
      </c>
      <c r="P23">
        <f t="shared" si="31"/>
        <v>45.899012276416812</v>
      </c>
      <c r="Q23" s="5">
        <f t="shared" si="32"/>
        <v>50</v>
      </c>
      <c r="R23">
        <f t="shared" si="0"/>
        <v>50000</v>
      </c>
      <c r="S23">
        <f t="shared" si="20"/>
        <v>249.65080337490446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156.60511786322911</v>
      </c>
      <c r="AC23">
        <f t="shared" si="1"/>
        <v>156.60511786322911</v>
      </c>
      <c r="AE23">
        <f t="shared" si="2"/>
        <v>575.8459520404341</v>
      </c>
      <c r="AF23">
        <f t="shared" si="3"/>
        <v>-28.792297602021712</v>
      </c>
      <c r="AG23">
        <f t="shared" si="4"/>
        <v>-31.364833548733429</v>
      </c>
      <c r="AH23">
        <f t="shared" si="5"/>
        <v>-1078.3904147703577</v>
      </c>
      <c r="AI23">
        <f t="shared" si="6"/>
        <v>-562.70159388067873</v>
      </c>
      <c r="AJ23">
        <f t="shared" si="7"/>
        <v>0</v>
      </c>
      <c r="AK23">
        <f t="shared" si="28"/>
        <v>60.212081145851471</v>
      </c>
      <c r="AL23">
        <f t="shared" si="8"/>
        <v>-502.48951273482726</v>
      </c>
      <c r="AN23">
        <f t="shared" si="9"/>
        <v>111.46785876810432</v>
      </c>
      <c r="AO23">
        <f t="shared" si="10"/>
        <v>-5.5733929384052177</v>
      </c>
      <c r="AP23">
        <f t="shared" si="11"/>
        <v>-6.0713647875913663</v>
      </c>
      <c r="AQ23">
        <f t="shared" si="12"/>
        <v>-208.74657540713108</v>
      </c>
      <c r="AR23">
        <f t="shared" si="13"/>
        <v>-108.92347436502335</v>
      </c>
      <c r="AS23">
        <f t="shared" si="14"/>
        <v>0</v>
      </c>
      <c r="AT23">
        <f t="shared" si="15"/>
        <v>11.655394526118217</v>
      </c>
      <c r="AU23">
        <f t="shared" si="16"/>
        <v>-97.268079838905138</v>
      </c>
      <c r="AW23">
        <v>20</v>
      </c>
      <c r="AX23">
        <f>(R23*SUMPRODUCT(K$23:$K24, X$23:$X24)-$AZ$3*SUMPRODUCT(K$22:$K23, W$23:$W24))/Z23</f>
        <v>249.65080337490446</v>
      </c>
    </row>
    <row r="25" spans="5:50" x14ac:dyDescent="0.25">
      <c r="AN25" s="6">
        <f t="shared" ref="AN25:AU25" si="33">SUM(AN3:AN23)</f>
        <v>7711.5578741844693</v>
      </c>
      <c r="AO25" s="6">
        <f t="shared" si="33"/>
        <v>-1074.0630778554755</v>
      </c>
      <c r="AP25" s="6">
        <f t="shared" si="33"/>
        <v>-2889.9367346655013</v>
      </c>
      <c r="AQ25" s="6">
        <f t="shared" si="33"/>
        <v>-3478.9233710454141</v>
      </c>
      <c r="AR25" s="6">
        <f t="shared" si="33"/>
        <v>268.63469061807734</v>
      </c>
      <c r="AS25" s="6">
        <f t="shared" si="33"/>
        <v>-646.47522298791864</v>
      </c>
      <c r="AT25" s="6">
        <f t="shared" si="33"/>
        <v>1168.4209168517325</v>
      </c>
      <c r="AU25" s="7">
        <f t="shared" si="33"/>
        <v>790.580384481892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2936.7098580520424</v>
      </c>
      <c r="K3">
        <v>1</v>
      </c>
      <c r="L3" s="2">
        <v>0</v>
      </c>
      <c r="O3">
        <f>$C$3</f>
        <v>2936.7098580520424</v>
      </c>
      <c r="P3">
        <f>O3*B5</f>
        <v>2349.3678864416338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2936.7098580520424</v>
      </c>
      <c r="AF3">
        <f t="shared" ref="AF3:AF23" si="3">-$Z3*P3</f>
        <v>-2349.3678864416338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-1932.5662323895913</v>
      </c>
      <c r="AJ3">
        <f t="shared" ref="AJ3:AJ23" si="7">AB3-AC3</f>
        <v>0</v>
      </c>
      <c r="AL3">
        <f t="shared" ref="AL3:AL23" si="8">SUM(AI3:AK3)</f>
        <v>-1932.5662323895913</v>
      </c>
      <c r="AN3">
        <f t="shared" ref="AN3:AN23" si="9">AE3*$K3</f>
        <v>2936.7098580520424</v>
      </c>
      <c r="AO3">
        <f t="shared" ref="AO3:AO23" si="10">AF3*$K3</f>
        <v>-2349.3678864416338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-1932.5662323895913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-1932.5662323895913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1220.7821299237978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719.91411154017885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704.64761073111549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-704.64761073111549</v>
      </c>
      <c r="AK4">
        <f t="shared" ref="AK4:AK23" si="28">H4*SUM(AB4:AB4, AE4:AF4)</f>
        <v>0</v>
      </c>
      <c r="AL4">
        <f t="shared" si="8"/>
        <v>-1264.9477607311155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-516.13451919268221</v>
      </c>
      <c r="AR4">
        <f t="shared" si="13"/>
        <v>-516.13451919268221</v>
      </c>
      <c r="AS4">
        <f t="shared" si="14"/>
        <v>-649.10379867822019</v>
      </c>
      <c r="AT4">
        <f t="shared" si="15"/>
        <v>0</v>
      </c>
      <c r="AU4">
        <f t="shared" si="16"/>
        <v>-1165.2383178709024</v>
      </c>
      <c r="AW4">
        <v>1</v>
      </c>
      <c r="AX4">
        <f>(R4*SUMPRODUCT(K5:$K$23, X5:$X$23)-$AZ$3*SUMPRODUCT(K4:$K$22, W5:$W$23))/Z4</f>
        <v>719.91411154017885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1.2937709E-2</v>
      </c>
      <c r="O5">
        <f t="shared" ref="O5:O23" si="30">$C$3</f>
        <v>2936.7098580520424</v>
      </c>
      <c r="P5">
        <f t="shared" ref="P5:P23" si="31">O5*$C$5</f>
        <v>146.83549290260211</v>
      </c>
      <c r="Q5" s="5">
        <f t="shared" ref="Q5:Q23" si="32">$C$8</f>
        <v>50</v>
      </c>
      <c r="R5">
        <f t="shared" si="0"/>
        <v>50000</v>
      </c>
      <c r="S5">
        <f t="shared" si="20"/>
        <v>1325.9592547505122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704.64761073111549</v>
      </c>
      <c r="AC5">
        <f t="shared" si="1"/>
        <v>1268.0714605747835</v>
      </c>
      <c r="AE5">
        <f t="shared" si="2"/>
        <v>2808.5010498192914</v>
      </c>
      <c r="AF5">
        <f t="shared" si="3"/>
        <v>-140.42505249096456</v>
      </c>
      <c r="AG5">
        <f t="shared" si="4"/>
        <v>-47.817135256293355</v>
      </c>
      <c r="AH5">
        <f t="shared" si="5"/>
        <v>-633.16759520664368</v>
      </c>
      <c r="AI5">
        <f t="shared" si="6"/>
        <v>1987.0912668653898</v>
      </c>
      <c r="AJ5">
        <f t="shared" si="7"/>
        <v>-563.42384984366799</v>
      </c>
      <c r="AK5">
        <f t="shared" si="28"/>
        <v>288.6039591416465</v>
      </c>
      <c r="AL5">
        <f t="shared" si="8"/>
        <v>1712.2713761633684</v>
      </c>
      <c r="AN5">
        <f t="shared" si="9"/>
        <v>2383.1914086661627</v>
      </c>
      <c r="AO5">
        <f t="shared" si="10"/>
        <v>-119.15957043330813</v>
      </c>
      <c r="AP5">
        <f t="shared" si="11"/>
        <v>-40.575874428517167</v>
      </c>
      <c r="AQ5">
        <f t="shared" si="12"/>
        <v>-537.28289446050928</v>
      </c>
      <c r="AR5">
        <f t="shared" si="13"/>
        <v>1686.1730693438283</v>
      </c>
      <c r="AS5">
        <f t="shared" si="14"/>
        <v>-478.10089957824323</v>
      </c>
      <c r="AT5">
        <f t="shared" si="15"/>
        <v>244.89877829230917</v>
      </c>
      <c r="AU5">
        <f t="shared" si="16"/>
        <v>1452.9709480578942</v>
      </c>
      <c r="AW5">
        <v>2</v>
      </c>
      <c r="AX5">
        <f>(R5*SUMPRODUCT(K6:$K$23, X6:$X$23)-$AZ$3*SUMPRODUCT(K5:$K$22, W6:$W$23))/Z5</f>
        <v>1325.9592547505122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1.4742959999999999E-2</v>
      </c>
      <c r="O6">
        <f t="shared" si="30"/>
        <v>2936.7098580520424</v>
      </c>
      <c r="P6">
        <f t="shared" si="31"/>
        <v>146.83549290260211</v>
      </c>
      <c r="Q6" s="5">
        <f t="shared" si="32"/>
        <v>50</v>
      </c>
      <c r="R6">
        <f t="shared" si="0"/>
        <v>50000</v>
      </c>
      <c r="S6">
        <f t="shared" si="20"/>
        <v>1830.9632993358709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1268.0714605747835</v>
      </c>
      <c r="AC6">
        <f t="shared" si="1"/>
        <v>1707.7027691447902</v>
      </c>
      <c r="AE6">
        <f t="shared" si="2"/>
        <v>2739.0104206836545</v>
      </c>
      <c r="AF6">
        <f t="shared" si="3"/>
        <v>-136.95052103418271</v>
      </c>
      <c r="AG6">
        <f t="shared" si="4"/>
        <v>-46.633997791332298</v>
      </c>
      <c r="AH6">
        <f t="shared" si="5"/>
        <v>-704.96611239812262</v>
      </c>
      <c r="AI6">
        <f t="shared" si="6"/>
        <v>1850.459789460017</v>
      </c>
      <c r="AJ6">
        <f t="shared" si="7"/>
        <v>-439.63130857000669</v>
      </c>
      <c r="AK6">
        <f t="shared" si="28"/>
        <v>331.16714049438957</v>
      </c>
      <c r="AL6">
        <f t="shared" si="8"/>
        <v>1741.9956213843998</v>
      </c>
      <c r="AN6">
        <f t="shared" si="9"/>
        <v>2141.0173447766538</v>
      </c>
      <c r="AO6">
        <f t="shared" si="10"/>
        <v>-107.05086723883268</v>
      </c>
      <c r="AP6">
        <f t="shared" si="11"/>
        <v>-36.452653620279982</v>
      </c>
      <c r="AQ6">
        <f t="shared" si="12"/>
        <v>-551.05473959730955</v>
      </c>
      <c r="AR6">
        <f t="shared" si="13"/>
        <v>1446.4590843202316</v>
      </c>
      <c r="AS6">
        <f t="shared" si="14"/>
        <v>-343.64902369385811</v>
      </c>
      <c r="AT6">
        <f t="shared" si="15"/>
        <v>258.86524069579866</v>
      </c>
      <c r="AU6">
        <f t="shared" si="16"/>
        <v>1361.6753013221721</v>
      </c>
      <c r="AW6">
        <v>3</v>
      </c>
      <c r="AX6">
        <f>(R6*SUMPRODUCT(K7:$K$23, X7:$X$23)-$AZ$3*SUMPRODUCT(K6:$K$22, W7:$W$23))/Z6</f>
        <v>1830.9632993358709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1.6674095999999999E-2</v>
      </c>
      <c r="O7">
        <f t="shared" si="30"/>
        <v>2936.7098580520424</v>
      </c>
      <c r="P7">
        <f t="shared" si="31"/>
        <v>146.83549290260211</v>
      </c>
      <c r="Q7" s="5">
        <f t="shared" si="32"/>
        <v>50</v>
      </c>
      <c r="R7">
        <f t="shared" si="0"/>
        <v>50000</v>
      </c>
      <c r="S7">
        <f t="shared" si="20"/>
        <v>2244.7787744140455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1707.7027691447902</v>
      </c>
      <c r="AC7">
        <f t="shared" si="1"/>
        <v>2037.8136758441797</v>
      </c>
      <c r="AE7">
        <f t="shared" si="2"/>
        <v>2665.9497937773385</v>
      </c>
      <c r="AF7">
        <f t="shared" si="3"/>
        <v>-133.29748968886693</v>
      </c>
      <c r="AG7">
        <f t="shared" si="4"/>
        <v>-45.390078057382517</v>
      </c>
      <c r="AH7">
        <f t="shared" si="5"/>
        <v>-777.57975603646275</v>
      </c>
      <c r="AI7">
        <f t="shared" si="6"/>
        <v>1709.6824699946264</v>
      </c>
      <c r="AJ7">
        <f t="shared" si="7"/>
        <v>-330.11090669938949</v>
      </c>
      <c r="AK7">
        <f t="shared" si="28"/>
        <v>362.84718361657019</v>
      </c>
      <c r="AL7">
        <f t="shared" si="8"/>
        <v>1742.4187469118071</v>
      </c>
      <c r="AN7">
        <f t="shared" si="9"/>
        <v>1919.6437287180158</v>
      </c>
      <c r="AO7">
        <f t="shared" si="10"/>
        <v>-95.982186435900786</v>
      </c>
      <c r="AP7">
        <f t="shared" si="11"/>
        <v>-32.683578247517794</v>
      </c>
      <c r="AQ7">
        <f t="shared" si="12"/>
        <v>-559.90405585940653</v>
      </c>
      <c r="AR7">
        <f t="shared" si="13"/>
        <v>1231.0739081751908</v>
      </c>
      <c r="AS7">
        <f t="shared" si="14"/>
        <v>-237.69964959806276</v>
      </c>
      <c r="AT7">
        <f t="shared" si="15"/>
        <v>261.27173217528286</v>
      </c>
      <c r="AU7">
        <f t="shared" si="16"/>
        <v>1254.6459907524109</v>
      </c>
      <c r="AW7">
        <v>4</v>
      </c>
      <c r="AX7">
        <f>(R7*SUMPRODUCT(K8:$K$23, X8:$X$23)-$AZ$3*SUMPRODUCT(K7:$K$22, W8:$W$23))/Z7</f>
        <v>2244.7787744140455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1.8802857999999999E-2</v>
      </c>
      <c r="O8">
        <f t="shared" si="30"/>
        <v>2936.7098580520424</v>
      </c>
      <c r="P8">
        <f t="shared" si="31"/>
        <v>146.83549290260211</v>
      </c>
      <c r="Q8" s="5">
        <f t="shared" si="32"/>
        <v>50</v>
      </c>
      <c r="R8">
        <f t="shared" si="0"/>
        <v>50000</v>
      </c>
      <c r="S8">
        <f t="shared" si="20"/>
        <v>2574.3662348981975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2037.8136758441797</v>
      </c>
      <c r="AC8">
        <f t="shared" si="1"/>
        <v>2269.7010136354811</v>
      </c>
      <c r="AE8">
        <f t="shared" si="2"/>
        <v>2589.1628204320409</v>
      </c>
      <c r="AF8">
        <f t="shared" si="3"/>
        <v>-129.45814102160202</v>
      </c>
      <c r="AG8">
        <f t="shared" si="4"/>
        <v>-44.08271408448681</v>
      </c>
      <c r="AH8">
        <f t="shared" si="5"/>
        <v>-853.46319232187921</v>
      </c>
      <c r="AI8">
        <f t="shared" si="6"/>
        <v>1562.1587730040731</v>
      </c>
      <c r="AJ8">
        <f t="shared" si="7"/>
        <v>-231.88733779130143</v>
      </c>
      <c r="AK8">
        <f t="shared" si="28"/>
        <v>384.85264565913769</v>
      </c>
      <c r="AL8">
        <f t="shared" si="8"/>
        <v>1715.1240808719094</v>
      </c>
      <c r="AN8">
        <f t="shared" si="9"/>
        <v>1717.3950118271143</v>
      </c>
      <c r="AO8">
        <f t="shared" si="10"/>
        <v>-85.869750591355697</v>
      </c>
      <c r="AP8">
        <f t="shared" si="11"/>
        <v>-29.240120659490081</v>
      </c>
      <c r="AQ8">
        <f t="shared" si="12"/>
        <v>-566.10322753941784</v>
      </c>
      <c r="AR8">
        <f t="shared" si="13"/>
        <v>1036.1819130368508</v>
      </c>
      <c r="AS8">
        <f t="shared" si="14"/>
        <v>-153.81116787479493</v>
      </c>
      <c r="AT8">
        <f t="shared" si="15"/>
        <v>255.27325231450007</v>
      </c>
      <c r="AU8">
        <f t="shared" si="16"/>
        <v>1137.643997476556</v>
      </c>
      <c r="AW8">
        <v>5</v>
      </c>
      <c r="AX8">
        <f>(R8*SUMPRODUCT(K9:$K$23, X9:$X$23)-$AZ$3*SUMPRODUCT(K8:$K$22, W9:$W$23))/Z8</f>
        <v>2574.3662348981975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2.1348979000000001E-2</v>
      </c>
      <c r="O9">
        <f t="shared" si="30"/>
        <v>2936.7098580520424</v>
      </c>
      <c r="P9">
        <f t="shared" si="31"/>
        <v>146.83549290260211</v>
      </c>
      <c r="Q9" s="5">
        <f t="shared" si="32"/>
        <v>50</v>
      </c>
      <c r="R9">
        <f t="shared" si="0"/>
        <v>50000</v>
      </c>
      <c r="S9">
        <f t="shared" si="20"/>
        <v>2820.2969977174507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2269.7010136354811</v>
      </c>
      <c r="AC9">
        <f t="shared" si="1"/>
        <v>2408.5768433610983</v>
      </c>
      <c r="AE9">
        <f t="shared" si="2"/>
        <v>2507.9952095467356</v>
      </c>
      <c r="AF9">
        <f t="shared" si="3"/>
        <v>-125.39976047733678</v>
      </c>
      <c r="AG9">
        <f t="shared" si="4"/>
        <v>-42.70076600638923</v>
      </c>
      <c r="AH9">
        <f t="shared" si="5"/>
        <v>-941.12093725271325</v>
      </c>
      <c r="AI9">
        <f t="shared" si="6"/>
        <v>1398.7737458102965</v>
      </c>
      <c r="AJ9">
        <f t="shared" si="7"/>
        <v>-138.87582972561722</v>
      </c>
      <c r="AK9">
        <f t="shared" si="28"/>
        <v>398.0970083136566</v>
      </c>
      <c r="AL9">
        <f t="shared" si="8"/>
        <v>1657.994924398336</v>
      </c>
      <c r="AN9">
        <f t="shared" si="9"/>
        <v>1532.4266806070923</v>
      </c>
      <c r="AO9">
        <f t="shared" si="10"/>
        <v>-76.621334030354618</v>
      </c>
      <c r="AP9">
        <f t="shared" si="11"/>
        <v>-26.090876434479824</v>
      </c>
      <c r="AQ9">
        <f t="shared" si="12"/>
        <v>-575.04050583280673</v>
      </c>
      <c r="AR9">
        <f t="shared" si="13"/>
        <v>854.67396430945121</v>
      </c>
      <c r="AS9">
        <f t="shared" si="14"/>
        <v>-84.855435908685521</v>
      </c>
      <c r="AT9">
        <f t="shared" si="15"/>
        <v>243.24387649845815</v>
      </c>
      <c r="AU9">
        <f t="shared" si="16"/>
        <v>1013.0624048992239</v>
      </c>
      <c r="AW9">
        <v>6</v>
      </c>
      <c r="AX9">
        <f>(R9*SUMPRODUCT(K10:$K$23, X10:$X$23)-$AZ$3*SUMPRODUCT(K9:$K$22, W10:$W$23))/Z9</f>
        <v>2820.2969977174507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2.4063398E-2</v>
      </c>
      <c r="O10">
        <f t="shared" si="30"/>
        <v>2936.7098580520424</v>
      </c>
      <c r="P10">
        <f t="shared" si="31"/>
        <v>146.83549290260211</v>
      </c>
      <c r="Q10" s="5">
        <f t="shared" si="32"/>
        <v>50</v>
      </c>
      <c r="R10">
        <f t="shared" si="0"/>
        <v>50000</v>
      </c>
      <c r="S10">
        <f t="shared" si="20"/>
        <v>2990.8868256386868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2408.5768433610983</v>
      </c>
      <c r="AC10">
        <f t="shared" si="1"/>
        <v>2467.2562869119843</v>
      </c>
      <c r="AE10">
        <f t="shared" si="2"/>
        <v>2422.564370541852</v>
      </c>
      <c r="AF10">
        <f t="shared" si="3"/>
        <v>-121.12821852709259</v>
      </c>
      <c r="AG10">
        <f t="shared" si="4"/>
        <v>-41.246232819008725</v>
      </c>
      <c r="AH10">
        <f t="shared" si="5"/>
        <v>-1027.5255273166144</v>
      </c>
      <c r="AI10">
        <f t="shared" si="6"/>
        <v>1232.6643918791365</v>
      </c>
      <c r="AJ10">
        <f t="shared" si="7"/>
        <v>-58.679443550885935</v>
      </c>
      <c r="AK10">
        <f t="shared" si="28"/>
        <v>403.03581201431217</v>
      </c>
      <c r="AL10">
        <f t="shared" si="8"/>
        <v>1577.0207603425627</v>
      </c>
      <c r="AN10">
        <f t="shared" si="9"/>
        <v>1363.5482011107108</v>
      </c>
      <c r="AO10">
        <f t="shared" si="10"/>
        <v>-68.177410055535532</v>
      </c>
      <c r="AP10">
        <f t="shared" si="11"/>
        <v>-23.215575712596443</v>
      </c>
      <c r="AQ10">
        <f t="shared" si="12"/>
        <v>-578.34607055437129</v>
      </c>
      <c r="AR10">
        <f t="shared" si="13"/>
        <v>693.80914478820762</v>
      </c>
      <c r="AS10">
        <f t="shared" si="14"/>
        <v>-33.027914828158629</v>
      </c>
      <c r="AT10">
        <f t="shared" si="15"/>
        <v>226.8500119699155</v>
      </c>
      <c r="AU10">
        <f t="shared" si="16"/>
        <v>887.6312419299644</v>
      </c>
      <c r="AW10">
        <v>7</v>
      </c>
      <c r="AX10">
        <f>(R10*SUMPRODUCT(K11:$K$23, X11:$X$23)-$AZ$3*SUMPRODUCT(K10:$K$22, W11:$W$23))/Z10</f>
        <v>2990.8868256386868</v>
      </c>
    </row>
    <row r="11" spans="1:52" x14ac:dyDescent="0.25">
      <c r="A11" t="s">
        <v>33</v>
      </c>
      <c r="C11" s="24">
        <f>AU25</f>
        <v>7127.5215162604882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2.6767890999999999E-2</v>
      </c>
      <c r="O11">
        <f t="shared" si="30"/>
        <v>2936.7098580520424</v>
      </c>
      <c r="P11">
        <f t="shared" si="31"/>
        <v>146.83549290260211</v>
      </c>
      <c r="Q11" s="5">
        <f t="shared" si="32"/>
        <v>50</v>
      </c>
      <c r="R11">
        <f t="shared" si="0"/>
        <v>50000</v>
      </c>
      <c r="S11">
        <f t="shared" si="20"/>
        <v>3097.9746769068156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2467.2562869119843</v>
      </c>
      <c r="AC11">
        <f t="shared" si="1"/>
        <v>2461.6318318377903</v>
      </c>
      <c r="AE11">
        <f t="shared" si="2"/>
        <v>2333.4917878252854</v>
      </c>
      <c r="AF11">
        <f t="shared" si="3"/>
        <v>-116.67458939126426</v>
      </c>
      <c r="AG11">
        <f t="shared" si="4"/>
        <v>-39.729695826558789</v>
      </c>
      <c r="AH11">
        <f t="shared" si="5"/>
        <v>-1104.0746642598483</v>
      </c>
      <c r="AI11">
        <f t="shared" si="6"/>
        <v>1073.012838347614</v>
      </c>
      <c r="AJ11">
        <f t="shared" si="7"/>
        <v>5.6244550741939747</v>
      </c>
      <c r="AK11">
        <f t="shared" si="28"/>
        <v>400.8161681410578</v>
      </c>
      <c r="AL11">
        <f t="shared" si="8"/>
        <v>1479.4534615628659</v>
      </c>
      <c r="AN11">
        <f t="shared" si="9"/>
        <v>1209.8836643229142</v>
      </c>
      <c r="AO11">
        <f t="shared" si="10"/>
        <v>-60.4941832161457</v>
      </c>
      <c r="AP11">
        <f t="shared" si="11"/>
        <v>-20.599305392829063</v>
      </c>
      <c r="AQ11">
        <f t="shared" si="12"/>
        <v>-572.44765439080743</v>
      </c>
      <c r="AR11">
        <f t="shared" si="13"/>
        <v>556.34252132313179</v>
      </c>
      <c r="AS11">
        <f t="shared" si="14"/>
        <v>2.9162032412067425</v>
      </c>
      <c r="AT11">
        <f t="shared" si="15"/>
        <v>207.81771624845379</v>
      </c>
      <c r="AU11">
        <f t="shared" si="16"/>
        <v>767.07644081279238</v>
      </c>
      <c r="AW11">
        <v>8</v>
      </c>
      <c r="AX11">
        <f>(R11*SUMPRODUCT(K12:$K$23, X12:$X$23)-$AZ$3*SUMPRODUCT(K11:$K$22, W12:$W$23))/Z11</f>
        <v>3097.9746769068156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2.9742653000000001E-2</v>
      </c>
      <c r="O12">
        <f t="shared" si="30"/>
        <v>2936.7098580520424</v>
      </c>
      <c r="P12">
        <f t="shared" si="31"/>
        <v>146.83549290260211</v>
      </c>
      <c r="Q12" s="5">
        <f t="shared" si="32"/>
        <v>50</v>
      </c>
      <c r="R12">
        <f t="shared" si="0"/>
        <v>50000</v>
      </c>
      <c r="S12">
        <f t="shared" si="20"/>
        <v>3145.6715033812484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2461.6318318377903</v>
      </c>
      <c r="AC12">
        <f t="shared" si="1"/>
        <v>2400.1934293100167</v>
      </c>
      <c r="AE12">
        <f t="shared" si="2"/>
        <v>2240.7526334233958</v>
      </c>
      <c r="AF12">
        <f t="shared" si="3"/>
        <v>-112.03763167116978</v>
      </c>
      <c r="AG12">
        <f t="shared" si="4"/>
        <v>-38.150732311528316</v>
      </c>
      <c r="AH12">
        <f t="shared" si="5"/>
        <v>-1181.6665567648863</v>
      </c>
      <c r="AI12">
        <f t="shared" si="6"/>
        <v>908.89771267581114</v>
      </c>
      <c r="AJ12">
        <f t="shared" si="7"/>
        <v>61.438402527773633</v>
      </c>
      <c r="AK12">
        <f t="shared" si="28"/>
        <v>392.79597855029772</v>
      </c>
      <c r="AL12">
        <f t="shared" si="8"/>
        <v>1363.1320937538826</v>
      </c>
      <c r="AN12">
        <f t="shared" si="9"/>
        <v>1070.2208772178305</v>
      </c>
      <c r="AO12">
        <f t="shared" si="10"/>
        <v>-53.511043860891519</v>
      </c>
      <c r="AP12">
        <f t="shared" si="11"/>
        <v>-18.221426850927006</v>
      </c>
      <c r="AQ12">
        <f t="shared" si="12"/>
        <v>-564.38368077594589</v>
      </c>
      <c r="AR12">
        <f t="shared" si="13"/>
        <v>434.10472573006598</v>
      </c>
      <c r="AS12">
        <f t="shared" si="14"/>
        <v>29.344007039134848</v>
      </c>
      <c r="AT12">
        <f t="shared" si="15"/>
        <v>187.60591886016729</v>
      </c>
      <c r="AU12">
        <f t="shared" si="16"/>
        <v>651.0546516293681</v>
      </c>
      <c r="AW12">
        <v>9</v>
      </c>
      <c r="AX12">
        <f>(R12*SUMPRODUCT(K13:$K$23, X13:$X$23)-$AZ$3*SUMPRODUCT(K12:$K$22, W13:$W$23))/Z12</f>
        <v>3145.6715033812484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3.2906918E-2</v>
      </c>
      <c r="O13">
        <f t="shared" si="30"/>
        <v>2936.7098580520424</v>
      </c>
      <c r="P13">
        <f t="shared" si="31"/>
        <v>146.83549290260211</v>
      </c>
      <c r="Q13" s="5">
        <f t="shared" si="32"/>
        <v>50</v>
      </c>
      <c r="R13">
        <f t="shared" si="0"/>
        <v>50000</v>
      </c>
      <c r="S13">
        <f t="shared" si="20"/>
        <v>3139.5451289607204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2400.1934293100167</v>
      </c>
      <c r="AC13">
        <f t="shared" si="1"/>
        <v>2292.7345822069406</v>
      </c>
      <c r="AE13">
        <f t="shared" si="2"/>
        <v>2144.6088439228142</v>
      </c>
      <c r="AF13">
        <f t="shared" si="3"/>
        <v>-107.2304421961407</v>
      </c>
      <c r="AG13">
        <f t="shared" si="4"/>
        <v>-36.513801968597619</v>
      </c>
      <c r="AH13">
        <f t="shared" si="5"/>
        <v>-1255.4230198154125</v>
      </c>
      <c r="AI13">
        <f t="shared" si="6"/>
        <v>745.44157994266334</v>
      </c>
      <c r="AJ13">
        <f t="shared" si="7"/>
        <v>107.4588471030761</v>
      </c>
      <c r="AK13">
        <f t="shared" si="28"/>
        <v>379.72302158180963</v>
      </c>
      <c r="AL13">
        <f t="shared" si="8"/>
        <v>1232.6234486275491</v>
      </c>
      <c r="AN13">
        <f t="shared" si="9"/>
        <v>943.56052377751507</v>
      </c>
      <c r="AO13">
        <f t="shared" si="10"/>
        <v>-47.178026188875748</v>
      </c>
      <c r="AP13">
        <f t="shared" si="11"/>
        <v>-16.064925875983384</v>
      </c>
      <c r="AQ13">
        <f t="shared" si="12"/>
        <v>-552.34669272958274</v>
      </c>
      <c r="AR13">
        <f t="shared" si="13"/>
        <v>327.97087898307319</v>
      </c>
      <c r="AS13">
        <f t="shared" si="14"/>
        <v>47.278517173155713</v>
      </c>
      <c r="AT13">
        <f t="shared" si="15"/>
        <v>167.06620144247063</v>
      </c>
      <c r="AU13">
        <f t="shared" si="16"/>
        <v>542.31559759869958</v>
      </c>
      <c r="AW13">
        <v>10</v>
      </c>
      <c r="AX13">
        <f>(R13*SUMPRODUCT(K14:$K$23, X14:$X$23)-$AZ$3*SUMPRODUCT(K13:$K$22, W14:$W$23))/Z13</f>
        <v>3139.5451289607204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3.6429437000000002E-2</v>
      </c>
      <c r="O14">
        <f t="shared" si="30"/>
        <v>2936.7098580520424</v>
      </c>
      <c r="P14">
        <f t="shared" si="31"/>
        <v>146.83549290260211</v>
      </c>
      <c r="Q14" s="5">
        <f t="shared" si="32"/>
        <v>50</v>
      </c>
      <c r="R14">
        <f t="shared" si="0"/>
        <v>50000</v>
      </c>
      <c r="S14">
        <f t="shared" si="20"/>
        <v>3081.5025049761493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2292.7345822069406</v>
      </c>
      <c r="AC14">
        <f t="shared" si="1"/>
        <v>2145.8650797393029</v>
      </c>
      <c r="AE14">
        <f t="shared" si="2"/>
        <v>2045.0358627142568</v>
      </c>
      <c r="AF14">
        <f t="shared" si="3"/>
        <v>-102.25179313571283</v>
      </c>
      <c r="AG14">
        <f t="shared" si="4"/>
        <v>-34.818486700466138</v>
      </c>
      <c r="AH14">
        <f t="shared" si="5"/>
        <v>-1330.177248445503</v>
      </c>
      <c r="AI14">
        <f t="shared" si="6"/>
        <v>577.78833443257486</v>
      </c>
      <c r="AJ14">
        <f t="shared" si="7"/>
        <v>146.86950246763763</v>
      </c>
      <c r="AK14">
        <f t="shared" si="28"/>
        <v>362.43333103328399</v>
      </c>
      <c r="AL14">
        <f t="shared" si="8"/>
        <v>1087.0911679334965</v>
      </c>
      <c r="AN14">
        <f t="shared" si="9"/>
        <v>828.82867054459859</v>
      </c>
      <c r="AO14">
        <f t="shared" si="10"/>
        <v>-41.441433527229925</v>
      </c>
      <c r="AP14">
        <f t="shared" si="11"/>
        <v>-14.11151783129116</v>
      </c>
      <c r="AQ14">
        <f t="shared" si="12"/>
        <v>-539.10499102665563</v>
      </c>
      <c r="AR14">
        <f t="shared" si="13"/>
        <v>234.17072815942183</v>
      </c>
      <c r="AS14">
        <f t="shared" si="14"/>
        <v>59.524459542843452</v>
      </c>
      <c r="AT14">
        <f t="shared" si="15"/>
        <v>146.88991102712018</v>
      </c>
      <c r="AU14">
        <f t="shared" si="16"/>
        <v>440.58509872938549</v>
      </c>
      <c r="AW14">
        <v>11</v>
      </c>
      <c r="AX14">
        <f>(R14*SUMPRODUCT(K15:$K$23, X15:$X$23)-$AZ$3*SUMPRODUCT(K14:$K$22, W15:$W$23))/Z14</f>
        <v>3081.5025049761493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4.0492944000000003E-2</v>
      </c>
      <c r="O15">
        <f t="shared" si="30"/>
        <v>2936.7098580520424</v>
      </c>
      <c r="P15">
        <f t="shared" si="31"/>
        <v>146.83549290260211</v>
      </c>
      <c r="Q15" s="5">
        <f t="shared" si="32"/>
        <v>50</v>
      </c>
      <c r="R15">
        <f t="shared" si="0"/>
        <v>50000</v>
      </c>
      <c r="S15">
        <f t="shared" si="20"/>
        <v>2970.3692842566602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2145.8650797393029</v>
      </c>
      <c r="AC15">
        <f t="shared" si="1"/>
        <v>1964.0318624952092</v>
      </c>
      <c r="AE15">
        <f t="shared" si="2"/>
        <v>1941.7759814202341</v>
      </c>
      <c r="AF15">
        <f t="shared" si="3"/>
        <v>-97.088799071011692</v>
      </c>
      <c r="AG15">
        <f t="shared" si="4"/>
        <v>-33.060398801334756</v>
      </c>
      <c r="AH15">
        <f t="shared" si="5"/>
        <v>-1409.9030321267203</v>
      </c>
      <c r="AI15">
        <f t="shared" si="6"/>
        <v>401.72375142116744</v>
      </c>
      <c r="AJ15">
        <f t="shared" si="7"/>
        <v>181.8332172440937</v>
      </c>
      <c r="AK15">
        <f t="shared" si="28"/>
        <v>341.47155706691512</v>
      </c>
      <c r="AL15">
        <f t="shared" si="8"/>
        <v>925.02852573217626</v>
      </c>
      <c r="AN15">
        <f t="shared" si="9"/>
        <v>724.94511721694187</v>
      </c>
      <c r="AO15">
        <f t="shared" si="10"/>
        <v>-36.247255860847091</v>
      </c>
      <c r="AP15">
        <f t="shared" si="11"/>
        <v>-12.342811381744864</v>
      </c>
      <c r="AQ15">
        <f t="shared" si="12"/>
        <v>-526.37499313491935</v>
      </c>
      <c r="AR15">
        <f t="shared" si="13"/>
        <v>149.9800568394306</v>
      </c>
      <c r="AS15">
        <f t="shared" si="14"/>
        <v>67.885844840113521</v>
      </c>
      <c r="AT15">
        <f t="shared" si="15"/>
        <v>127.4854258847446</v>
      </c>
      <c r="AU15">
        <f t="shared" si="16"/>
        <v>345.35132756428874</v>
      </c>
      <c r="AW15">
        <v>12</v>
      </c>
      <c r="AX15">
        <f>(R15*SUMPRODUCT(K16:$K$23, X16:$X$23)-$AZ$3*SUMPRODUCT(K15:$K$22, W16:$W$23))/Z15</f>
        <v>2970.3692842566602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4.4837097999999999E-2</v>
      </c>
      <c r="O16">
        <f t="shared" si="30"/>
        <v>2936.7098580520424</v>
      </c>
      <c r="P16">
        <f t="shared" si="31"/>
        <v>146.83549290260211</v>
      </c>
      <c r="Q16" s="5">
        <f t="shared" si="32"/>
        <v>50</v>
      </c>
      <c r="R16">
        <f t="shared" si="0"/>
        <v>50000</v>
      </c>
      <c r="S16">
        <f t="shared" si="20"/>
        <v>2809.182773779552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1964.0318624952092</v>
      </c>
      <c r="AC16">
        <f t="shared" si="1"/>
        <v>1755.5966660327974</v>
      </c>
      <c r="AE16">
        <f t="shared" si="2"/>
        <v>1835.2946216330467</v>
      </c>
      <c r="AF16">
        <f t="shared" si="3"/>
        <v>-91.764731081652329</v>
      </c>
      <c r="AG16">
        <f t="shared" si="4"/>
        <v>-31.247462472346882</v>
      </c>
      <c r="AH16">
        <f t="shared" si="5"/>
        <v>-1482.332340974529</v>
      </c>
      <c r="AI16">
        <f t="shared" si="6"/>
        <v>229.95008710451862</v>
      </c>
      <c r="AJ16">
        <f t="shared" si="7"/>
        <v>208.4351964624118</v>
      </c>
      <c r="AK16">
        <f t="shared" si="28"/>
        <v>317.25605920819794</v>
      </c>
      <c r="AL16">
        <f t="shared" si="8"/>
        <v>755.64134277512835</v>
      </c>
      <c r="AN16">
        <f t="shared" si="9"/>
        <v>631.18106688605531</v>
      </c>
      <c r="AO16">
        <f t="shared" si="10"/>
        <v>-31.559053344302761</v>
      </c>
      <c r="AP16">
        <f t="shared" si="11"/>
        <v>-10.746398135918096</v>
      </c>
      <c r="AQ16">
        <f t="shared" si="12"/>
        <v>-509.79286781949565</v>
      </c>
      <c r="AR16">
        <f t="shared" si="13"/>
        <v>79.082747586338797</v>
      </c>
      <c r="AS16">
        <f t="shared" si="14"/>
        <v>71.683504179120348</v>
      </c>
      <c r="AT16">
        <f t="shared" si="15"/>
        <v>109.1083772418604</v>
      </c>
      <c r="AU16">
        <f t="shared" si="16"/>
        <v>259.87462900731953</v>
      </c>
      <c r="AW16">
        <v>13</v>
      </c>
      <c r="AX16">
        <f>(R16*SUMPRODUCT(K17:$K$23, X17:$X$23)-$AZ$3*SUMPRODUCT(K16:$K$22, W17:$W$23))/Z16</f>
        <v>2809.182773779552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4.9451519999999999E-2</v>
      </c>
      <c r="O17">
        <f t="shared" si="30"/>
        <v>2936.7098580520424</v>
      </c>
      <c r="P17">
        <f t="shared" si="31"/>
        <v>146.83549290260211</v>
      </c>
      <c r="Q17" s="5">
        <f t="shared" si="32"/>
        <v>50</v>
      </c>
      <c r="R17">
        <f t="shared" si="0"/>
        <v>50000</v>
      </c>
      <c r="S17">
        <f t="shared" si="20"/>
        <v>2600.2953274794631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1755.5966660327974</v>
      </c>
      <c r="AC17">
        <f t="shared" si="1"/>
        <v>1528.4407653110638</v>
      </c>
      <c r="AE17">
        <f t="shared" si="2"/>
        <v>1726.1835667291371</v>
      </c>
      <c r="AF17">
        <f t="shared" si="3"/>
        <v>-86.309178336456853</v>
      </c>
      <c r="AG17">
        <f t="shared" si="4"/>
        <v>-29.389753332222902</v>
      </c>
      <c r="AH17">
        <f t="shared" si="5"/>
        <v>-1545.2345154005111</v>
      </c>
      <c r="AI17">
        <f t="shared" si="6"/>
        <v>65.250119659946222</v>
      </c>
      <c r="AJ17">
        <f t="shared" si="7"/>
        <v>227.15590072173359</v>
      </c>
      <c r="AK17">
        <f t="shared" si="28"/>
        <v>290.55045812718816</v>
      </c>
      <c r="AL17">
        <f t="shared" si="8"/>
        <v>582.95647850886803</v>
      </c>
      <c r="AN17">
        <f t="shared" si="9"/>
        <v>546.86145809524726</v>
      </c>
      <c r="AO17">
        <f t="shared" si="10"/>
        <v>-27.343072904762362</v>
      </c>
      <c r="AP17">
        <f t="shared" si="11"/>
        <v>-9.3107845944642875</v>
      </c>
      <c r="AQ17">
        <f t="shared" si="12"/>
        <v>-489.53611682923838</v>
      </c>
      <c r="AR17">
        <f t="shared" si="13"/>
        <v>20.671483766782195</v>
      </c>
      <c r="AS17">
        <f t="shared" si="14"/>
        <v>71.963845258363989</v>
      </c>
      <c r="AT17">
        <f t="shared" si="15"/>
        <v>92.047479911276696</v>
      </c>
      <c r="AU17">
        <f t="shared" si="16"/>
        <v>184.6828089364229</v>
      </c>
      <c r="AW17">
        <v>14</v>
      </c>
      <c r="AX17">
        <f>(R17*SUMPRODUCT(K18:$K$23, X18:$X$23)-$AZ$3*SUMPRODUCT(K17:$K$22, W18:$W$23))/Z17</f>
        <v>2600.2953274794631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5.4649795000000001E-2</v>
      </c>
      <c r="O18">
        <f t="shared" si="30"/>
        <v>2936.7098580520424</v>
      </c>
      <c r="P18">
        <f t="shared" si="31"/>
        <v>146.83549290260211</v>
      </c>
      <c r="Q18" s="5">
        <f t="shared" si="32"/>
        <v>50</v>
      </c>
      <c r="R18">
        <f t="shared" si="0"/>
        <v>50000</v>
      </c>
      <c r="S18">
        <f t="shared" si="20"/>
        <v>2340.9590241857818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1528.4407653110638</v>
      </c>
      <c r="AC18">
        <f t="shared" si="1"/>
        <v>1287.0457784058929</v>
      </c>
      <c r="AE18">
        <f t="shared" si="2"/>
        <v>1614.5861530077295</v>
      </c>
      <c r="AF18">
        <f t="shared" si="3"/>
        <v>-80.729307650386474</v>
      </c>
      <c r="AG18">
        <f t="shared" si="4"/>
        <v>-27.489711804194123</v>
      </c>
      <c r="AH18">
        <f t="shared" si="5"/>
        <v>-1606.1439947065485</v>
      </c>
      <c r="AI18">
        <f t="shared" si="6"/>
        <v>-99.776861153399523</v>
      </c>
      <c r="AJ18">
        <f t="shared" si="7"/>
        <v>241.39498690517098</v>
      </c>
      <c r="AK18">
        <f t="shared" si="28"/>
        <v>262.04080654489559</v>
      </c>
      <c r="AL18">
        <f t="shared" si="8"/>
        <v>403.65893229666705</v>
      </c>
      <c r="AN18">
        <f t="shared" si="9"/>
        <v>471.1874655121166</v>
      </c>
      <c r="AO18">
        <f t="shared" si="10"/>
        <v>-23.559373275605829</v>
      </c>
      <c r="AP18">
        <f t="shared" si="11"/>
        <v>-8.0223700720755122</v>
      </c>
      <c r="AQ18">
        <f t="shared" si="12"/>
        <v>-468.72377587500716</v>
      </c>
      <c r="AR18">
        <f t="shared" si="13"/>
        <v>-29.118053710571875</v>
      </c>
      <c r="AS18">
        <f t="shared" si="14"/>
        <v>70.446715931072134</v>
      </c>
      <c r="AT18">
        <f t="shared" si="15"/>
        <v>76.471821133009016</v>
      </c>
      <c r="AU18">
        <f t="shared" si="16"/>
        <v>117.80048335350928</v>
      </c>
      <c r="AW18">
        <v>15</v>
      </c>
      <c r="AX18">
        <f>(R18*SUMPRODUCT(K19:$K$23, X19:$X$23)-$AZ$3*SUMPRODUCT(K18:$K$22, W19:$W$23))/Z18</f>
        <v>2340.9590241857818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6.0510883000000001E-2</v>
      </c>
      <c r="O19">
        <f t="shared" si="30"/>
        <v>2936.7098580520424</v>
      </c>
      <c r="P19">
        <f t="shared" si="31"/>
        <v>146.83549290260211</v>
      </c>
      <c r="Q19" s="5">
        <f t="shared" si="32"/>
        <v>50</v>
      </c>
      <c r="R19">
        <f t="shared" si="0"/>
        <v>50000</v>
      </c>
      <c r="S19">
        <f t="shared" si="20"/>
        <v>2026.7807804641352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1287.0457784058929</v>
      </c>
      <c r="AC19">
        <f t="shared" si="1"/>
        <v>1035.7412402842376</v>
      </c>
      <c r="AE19">
        <f t="shared" si="2"/>
        <v>1500.7402576795816</v>
      </c>
      <c r="AF19">
        <f t="shared" si="3"/>
        <v>-75.037012883979074</v>
      </c>
      <c r="AG19">
        <f t="shared" si="4"/>
        <v>-25.551387951464875</v>
      </c>
      <c r="AH19">
        <f t="shared" si="5"/>
        <v>-1663.4267346873094</v>
      </c>
      <c r="AI19">
        <f t="shared" si="6"/>
        <v>-263.27487784317168</v>
      </c>
      <c r="AJ19">
        <f t="shared" si="7"/>
        <v>251.30453812165524</v>
      </c>
      <c r="AK19">
        <f t="shared" si="28"/>
        <v>232.12993391535201</v>
      </c>
      <c r="AL19">
        <f t="shared" si="8"/>
        <v>220.15959419383557</v>
      </c>
      <c r="AN19">
        <f t="shared" si="9"/>
        <v>403.4411611046043</v>
      </c>
      <c r="AO19">
        <f t="shared" si="10"/>
        <v>-20.172058055230213</v>
      </c>
      <c r="AP19">
        <f t="shared" si="11"/>
        <v>-6.8689312292534748</v>
      </c>
      <c r="AQ19">
        <f t="shared" si="12"/>
        <v>-447.17585859416056</v>
      </c>
      <c r="AR19">
        <f t="shared" si="13"/>
        <v>-70.775686774039926</v>
      </c>
      <c r="AS19">
        <f t="shared" si="14"/>
        <v>67.557723018251721</v>
      </c>
      <c r="AT19">
        <f t="shared" si="15"/>
        <v>62.403050485728862</v>
      </c>
      <c r="AU19">
        <f t="shared" si="16"/>
        <v>59.18508672994065</v>
      </c>
      <c r="AW19">
        <v>16</v>
      </c>
      <c r="AX19">
        <f>(R19*SUMPRODUCT(K20:$K$23, X20:$X$23)-$AZ$3*SUMPRODUCT(K19:$K$22, W20:$W$23))/Z19</f>
        <v>2026.7807804641352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6.7218873999999998E-2</v>
      </c>
      <c r="O20">
        <f t="shared" si="30"/>
        <v>2936.7098580520424</v>
      </c>
      <c r="P20">
        <f t="shared" si="31"/>
        <v>146.83549290260211</v>
      </c>
      <c r="Q20" s="5">
        <f t="shared" si="32"/>
        <v>50</v>
      </c>
      <c r="R20">
        <f t="shared" si="0"/>
        <v>50000</v>
      </c>
      <c r="S20">
        <f t="shared" si="20"/>
        <v>1650.0823098829974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1035.7412402842376</v>
      </c>
      <c r="AC20">
        <f t="shared" si="1"/>
        <v>778.12398658135226</v>
      </c>
      <c r="AE20">
        <f t="shared" si="2"/>
        <v>1384.8547848150945</v>
      </c>
      <c r="AF20">
        <f t="shared" si="3"/>
        <v>-69.242739240754716</v>
      </c>
      <c r="AG20">
        <f t="shared" si="4"/>
        <v>-23.578338544715592</v>
      </c>
      <c r="AH20">
        <f t="shared" si="5"/>
        <v>-1717.5355272346358</v>
      </c>
      <c r="AI20">
        <f t="shared" si="6"/>
        <v>-425.50182020501143</v>
      </c>
      <c r="AJ20">
        <f t="shared" si="7"/>
        <v>257.61725370288536</v>
      </c>
      <c r="AK20">
        <f t="shared" si="28"/>
        <v>201.20530067091846</v>
      </c>
      <c r="AL20">
        <f t="shared" si="8"/>
        <v>33.320734168792399</v>
      </c>
      <c r="AN20">
        <f t="shared" si="9"/>
        <v>342.94231502238841</v>
      </c>
      <c r="AO20">
        <f t="shared" si="10"/>
        <v>-17.147115751119419</v>
      </c>
      <c r="AP20">
        <f t="shared" si="11"/>
        <v>-5.8388865703244255</v>
      </c>
      <c r="AQ20">
        <f t="shared" si="12"/>
        <v>-425.32662362984837</v>
      </c>
      <c r="AR20">
        <f t="shared" si="13"/>
        <v>-105.37031092890382</v>
      </c>
      <c r="AS20">
        <f t="shared" si="14"/>
        <v>63.795755586296835</v>
      </c>
      <c r="AT20">
        <f t="shared" si="15"/>
        <v>49.826026788847464</v>
      </c>
      <c r="AU20">
        <f t="shared" si="16"/>
        <v>8.251471446240485</v>
      </c>
      <c r="AW20">
        <v>17</v>
      </c>
      <c r="AX20">
        <f>(R20*SUMPRODUCT(K21:$K$23, X21:$X$23)-$AZ$3*SUMPRODUCT(K20:$K$22, W21:$W$23))/Z20</f>
        <v>1650.0823098829974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7.4959660999999997E-2</v>
      </c>
      <c r="O21">
        <f t="shared" si="30"/>
        <v>2936.7098580520424</v>
      </c>
      <c r="P21">
        <f t="shared" si="31"/>
        <v>146.83549290260211</v>
      </c>
      <c r="Q21" s="5">
        <f t="shared" si="32"/>
        <v>50</v>
      </c>
      <c r="R21">
        <f t="shared" si="0"/>
        <v>50000</v>
      </c>
      <c r="S21">
        <f t="shared" si="20"/>
        <v>1199.305297561571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778.12398658135226</v>
      </c>
      <c r="AC21">
        <f t="shared" si="1"/>
        <v>517.5033755594759</v>
      </c>
      <c r="AE21">
        <f t="shared" si="2"/>
        <v>1267.1979917629762</v>
      </c>
      <c r="AF21">
        <f t="shared" si="3"/>
        <v>-63.359899588148807</v>
      </c>
      <c r="AG21">
        <f t="shared" si="4"/>
        <v>-21.575130895013324</v>
      </c>
      <c r="AH21">
        <f t="shared" si="5"/>
        <v>-1767.4242642551139</v>
      </c>
      <c r="AI21">
        <f t="shared" si="6"/>
        <v>-585.1613029752998</v>
      </c>
      <c r="AJ21">
        <f t="shared" si="7"/>
        <v>260.62061102187636</v>
      </c>
      <c r="AK21">
        <f t="shared" si="28"/>
        <v>169.59649507916632</v>
      </c>
      <c r="AL21">
        <f t="shared" si="8"/>
        <v>-154.94419687425713</v>
      </c>
      <c r="AN21">
        <f t="shared" si="9"/>
        <v>289.07030610235279</v>
      </c>
      <c r="AO21">
        <f t="shared" si="10"/>
        <v>-14.453515305117637</v>
      </c>
      <c r="AP21">
        <f t="shared" si="11"/>
        <v>-4.9216694885564358</v>
      </c>
      <c r="AQ21">
        <f t="shared" si="12"/>
        <v>-403.1807786959584</v>
      </c>
      <c r="AR21">
        <f t="shared" si="13"/>
        <v>-133.48565738727967</v>
      </c>
      <c r="AS21">
        <f t="shared" si="14"/>
        <v>59.452177397995428</v>
      </c>
      <c r="AT21">
        <f t="shared" si="15"/>
        <v>38.687964363181173</v>
      </c>
      <c r="AU21">
        <f t="shared" si="16"/>
        <v>-35.345515626103079</v>
      </c>
      <c r="AW21">
        <v>18</v>
      </c>
      <c r="AX21">
        <f>(R21*SUMPRODUCT(K22:$K$23, X22:$X$23)-$AZ$3*SUMPRODUCT(K21:$K$22, W22:$W$23))/Z21</f>
        <v>1199.305297561571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8.3883494000000003E-2</v>
      </c>
      <c r="O22">
        <f t="shared" si="30"/>
        <v>2936.7098580520424</v>
      </c>
      <c r="P22">
        <f t="shared" si="31"/>
        <v>146.83549290260211</v>
      </c>
      <c r="Q22" s="5">
        <f t="shared" si="32"/>
        <v>50</v>
      </c>
      <c r="R22">
        <f t="shared" si="0"/>
        <v>50000</v>
      </c>
      <c r="S22">
        <f t="shared" si="20"/>
        <v>658.23630763624135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517.5033755594759</v>
      </c>
      <c r="AC22">
        <f t="shared" si="1"/>
        <v>257.36489636705363</v>
      </c>
      <c r="AE22">
        <f t="shared" si="2"/>
        <v>1148.2290167064848</v>
      </c>
      <c r="AF22">
        <f t="shared" si="3"/>
        <v>-57.411450835324239</v>
      </c>
      <c r="AG22">
        <f t="shared" si="4"/>
        <v>-19.549582223082126</v>
      </c>
      <c r="AH22">
        <f t="shared" si="5"/>
        <v>-1809.7973629810647</v>
      </c>
      <c r="AI22">
        <f t="shared" si="6"/>
        <v>-738.52937933298631</v>
      </c>
      <c r="AJ22">
        <f t="shared" si="7"/>
        <v>260.13847919242227</v>
      </c>
      <c r="AK22">
        <f t="shared" si="28"/>
        <v>137.62402295821957</v>
      </c>
      <c r="AL22">
        <f t="shared" si="8"/>
        <v>-340.7668771823445</v>
      </c>
      <c r="AN22">
        <f t="shared" si="9"/>
        <v>241.28464839099675</v>
      </c>
      <c r="AO22">
        <f t="shared" si="10"/>
        <v>-12.064232419549837</v>
      </c>
      <c r="AP22">
        <f t="shared" si="11"/>
        <v>-4.108077747780027</v>
      </c>
      <c r="AQ22">
        <f t="shared" si="12"/>
        <v>-380.30420241284008</v>
      </c>
      <c r="AR22">
        <f t="shared" si="13"/>
        <v>-155.1918641891732</v>
      </c>
      <c r="AS22">
        <f t="shared" si="14"/>
        <v>54.66454912013176</v>
      </c>
      <c r="AT22">
        <f t="shared" si="15"/>
        <v>28.91980912037592</v>
      </c>
      <c r="AU22">
        <f t="shared" si="16"/>
        <v>-71.607505948665519</v>
      </c>
      <c r="AW22">
        <v>19</v>
      </c>
      <c r="AX22">
        <f>(R22*SUMPRODUCT(K23:$K$23, X23:$X$23)-$AZ$3*SUMPRODUCT(K22:$K$22, W23:$W$23))/Z22</f>
        <v>658.23630763624135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9.4514217999999997E-2</v>
      </c>
      <c r="O23">
        <f t="shared" si="30"/>
        <v>2936.7098580520424</v>
      </c>
      <c r="P23">
        <f t="shared" si="31"/>
        <v>146.83549290260211</v>
      </c>
      <c r="Q23" s="5">
        <f t="shared" si="32"/>
        <v>50</v>
      </c>
      <c r="R23">
        <f t="shared" si="0"/>
        <v>50000</v>
      </c>
      <c r="S23">
        <f t="shared" si="20"/>
        <v>735.06059042737695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257.36489636705363</v>
      </c>
      <c r="AC23">
        <f t="shared" si="1"/>
        <v>257.36489636705363</v>
      </c>
      <c r="AE23">
        <f t="shared" si="2"/>
        <v>1028.2227589404977</v>
      </c>
      <c r="AF23">
        <f t="shared" si="3"/>
        <v>-51.411137947024876</v>
      </c>
      <c r="AG23">
        <f t="shared" si="4"/>
        <v>-17.506372924809995</v>
      </c>
      <c r="AH23">
        <f t="shared" si="5"/>
        <v>-1847.7134760413087</v>
      </c>
      <c r="AI23">
        <f t="shared" si="6"/>
        <v>-888.40822797264582</v>
      </c>
      <c r="AJ23">
        <f t="shared" si="7"/>
        <v>0</v>
      </c>
      <c r="AK23">
        <f t="shared" si="28"/>
        <v>105.60848459054026</v>
      </c>
      <c r="AL23">
        <f t="shared" si="8"/>
        <v>-782.79974338210559</v>
      </c>
      <c r="AN23">
        <f t="shared" si="9"/>
        <v>199.03550397395543</v>
      </c>
      <c r="AO23">
        <f t="shared" si="10"/>
        <v>-9.9517751986977707</v>
      </c>
      <c r="AP23">
        <f t="shared" si="11"/>
        <v>-3.3887498866840429</v>
      </c>
      <c r="AQ23">
        <f t="shared" si="12"/>
        <v>-357.66625442360282</v>
      </c>
      <c r="AR23">
        <f t="shared" si="13"/>
        <v>-171.97127553502921</v>
      </c>
      <c r="AS23">
        <f t="shared" si="14"/>
        <v>0</v>
      </c>
      <c r="AT23">
        <f t="shared" si="15"/>
        <v>20.442883384591845</v>
      </c>
      <c r="AU23">
        <f t="shared" si="16"/>
        <v>-151.52839215043738</v>
      </c>
      <c r="AW23">
        <v>20</v>
      </c>
      <c r="AX23">
        <f>(R23*SUMPRODUCT(K$23:$K24, X$23:$X24)-$AZ$3*SUMPRODUCT(K$22:$K23, W$23:$W24))/Z23</f>
        <v>735.06059042737695</v>
      </c>
    </row>
    <row r="25" spans="5:50" x14ac:dyDescent="0.25">
      <c r="AN25" s="6">
        <f t="shared" ref="AN25:AU25" si="33">SUM(AN3:AN23)</f>
        <v>21896.375011925313</v>
      </c>
      <c r="AO25" s="6">
        <f t="shared" si="33"/>
        <v>-3297.3511441352971</v>
      </c>
      <c r="AP25" s="6">
        <f t="shared" si="33"/>
        <v>-2842.7127381607129</v>
      </c>
      <c r="AQ25" s="6">
        <f t="shared" si="33"/>
        <v>-10120.230503374565</v>
      </c>
      <c r="AR25" s="6">
        <f t="shared" si="33"/>
        <v>5636.0806262547339</v>
      </c>
      <c r="AS25" s="6">
        <f t="shared" si="33"/>
        <v>-1313.7345878323367</v>
      </c>
      <c r="AT25" s="6">
        <f t="shared" si="33"/>
        <v>2805.1754778380919</v>
      </c>
      <c r="AU25" s="7">
        <f t="shared" si="33"/>
        <v>7127.5215162604882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258.72384000676271</v>
      </c>
      <c r="K3">
        <v>1</v>
      </c>
      <c r="L3" s="2">
        <v>0</v>
      </c>
      <c r="O3">
        <f>$C$3</f>
        <v>258.72384000676271</v>
      </c>
      <c r="P3">
        <f>O3*B5</f>
        <v>206.97907200541019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258.72384000676271</v>
      </c>
      <c r="AF3">
        <f t="shared" ref="AF3:AF23" si="4">-$Z3*P3</f>
        <v>-206.97907200541019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-2468.1634359986474</v>
      </c>
      <c r="AJ3">
        <f t="shared" ref="AJ3:AJ23" si="8">AB3-AC3</f>
        <v>0</v>
      </c>
      <c r="AL3">
        <f t="shared" ref="AL3:AL23" si="9">SUM(AI3:AK3)</f>
        <v>-2468.1634359986474</v>
      </c>
      <c r="AN3">
        <f t="shared" ref="AN3:AN23" si="10">AE3*$K3</f>
        <v>258.72384000676271</v>
      </c>
      <c r="AO3">
        <f t="shared" ref="AO3:AO23" si="11">AF3*$K3</f>
        <v>-206.97907200541019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-2468.1634359986474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-2468.1634359986474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120.64892647191665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14.660635818219014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14.497135247030428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-14.497135247030428</v>
      </c>
      <c r="AK4">
        <f>G4*MAX(0, SUM(AB4, AE4:AF4))</f>
        <v>0</v>
      </c>
      <c r="AL4">
        <f t="shared" si="9"/>
        <v>-129.73233524703042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-106.15179122488647</v>
      </c>
      <c r="AR4">
        <f t="shared" si="14"/>
        <v>-106.15179122488647</v>
      </c>
      <c r="AS4">
        <f t="shared" si="15"/>
        <v>-13.354399299013815</v>
      </c>
      <c r="AT4">
        <f t="shared" si="16"/>
        <v>0</v>
      </c>
      <c r="AU4">
        <f t="shared" si="17"/>
        <v>-119.50619052390027</v>
      </c>
      <c r="AW4">
        <v>1</v>
      </c>
      <c r="AX4">
        <f>(R4*SUMPRODUCT(K5:$K$23, X5:$X$23)-$AZ$3*SUMPRODUCT(K4:$K$22, W5:$W$23))/Z4</f>
        <v>14.660635818219014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258.72384000676271</v>
      </c>
      <c r="P5">
        <f t="shared" ref="P5:P23" si="30">O5*$C$5</f>
        <v>12.936192000338137</v>
      </c>
      <c r="Q5" s="5">
        <f t="shared" ref="Q5:Q23" si="31">$C$8</f>
        <v>50</v>
      </c>
      <c r="R5">
        <f t="shared" si="0"/>
        <v>100000</v>
      </c>
      <c r="S5">
        <f t="shared" si="1"/>
        <v>27.67327578496884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14.497135247030428</v>
      </c>
      <c r="AC5">
        <f t="shared" si="2"/>
        <v>27.059263617509146</v>
      </c>
      <c r="AE5">
        <f t="shared" si="3"/>
        <v>252.98329859018293</v>
      </c>
      <c r="AF5">
        <f t="shared" si="4"/>
        <v>-12.649164929509148</v>
      </c>
      <c r="AG5">
        <f t="shared" si="5"/>
        <v>-48.890604473010733</v>
      </c>
      <c r="AH5">
        <f t="shared" si="6"/>
        <v>-114.7082059785312</v>
      </c>
      <c r="AI5">
        <f t="shared" si="7"/>
        <v>76.735323209131849</v>
      </c>
      <c r="AJ5">
        <f t="shared" si="8"/>
        <v>-12.562128370478717</v>
      </c>
      <c r="AK5">
        <f>G5*SUM(AB5, AE5:AF5)</f>
        <v>17.838188823539298</v>
      </c>
      <c r="AL5">
        <f t="shared" si="9"/>
        <v>82.011383662192429</v>
      </c>
      <c r="AN5">
        <f t="shared" si="10"/>
        <v>214.67238681464752</v>
      </c>
      <c r="AO5">
        <f t="shared" si="11"/>
        <v>-10.733619340732377</v>
      </c>
      <c r="AP5">
        <f t="shared" si="12"/>
        <v>-41.486781196706929</v>
      </c>
      <c r="AQ5">
        <f t="shared" si="13"/>
        <v>-97.337193806330887</v>
      </c>
      <c r="AR5">
        <f t="shared" si="14"/>
        <v>65.114792470877319</v>
      </c>
      <c r="AS5">
        <f t="shared" si="15"/>
        <v>-10.659763295802454</v>
      </c>
      <c r="AT5">
        <f t="shared" si="16"/>
        <v>15.136835484949874</v>
      </c>
      <c r="AU5">
        <f t="shared" si="17"/>
        <v>69.59186466002474</v>
      </c>
      <c r="AW5">
        <v>2</v>
      </c>
      <c r="AX5">
        <f>(R5*SUMPRODUCT(K6:$K$23, X6:$X$23)-$AZ$3*SUMPRODUCT(K5:$K$22, W6:$W$23))/Z5</f>
        <v>27.67327578496884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258.72384000676271</v>
      </c>
      <c r="P6">
        <f t="shared" si="30"/>
        <v>12.936192000338137</v>
      </c>
      <c r="Q6" s="5">
        <f t="shared" si="31"/>
        <v>50</v>
      </c>
      <c r="R6">
        <f t="shared" si="0"/>
        <v>100000</v>
      </c>
      <c r="S6">
        <f t="shared" si="1"/>
        <v>39.071870762317353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27.059263617509146</v>
      </c>
      <c r="AC6">
        <f t="shared" si="2"/>
        <v>37.778217847377618</v>
      </c>
      <c r="AE6">
        <f t="shared" si="3"/>
        <v>250.15760441939616</v>
      </c>
      <c r="AF6">
        <f t="shared" si="4"/>
        <v>-12.50788022096981</v>
      </c>
      <c r="AG6">
        <f t="shared" si="5"/>
        <v>-48.344521404146093</v>
      </c>
      <c r="AH6">
        <f t="shared" si="6"/>
        <v>-114.3540482690737</v>
      </c>
      <c r="AI6">
        <f t="shared" si="7"/>
        <v>74.951154525206562</v>
      </c>
      <c r="AJ6">
        <f t="shared" si="8"/>
        <v>-10.718954229868473</v>
      </c>
      <c r="AK6">
        <f>G6*SUM(AB6, AE6:AF6)</f>
        <v>18.529629147115489</v>
      </c>
      <c r="AL6">
        <f t="shared" si="9"/>
        <v>82.761829442453575</v>
      </c>
      <c r="AN6">
        <f t="shared" si="10"/>
        <v>195.54207094108861</v>
      </c>
      <c r="AO6">
        <f t="shared" si="11"/>
        <v>-9.7771035470544305</v>
      </c>
      <c r="AP6">
        <f t="shared" si="12"/>
        <v>-37.789728023512907</v>
      </c>
      <c r="AQ6">
        <f t="shared" si="13"/>
        <v>-89.387758053291066</v>
      </c>
      <c r="AR6">
        <f t="shared" si="14"/>
        <v>58.5874813172302</v>
      </c>
      <c r="AS6">
        <f t="shared" si="15"/>
        <v>-8.3787439254383393</v>
      </c>
      <c r="AT6">
        <f t="shared" si="16"/>
        <v>14.484157160070657</v>
      </c>
      <c r="AU6">
        <f t="shared" si="17"/>
        <v>64.692894551862508</v>
      </c>
      <c r="AW6">
        <v>3</v>
      </c>
      <c r="AX6">
        <f>(R6*SUMPRODUCT(K7:$K$23, X7:$X$23)-$AZ$3*SUMPRODUCT(K6:$K$22, W7:$W$23))/Z6</f>
        <v>39.071870762317353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258.72384000676271</v>
      </c>
      <c r="P7">
        <f t="shared" si="30"/>
        <v>12.936192000338137</v>
      </c>
      <c r="Q7" s="5">
        <f t="shared" si="31"/>
        <v>50</v>
      </c>
      <c r="R7">
        <f t="shared" si="0"/>
        <v>100000</v>
      </c>
      <c r="S7">
        <f t="shared" si="1"/>
        <v>49.003344485257024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37.778217847377618</v>
      </c>
      <c r="AC7">
        <f t="shared" si="2"/>
        <v>46.851174566528243</v>
      </c>
      <c r="AE7">
        <f t="shared" si="3"/>
        <v>247.36098974481632</v>
      </c>
      <c r="AF7">
        <f t="shared" si="4"/>
        <v>-12.368049487240818</v>
      </c>
      <c r="AG7">
        <f t="shared" si="5"/>
        <v>-47.804058129770844</v>
      </c>
      <c r="AH7">
        <f t="shared" si="6"/>
        <v>-114.03612066757069</v>
      </c>
      <c r="AI7">
        <f t="shared" si="7"/>
        <v>73.152761460233961</v>
      </c>
      <c r="AJ7">
        <f t="shared" si="8"/>
        <v>-9.0729567191506248</v>
      </c>
      <c r="AK7">
        <f>G7*SUM(AB7, AE7:AF7)</f>
        <v>19.093981067346721</v>
      </c>
      <c r="AL7">
        <f t="shared" si="9"/>
        <v>83.173785808430054</v>
      </c>
      <c r="AN7">
        <f t="shared" si="10"/>
        <v>178.11474687237765</v>
      </c>
      <c r="AO7">
        <f t="shared" si="11"/>
        <v>-8.9057373436188847</v>
      </c>
      <c r="AP7">
        <f t="shared" si="12"/>
        <v>-34.421788666193649</v>
      </c>
      <c r="AQ7">
        <f t="shared" si="13"/>
        <v>-82.112845634900339</v>
      </c>
      <c r="AR7">
        <f t="shared" si="14"/>
        <v>52.674375227664783</v>
      </c>
      <c r="AS7">
        <f t="shared" si="15"/>
        <v>-6.5330729436467943</v>
      </c>
      <c r="AT7">
        <f t="shared" si="16"/>
        <v>13.748811435889325</v>
      </c>
      <c r="AU7">
        <f t="shared" si="17"/>
        <v>59.890113719907312</v>
      </c>
      <c r="AW7">
        <v>4</v>
      </c>
      <c r="AX7">
        <f>(R7*SUMPRODUCT(K8:$K$23, X8:$X$23)-$AZ$3*SUMPRODUCT(K7:$K$22, W8:$W$23))/Z7</f>
        <v>49.003344485257024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258.72384000676271</v>
      </c>
      <c r="P8">
        <f t="shared" si="30"/>
        <v>12.936192000338137</v>
      </c>
      <c r="Q8" s="5">
        <f t="shared" si="31"/>
        <v>50</v>
      </c>
      <c r="R8">
        <f t="shared" si="0"/>
        <v>100000</v>
      </c>
      <c r="S8">
        <f t="shared" si="1"/>
        <v>57.452720558233231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46.851174566528243</v>
      </c>
      <c r="AC8">
        <f t="shared" si="2"/>
        <v>54.314691163752514</v>
      </c>
      <c r="AE8">
        <f t="shared" si="3"/>
        <v>244.59251590051375</v>
      </c>
      <c r="AF8">
        <f t="shared" si="4"/>
        <v>-12.229625795025688</v>
      </c>
      <c r="AG8">
        <f t="shared" si="5"/>
        <v>-47.269033246824179</v>
      </c>
      <c r="AH8">
        <f t="shared" si="6"/>
        <v>-113.9686032979078</v>
      </c>
      <c r="AI8">
        <f t="shared" si="7"/>
        <v>71.12525356075605</v>
      </c>
      <c r="AJ8">
        <f t="shared" si="8"/>
        <v>-7.4635165972242703</v>
      </c>
      <c r="AK8">
        <f t="shared" ref="AK8:AK23" si="32">G8*SUM(AB8:AB8, AE8:AF8)</f>
        <v>19.544984527041141</v>
      </c>
      <c r="AL8">
        <f t="shared" si="9"/>
        <v>83.206721490572917</v>
      </c>
      <c r="AN8">
        <f t="shared" si="10"/>
        <v>162.23852877189577</v>
      </c>
      <c r="AO8">
        <f t="shared" si="11"/>
        <v>-8.1119264385947893</v>
      </c>
      <c r="AP8">
        <f t="shared" si="12"/>
        <v>-31.35361023701083</v>
      </c>
      <c r="AQ8">
        <f t="shared" si="13"/>
        <v>-75.595520399165054</v>
      </c>
      <c r="AR8">
        <f t="shared" si="14"/>
        <v>47.177471697125078</v>
      </c>
      <c r="AS8">
        <f t="shared" si="15"/>
        <v>-4.9505601090869193</v>
      </c>
      <c r="AT8">
        <f t="shared" si="16"/>
        <v>12.964213246109226</v>
      </c>
      <c r="AU8">
        <f t="shared" si="17"/>
        <v>55.191124834147381</v>
      </c>
      <c r="AW8">
        <v>5</v>
      </c>
      <c r="AX8">
        <f>(R8*SUMPRODUCT(K9:$K$23, X9:$X$23)-$AZ$3*SUMPRODUCT(K8:$K$22, W9:$W$23))/Z8</f>
        <v>57.452720558233231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258.72384000676271</v>
      </c>
      <c r="P9">
        <f t="shared" si="30"/>
        <v>12.936192000338137</v>
      </c>
      <c r="Q9" s="5">
        <f t="shared" si="31"/>
        <v>50</v>
      </c>
      <c r="R9">
        <f t="shared" si="0"/>
        <v>100000</v>
      </c>
      <c r="S9">
        <f t="shared" si="1"/>
        <v>64.150555617502235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54.314691163752514</v>
      </c>
      <c r="AC9">
        <f t="shared" si="2"/>
        <v>59.966731338521981</v>
      </c>
      <c r="AE9">
        <f t="shared" si="3"/>
        <v>241.85017347415408</v>
      </c>
      <c r="AF9">
        <f t="shared" si="4"/>
        <v>-12.092508673707705</v>
      </c>
      <c r="AG9">
        <f t="shared" si="5"/>
        <v>-46.739058423806718</v>
      </c>
      <c r="AH9">
        <f t="shared" si="6"/>
        <v>-114.56898109845557</v>
      </c>
      <c r="AI9">
        <f t="shared" si="7"/>
        <v>68.449625278184101</v>
      </c>
      <c r="AJ9">
        <f t="shared" si="8"/>
        <v>-5.6520401747694677</v>
      </c>
      <c r="AK9">
        <f t="shared" si="32"/>
        <v>19.885064917493924</v>
      </c>
      <c r="AL9">
        <f t="shared" si="9"/>
        <v>82.682650020908554</v>
      </c>
      <c r="AN9">
        <f t="shared" si="10"/>
        <v>147.77446828067437</v>
      </c>
      <c r="AO9">
        <f t="shared" si="11"/>
        <v>-7.3887234140337199</v>
      </c>
      <c r="AP9">
        <f t="shared" si="12"/>
        <v>-28.558340096686056</v>
      </c>
      <c r="AQ9">
        <f t="shared" si="13"/>
        <v>-70.003548147515431</v>
      </c>
      <c r="AR9">
        <f t="shared" si="14"/>
        <v>41.82385662243918</v>
      </c>
      <c r="AS9">
        <f t="shared" si="15"/>
        <v>-3.4534903139808026</v>
      </c>
      <c r="AT9">
        <f t="shared" si="16"/>
        <v>12.150104557288595</v>
      </c>
      <c r="AU9">
        <f t="shared" si="17"/>
        <v>50.520470865746972</v>
      </c>
      <c r="AW9">
        <v>6</v>
      </c>
      <c r="AX9">
        <f>(R9*SUMPRODUCT(K10:$K$23, X10:$X$23)-$AZ$3*SUMPRODUCT(K9:$K$22, W10:$W$23))/Z9</f>
        <v>64.150555617502235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258.72384000676271</v>
      </c>
      <c r="P10">
        <f t="shared" si="30"/>
        <v>12.936192000338137</v>
      </c>
      <c r="Q10" s="5">
        <f t="shared" si="31"/>
        <v>50</v>
      </c>
      <c r="R10">
        <f t="shared" si="0"/>
        <v>100000</v>
      </c>
      <c r="S10">
        <f t="shared" si="1"/>
        <v>69.114457245505861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59.966731338521981</v>
      </c>
      <c r="AC10">
        <f t="shared" si="2"/>
        <v>63.881013144445262</v>
      </c>
      <c r="AE10">
        <f t="shared" si="3"/>
        <v>239.13290623906417</v>
      </c>
      <c r="AF10">
        <f t="shared" si="4"/>
        <v>-11.95664531195321</v>
      </c>
      <c r="AG10">
        <f t="shared" si="5"/>
        <v>-46.21392953830879</v>
      </c>
      <c r="AH10">
        <f t="shared" si="6"/>
        <v>-115.47660251971284</v>
      </c>
      <c r="AI10">
        <f t="shared" si="7"/>
        <v>65.485728869089328</v>
      </c>
      <c r="AJ10">
        <f t="shared" si="8"/>
        <v>-3.9142818059232809</v>
      </c>
      <c r="AK10">
        <f t="shared" si="32"/>
        <v>20.100009458594307</v>
      </c>
      <c r="AL10">
        <f t="shared" si="9"/>
        <v>81.671456521760348</v>
      </c>
      <c r="AN10">
        <f t="shared" si="10"/>
        <v>134.59673067664275</v>
      </c>
      <c r="AO10">
        <f t="shared" si="11"/>
        <v>-6.7298365338321382</v>
      </c>
      <c r="AP10">
        <f t="shared" si="12"/>
        <v>-26.011659898276974</v>
      </c>
      <c r="AQ10">
        <f t="shared" si="13"/>
        <v>-64.996379683778059</v>
      </c>
      <c r="AR10">
        <f t="shared" si="14"/>
        <v>36.858854560755574</v>
      </c>
      <c r="AS10">
        <f t="shared" si="15"/>
        <v>-2.2031661903428739</v>
      </c>
      <c r="AT10">
        <f t="shared" si="16"/>
        <v>11.313355414966487</v>
      </c>
      <c r="AU10">
        <f t="shared" si="17"/>
        <v>45.969043785379185</v>
      </c>
      <c r="AW10">
        <v>7</v>
      </c>
      <c r="AX10">
        <f>(R10*SUMPRODUCT(K11:$K$23, X11:$X$23)-$AZ$3*SUMPRODUCT(K10:$K$22, W11:$W$23))/Z10</f>
        <v>69.114457245505861</v>
      </c>
    </row>
    <row r="11" spans="1:52" x14ac:dyDescent="0.25">
      <c r="A11" t="s">
        <v>33</v>
      </c>
      <c r="C11" s="24">
        <f>AU25</f>
        <v>-1974.9900227173703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258.72384000676271</v>
      </c>
      <c r="P11">
        <f t="shared" si="30"/>
        <v>12.936192000338137</v>
      </c>
      <c r="Q11" s="5">
        <f t="shared" si="31"/>
        <v>50</v>
      </c>
      <c r="R11">
        <f t="shared" si="0"/>
        <v>100000</v>
      </c>
      <c r="S11">
        <f t="shared" si="1"/>
        <v>72.596510381607999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63.881013144445262</v>
      </c>
      <c r="AC11">
        <f t="shared" si="2"/>
        <v>66.343972850164391</v>
      </c>
      <c r="AE11">
        <f t="shared" si="3"/>
        <v>236.4406681102341</v>
      </c>
      <c r="AF11">
        <f t="shared" si="4"/>
        <v>-11.822033405511705</v>
      </c>
      <c r="AG11">
        <f t="shared" si="5"/>
        <v>-45.693637684114044</v>
      </c>
      <c r="AH11">
        <f t="shared" si="6"/>
        <v>-116.30511762331651</v>
      </c>
      <c r="AI11">
        <f t="shared" si="7"/>
        <v>62.619879397291839</v>
      </c>
      <c r="AJ11">
        <f t="shared" si="8"/>
        <v>-2.462959705719129</v>
      </c>
      <c r="AK11">
        <f t="shared" si="32"/>
        <v>20.194975349441734</v>
      </c>
      <c r="AL11">
        <f t="shared" si="9"/>
        <v>80.351895041014444</v>
      </c>
      <c r="AN11">
        <f t="shared" si="10"/>
        <v>122.59126148233375</v>
      </c>
      <c r="AO11">
        <f t="shared" si="11"/>
        <v>-6.1295630741166871</v>
      </c>
      <c r="AP11">
        <f t="shared" si="12"/>
        <v>-23.691527900778176</v>
      </c>
      <c r="AQ11">
        <f t="shared" si="13"/>
        <v>-60.302617143875487</v>
      </c>
      <c r="AR11">
        <f t="shared" si="14"/>
        <v>32.467553363563397</v>
      </c>
      <c r="AS11">
        <f t="shared" si="15"/>
        <v>-1.2770110138730253</v>
      </c>
      <c r="AT11">
        <f t="shared" si="16"/>
        <v>10.470819269291079</v>
      </c>
      <c r="AU11">
        <f t="shared" si="17"/>
        <v>41.661361618981445</v>
      </c>
      <c r="AW11">
        <v>8</v>
      </c>
      <c r="AX11">
        <f>(R11*SUMPRODUCT(K12:$K$23, X12:$X$23)-$AZ$3*SUMPRODUCT(K11:$K$22, W12:$W$23))/Z11</f>
        <v>72.596510381607999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258.72384000676271</v>
      </c>
      <c r="P12">
        <f t="shared" si="30"/>
        <v>12.936192000338137</v>
      </c>
      <c r="Q12" s="5">
        <f t="shared" si="31"/>
        <v>50</v>
      </c>
      <c r="R12">
        <f t="shared" si="0"/>
        <v>100000</v>
      </c>
      <c r="S12">
        <f t="shared" si="1"/>
        <v>74.491953323611696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66.343972850164391</v>
      </c>
      <c r="AC12">
        <f t="shared" si="2"/>
        <v>67.307746706255159</v>
      </c>
      <c r="AE12">
        <f t="shared" si="3"/>
        <v>233.77180907572097</v>
      </c>
      <c r="AF12">
        <f t="shared" si="4"/>
        <v>-11.688590453786048</v>
      </c>
      <c r="AG12">
        <f t="shared" si="5"/>
        <v>-45.177863986096227</v>
      </c>
      <c r="AH12">
        <f t="shared" si="6"/>
        <v>-117.67464235334815</v>
      </c>
      <c r="AI12">
        <f t="shared" si="7"/>
        <v>59.230712282490558</v>
      </c>
      <c r="AJ12">
        <f t="shared" si="8"/>
        <v>-0.96377385609076782</v>
      </c>
      <c r="AK12">
        <f t="shared" si="32"/>
        <v>20.189903403046955</v>
      </c>
      <c r="AL12">
        <f t="shared" si="9"/>
        <v>78.456841829446745</v>
      </c>
      <c r="AN12">
        <f t="shared" si="10"/>
        <v>111.65331989171146</v>
      </c>
      <c r="AO12">
        <f t="shared" si="11"/>
        <v>-5.5826659945855734</v>
      </c>
      <c r="AP12">
        <f t="shared" si="12"/>
        <v>-21.577702288430974</v>
      </c>
      <c r="AQ12">
        <f t="shared" si="13"/>
        <v>-56.203374298076056</v>
      </c>
      <c r="AR12">
        <f t="shared" si="14"/>
        <v>28.289577310618867</v>
      </c>
      <c r="AS12">
        <f t="shared" si="15"/>
        <v>-0.46031448823033805</v>
      </c>
      <c r="AT12">
        <f t="shared" si="16"/>
        <v>9.6430350270035152</v>
      </c>
      <c r="AU12">
        <f t="shared" si="17"/>
        <v>37.472297849392042</v>
      </c>
      <c r="AW12">
        <v>9</v>
      </c>
      <c r="AX12">
        <f>(R12*SUMPRODUCT(K13:$K$23, X13:$X$23)-$AZ$3*SUMPRODUCT(K12:$K$22, W13:$W$23))/Z12</f>
        <v>74.491953323611696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258.72384000676271</v>
      </c>
      <c r="P13">
        <f t="shared" si="30"/>
        <v>12.936192000338137</v>
      </c>
      <c r="Q13" s="5">
        <f t="shared" si="31"/>
        <v>50</v>
      </c>
      <c r="R13">
        <f t="shared" si="0"/>
        <v>100000</v>
      </c>
      <c r="S13">
        <f t="shared" si="1"/>
        <v>74.982662706420697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67.307746706255159</v>
      </c>
      <c r="AC13">
        <f t="shared" si="2"/>
        <v>66.984332657743607</v>
      </c>
      <c r="AE13">
        <f t="shared" si="3"/>
        <v>231.12601153356798</v>
      </c>
      <c r="AF13">
        <f t="shared" si="4"/>
        <v>-11.556300576678399</v>
      </c>
      <c r="AG13">
        <f t="shared" si="5"/>
        <v>-44.666547065691091</v>
      </c>
      <c r="AH13">
        <f t="shared" si="6"/>
        <v>-119.07656108834544</v>
      </c>
      <c r="AI13">
        <f t="shared" si="7"/>
        <v>55.826602802853017</v>
      </c>
      <c r="AJ13">
        <f t="shared" si="8"/>
        <v>0.32341404851155175</v>
      </c>
      <c r="AK13">
        <f t="shared" si="32"/>
        <v>20.081422036420136</v>
      </c>
      <c r="AL13">
        <f t="shared" si="9"/>
        <v>76.231438887784705</v>
      </c>
      <c r="AN13">
        <f t="shared" si="10"/>
        <v>101.68818482643088</v>
      </c>
      <c r="AO13">
        <f t="shared" si="11"/>
        <v>-5.084409241321544</v>
      </c>
      <c r="AP13">
        <f t="shared" si="12"/>
        <v>-19.651877620510902</v>
      </c>
      <c r="AQ13">
        <f t="shared" si="13"/>
        <v>-52.389946385107912</v>
      </c>
      <c r="AR13">
        <f t="shared" si="14"/>
        <v>24.561951579490511</v>
      </c>
      <c r="AS13">
        <f t="shared" si="15"/>
        <v>0.14229202209778324</v>
      </c>
      <c r="AT13">
        <f t="shared" si="16"/>
        <v>8.835194888137778</v>
      </c>
      <c r="AU13">
        <f t="shared" si="17"/>
        <v>33.539438489726074</v>
      </c>
      <c r="AW13">
        <v>10</v>
      </c>
      <c r="AX13">
        <f>(R13*SUMPRODUCT(K14:$K$23, X14:$X$23)-$AZ$3*SUMPRODUCT(K13:$K$22, W14:$W$23))/Z13</f>
        <v>74.982662706420697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258.72384000676271</v>
      </c>
      <c r="P14">
        <f t="shared" si="30"/>
        <v>12.936192000338137</v>
      </c>
      <c r="Q14" s="5">
        <f t="shared" si="31"/>
        <v>50</v>
      </c>
      <c r="R14">
        <f t="shared" si="0"/>
        <v>100000</v>
      </c>
      <c r="S14">
        <f t="shared" si="1"/>
        <v>74.049704995716382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66.984332657743607</v>
      </c>
      <c r="AC14">
        <f t="shared" si="2"/>
        <v>65.399849037137017</v>
      </c>
      <c r="AE14">
        <f t="shared" si="3"/>
        <v>228.50192421062971</v>
      </c>
      <c r="AF14">
        <f t="shared" si="4"/>
        <v>-11.425096210531487</v>
      </c>
      <c r="AG14">
        <f t="shared" si="5"/>
        <v>-44.159425780913146</v>
      </c>
      <c r="AH14">
        <f t="shared" si="6"/>
        <v>-120.91162824207274</v>
      </c>
      <c r="AI14">
        <f t="shared" si="7"/>
        <v>52.005773977112341</v>
      </c>
      <c r="AJ14">
        <f t="shared" si="8"/>
        <v>1.5844836206065906</v>
      </c>
      <c r="AK14">
        <f t="shared" si="32"/>
        <v>19.884281246048928</v>
      </c>
      <c r="AL14">
        <f t="shared" si="9"/>
        <v>73.47453884376786</v>
      </c>
      <c r="AN14">
        <f t="shared" si="10"/>
        <v>92.60910750436129</v>
      </c>
      <c r="AO14">
        <f t="shared" si="11"/>
        <v>-4.6304553752180651</v>
      </c>
      <c r="AP14">
        <f t="shared" si="12"/>
        <v>-17.89728915239133</v>
      </c>
      <c r="AQ14">
        <f t="shared" si="13"/>
        <v>-49.00404238204915</v>
      </c>
      <c r="AR14">
        <f t="shared" si="14"/>
        <v>21.077320594702744</v>
      </c>
      <c r="AS14">
        <f t="shared" si="15"/>
        <v>0.64217233385043526</v>
      </c>
      <c r="AT14">
        <f t="shared" si="16"/>
        <v>8.0588622871502142</v>
      </c>
      <c r="AU14">
        <f t="shared" si="17"/>
        <v>29.778355215703396</v>
      </c>
      <c r="AW14">
        <v>11</v>
      </c>
      <c r="AX14">
        <f>(R14*SUMPRODUCT(K15:$K$23, X15:$X$23)-$AZ$3*SUMPRODUCT(K14:$K$22, W15:$W$23))/Z14</f>
        <v>74.049704995716382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258.72384000676271</v>
      </c>
      <c r="P15">
        <f t="shared" si="30"/>
        <v>12.936192000338137</v>
      </c>
      <c r="Q15" s="5">
        <f t="shared" si="31"/>
        <v>50</v>
      </c>
      <c r="R15">
        <f t="shared" si="0"/>
        <v>100000</v>
      </c>
      <c r="S15">
        <f t="shared" si="1"/>
        <v>71.394689712944924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65.399849037137017</v>
      </c>
      <c r="AC15">
        <f t="shared" si="2"/>
        <v>62.335976339637817</v>
      </c>
      <c r="AE15">
        <f t="shared" si="3"/>
        <v>225.8963969730313</v>
      </c>
      <c r="AF15">
        <f t="shared" si="4"/>
        <v>-11.294819848651565</v>
      </c>
      <c r="AG15">
        <f t="shared" si="5"/>
        <v>-43.655891348691846</v>
      </c>
      <c r="AH15">
        <f t="shared" si="6"/>
        <v>-123.88034882434408</v>
      </c>
      <c r="AI15">
        <f t="shared" si="7"/>
        <v>47.065336951343795</v>
      </c>
      <c r="AJ15">
        <f t="shared" si="8"/>
        <v>3.0638726974991997</v>
      </c>
      <c r="AK15">
        <f t="shared" si="32"/>
        <v>19.600099831306174</v>
      </c>
      <c r="AL15">
        <f t="shared" si="9"/>
        <v>69.729309480149169</v>
      </c>
      <c r="AN15">
        <f t="shared" si="10"/>
        <v>84.336448462361517</v>
      </c>
      <c r="AO15">
        <f t="shared" si="11"/>
        <v>-4.2168224231180753</v>
      </c>
      <c r="AP15">
        <f t="shared" si="12"/>
        <v>-16.298546059798174</v>
      </c>
      <c r="AQ15">
        <f t="shared" si="13"/>
        <v>-46.249647157369019</v>
      </c>
      <c r="AR15">
        <f t="shared" si="14"/>
        <v>17.571432822076236</v>
      </c>
      <c r="AS15">
        <f t="shared" si="15"/>
        <v>1.1438701338770201</v>
      </c>
      <c r="AT15">
        <f t="shared" si="16"/>
        <v>7.3175262263144365</v>
      </c>
      <c r="AU15">
        <f t="shared" si="17"/>
        <v>26.03282918226769</v>
      </c>
      <c r="AW15">
        <v>12</v>
      </c>
      <c r="AX15">
        <f>(R15*SUMPRODUCT(K16:$K$23, X16:$X$23)-$AZ$3*SUMPRODUCT(K15:$K$22, W16:$W$23))/Z15</f>
        <v>71.394689712944924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258.72384000676271</v>
      </c>
      <c r="P16">
        <f t="shared" si="30"/>
        <v>12.936192000338137</v>
      </c>
      <c r="Q16" s="5">
        <f t="shared" si="31"/>
        <v>50</v>
      </c>
      <c r="R16">
        <f t="shared" si="0"/>
        <v>100000</v>
      </c>
      <c r="S16">
        <f t="shared" si="1"/>
        <v>67.028343847356851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62.335976339637817</v>
      </c>
      <c r="AC16">
        <f t="shared" si="2"/>
        <v>57.853018166789468</v>
      </c>
      <c r="AE16">
        <f t="shared" si="3"/>
        <v>223.30784496450022</v>
      </c>
      <c r="AF16">
        <f t="shared" si="4"/>
        <v>-11.165392248225011</v>
      </c>
      <c r="AG16">
        <f t="shared" si="5"/>
        <v>-43.155637485641684</v>
      </c>
      <c r="AH16">
        <f t="shared" si="6"/>
        <v>-127.38989912648485</v>
      </c>
      <c r="AI16">
        <f t="shared" si="7"/>
        <v>41.59691610414869</v>
      </c>
      <c r="AJ16">
        <f t="shared" si="8"/>
        <v>4.482958172848349</v>
      </c>
      <c r="AK16">
        <f t="shared" si="32"/>
        <v>19.213490033913914</v>
      </c>
      <c r="AL16">
        <f t="shared" si="9"/>
        <v>65.29336431091096</v>
      </c>
      <c r="AN16">
        <f t="shared" si="10"/>
        <v>76.798396381341604</v>
      </c>
      <c r="AO16">
        <f t="shared" si="11"/>
        <v>-3.83991981906708</v>
      </c>
      <c r="AP16">
        <f t="shared" si="12"/>
        <v>-14.841770356248226</v>
      </c>
      <c r="AQ16">
        <f t="shared" si="13"/>
        <v>-43.81099987620312</v>
      </c>
      <c r="AR16">
        <f t="shared" si="14"/>
        <v>14.305706329823174</v>
      </c>
      <c r="AS16">
        <f t="shared" si="15"/>
        <v>1.5417460984145632</v>
      </c>
      <c r="AT16">
        <f t="shared" si="16"/>
        <v>6.6077625876871959</v>
      </c>
      <c r="AU16">
        <f t="shared" si="17"/>
        <v>22.455215015924935</v>
      </c>
      <c r="AW16">
        <v>13</v>
      </c>
      <c r="AX16">
        <f>(R16*SUMPRODUCT(K17:$K$23, X17:$X$23)-$AZ$3*SUMPRODUCT(K16:$K$22, W17:$W$23))/Z16</f>
        <v>67.028343847356851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258.72384000676271</v>
      </c>
      <c r="P17">
        <f t="shared" si="30"/>
        <v>12.936192000338137</v>
      </c>
      <c r="Q17" s="5">
        <f t="shared" si="31"/>
        <v>50</v>
      </c>
      <c r="R17">
        <f t="shared" si="0"/>
        <v>100000</v>
      </c>
      <c r="S17">
        <f t="shared" si="1"/>
        <v>61.174388095107169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57.853018166789468</v>
      </c>
      <c r="AC17">
        <f t="shared" si="2"/>
        <v>52.192305432274679</v>
      </c>
      <c r="AE17">
        <f t="shared" si="3"/>
        <v>220.73606456431315</v>
      </c>
      <c r="AF17">
        <f t="shared" si="4"/>
        <v>-11.036803228215659</v>
      </c>
      <c r="AG17">
        <f t="shared" si="5"/>
        <v>-42.658624840784562</v>
      </c>
      <c r="AH17">
        <f t="shared" si="6"/>
        <v>-130.91254000141907</v>
      </c>
      <c r="AI17">
        <f t="shared" si="7"/>
        <v>36.12809649389385</v>
      </c>
      <c r="AJ17">
        <f t="shared" si="8"/>
        <v>5.6607127345147887</v>
      </c>
      <c r="AK17">
        <f t="shared" si="32"/>
        <v>18.72865956520209</v>
      </c>
      <c r="AL17">
        <f t="shared" si="9"/>
        <v>60.517468793610732</v>
      </c>
      <c r="AN17">
        <f t="shared" si="10"/>
        <v>69.930016974138169</v>
      </c>
      <c r="AO17">
        <f t="shared" si="11"/>
        <v>-3.4965008487069089</v>
      </c>
      <c r="AP17">
        <f t="shared" si="12"/>
        <v>-13.514413084683323</v>
      </c>
      <c r="AQ17">
        <f t="shared" si="13"/>
        <v>-41.473585942996102</v>
      </c>
      <c r="AR17">
        <f t="shared" si="14"/>
        <v>11.445517097751832</v>
      </c>
      <c r="AS17">
        <f t="shared" si="15"/>
        <v>1.7933351235180885</v>
      </c>
      <c r="AT17">
        <f t="shared" si="16"/>
        <v>5.933309918714472</v>
      </c>
      <c r="AU17">
        <f t="shared" si="17"/>
        <v>19.172162139984394</v>
      </c>
      <c r="AW17">
        <v>14</v>
      </c>
      <c r="AX17">
        <f>(R17*SUMPRODUCT(K18:$K$23, X18:$X$23)-$AZ$3*SUMPRODUCT(K17:$K$22, W18:$W$23))/Z17</f>
        <v>61.174388095107169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258.72384000676271</v>
      </c>
      <c r="P18">
        <f t="shared" si="30"/>
        <v>12.936192000338137</v>
      </c>
      <c r="Q18" s="5">
        <f t="shared" si="31"/>
        <v>50</v>
      </c>
      <c r="R18">
        <f t="shared" si="0"/>
        <v>100000</v>
      </c>
      <c r="S18">
        <f t="shared" si="1"/>
        <v>53.981088656910032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52.192305432274679</v>
      </c>
      <c r="AC18">
        <f t="shared" si="2"/>
        <v>45.52197026230877</v>
      </c>
      <c r="AE18">
        <f t="shared" si="3"/>
        <v>218.18046363965931</v>
      </c>
      <c r="AF18">
        <f t="shared" si="4"/>
        <v>-10.909023181982967</v>
      </c>
      <c r="AG18">
        <f t="shared" si="5"/>
        <v>-42.164738980751899</v>
      </c>
      <c r="AH18">
        <f t="shared" si="6"/>
        <v>-134.59922324963327</v>
      </c>
      <c r="AI18">
        <f t="shared" si="7"/>
        <v>30.507478227291159</v>
      </c>
      <c r="AJ18">
        <f t="shared" si="8"/>
        <v>6.6703351699659095</v>
      </c>
      <c r="AK18">
        <f t="shared" si="32"/>
        <v>18.162462212296575</v>
      </c>
      <c r="AL18">
        <f t="shared" si="9"/>
        <v>55.340275609553643</v>
      </c>
      <c r="AN18">
        <f t="shared" si="10"/>
        <v>63.671981513728134</v>
      </c>
      <c r="AO18">
        <f t="shared" si="11"/>
        <v>-3.1835990756864074</v>
      </c>
      <c r="AP18">
        <f t="shared" si="12"/>
        <v>-12.30500859759654</v>
      </c>
      <c r="AQ18">
        <f t="shared" si="13"/>
        <v>-39.280323781267214</v>
      </c>
      <c r="AR18">
        <f t="shared" si="14"/>
        <v>8.9030500591779731</v>
      </c>
      <c r="AS18">
        <f t="shared" si="15"/>
        <v>1.9466154326900909</v>
      </c>
      <c r="AT18">
        <f t="shared" si="16"/>
        <v>5.3003827149944867</v>
      </c>
      <c r="AU18">
        <f t="shared" si="17"/>
        <v>16.15004820686255</v>
      </c>
      <c r="AW18">
        <v>15</v>
      </c>
      <c r="AX18">
        <f>(R18*SUMPRODUCT(K19:$K$23, X19:$X$23)-$AZ$3*SUMPRODUCT(K18:$K$22, W19:$W$23))/Z18</f>
        <v>53.981088656910032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258.72384000676271</v>
      </c>
      <c r="P19">
        <f t="shared" si="30"/>
        <v>12.936192000338137</v>
      </c>
      <c r="Q19" s="5">
        <f t="shared" si="31"/>
        <v>50</v>
      </c>
      <c r="R19">
        <f t="shared" si="0"/>
        <v>100000</v>
      </c>
      <c r="S19">
        <f t="shared" si="1"/>
        <v>45.404545564280511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45.52197026230877</v>
      </c>
      <c r="AC19">
        <f t="shared" si="2"/>
        <v>37.843404392252467</v>
      </c>
      <c r="AE19">
        <f t="shared" si="3"/>
        <v>215.63900225432195</v>
      </c>
      <c r="AF19">
        <f t="shared" si="4"/>
        <v>-10.781950112716098</v>
      </c>
      <c r="AG19">
        <f t="shared" si="5"/>
        <v>-41.673585675113166</v>
      </c>
      <c r="AH19">
        <f t="shared" si="6"/>
        <v>-139.01183166242745</v>
      </c>
      <c r="AI19">
        <f t="shared" si="7"/>
        <v>24.171634804065235</v>
      </c>
      <c r="AJ19">
        <f t="shared" si="8"/>
        <v>7.6785658700563033</v>
      </c>
      <c r="AK19">
        <f t="shared" si="32"/>
        <v>17.526531568274027</v>
      </c>
      <c r="AL19">
        <f t="shared" si="9"/>
        <v>49.376732242395562</v>
      </c>
      <c r="AN19">
        <f t="shared" si="10"/>
        <v>57.969824560737962</v>
      </c>
      <c r="AO19">
        <f t="shared" si="11"/>
        <v>-2.8984912280368982</v>
      </c>
      <c r="AP19">
        <f t="shared" si="12"/>
        <v>-11.203031108231601</v>
      </c>
      <c r="AQ19">
        <f t="shared" si="13"/>
        <v>-37.370287420610829</v>
      </c>
      <c r="AR19">
        <f t="shared" si="14"/>
        <v>6.4980148038586343</v>
      </c>
      <c r="AS19">
        <f t="shared" si="15"/>
        <v>2.0642143198207674</v>
      </c>
      <c r="AT19">
        <f t="shared" si="16"/>
        <v>4.7116242866529845</v>
      </c>
      <c r="AU19">
        <f t="shared" si="17"/>
        <v>13.273853410332386</v>
      </c>
      <c r="AW19">
        <v>16</v>
      </c>
      <c r="AX19">
        <f>(R19*SUMPRODUCT(K20:$K$23, X20:$X$23)-$AZ$3*SUMPRODUCT(K19:$K$22, W20:$W$23))/Z19</f>
        <v>45.404545564280511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258.72384000676271</v>
      </c>
      <c r="P20">
        <f t="shared" si="30"/>
        <v>12.936192000338137</v>
      </c>
      <c r="Q20" s="5">
        <f t="shared" si="31"/>
        <v>50</v>
      </c>
      <c r="R20">
        <f t="shared" si="0"/>
        <v>100000</v>
      </c>
      <c r="S20">
        <f t="shared" si="1"/>
        <v>35.71546209909404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37.843404392252467</v>
      </c>
      <c r="AC20">
        <f t="shared" si="2"/>
        <v>29.41901129707999</v>
      </c>
      <c r="AE20">
        <f t="shared" si="3"/>
        <v>213.11216836183505</v>
      </c>
      <c r="AF20">
        <f t="shared" si="4"/>
        <v>-10.655608418091754</v>
      </c>
      <c r="AG20">
        <f t="shared" si="5"/>
        <v>-41.1852592239402</v>
      </c>
      <c r="AH20">
        <f t="shared" si="6"/>
        <v>-143.18118884366896</v>
      </c>
      <c r="AI20">
        <f t="shared" si="7"/>
        <v>18.090111876134131</v>
      </c>
      <c r="AJ20">
        <f t="shared" si="8"/>
        <v>8.4243930951724764</v>
      </c>
      <c r="AK20">
        <f t="shared" si="32"/>
        <v>16.820997503519703</v>
      </c>
      <c r="AL20">
        <f t="shared" si="9"/>
        <v>43.335502474826313</v>
      </c>
      <c r="AN20">
        <f t="shared" si="10"/>
        <v>52.77461664488311</v>
      </c>
      <c r="AO20">
        <f t="shared" si="11"/>
        <v>-2.6387308322441561</v>
      </c>
      <c r="AP20">
        <f t="shared" si="12"/>
        <v>-10.199024690477625</v>
      </c>
      <c r="AQ20">
        <f t="shared" si="13"/>
        <v>-35.457066623965062</v>
      </c>
      <c r="AR20">
        <f t="shared" si="14"/>
        <v>4.479794498196271</v>
      </c>
      <c r="AS20">
        <f t="shared" si="15"/>
        <v>2.0861977027452898</v>
      </c>
      <c r="AT20">
        <f t="shared" si="16"/>
        <v>4.1655138777695662</v>
      </c>
      <c r="AU20">
        <f t="shared" si="17"/>
        <v>10.731506078711128</v>
      </c>
      <c r="AW20">
        <v>17</v>
      </c>
      <c r="AX20">
        <f>(R20*SUMPRODUCT(K21:$K$23, X21:$X$23)-$AZ$3*SUMPRODUCT(K20:$K$22, W21:$W$23))/Z20</f>
        <v>35.71546209909404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258.72384000676271</v>
      </c>
      <c r="P21">
        <f t="shared" si="30"/>
        <v>12.936192000338137</v>
      </c>
      <c r="Q21" s="5">
        <f t="shared" si="31"/>
        <v>50</v>
      </c>
      <c r="R21">
        <f t="shared" si="0"/>
        <v>100000</v>
      </c>
      <c r="S21">
        <f t="shared" si="1"/>
        <v>24.866743540941759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29.41901129707999</v>
      </c>
      <c r="AC21">
        <f t="shared" si="2"/>
        <v>20.241205348042683</v>
      </c>
      <c r="AE21">
        <f t="shared" si="3"/>
        <v>210.59783583599435</v>
      </c>
      <c r="AF21">
        <f t="shared" si="4"/>
        <v>-10.529891791799718</v>
      </c>
      <c r="AG21">
        <f t="shared" si="5"/>
        <v>-40.699348740048379</v>
      </c>
      <c r="AH21">
        <f t="shared" si="6"/>
        <v>-148.11578330483289</v>
      </c>
      <c r="AI21">
        <f t="shared" si="7"/>
        <v>11.252811999313366</v>
      </c>
      <c r="AJ21">
        <f t="shared" si="8"/>
        <v>9.1778059490373067</v>
      </c>
      <c r="AK21">
        <f t="shared" si="32"/>
        <v>16.064086873889227</v>
      </c>
      <c r="AL21">
        <f t="shared" si="9"/>
        <v>36.494704822239896</v>
      </c>
      <c r="AN21">
        <f t="shared" si="10"/>
        <v>48.041096391660638</v>
      </c>
      <c r="AO21">
        <f t="shared" si="11"/>
        <v>-2.4020548195830318</v>
      </c>
      <c r="AP21">
        <f t="shared" si="12"/>
        <v>-9.2842423006718082</v>
      </c>
      <c r="AQ21">
        <f t="shared" si="13"/>
        <v>-33.787833548371275</v>
      </c>
      <c r="AR21">
        <f t="shared" si="14"/>
        <v>2.5669657230345222</v>
      </c>
      <c r="AS21">
        <f t="shared" si="15"/>
        <v>2.0936200911628702</v>
      </c>
      <c r="AT21">
        <f t="shared" si="16"/>
        <v>3.6645027375947108</v>
      </c>
      <c r="AU21">
        <f t="shared" si="17"/>
        <v>8.3250885517921027</v>
      </c>
      <c r="AW21">
        <v>18</v>
      </c>
      <c r="AX21">
        <f>(R21*SUMPRODUCT(K22:$K$23, X22:$X$23)-$AZ$3*SUMPRODUCT(K21:$K$22, W22:$W$23))/Z21</f>
        <v>24.866743540941759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258.72384000676271</v>
      </c>
      <c r="P22">
        <f t="shared" si="30"/>
        <v>12.936192000338137</v>
      </c>
      <c r="Q22" s="5">
        <f t="shared" si="31"/>
        <v>50</v>
      </c>
      <c r="R22">
        <f t="shared" si="0"/>
        <v>100000</v>
      </c>
      <c r="S22">
        <f t="shared" si="1"/>
        <v>12.946708708030647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20.241205348042683</v>
      </c>
      <c r="AC22">
        <f t="shared" si="2"/>
        <v>10.413210095131191</v>
      </c>
      <c r="AE22">
        <f t="shared" si="3"/>
        <v>208.09502734377512</v>
      </c>
      <c r="AF22">
        <f t="shared" si="4"/>
        <v>-10.404751367188757</v>
      </c>
      <c r="AG22">
        <f t="shared" si="5"/>
        <v>-40.215665347718975</v>
      </c>
      <c r="AH22">
        <f t="shared" si="6"/>
        <v>-153.37980985783878</v>
      </c>
      <c r="AI22">
        <f t="shared" si="7"/>
        <v>4.0948007710285879</v>
      </c>
      <c r="AJ22">
        <f t="shared" si="8"/>
        <v>9.8279952529114922</v>
      </c>
      <c r="AK22">
        <f t="shared" si="32"/>
        <v>15.255203692724034</v>
      </c>
      <c r="AL22">
        <f t="shared" si="9"/>
        <v>29.177999716664115</v>
      </c>
      <c r="AN22">
        <f t="shared" si="10"/>
        <v>43.728328385723565</v>
      </c>
      <c r="AO22">
        <f t="shared" si="11"/>
        <v>-2.1864164192861786</v>
      </c>
      <c r="AP22">
        <f t="shared" si="12"/>
        <v>-8.4507729138104466</v>
      </c>
      <c r="AQ22">
        <f t="shared" si="13"/>
        <v>-32.230672586535725</v>
      </c>
      <c r="AR22">
        <f t="shared" si="14"/>
        <v>0.86046646609121114</v>
      </c>
      <c r="AS22">
        <f t="shared" si="15"/>
        <v>2.0652189976778019</v>
      </c>
      <c r="AT22">
        <f t="shared" si="16"/>
        <v>3.2056727408700101</v>
      </c>
      <c r="AU22">
        <f t="shared" si="17"/>
        <v>6.1313582046390236</v>
      </c>
      <c r="AW22">
        <v>19</v>
      </c>
      <c r="AX22">
        <f>(R22*SUMPRODUCT(K23:$K$23, X23:$X$23)-$AZ$3*SUMPRODUCT(K22:$K$22, W23:$W$23))/Z22</f>
        <v>12.946708708030647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258.72384000676271</v>
      </c>
      <c r="P23">
        <f t="shared" si="30"/>
        <v>12.936192000338137</v>
      </c>
      <c r="Q23" s="5">
        <f t="shared" si="31"/>
        <v>50</v>
      </c>
      <c r="R23">
        <f t="shared" si="0"/>
        <v>100000</v>
      </c>
      <c r="S23">
        <f t="shared" si="1"/>
        <v>13.103671813970934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10.413210095131191</v>
      </c>
      <c r="AC23">
        <f t="shared" si="2"/>
        <v>10.413210095131191</v>
      </c>
      <c r="AE23">
        <f t="shared" si="3"/>
        <v>205.6023487811311</v>
      </c>
      <c r="AF23">
        <f t="shared" si="4"/>
        <v>-10.280117439056555</v>
      </c>
      <c r="AG23">
        <f t="shared" si="5"/>
        <v>-39.733939627627066</v>
      </c>
      <c r="AH23">
        <f t="shared" si="6"/>
        <v>-159.13813322943503</v>
      </c>
      <c r="AI23">
        <f t="shared" si="7"/>
        <v>-3.5498415149875768</v>
      </c>
      <c r="AJ23">
        <f t="shared" si="8"/>
        <v>0</v>
      </c>
      <c r="AK23">
        <f t="shared" si="32"/>
        <v>14.401480900604401</v>
      </c>
      <c r="AL23">
        <f t="shared" si="9"/>
        <v>10.851639385616824</v>
      </c>
      <c r="AN23">
        <f t="shared" si="10"/>
        <v>39.79893145921848</v>
      </c>
      <c r="AO23">
        <f t="shared" si="11"/>
        <v>-1.9899465729609238</v>
      </c>
      <c r="AP23">
        <f t="shared" si="12"/>
        <v>-7.6913923854442983</v>
      </c>
      <c r="AQ23">
        <f t="shared" si="13"/>
        <v>-30.804743693314823</v>
      </c>
      <c r="AR23">
        <f t="shared" si="14"/>
        <v>-0.68715119250157441</v>
      </c>
      <c r="AS23">
        <f t="shared" si="15"/>
        <v>0</v>
      </c>
      <c r="AT23">
        <f t="shared" si="16"/>
        <v>2.7877286162939008</v>
      </c>
      <c r="AU23">
        <f t="shared" si="17"/>
        <v>2.100577423792326</v>
      </c>
      <c r="AW23">
        <v>20</v>
      </c>
      <c r="AX23">
        <f>(R23*SUMPRODUCT(K$23:$K24, X$23:$X24)-$AZ$3*SUMPRODUCT(K$22:$K23, W$23:$W24))/Z23</f>
        <v>13.103671813970934</v>
      </c>
    </row>
    <row r="25" spans="5:50" x14ac:dyDescent="0.25">
      <c r="AN25" s="6">
        <f t="shared" ref="AN25:AU25" si="33">SUM(AN3:AN23)</f>
        <v>2257.2542868427199</v>
      </c>
      <c r="AO25" s="6">
        <f t="shared" si="33"/>
        <v>-306.90559434720802</v>
      </c>
      <c r="AP25" s="6">
        <f t="shared" si="33"/>
        <v>-2906.1367105774602</v>
      </c>
      <c r="AQ25" s="6">
        <f t="shared" si="33"/>
        <v>-1143.9501777896091</v>
      </c>
      <c r="AR25" s="6">
        <f t="shared" si="33"/>
        <v>-2099.7381958715582</v>
      </c>
      <c r="AS25" s="6">
        <f t="shared" si="33"/>
        <v>-35.751239323560661</v>
      </c>
      <c r="AT25" s="6">
        <f t="shared" si="33"/>
        <v>160.49941247774854</v>
      </c>
      <c r="AU25" s="7">
        <f t="shared" si="33"/>
        <v>-1974.9900227173703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484.43775108104364</v>
      </c>
      <c r="K3">
        <v>1</v>
      </c>
      <c r="L3" s="2">
        <v>0</v>
      </c>
      <c r="O3">
        <f>$C$3</f>
        <v>484.43775108104364</v>
      </c>
      <c r="P3">
        <f>O3*B5</f>
        <v>387.55020086483495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484.43775108104364</v>
      </c>
      <c r="AF3">
        <f t="shared" ref="AF3:AF23" si="4">-$Z3*P3</f>
        <v>-387.55020086483495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-2423.0206537837912</v>
      </c>
      <c r="AJ3">
        <f t="shared" ref="AJ3:AJ23" si="8">AB3-AC3</f>
        <v>0</v>
      </c>
      <c r="AL3">
        <f t="shared" ref="AL3:AL23" si="9">SUM(AI3:AK3)</f>
        <v>-2423.0206537837912</v>
      </c>
      <c r="AN3">
        <f t="shared" ref="AN3:AN23" si="10">AE3*$K3</f>
        <v>484.43775108104364</v>
      </c>
      <c r="AO3">
        <f t="shared" ref="AO3:AO23" si="11">AF3*$K3</f>
        <v>-387.55020086483495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-2423.0206537837912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-2423.0206537837912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214.63606088385529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94.305048874268877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93.237717156596545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-93.237717156596545</v>
      </c>
      <c r="AK4">
        <f>G4*MAX(0, SUM(AB4, AE4:AF4))</f>
        <v>0</v>
      </c>
      <c r="AL4">
        <f t="shared" si="9"/>
        <v>-225.02411715659653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-121.39834372725848</v>
      </c>
      <c r="AR4">
        <f t="shared" si="14"/>
        <v>-121.39834372725848</v>
      </c>
      <c r="AS4">
        <f t="shared" si="15"/>
        <v>-85.888258847054132</v>
      </c>
      <c r="AT4">
        <f t="shared" si="16"/>
        <v>0</v>
      </c>
      <c r="AU4">
        <f t="shared" si="17"/>
        <v>-207.28660257431261</v>
      </c>
      <c r="AW4">
        <v>1</v>
      </c>
      <c r="AX4">
        <f>(R4*SUMPRODUCT(K5:$K$23, X5:$X$23)-$AZ$3*SUMPRODUCT(K4:$K$22, W5:$W$23))/Z4</f>
        <v>94.305048874268877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484.43775108104364</v>
      </c>
      <c r="P5">
        <f t="shared" ref="P5:P23" si="30">O5*$C$5</f>
        <v>24.221887554052184</v>
      </c>
      <c r="Q5" s="5">
        <f t="shared" ref="Q5:Q23" si="31">$C$8</f>
        <v>50</v>
      </c>
      <c r="R5">
        <f t="shared" si="0"/>
        <v>100000</v>
      </c>
      <c r="S5">
        <f t="shared" si="1"/>
        <v>179.20464426984233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93.237717156596545</v>
      </c>
      <c r="AC5">
        <f t="shared" si="2"/>
        <v>175.16485929180931</v>
      </c>
      <c r="AE5">
        <f t="shared" si="3"/>
        <v>473.5171392990049</v>
      </c>
      <c r="AF5">
        <f t="shared" si="4"/>
        <v>-23.675856964950249</v>
      </c>
      <c r="AG5">
        <f t="shared" si="5"/>
        <v>-48.872857063919056</v>
      </c>
      <c r="AH5">
        <f t="shared" si="6"/>
        <v>-133.81733616189118</v>
      </c>
      <c r="AI5">
        <f t="shared" si="7"/>
        <v>267.15108910824438</v>
      </c>
      <c r="AJ5">
        <f t="shared" si="8"/>
        <v>-81.927142135212762</v>
      </c>
      <c r="AK5">
        <f>G5*SUM(AB5, AE5:AF5)</f>
        <v>38.015529964345582</v>
      </c>
      <c r="AL5">
        <f t="shared" si="9"/>
        <v>223.23947693737719</v>
      </c>
      <c r="AN5">
        <f t="shared" si="10"/>
        <v>401.80934890737444</v>
      </c>
      <c r="AO5">
        <f t="shared" si="11"/>
        <v>-20.090467445368727</v>
      </c>
      <c r="AP5">
        <f t="shared" si="12"/>
        <v>-41.471721393586655</v>
      </c>
      <c r="AQ5">
        <f t="shared" si="13"/>
        <v>-113.55250370731775</v>
      </c>
      <c r="AR5">
        <f t="shared" si="14"/>
        <v>226.69465636110129</v>
      </c>
      <c r="AS5">
        <f t="shared" si="15"/>
        <v>-69.520380377202841</v>
      </c>
      <c r="AT5">
        <f t="shared" si="16"/>
        <v>32.258590187370189</v>
      </c>
      <c r="AU5">
        <f t="shared" si="17"/>
        <v>189.43286617126864</v>
      </c>
      <c r="AW5">
        <v>2</v>
      </c>
      <c r="AX5">
        <f>(R5*SUMPRODUCT(K6:$K$23, X6:$X$23)-$AZ$3*SUMPRODUCT(K5:$K$22, W6:$W$23))/Z5</f>
        <v>179.20464426984233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484.43775108104364</v>
      </c>
      <c r="P6">
        <f t="shared" si="30"/>
        <v>24.221887554052184</v>
      </c>
      <c r="Q6" s="5">
        <f t="shared" si="31"/>
        <v>50</v>
      </c>
      <c r="R6">
        <f t="shared" si="0"/>
        <v>100000</v>
      </c>
      <c r="S6">
        <f t="shared" si="1"/>
        <v>254.59842623360024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175.16485929180931</v>
      </c>
      <c r="AC6">
        <f t="shared" si="2"/>
        <v>246.02139748401146</v>
      </c>
      <c r="AE6">
        <f t="shared" si="3"/>
        <v>468.11778956409421</v>
      </c>
      <c r="AF6">
        <f t="shared" si="4"/>
        <v>-23.405889478204713</v>
      </c>
      <c r="AG6">
        <f t="shared" si="5"/>
        <v>-48.315577029192013</v>
      </c>
      <c r="AH6">
        <f t="shared" si="6"/>
        <v>-137.102928175698</v>
      </c>
      <c r="AI6">
        <f t="shared" si="7"/>
        <v>259.29339488099947</v>
      </c>
      <c r="AJ6">
        <f t="shared" si="8"/>
        <v>-70.856538192202152</v>
      </c>
      <c r="AK6">
        <f>G6*SUM(AB6, AE6:AF6)</f>
        <v>43.391373156438924</v>
      </c>
      <c r="AL6">
        <f t="shared" si="9"/>
        <v>231.82822984523625</v>
      </c>
      <c r="AN6">
        <f t="shared" si="10"/>
        <v>365.91620801686219</v>
      </c>
      <c r="AO6">
        <f t="shared" si="11"/>
        <v>-18.295810400843113</v>
      </c>
      <c r="AP6">
        <f t="shared" si="12"/>
        <v>-37.767102914698995</v>
      </c>
      <c r="AQ6">
        <f t="shared" si="13"/>
        <v>-107.17000016764082</v>
      </c>
      <c r="AR6">
        <f t="shared" si="14"/>
        <v>202.68329453367926</v>
      </c>
      <c r="AS6">
        <f t="shared" si="15"/>
        <v>-55.386820040819252</v>
      </c>
      <c r="AT6">
        <f t="shared" si="16"/>
        <v>33.917973381942687</v>
      </c>
      <c r="AU6">
        <f t="shared" si="17"/>
        <v>181.21444787480272</v>
      </c>
      <c r="AW6">
        <v>3</v>
      </c>
      <c r="AX6">
        <f>(R6*SUMPRODUCT(K7:$K$23, X7:$X$23)-$AZ$3*SUMPRODUCT(K6:$K$22, W7:$W$23))/Z6</f>
        <v>254.59842623360024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484.43775108104364</v>
      </c>
      <c r="P7">
        <f t="shared" si="30"/>
        <v>24.221887554052184</v>
      </c>
      <c r="Q7" s="5">
        <f t="shared" si="31"/>
        <v>50</v>
      </c>
      <c r="R7">
        <f t="shared" si="0"/>
        <v>100000</v>
      </c>
      <c r="S7">
        <f t="shared" si="1"/>
        <v>320.9940492317578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246.02139748401146</v>
      </c>
      <c r="AC7">
        <f t="shared" si="2"/>
        <v>306.62589156400168</v>
      </c>
      <c r="AE7">
        <f t="shared" si="3"/>
        <v>462.7536170467701</v>
      </c>
      <c r="AF7">
        <f t="shared" si="4"/>
        <v>-23.137680852338509</v>
      </c>
      <c r="AG7">
        <f t="shared" si="5"/>
        <v>-47.761927720756233</v>
      </c>
      <c r="AH7">
        <f t="shared" si="6"/>
        <v>-140.98707628772564</v>
      </c>
      <c r="AI7">
        <f t="shared" si="7"/>
        <v>250.86693218594968</v>
      </c>
      <c r="AJ7">
        <f t="shared" si="8"/>
        <v>-60.604494079990218</v>
      </c>
      <c r="AK7">
        <f>G7*SUM(AB7, AE7:AF7)</f>
        <v>47.994613357491026</v>
      </c>
      <c r="AL7">
        <f t="shared" si="9"/>
        <v>238.25705146345049</v>
      </c>
      <c r="AN7">
        <f t="shared" si="10"/>
        <v>333.21035564092983</v>
      </c>
      <c r="AO7">
        <f t="shared" si="11"/>
        <v>-16.660517782046494</v>
      </c>
      <c r="AP7">
        <f t="shared" si="12"/>
        <v>-34.391452245139504</v>
      </c>
      <c r="AQ7">
        <f t="shared" si="13"/>
        <v>-101.51914993213312</v>
      </c>
      <c r="AR7">
        <f t="shared" si="14"/>
        <v>180.63923568161067</v>
      </c>
      <c r="AS7">
        <f t="shared" si="15"/>
        <v>-43.63887019340396</v>
      </c>
      <c r="AT7">
        <f t="shared" si="16"/>
        <v>34.558999857762707</v>
      </c>
      <c r="AU7">
        <f t="shared" si="17"/>
        <v>171.55936534596944</v>
      </c>
      <c r="AW7">
        <v>4</v>
      </c>
      <c r="AX7">
        <f>(R7*SUMPRODUCT(K8:$K$23, X8:$X$23)-$AZ$3*SUMPRODUCT(K7:$K$22, W8:$W$23))/Z7</f>
        <v>320.9940492317578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484.43775108104364</v>
      </c>
      <c r="P8">
        <f t="shared" si="30"/>
        <v>24.221887554052184</v>
      </c>
      <c r="Q8" s="5">
        <f t="shared" si="31"/>
        <v>50</v>
      </c>
      <c r="R8">
        <f t="shared" si="0"/>
        <v>100000</v>
      </c>
      <c r="S8">
        <f t="shared" si="1"/>
        <v>379.30711438847061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306.62589156400168</v>
      </c>
      <c r="AC8">
        <f t="shared" si="2"/>
        <v>358.15593001736511</v>
      </c>
      <c r="AE8">
        <f t="shared" si="3"/>
        <v>457.42419979040034</v>
      </c>
      <c r="AF8">
        <f t="shared" si="4"/>
        <v>-22.871209989520018</v>
      </c>
      <c r="AG8">
        <f t="shared" si="5"/>
        <v>-47.211865587440137</v>
      </c>
      <c r="AH8">
        <f t="shared" si="6"/>
        <v>-144.88571221705857</v>
      </c>
      <c r="AI8">
        <f t="shared" si="7"/>
        <v>242.45541199638163</v>
      </c>
      <c r="AJ8">
        <f t="shared" si="8"/>
        <v>-51.530038453363431</v>
      </c>
      <c r="AK8">
        <f t="shared" ref="AK8:AK23" si="32">G8*SUM(AB8:AB8, AE8:AF8)</f>
        <v>51.88252169554174</v>
      </c>
      <c r="AL8">
        <f t="shared" si="9"/>
        <v>242.80789523855992</v>
      </c>
      <c r="AN8">
        <f t="shared" si="10"/>
        <v>303.4100570306959</v>
      </c>
      <c r="AO8">
        <f t="shared" si="11"/>
        <v>-15.170502851534795</v>
      </c>
      <c r="AP8">
        <f t="shared" si="12"/>
        <v>-31.315690855390944</v>
      </c>
      <c r="AQ8">
        <f t="shared" si="13"/>
        <v>-96.102878306075326</v>
      </c>
      <c r="AR8">
        <f t="shared" si="14"/>
        <v>160.82098501769482</v>
      </c>
      <c r="AS8">
        <f t="shared" si="15"/>
        <v>-34.179940442794795</v>
      </c>
      <c r="AT8">
        <f t="shared" si="16"/>
        <v>34.413743028361296</v>
      </c>
      <c r="AU8">
        <f t="shared" si="17"/>
        <v>161.0547876032613</v>
      </c>
      <c r="AW8">
        <v>5</v>
      </c>
      <c r="AX8">
        <f>(R8*SUMPRODUCT(K9:$K$23, X9:$X$23)-$AZ$3*SUMPRODUCT(K8:$K$22, W9:$W$23))/Z8</f>
        <v>379.30711438847061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484.43775108104364</v>
      </c>
      <c r="P9">
        <f t="shared" si="30"/>
        <v>24.221887554052184</v>
      </c>
      <c r="Q9" s="5">
        <f t="shared" si="31"/>
        <v>50</v>
      </c>
      <c r="R9">
        <f t="shared" si="0"/>
        <v>100000</v>
      </c>
      <c r="S9">
        <f t="shared" si="1"/>
        <v>430.26095877355198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358.15593001736511</v>
      </c>
      <c r="AC9">
        <f t="shared" si="2"/>
        <v>401.56482444318601</v>
      </c>
      <c r="AE9">
        <f t="shared" si="3"/>
        <v>452.12831073733258</v>
      </c>
      <c r="AF9">
        <f t="shared" si="4"/>
        <v>-22.606415536866631</v>
      </c>
      <c r="AG9">
        <f t="shared" si="5"/>
        <v>-46.665263981635292</v>
      </c>
      <c r="AH9">
        <f t="shared" si="6"/>
        <v>-148.96589986088873</v>
      </c>
      <c r="AI9">
        <f t="shared" si="7"/>
        <v>233.89073135794195</v>
      </c>
      <c r="AJ9">
        <f t="shared" si="8"/>
        <v>-43.408894425820904</v>
      </c>
      <c r="AK9">
        <f t="shared" si="32"/>
        <v>55.137447765248183</v>
      </c>
      <c r="AL9">
        <f t="shared" si="9"/>
        <v>245.61928469736921</v>
      </c>
      <c r="AN9">
        <f t="shared" si="10"/>
        <v>276.25789865719895</v>
      </c>
      <c r="AO9">
        <f t="shared" si="11"/>
        <v>-13.812894932859949</v>
      </c>
      <c r="AP9">
        <f t="shared" si="12"/>
        <v>-28.513250468271472</v>
      </c>
      <c r="AQ9">
        <f t="shared" si="13"/>
        <v>-91.020636155332468</v>
      </c>
      <c r="AR9">
        <f t="shared" si="14"/>
        <v>142.91111710073505</v>
      </c>
      <c r="AS9">
        <f t="shared" si="15"/>
        <v>-26.52355464658428</v>
      </c>
      <c r="AT9">
        <f t="shared" si="16"/>
        <v>33.689895313363316</v>
      </c>
      <c r="AU9">
        <f t="shared" si="17"/>
        <v>150.07745776751409</v>
      </c>
      <c r="AW9">
        <v>6</v>
      </c>
      <c r="AX9">
        <f>(R9*SUMPRODUCT(K10:$K$23, X10:$X$23)-$AZ$3*SUMPRODUCT(K9:$K$22, W10:$W$23))/Z9</f>
        <v>430.26095877355198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484.43775108104364</v>
      </c>
      <c r="P10">
        <f t="shared" si="30"/>
        <v>24.221887554052184</v>
      </c>
      <c r="Q10" s="5">
        <f t="shared" si="31"/>
        <v>50</v>
      </c>
      <c r="R10">
        <f t="shared" si="0"/>
        <v>100000</v>
      </c>
      <c r="S10">
        <f t="shared" si="1"/>
        <v>474.14741874682187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401.56482444318601</v>
      </c>
      <c r="AC10">
        <f t="shared" si="2"/>
        <v>437.369572936439</v>
      </c>
      <c r="AE10">
        <f t="shared" si="3"/>
        <v>446.86172259379231</v>
      </c>
      <c r="AF10">
        <f t="shared" si="4"/>
        <v>-22.343086129689617</v>
      </c>
      <c r="AG10">
        <f t="shared" si="5"/>
        <v>-46.12168659405684</v>
      </c>
      <c r="AH10">
        <f t="shared" si="6"/>
        <v>-153.84949552418988</v>
      </c>
      <c r="AI10">
        <f t="shared" si="7"/>
        <v>224.54745434585601</v>
      </c>
      <c r="AJ10">
        <f t="shared" si="8"/>
        <v>-35.804748493252987</v>
      </c>
      <c r="AK10">
        <f t="shared" si="32"/>
        <v>57.825842263510211</v>
      </c>
      <c r="AL10">
        <f t="shared" si="9"/>
        <v>246.56854811611322</v>
      </c>
      <c r="AN10">
        <f t="shared" si="10"/>
        <v>251.51756766393524</v>
      </c>
      <c r="AO10">
        <f t="shared" si="11"/>
        <v>-12.575878383196763</v>
      </c>
      <c r="AP10">
        <f t="shared" si="12"/>
        <v>-25.959740658388306</v>
      </c>
      <c r="AQ10">
        <f t="shared" si="13"/>
        <v>-86.594686776838032</v>
      </c>
      <c r="AR10">
        <f t="shared" si="14"/>
        <v>126.38726184551217</v>
      </c>
      <c r="AS10">
        <f t="shared" si="15"/>
        <v>-20.152818638324437</v>
      </c>
      <c r="AT10">
        <f t="shared" si="16"/>
        <v>32.547462579285416</v>
      </c>
      <c r="AU10">
        <f t="shared" si="17"/>
        <v>138.78190578647315</v>
      </c>
      <c r="AW10">
        <v>7</v>
      </c>
      <c r="AX10">
        <f>(R10*SUMPRODUCT(K11:$K$23, X11:$X$23)-$AZ$3*SUMPRODUCT(K10:$K$22, W11:$W$23))/Z10</f>
        <v>474.14741874682187</v>
      </c>
    </row>
    <row r="11" spans="1:52" x14ac:dyDescent="0.25">
      <c r="A11" t="s">
        <v>33</v>
      </c>
      <c r="C11" s="24">
        <f>AU25</f>
        <v>-1118.0869480180786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484.43775108104364</v>
      </c>
      <c r="P11">
        <f t="shared" si="30"/>
        <v>24.221887554052184</v>
      </c>
      <c r="Q11" s="5">
        <f t="shared" si="31"/>
        <v>50</v>
      </c>
      <c r="R11">
        <f t="shared" si="0"/>
        <v>100000</v>
      </c>
      <c r="S11">
        <f t="shared" si="1"/>
        <v>511.88401926913349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437.369572936439</v>
      </c>
      <c r="AC11">
        <f t="shared" si="2"/>
        <v>466.64614406470832</v>
      </c>
      <c r="AE11">
        <f t="shared" si="3"/>
        <v>441.62544653008945</v>
      </c>
      <c r="AF11">
        <f t="shared" si="4"/>
        <v>-22.081272326504475</v>
      </c>
      <c r="AG11">
        <f t="shared" si="5"/>
        <v>-45.5812377900549</v>
      </c>
      <c r="AH11">
        <f t="shared" si="6"/>
        <v>-158.46387612275544</v>
      </c>
      <c r="AI11">
        <f t="shared" si="7"/>
        <v>215.49906029077465</v>
      </c>
      <c r="AJ11">
        <f t="shared" si="8"/>
        <v>-29.276571128269325</v>
      </c>
      <c r="AK11">
        <f t="shared" si="32"/>
        <v>59.983962299801682</v>
      </c>
      <c r="AL11">
        <f t="shared" si="9"/>
        <v>246.206451462307</v>
      </c>
      <c r="AN11">
        <f t="shared" si="10"/>
        <v>228.97677047495716</v>
      </c>
      <c r="AO11">
        <f t="shared" si="11"/>
        <v>-11.44883852374786</v>
      </c>
      <c r="AP11">
        <f t="shared" si="12"/>
        <v>-23.633250088787019</v>
      </c>
      <c r="AQ11">
        <f t="shared" si="13"/>
        <v>-82.16135840138918</v>
      </c>
      <c r="AR11">
        <f t="shared" si="14"/>
        <v>111.73332346103309</v>
      </c>
      <c r="AS11">
        <f t="shared" si="15"/>
        <v>-15.179502812174887</v>
      </c>
      <c r="AT11">
        <f t="shared" si="16"/>
        <v>31.100866301109679</v>
      </c>
      <c r="AU11">
        <f t="shared" si="17"/>
        <v>127.65468694996788</v>
      </c>
      <c r="AW11">
        <v>8</v>
      </c>
      <c r="AX11">
        <f>(R11*SUMPRODUCT(K12:$K$23, X12:$X$23)-$AZ$3*SUMPRODUCT(K11:$K$22, W12:$W$23))/Z11</f>
        <v>511.88401926913349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484.43775108104364</v>
      </c>
      <c r="P12">
        <f t="shared" si="30"/>
        <v>24.221887554052184</v>
      </c>
      <c r="Q12" s="5">
        <f t="shared" si="31"/>
        <v>50</v>
      </c>
      <c r="R12">
        <f t="shared" si="0"/>
        <v>100000</v>
      </c>
      <c r="S12">
        <f t="shared" si="1"/>
        <v>543.70120255768416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466.64614406470832</v>
      </c>
      <c r="AC12">
        <f t="shared" si="2"/>
        <v>489.80369811394769</v>
      </c>
      <c r="AE12">
        <f t="shared" si="3"/>
        <v>436.41507664372875</v>
      </c>
      <c r="AF12">
        <f t="shared" si="4"/>
        <v>-21.82075383218644</v>
      </c>
      <c r="AG12">
        <f t="shared" si="5"/>
        <v>-45.043462825703593</v>
      </c>
      <c r="AH12">
        <f t="shared" si="6"/>
        <v>-163.92517290150812</v>
      </c>
      <c r="AI12">
        <f t="shared" si="7"/>
        <v>205.62568708433059</v>
      </c>
      <c r="AJ12">
        <f t="shared" si="8"/>
        <v>-23.157554049239366</v>
      </c>
      <c r="AK12">
        <f t="shared" si="32"/>
        <v>61.686832681337549</v>
      </c>
      <c r="AL12">
        <f t="shared" si="9"/>
        <v>244.15496571642876</v>
      </c>
      <c r="AN12">
        <f t="shared" si="10"/>
        <v>208.43912852761818</v>
      </c>
      <c r="AO12">
        <f t="shared" si="11"/>
        <v>-10.421956426380911</v>
      </c>
      <c r="AP12">
        <f t="shared" si="12"/>
        <v>-21.513510049792501</v>
      </c>
      <c r="AQ12">
        <f t="shared" si="13"/>
        <v>-78.293400049566046</v>
      </c>
      <c r="AR12">
        <f t="shared" si="14"/>
        <v>98.210262001878718</v>
      </c>
      <c r="AS12">
        <f t="shared" si="15"/>
        <v>-11.060434533968184</v>
      </c>
      <c r="AT12">
        <f t="shared" si="16"/>
        <v>29.462661429141448</v>
      </c>
      <c r="AU12">
        <f t="shared" si="17"/>
        <v>116.61248889705197</v>
      </c>
      <c r="AW12">
        <v>9</v>
      </c>
      <c r="AX12">
        <f>(R12*SUMPRODUCT(K13:$K$23, X13:$X$23)-$AZ$3*SUMPRODUCT(K12:$K$22, W13:$W$23))/Z12</f>
        <v>543.70120255768416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484.43775108104364</v>
      </c>
      <c r="P13">
        <f t="shared" si="30"/>
        <v>24.221887554052184</v>
      </c>
      <c r="Q13" s="5">
        <f t="shared" si="31"/>
        <v>50</v>
      </c>
      <c r="R13">
        <f t="shared" si="0"/>
        <v>100000</v>
      </c>
      <c r="S13">
        <f t="shared" si="1"/>
        <v>570.08663897784152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489.80369811394769</v>
      </c>
      <c r="AC13">
        <f t="shared" si="2"/>
        <v>507.47006320162683</v>
      </c>
      <c r="AE13">
        <f t="shared" si="3"/>
        <v>431.22858763912649</v>
      </c>
      <c r="AF13">
        <f t="shared" si="4"/>
        <v>-21.561429381956327</v>
      </c>
      <c r="AG13">
        <f t="shared" si="5"/>
        <v>-44.508152665313695</v>
      </c>
      <c r="AH13">
        <f t="shared" si="6"/>
        <v>-169.7510642657235</v>
      </c>
      <c r="AI13">
        <f t="shared" si="7"/>
        <v>195.407941326133</v>
      </c>
      <c r="AJ13">
        <f t="shared" si="8"/>
        <v>-17.666365087679139</v>
      </c>
      <c r="AK13">
        <f t="shared" si="32"/>
        <v>62.962959945978248</v>
      </c>
      <c r="AL13">
        <f t="shared" si="9"/>
        <v>240.7045361844321</v>
      </c>
      <c r="AN13">
        <f t="shared" si="10"/>
        <v>189.72703258853878</v>
      </c>
      <c r="AO13">
        <f t="shared" si="11"/>
        <v>-9.4863516294269399</v>
      </c>
      <c r="AP13">
        <f t="shared" si="12"/>
        <v>-19.582189059910664</v>
      </c>
      <c r="AQ13">
        <f t="shared" si="13"/>
        <v>-74.685135969774691</v>
      </c>
      <c r="AR13">
        <f t="shared" si="14"/>
        <v>85.973355929426489</v>
      </c>
      <c r="AS13">
        <f t="shared" si="15"/>
        <v>-7.7726456936942823</v>
      </c>
      <c r="AT13">
        <f t="shared" si="16"/>
        <v>27.701724551569608</v>
      </c>
      <c r="AU13">
        <f t="shared" si="17"/>
        <v>105.90243478730181</v>
      </c>
      <c r="AW13">
        <v>10</v>
      </c>
      <c r="AX13">
        <f>(R13*SUMPRODUCT(K14:$K$23, X14:$X$23)-$AZ$3*SUMPRODUCT(K13:$K$22, W14:$W$23))/Z13</f>
        <v>570.08663897784152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484.43775108104364</v>
      </c>
      <c r="P14">
        <f t="shared" si="30"/>
        <v>24.221887554052184</v>
      </c>
      <c r="Q14" s="5">
        <f t="shared" si="31"/>
        <v>50</v>
      </c>
      <c r="R14">
        <f t="shared" si="0"/>
        <v>100000</v>
      </c>
      <c r="S14">
        <f t="shared" si="1"/>
        <v>591.41542911089925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507.47006320162683</v>
      </c>
      <c r="AC14">
        <f t="shared" si="2"/>
        <v>520.1499779266162</v>
      </c>
      <c r="AE14">
        <f t="shared" si="3"/>
        <v>426.06309055960452</v>
      </c>
      <c r="AF14">
        <f t="shared" si="4"/>
        <v>-21.303154527980229</v>
      </c>
      <c r="AG14">
        <f t="shared" si="5"/>
        <v>-43.975009132631229</v>
      </c>
      <c r="AH14">
        <f t="shared" si="6"/>
        <v>-176.12401205866078</v>
      </c>
      <c r="AI14">
        <f t="shared" si="7"/>
        <v>184.66091484033231</v>
      </c>
      <c r="AJ14">
        <f t="shared" si="8"/>
        <v>-12.679914724989374</v>
      </c>
      <c r="AK14">
        <f t="shared" si="32"/>
        <v>63.856099946327582</v>
      </c>
      <c r="AL14">
        <f t="shared" si="9"/>
        <v>235.83710006167053</v>
      </c>
      <c r="AN14">
        <f t="shared" si="10"/>
        <v>172.67829447643362</v>
      </c>
      <c r="AO14">
        <f t="shared" si="11"/>
        <v>-8.6339147238216825</v>
      </c>
      <c r="AP14">
        <f t="shared" si="12"/>
        <v>-17.822547281987685</v>
      </c>
      <c r="AQ14">
        <f t="shared" si="13"/>
        <v>-71.380963741053606</v>
      </c>
      <c r="AR14">
        <f t="shared" si="14"/>
        <v>74.840868729570644</v>
      </c>
      <c r="AS14">
        <f t="shared" si="15"/>
        <v>-5.1390183691855684</v>
      </c>
      <c r="AT14">
        <f t="shared" si="16"/>
        <v>25.8801165249163</v>
      </c>
      <c r="AU14">
        <f t="shared" si="17"/>
        <v>95.581966885301384</v>
      </c>
      <c r="AW14">
        <v>11</v>
      </c>
      <c r="AX14">
        <f>(R14*SUMPRODUCT(K15:$K$23, X15:$X$23)-$AZ$3*SUMPRODUCT(K14:$K$22, W15:$W$23))/Z14</f>
        <v>591.41542911089925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484.43775108104364</v>
      </c>
      <c r="P15">
        <f t="shared" si="30"/>
        <v>24.221887554052184</v>
      </c>
      <c r="Q15" s="5">
        <f t="shared" si="31"/>
        <v>50</v>
      </c>
      <c r="R15">
        <f t="shared" si="0"/>
        <v>100000</v>
      </c>
      <c r="S15">
        <f t="shared" si="1"/>
        <v>608.16158971788286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520.1499779266162</v>
      </c>
      <c r="AC15">
        <f t="shared" si="2"/>
        <v>528.41784856907952</v>
      </c>
      <c r="AE15">
        <f t="shared" si="3"/>
        <v>420.91700383550409</v>
      </c>
      <c r="AF15">
        <f t="shared" si="4"/>
        <v>-21.045850191775205</v>
      </c>
      <c r="AG15">
        <f t="shared" si="5"/>
        <v>-43.443868990000233</v>
      </c>
      <c r="AH15">
        <f t="shared" si="6"/>
        <v>-182.78010260936162</v>
      </c>
      <c r="AI15">
        <f t="shared" si="7"/>
        <v>173.64718204436701</v>
      </c>
      <c r="AJ15">
        <f t="shared" si="8"/>
        <v>-8.2678706424633219</v>
      </c>
      <c r="AK15">
        <f t="shared" si="32"/>
        <v>64.401479209924162</v>
      </c>
      <c r="AL15">
        <f t="shared" si="9"/>
        <v>229.78079061182785</v>
      </c>
      <c r="AN15">
        <f t="shared" si="10"/>
        <v>157.14569013308622</v>
      </c>
      <c r="AO15">
        <f t="shared" si="11"/>
        <v>-7.8572845066543113</v>
      </c>
      <c r="AP15">
        <f t="shared" si="12"/>
        <v>-16.219389362452539</v>
      </c>
      <c r="AQ15">
        <f t="shared" si="13"/>
        <v>-68.239356227978718</v>
      </c>
      <c r="AR15">
        <f t="shared" si="14"/>
        <v>64.829660036000647</v>
      </c>
      <c r="AS15">
        <f t="shared" si="15"/>
        <v>-3.0867373524989201</v>
      </c>
      <c r="AT15">
        <f t="shared" si="16"/>
        <v>24.043730245666751</v>
      </c>
      <c r="AU15">
        <f t="shared" si="17"/>
        <v>85.786652929168483</v>
      </c>
      <c r="AW15">
        <v>12</v>
      </c>
      <c r="AX15">
        <f>(R15*SUMPRODUCT(K16:$K$23, X16:$X$23)-$AZ$3*SUMPRODUCT(K15:$K$22, W16:$W$23))/Z15</f>
        <v>608.16158971788286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484.43775108104364</v>
      </c>
      <c r="P16">
        <f t="shared" si="30"/>
        <v>24.221887554052184</v>
      </c>
      <c r="Q16" s="5">
        <f t="shared" si="31"/>
        <v>50</v>
      </c>
      <c r="R16">
        <f t="shared" si="0"/>
        <v>100000</v>
      </c>
      <c r="S16">
        <f t="shared" si="1"/>
        <v>602.12484117103816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528.41784856907952</v>
      </c>
      <c r="AC16">
        <f t="shared" si="2"/>
        <v>516.5135003570407</v>
      </c>
      <c r="AE16">
        <f t="shared" si="3"/>
        <v>415.55940131838224</v>
      </c>
      <c r="AF16">
        <f t="shared" si="4"/>
        <v>-20.777970065919114</v>
      </c>
      <c r="AG16">
        <f t="shared" si="5"/>
        <v>-42.890897787284707</v>
      </c>
      <c r="AH16">
        <f t="shared" si="6"/>
        <v>-237.06502563106119</v>
      </c>
      <c r="AI16">
        <f t="shared" si="7"/>
        <v>114.82550783411722</v>
      </c>
      <c r="AJ16">
        <f t="shared" si="8"/>
        <v>11.904348212038826</v>
      </c>
      <c r="AK16">
        <f t="shared" si="32"/>
        <v>64.623949587507994</v>
      </c>
      <c r="AL16">
        <f t="shared" si="9"/>
        <v>191.35380563366402</v>
      </c>
      <c r="AN16">
        <f t="shared" si="10"/>
        <v>142.91614173929096</v>
      </c>
      <c r="AO16">
        <f t="shared" si="11"/>
        <v>-7.1458070869645489</v>
      </c>
      <c r="AP16">
        <f t="shared" si="12"/>
        <v>-14.75072302069435</v>
      </c>
      <c r="AQ16">
        <f t="shared" si="13"/>
        <v>-81.529665066005307</v>
      </c>
      <c r="AR16">
        <f t="shared" si="14"/>
        <v>39.489946565626767</v>
      </c>
      <c r="AS16">
        <f t="shared" si="15"/>
        <v>4.0940561349065501</v>
      </c>
      <c r="AT16">
        <f t="shared" si="16"/>
        <v>22.224994813497297</v>
      </c>
      <c r="AU16">
        <f t="shared" si="17"/>
        <v>65.808997514030608</v>
      </c>
      <c r="AW16">
        <v>13</v>
      </c>
      <c r="AX16">
        <f>(R16*SUMPRODUCT(K17:$K$23, X17:$X$23)-$AZ$3*SUMPRODUCT(K16:$K$22, W17:$W$23))/Z16</f>
        <v>602.12484117103816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484.43775108104364</v>
      </c>
      <c r="P17">
        <f t="shared" si="30"/>
        <v>24.221887554052184</v>
      </c>
      <c r="Q17" s="5">
        <f t="shared" si="31"/>
        <v>50</v>
      </c>
      <c r="R17">
        <f t="shared" si="0"/>
        <v>100000</v>
      </c>
      <c r="S17">
        <f t="shared" si="1"/>
        <v>573.66146882529893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516.5135003570407</v>
      </c>
      <c r="AC17">
        <f t="shared" si="2"/>
        <v>485.46736217013517</v>
      </c>
      <c r="AE17">
        <f t="shared" si="3"/>
        <v>409.96080429548141</v>
      </c>
      <c r="AF17">
        <f t="shared" si="4"/>
        <v>-20.498040214774072</v>
      </c>
      <c r="AG17">
        <f t="shared" si="5"/>
        <v>-42.313052954753864</v>
      </c>
      <c r="AH17">
        <f t="shared" si="6"/>
        <v>-297.8717093159799</v>
      </c>
      <c r="AI17">
        <f t="shared" si="7"/>
        <v>49.278001809973603</v>
      </c>
      <c r="AJ17">
        <f t="shared" si="8"/>
        <v>31.046138186905523</v>
      </c>
      <c r="AK17">
        <f t="shared" si="32"/>
        <v>63.418338510642364</v>
      </c>
      <c r="AL17">
        <f t="shared" si="9"/>
        <v>143.7424785075215</v>
      </c>
      <c r="AN17">
        <f t="shared" si="10"/>
        <v>129.87712750836664</v>
      </c>
      <c r="AO17">
        <f t="shared" si="11"/>
        <v>-6.4938563754183329</v>
      </c>
      <c r="AP17">
        <f t="shared" si="12"/>
        <v>-13.404934609094797</v>
      </c>
      <c r="AQ17">
        <f t="shared" si="13"/>
        <v>-94.36687987391835</v>
      </c>
      <c r="AR17">
        <f t="shared" si="14"/>
        <v>15.611456649935169</v>
      </c>
      <c r="AS17">
        <f t="shared" si="15"/>
        <v>9.8355335575858671</v>
      </c>
      <c r="AT17">
        <f t="shared" si="16"/>
        <v>20.09116859664196</v>
      </c>
      <c r="AU17">
        <f t="shared" si="17"/>
        <v>45.538158804162997</v>
      </c>
      <c r="AW17">
        <v>14</v>
      </c>
      <c r="AX17">
        <f>(R17*SUMPRODUCT(K18:$K$23, X18:$X$23)-$AZ$3*SUMPRODUCT(K17:$K$22, W18:$W$23))/Z17</f>
        <v>573.66146882529893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484.43775108104364</v>
      </c>
      <c r="P18">
        <f t="shared" si="30"/>
        <v>24.221887554052184</v>
      </c>
      <c r="Q18" s="5">
        <f t="shared" si="31"/>
        <v>50</v>
      </c>
      <c r="R18">
        <f t="shared" si="0"/>
        <v>100000</v>
      </c>
      <c r="S18">
        <f t="shared" si="1"/>
        <v>524.8421737187324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485.46736217013517</v>
      </c>
      <c r="AC18">
        <f t="shared" si="2"/>
        <v>437.82016343869407</v>
      </c>
      <c r="AE18">
        <f t="shared" si="3"/>
        <v>404.11503871988839</v>
      </c>
      <c r="AF18">
        <f t="shared" si="4"/>
        <v>-20.205751935994421</v>
      </c>
      <c r="AG18">
        <f t="shared" si="5"/>
        <v>-41.709697253990662</v>
      </c>
      <c r="AH18">
        <f t="shared" si="6"/>
        <v>-360.45034243133176</v>
      </c>
      <c r="AI18">
        <f t="shared" si="7"/>
        <v>-18.250752901428484</v>
      </c>
      <c r="AJ18">
        <f t="shared" si="8"/>
        <v>47.647198731441108</v>
      </c>
      <c r="AK18">
        <f t="shared" si="32"/>
        <v>60.856365426782048</v>
      </c>
      <c r="AL18">
        <f t="shared" si="9"/>
        <v>90.252811256794672</v>
      </c>
      <c r="AN18">
        <f t="shared" si="10"/>
        <v>117.93358967871906</v>
      </c>
      <c r="AO18">
        <f t="shared" si="11"/>
        <v>-5.8966794839359533</v>
      </c>
      <c r="AP18">
        <f t="shared" si="12"/>
        <v>-12.172212984593498</v>
      </c>
      <c r="AQ18">
        <f t="shared" si="13"/>
        <v>-105.19084594947637</v>
      </c>
      <c r="AR18">
        <f t="shared" si="14"/>
        <v>-5.3261487392867712</v>
      </c>
      <c r="AS18">
        <f t="shared" si="15"/>
        <v>13.904964295152354</v>
      </c>
      <c r="AT18">
        <f t="shared" si="16"/>
        <v>17.75981822481749</v>
      </c>
      <c r="AU18">
        <f t="shared" si="17"/>
        <v>26.338633780683072</v>
      </c>
      <c r="AW18">
        <v>15</v>
      </c>
      <c r="AX18">
        <f>(R18*SUMPRODUCT(K19:$K$23, X19:$X$23)-$AZ$3*SUMPRODUCT(K18:$K$22, W19:$W$23))/Z18</f>
        <v>524.8421737187324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484.43775108104364</v>
      </c>
      <c r="P19">
        <f t="shared" si="30"/>
        <v>24.221887554052184</v>
      </c>
      <c r="Q19" s="5">
        <f t="shared" si="31"/>
        <v>50</v>
      </c>
      <c r="R19">
        <f t="shared" si="0"/>
        <v>100000</v>
      </c>
      <c r="S19">
        <f t="shared" si="1"/>
        <v>456.65520781254639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437.82016343869407</v>
      </c>
      <c r="AC19">
        <f t="shared" si="2"/>
        <v>375.17792547497709</v>
      </c>
      <c r="AE19">
        <f t="shared" si="3"/>
        <v>398.00345504207297</v>
      </c>
      <c r="AF19">
        <f t="shared" si="4"/>
        <v>-19.90017275210365</v>
      </c>
      <c r="AG19">
        <f t="shared" si="5"/>
        <v>-41.078905819572398</v>
      </c>
      <c r="AH19">
        <f t="shared" si="6"/>
        <v>-427.38892375672339</v>
      </c>
      <c r="AI19">
        <f t="shared" si="7"/>
        <v>-90.364547286326456</v>
      </c>
      <c r="AJ19">
        <f t="shared" si="8"/>
        <v>62.64223796371698</v>
      </c>
      <c r="AK19">
        <f t="shared" si="32"/>
        <v>57.114641201006435</v>
      </c>
      <c r="AL19">
        <f t="shared" si="9"/>
        <v>29.392331878396959</v>
      </c>
      <c r="AN19">
        <f t="shared" si="10"/>
        <v>106.99451500960608</v>
      </c>
      <c r="AO19">
        <f t="shared" si="11"/>
        <v>-5.349725750480304</v>
      </c>
      <c r="AP19">
        <f t="shared" si="12"/>
        <v>-11.043164448976491</v>
      </c>
      <c r="AQ19">
        <f t="shared" si="13"/>
        <v>-114.89415490876628</v>
      </c>
      <c r="AR19">
        <f t="shared" si="14"/>
        <v>-24.292530098616997</v>
      </c>
      <c r="AS19">
        <f t="shared" si="15"/>
        <v>16.839994188833671</v>
      </c>
      <c r="AT19">
        <f t="shared" si="16"/>
        <v>15.354020820254838</v>
      </c>
      <c r="AU19">
        <f t="shared" si="17"/>
        <v>7.9014849104715124</v>
      </c>
      <c r="AW19">
        <v>16</v>
      </c>
      <c r="AX19">
        <f>(R19*SUMPRODUCT(K20:$K$23, X20:$X$23)-$AZ$3*SUMPRODUCT(K19:$K$22, W20:$W$23))/Z19</f>
        <v>456.65520781254639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484.43775108104364</v>
      </c>
      <c r="P20">
        <f t="shared" si="30"/>
        <v>24.221887554052184</v>
      </c>
      <c r="Q20" s="5">
        <f t="shared" si="31"/>
        <v>50</v>
      </c>
      <c r="R20">
        <f t="shared" si="0"/>
        <v>100000</v>
      </c>
      <c r="S20">
        <f t="shared" si="1"/>
        <v>370.46611863994195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375.17792547497709</v>
      </c>
      <c r="AC20">
        <f t="shared" si="2"/>
        <v>299.48158771605364</v>
      </c>
      <c r="AE20">
        <f t="shared" si="3"/>
        <v>391.61526397060231</v>
      </c>
      <c r="AF20">
        <f t="shared" si="4"/>
        <v>-19.580763198530118</v>
      </c>
      <c r="AG20">
        <f t="shared" si="5"/>
        <v>-40.419565062456016</v>
      </c>
      <c r="AH20">
        <f t="shared" si="6"/>
        <v>-497.10339784131634</v>
      </c>
      <c r="AI20">
        <f t="shared" si="7"/>
        <v>-165.48846213170015</v>
      </c>
      <c r="AJ20">
        <f t="shared" si="8"/>
        <v>75.696337758923448</v>
      </c>
      <c r="AK20">
        <f t="shared" si="32"/>
        <v>52.304869837293452</v>
      </c>
      <c r="AL20">
        <f t="shared" si="9"/>
        <v>-37.487254535483245</v>
      </c>
      <c r="AN20">
        <f t="shared" si="10"/>
        <v>96.978720582688368</v>
      </c>
      <c r="AO20">
        <f t="shared" si="11"/>
        <v>-4.8489360291344195</v>
      </c>
      <c r="AP20">
        <f t="shared" si="12"/>
        <v>-10.009409915543968</v>
      </c>
      <c r="AQ20">
        <f t="shared" si="13"/>
        <v>-123.1015640993424</v>
      </c>
      <c r="AR20">
        <f t="shared" si="14"/>
        <v>-40.981189461332406</v>
      </c>
      <c r="AS20">
        <f t="shared" si="15"/>
        <v>18.745270330439695</v>
      </c>
      <c r="AT20">
        <f t="shared" si="16"/>
        <v>12.952659979682368</v>
      </c>
      <c r="AU20">
        <f t="shared" si="17"/>
        <v>-9.2832591512103413</v>
      </c>
      <c r="AW20">
        <v>17</v>
      </c>
      <c r="AX20">
        <f>(R20*SUMPRODUCT(K21:$K$23, X21:$X$23)-$AZ$3*SUMPRODUCT(K20:$K$22, W21:$W$23))/Z20</f>
        <v>370.46611863994195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484.43775108104364</v>
      </c>
      <c r="P21">
        <f t="shared" si="30"/>
        <v>24.221887554052184</v>
      </c>
      <c r="Q21" s="5">
        <f t="shared" si="31"/>
        <v>50</v>
      </c>
      <c r="R21">
        <f t="shared" si="0"/>
        <v>100000</v>
      </c>
      <c r="S21">
        <f t="shared" si="1"/>
        <v>265.79077438364027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299.48158771605364</v>
      </c>
      <c r="AC21">
        <f t="shared" si="2"/>
        <v>211.18489783947206</v>
      </c>
      <c r="AE21">
        <f t="shared" si="3"/>
        <v>384.91154258035391</v>
      </c>
      <c r="AF21">
        <f t="shared" si="4"/>
        <v>-19.245577129017697</v>
      </c>
      <c r="AG21">
        <f t="shared" si="5"/>
        <v>-39.727657652753869</v>
      </c>
      <c r="AH21">
        <f t="shared" si="6"/>
        <v>-575.4235181551702</v>
      </c>
      <c r="AI21">
        <f t="shared" si="7"/>
        <v>-249.48521035658786</v>
      </c>
      <c r="AJ21">
        <f t="shared" si="8"/>
        <v>88.296689876581581</v>
      </c>
      <c r="AK21">
        <f t="shared" si="32"/>
        <v>46.560328721717298</v>
      </c>
      <c r="AL21">
        <f t="shared" si="9"/>
        <v>-114.62819175828898</v>
      </c>
      <c r="AN21">
        <f t="shared" si="10"/>
        <v>87.805140285326146</v>
      </c>
      <c r="AO21">
        <f t="shared" si="11"/>
        <v>-4.3902570142663073</v>
      </c>
      <c r="AP21">
        <f t="shared" si="12"/>
        <v>-9.0625823533968202</v>
      </c>
      <c r="AQ21">
        <f t="shared" si="13"/>
        <v>-131.26429619746474</v>
      </c>
      <c r="AR21">
        <f t="shared" si="14"/>
        <v>-56.911995279801722</v>
      </c>
      <c r="AS21">
        <f t="shared" si="15"/>
        <v>20.142038841884538</v>
      </c>
      <c r="AT21">
        <f t="shared" si="16"/>
        <v>10.621235642180904</v>
      </c>
      <c r="AU21">
        <f t="shared" si="17"/>
        <v>-26.148720795736278</v>
      </c>
      <c r="AW21">
        <v>18</v>
      </c>
      <c r="AX21">
        <f>(R21*SUMPRODUCT(K22:$K$23, X22:$X$23)-$AZ$3*SUMPRODUCT(K21:$K$22, W22:$W$23))/Z21</f>
        <v>265.79077438364027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484.43775108104364</v>
      </c>
      <c r="P22">
        <f t="shared" si="30"/>
        <v>24.221887554052184</v>
      </c>
      <c r="Q22" s="5">
        <f t="shared" si="31"/>
        <v>50</v>
      </c>
      <c r="R22">
        <f t="shared" si="0"/>
        <v>100000</v>
      </c>
      <c r="S22">
        <f t="shared" si="1"/>
        <v>142.24986663622565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211.18489783947206</v>
      </c>
      <c r="AC22">
        <f t="shared" si="2"/>
        <v>110.95296719044156</v>
      </c>
      <c r="AE22">
        <f t="shared" si="3"/>
        <v>377.85487728406974</v>
      </c>
      <c r="AF22">
        <f t="shared" si="4"/>
        <v>-18.892743864203489</v>
      </c>
      <c r="AG22">
        <f t="shared" si="5"/>
        <v>-38.99932204301485</v>
      </c>
      <c r="AH22">
        <f t="shared" si="6"/>
        <v>-662.11806642295608</v>
      </c>
      <c r="AI22">
        <f t="shared" si="7"/>
        <v>-342.15525504610468</v>
      </c>
      <c r="AJ22">
        <f t="shared" si="8"/>
        <v>100.2319306490305</v>
      </c>
      <c r="AK22">
        <f t="shared" si="32"/>
        <v>39.91029218815369</v>
      </c>
      <c r="AL22">
        <f t="shared" si="9"/>
        <v>-202.01303220892049</v>
      </c>
      <c r="AN22">
        <f t="shared" si="10"/>
        <v>79.401042720396092</v>
      </c>
      <c r="AO22">
        <f t="shared" si="11"/>
        <v>-3.9700521360198047</v>
      </c>
      <c r="AP22">
        <f t="shared" si="12"/>
        <v>-8.1951749779212353</v>
      </c>
      <c r="AQ22">
        <f t="shared" si="13"/>
        <v>-139.13507020440318</v>
      </c>
      <c r="AR22">
        <f t="shared" si="14"/>
        <v>-71.899254597948129</v>
      </c>
      <c r="AS22">
        <f t="shared" si="15"/>
        <v>21.062371523732555</v>
      </c>
      <c r="AT22">
        <f t="shared" si="16"/>
        <v>8.3866029143053815</v>
      </c>
      <c r="AU22">
        <f t="shared" si="17"/>
        <v>-42.450280159910193</v>
      </c>
      <c r="AW22">
        <v>19</v>
      </c>
      <c r="AX22">
        <f>(R22*SUMPRODUCT(K23:$K$23, X23:$X$23)-$AZ$3*SUMPRODUCT(K22:$K$22, W23:$W$23))/Z22</f>
        <v>142.24986663622565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484.43775108104364</v>
      </c>
      <c r="P23">
        <f t="shared" si="30"/>
        <v>24.221887554052184</v>
      </c>
      <c r="Q23" s="5">
        <f t="shared" si="31"/>
        <v>50</v>
      </c>
      <c r="R23">
        <f t="shared" si="0"/>
        <v>100000</v>
      </c>
      <c r="S23">
        <f t="shared" si="1"/>
        <v>145.10534998094755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110.95296719044156</v>
      </c>
      <c r="AC23">
        <f t="shared" si="2"/>
        <v>110.95296719044156</v>
      </c>
      <c r="AE23">
        <f t="shared" si="3"/>
        <v>370.41918791115364</v>
      </c>
      <c r="AF23">
        <f t="shared" si="4"/>
        <v>-18.520959395557686</v>
      </c>
      <c r="AG23">
        <f t="shared" si="5"/>
        <v>-38.231866435320875</v>
      </c>
      <c r="AH23">
        <f t="shared" si="6"/>
        <v>-754.92477452765888</v>
      </c>
      <c r="AI23">
        <f t="shared" si="7"/>
        <v>-441.25841244738376</v>
      </c>
      <c r="AJ23">
        <f t="shared" si="8"/>
        <v>0</v>
      </c>
      <c r="AK23">
        <f t="shared" si="32"/>
        <v>32.399583699422628</v>
      </c>
      <c r="AL23">
        <f t="shared" si="9"/>
        <v>-408.85882874796113</v>
      </c>
      <c r="AN23">
        <f t="shared" si="10"/>
        <v>71.702915643969177</v>
      </c>
      <c r="AO23">
        <f t="shared" si="11"/>
        <v>-3.5851457821984596</v>
      </c>
      <c r="AP23">
        <f t="shared" si="12"/>
        <v>-7.4006325357552178</v>
      </c>
      <c r="AQ23">
        <f t="shared" si="13"/>
        <v>-146.13256870074053</v>
      </c>
      <c r="AR23">
        <f t="shared" si="14"/>
        <v>-85.415431374725031</v>
      </c>
      <c r="AS23">
        <f t="shared" si="15"/>
        <v>0</v>
      </c>
      <c r="AT23">
        <f t="shared" si="16"/>
        <v>6.2716638141775585</v>
      </c>
      <c r="AU23">
        <f t="shared" si="17"/>
        <v>-79.143767560547474</v>
      </c>
      <c r="AW23">
        <v>20</v>
      </c>
      <c r="AX23">
        <f>(R23*SUMPRODUCT(K$23:$K24, X$23:$X24)-$AZ$3*SUMPRODUCT(K$22:$K23, W$23:$W24))/Z23</f>
        <v>145.10534998094755</v>
      </c>
    </row>
    <row r="25" spans="5:50" x14ac:dyDescent="0.25">
      <c r="AN25" s="6">
        <f t="shared" ref="AN25:AU25" si="33">SUM(AN3:AN23)</f>
        <v>4207.135296367037</v>
      </c>
      <c r="AO25" s="6">
        <f t="shared" si="33"/>
        <v>-573.68507812913458</v>
      </c>
      <c r="AP25" s="6">
        <f t="shared" si="33"/>
        <v>-2904.1368832243825</v>
      </c>
      <c r="AQ25" s="6">
        <f t="shared" si="33"/>
        <v>-2027.7334581624755</v>
      </c>
      <c r="AR25" s="6">
        <f t="shared" si="33"/>
        <v>-1298.4201231489562</v>
      </c>
      <c r="AS25" s="6">
        <f t="shared" si="33"/>
        <v>-272.90475307517039</v>
      </c>
      <c r="AT25" s="6">
        <f t="shared" si="33"/>
        <v>453.23792820604717</v>
      </c>
      <c r="AU25" s="7">
        <f t="shared" si="33"/>
        <v>-1118.0869480180786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1735.5736095388017</v>
      </c>
      <c r="K3">
        <v>1</v>
      </c>
      <c r="L3" s="2">
        <v>0</v>
      </c>
      <c r="O3">
        <f>$C$3</f>
        <v>1735.5736095388017</v>
      </c>
      <c r="P3">
        <f>O3*B5</f>
        <v>1388.4588876310415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1735.5736095388017</v>
      </c>
      <c r="AF3">
        <f t="shared" ref="AF3:AF23" si="4">-$Z3*P3</f>
        <v>-1388.4588876310415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-2172.7934820922396</v>
      </c>
      <c r="AJ3">
        <f t="shared" ref="AJ3:AJ23" si="8">AB3-AC3</f>
        <v>0</v>
      </c>
      <c r="AL3">
        <f t="shared" ref="AL3:AL23" si="9">SUM(AI3:AK3)</f>
        <v>-2172.7934820922396</v>
      </c>
      <c r="AN3">
        <f t="shared" ref="AN3:AN23" si="10">AE3*$K3</f>
        <v>1735.5736095388017</v>
      </c>
      <c r="AO3">
        <f t="shared" ref="AO3:AO23" si="11">AF3*$K3</f>
        <v>-1388.4588876310415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-2172.7934820922396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-2172.7934820922396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757.16962582600115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581.8797884505035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574.90970707364158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-574.90970707364158</v>
      </c>
      <c r="AK4">
        <f>H4*SUM(AB4, AE4:AF4)</f>
        <v>0</v>
      </c>
      <c r="AL4">
        <f t="shared" si="9"/>
        <v>-772.7656070736416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-182.25991875236051</v>
      </c>
      <c r="AR4">
        <f t="shared" si="14"/>
        <v>-182.25991875236051</v>
      </c>
      <c r="AS4">
        <f t="shared" si="15"/>
        <v>-529.59247867354622</v>
      </c>
      <c r="AT4">
        <f t="shared" si="16"/>
        <v>0</v>
      </c>
      <c r="AU4">
        <f t="shared" si="17"/>
        <v>-711.85239742590682</v>
      </c>
      <c r="AW4">
        <v>1</v>
      </c>
      <c r="AX4">
        <f>(R4*SUMPRODUCT(K5:$K$23, X5:$X$23)-$AZ$3*SUMPRODUCT(K4:$K$22, W5:$W$23))/Z4</f>
        <v>581.8797884505035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1735.5736095388017</v>
      </c>
      <c r="P5">
        <f t="shared" ref="P5:P23" si="30">O5*$C$5</f>
        <v>86.778680476940096</v>
      </c>
      <c r="Q5" s="5">
        <f t="shared" ref="Q5:Q23" si="31">$C$8</f>
        <v>50</v>
      </c>
      <c r="R5">
        <f t="shared" si="0"/>
        <v>100000</v>
      </c>
      <c r="S5">
        <f t="shared" si="1"/>
        <v>1116.500146907365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574.90970707364158</v>
      </c>
      <c r="AC5">
        <f t="shared" si="2"/>
        <v>1089.802276771662</v>
      </c>
      <c r="AE5">
        <f t="shared" si="3"/>
        <v>1694.0723889910316</v>
      </c>
      <c r="AF5">
        <f t="shared" si="4"/>
        <v>-84.703619449551596</v>
      </c>
      <c r="AG5">
        <f t="shared" si="5"/>
        <v>-48.804394687736746</v>
      </c>
      <c r="AH5">
        <f t="shared" si="6"/>
        <v>-205.33328352651071</v>
      </c>
      <c r="AI5">
        <f t="shared" si="7"/>
        <v>1355.2310913272327</v>
      </c>
      <c r="AJ5">
        <f t="shared" si="8"/>
        <v>-514.89256969802045</v>
      </c>
      <c r="AK5">
        <f>H5*SUM(AB5, AE5:AF5)</f>
        <v>186.90870924395594</v>
      </c>
      <c r="AL5">
        <f t="shared" si="9"/>
        <v>1027.2472308731681</v>
      </c>
      <c r="AN5">
        <f t="shared" si="10"/>
        <v>1437.5279522725341</v>
      </c>
      <c r="AO5">
        <f t="shared" si="11"/>
        <v>-71.876397613626722</v>
      </c>
      <c r="AP5">
        <f t="shared" si="12"/>
        <v>-41.413626721788312</v>
      </c>
      <c r="AQ5">
        <f t="shared" si="13"/>
        <v>-174.23832447742188</v>
      </c>
      <c r="AR5">
        <f t="shared" si="14"/>
        <v>1149.9996034596973</v>
      </c>
      <c r="AS5">
        <f t="shared" si="15"/>
        <v>-436.91902788119694</v>
      </c>
      <c r="AT5">
        <f t="shared" si="16"/>
        <v>158.60390371003732</v>
      </c>
      <c r="AU5">
        <f t="shared" si="17"/>
        <v>871.68447928853766</v>
      </c>
      <c r="AW5">
        <v>2</v>
      </c>
      <c r="AX5">
        <f>(R5*SUMPRODUCT(K6:$K$23, X6:$X$23)-$AZ$3*SUMPRODUCT(K5:$K$22, W6:$W$23))/Z5</f>
        <v>1116.500146907365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1735.5736095388017</v>
      </c>
      <c r="P6">
        <f t="shared" si="30"/>
        <v>86.778680476940096</v>
      </c>
      <c r="Q6" s="5">
        <f t="shared" si="31"/>
        <v>50</v>
      </c>
      <c r="R6">
        <f t="shared" si="0"/>
        <v>100000</v>
      </c>
      <c r="S6">
        <f t="shared" si="1"/>
        <v>1565.6622066348705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1089.802276771662</v>
      </c>
      <c r="AC6">
        <f t="shared" si="2"/>
        <v>1508.772071021599</v>
      </c>
      <c r="AE6">
        <f t="shared" si="3"/>
        <v>1672.5095478305639</v>
      </c>
      <c r="AF6">
        <f t="shared" si="4"/>
        <v>-83.625477391528207</v>
      </c>
      <c r="AG6">
        <f t="shared" si="5"/>
        <v>-48.183192537566988</v>
      </c>
      <c r="AH6">
        <f t="shared" si="6"/>
        <v>-266.31640658477812</v>
      </c>
      <c r="AI6">
        <f t="shared" si="7"/>
        <v>1274.3844713166905</v>
      </c>
      <c r="AJ6">
        <f t="shared" si="8"/>
        <v>-418.96979424993697</v>
      </c>
      <c r="AK6">
        <f>H6*SUM(AB6, AE6:AF6)</f>
        <v>229.21519073081942</v>
      </c>
      <c r="AL6">
        <f t="shared" si="9"/>
        <v>1084.6298677975728</v>
      </c>
      <c r="AN6">
        <f t="shared" si="10"/>
        <v>1307.3597399151236</v>
      </c>
      <c r="AO6">
        <f t="shared" si="11"/>
        <v>-65.367986995756183</v>
      </c>
      <c r="AP6">
        <f t="shared" si="12"/>
        <v>-37.663621200789393</v>
      </c>
      <c r="AQ6">
        <f t="shared" si="13"/>
        <v>-208.17301073074523</v>
      </c>
      <c r="AR6">
        <f t="shared" si="14"/>
        <v>996.15512098783267</v>
      </c>
      <c r="AS6">
        <f t="shared" si="15"/>
        <v>-327.49842412163048</v>
      </c>
      <c r="AT6">
        <f t="shared" si="16"/>
        <v>179.17189921405321</v>
      </c>
      <c r="AU6">
        <f t="shared" si="17"/>
        <v>847.82859608025535</v>
      </c>
      <c r="AW6">
        <v>3</v>
      </c>
      <c r="AX6">
        <f>(R6*SUMPRODUCT(K7:$K$23, X7:$X$23)-$AZ$3*SUMPRODUCT(K6:$K$22, W7:$W$23))/Z6</f>
        <v>1565.6622066348705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1735.5736095388017</v>
      </c>
      <c r="P7">
        <f t="shared" si="30"/>
        <v>86.778680476940096</v>
      </c>
      <c r="Q7" s="5">
        <f t="shared" si="31"/>
        <v>50</v>
      </c>
      <c r="R7">
        <f t="shared" si="0"/>
        <v>100000</v>
      </c>
      <c r="S7">
        <f t="shared" si="1"/>
        <v>1933.5364537579862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1508.772071021599</v>
      </c>
      <c r="AC7">
        <f t="shared" si="2"/>
        <v>1838.1762768951812</v>
      </c>
      <c r="AE7">
        <f t="shared" si="3"/>
        <v>1649.9767716605372</v>
      </c>
      <c r="AF7">
        <f t="shared" si="4"/>
        <v>-82.498838583026867</v>
      </c>
      <c r="AG7">
        <f t="shared" si="5"/>
        <v>-47.534047608012131</v>
      </c>
      <c r="AH7">
        <f t="shared" si="6"/>
        <v>-334.62600835837281</v>
      </c>
      <c r="AI7">
        <f t="shared" si="7"/>
        <v>1185.3178771111257</v>
      </c>
      <c r="AJ7">
        <f t="shared" si="8"/>
        <v>-329.40420587358221</v>
      </c>
      <c r="AK7">
        <f>H7*SUM(AB7, AE7:AF7)</f>
        <v>263.23471285076084</v>
      </c>
      <c r="AL7">
        <f t="shared" si="9"/>
        <v>1119.1483840883043</v>
      </c>
      <c r="AN7">
        <f t="shared" si="10"/>
        <v>1188.0822248196801</v>
      </c>
      <c r="AO7">
        <f t="shared" si="11"/>
        <v>-59.404111240984008</v>
      </c>
      <c r="AP7">
        <f t="shared" si="12"/>
        <v>-34.227364897977218</v>
      </c>
      <c r="AQ7">
        <f t="shared" si="13"/>
        <v>-240.95079356349768</v>
      </c>
      <c r="AR7">
        <f t="shared" si="14"/>
        <v>853.49995511722136</v>
      </c>
      <c r="AS7">
        <f t="shared" si="15"/>
        <v>-237.19078262258284</v>
      </c>
      <c r="AT7">
        <f t="shared" si="16"/>
        <v>189.54477945695891</v>
      </c>
      <c r="AU7">
        <f t="shared" si="17"/>
        <v>805.85395195159742</v>
      </c>
      <c r="AW7">
        <v>4</v>
      </c>
      <c r="AX7">
        <f>(R7*SUMPRODUCT(K8:$K$23, X8:$X$23)-$AZ$3*SUMPRODUCT(K7:$K$22, W8:$W$23))/Z7</f>
        <v>1933.5364537579862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1735.5736095388017</v>
      </c>
      <c r="P8">
        <f t="shared" si="30"/>
        <v>86.778680476940096</v>
      </c>
      <c r="Q8" s="5">
        <f t="shared" si="31"/>
        <v>50</v>
      </c>
      <c r="R8">
        <f t="shared" si="0"/>
        <v>100000</v>
      </c>
      <c r="S8">
        <f t="shared" si="1"/>
        <v>2227.9918877232521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1838.1762768951812</v>
      </c>
      <c r="AC8">
        <f t="shared" si="2"/>
        <v>2087.9066318496243</v>
      </c>
      <c r="AE8">
        <f t="shared" si="3"/>
        <v>1626.4492116810484</v>
      </c>
      <c r="AF8">
        <f t="shared" si="4"/>
        <v>-81.322460584052436</v>
      </c>
      <c r="AG8">
        <f t="shared" si="5"/>
        <v>-46.856244032001868</v>
      </c>
      <c r="AH8">
        <f t="shared" si="6"/>
        <v>-404.92619986027813</v>
      </c>
      <c r="AI8">
        <f t="shared" si="7"/>
        <v>1093.3443072047162</v>
      </c>
      <c r="AJ8">
        <f t="shared" si="8"/>
        <v>-249.7303549544431</v>
      </c>
      <c r="AK8">
        <f t="shared" ref="AK8:AK23" si="32">H8*SUM(AB8:AB8, AE8:AF8)</f>
        <v>289.50924010529064</v>
      </c>
      <c r="AL8">
        <f t="shared" si="9"/>
        <v>1133.1231923555638</v>
      </c>
      <c r="AN8">
        <f t="shared" si="10"/>
        <v>1078.8258432758887</v>
      </c>
      <c r="AO8">
        <f t="shared" si="11"/>
        <v>-53.941292163794444</v>
      </c>
      <c r="AP8">
        <f t="shared" si="12"/>
        <v>-31.079806622623391</v>
      </c>
      <c r="AQ8">
        <f t="shared" si="13"/>
        <v>-268.58806650178525</v>
      </c>
      <c r="AR8">
        <f t="shared" si="14"/>
        <v>725.21667798768578</v>
      </c>
      <c r="AS8">
        <f t="shared" si="15"/>
        <v>-165.64646399063048</v>
      </c>
      <c r="AT8">
        <f t="shared" si="16"/>
        <v>192.03184941135487</v>
      </c>
      <c r="AU8">
        <f t="shared" si="17"/>
        <v>751.60206340841023</v>
      </c>
      <c r="AW8">
        <v>5</v>
      </c>
      <c r="AX8">
        <f>(R8*SUMPRODUCT(K9:$K$23, X9:$X$23)-$AZ$3*SUMPRODUCT(K8:$K$22, W9:$W$23))/Z8</f>
        <v>2227.9918877232521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1735.5736095388017</v>
      </c>
      <c r="P9">
        <f t="shared" si="30"/>
        <v>86.778680476940096</v>
      </c>
      <c r="Q9" s="5">
        <f t="shared" si="31"/>
        <v>50</v>
      </c>
      <c r="R9">
        <f t="shared" si="0"/>
        <v>100000</v>
      </c>
      <c r="S9">
        <f t="shared" si="1"/>
        <v>2454.2939056736791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2087.9066318496243</v>
      </c>
      <c r="AC9">
        <f t="shared" si="2"/>
        <v>2265.1964228407719</v>
      </c>
      <c r="AE9">
        <f t="shared" si="3"/>
        <v>1601.8518087078924</v>
      </c>
      <c r="AF9">
        <f t="shared" si="4"/>
        <v>-80.092590435394627</v>
      </c>
      <c r="AG9">
        <f t="shared" si="5"/>
        <v>-46.147619435558148</v>
      </c>
      <c r="AH9">
        <f t="shared" si="6"/>
        <v>-480.12431224740317</v>
      </c>
      <c r="AI9">
        <f t="shared" si="7"/>
        <v>995.48728658953632</v>
      </c>
      <c r="AJ9">
        <f t="shared" si="8"/>
        <v>-177.28979099114758</v>
      </c>
      <c r="AK9">
        <f t="shared" si="32"/>
        <v>308.87910679495002</v>
      </c>
      <c r="AL9">
        <f t="shared" si="9"/>
        <v>1127.0766023933388</v>
      </c>
      <c r="AN9">
        <f t="shared" si="10"/>
        <v>978.75802979956188</v>
      </c>
      <c r="AO9">
        <f t="shared" si="11"/>
        <v>-48.937901489978103</v>
      </c>
      <c r="AP9">
        <f t="shared" si="12"/>
        <v>-28.196961062909043</v>
      </c>
      <c r="AQ9">
        <f t="shared" si="13"/>
        <v>-293.3639200327749</v>
      </c>
      <c r="AR9">
        <f t="shared" si="14"/>
        <v>608.25924721389981</v>
      </c>
      <c r="AS9">
        <f t="shared" si="15"/>
        <v>-108.32700352852358</v>
      </c>
      <c r="AT9">
        <f t="shared" si="16"/>
        <v>188.73025854790748</v>
      </c>
      <c r="AU9">
        <f t="shared" si="17"/>
        <v>688.6625022332837</v>
      </c>
      <c r="AW9">
        <v>6</v>
      </c>
      <c r="AX9">
        <f>(R9*SUMPRODUCT(K10:$K$23, X10:$X$23)-$AZ$3*SUMPRODUCT(K9:$K$22, W10:$W$23))/Z9</f>
        <v>2454.2939056736791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1735.5736095388017</v>
      </c>
      <c r="P10">
        <f t="shared" si="30"/>
        <v>86.778680476940096</v>
      </c>
      <c r="Q10" s="5">
        <f t="shared" si="31"/>
        <v>50</v>
      </c>
      <c r="R10">
        <f t="shared" si="0"/>
        <v>100000</v>
      </c>
      <c r="S10">
        <f t="shared" si="1"/>
        <v>2618.4045210116747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2265.1964228407719</v>
      </c>
      <c r="AC10">
        <f t="shared" si="2"/>
        <v>2377.8738401636697</v>
      </c>
      <c r="AE10">
        <f t="shared" si="3"/>
        <v>1576.1411388818599</v>
      </c>
      <c r="AF10">
        <f t="shared" si="4"/>
        <v>-78.807056944093006</v>
      </c>
      <c r="AG10">
        <f t="shared" si="5"/>
        <v>-45.40692282422674</v>
      </c>
      <c r="AH10">
        <f t="shared" si="6"/>
        <v>-558.44083395166524</v>
      </c>
      <c r="AI10">
        <f t="shared" si="7"/>
        <v>893.48632516187479</v>
      </c>
      <c r="AJ10">
        <f t="shared" si="8"/>
        <v>-112.67741732289778</v>
      </c>
      <c r="AK10">
        <f t="shared" si="32"/>
        <v>321.9597352938996</v>
      </c>
      <c r="AL10">
        <f t="shared" si="9"/>
        <v>1102.7686431328766</v>
      </c>
      <c r="AN10">
        <f t="shared" si="10"/>
        <v>887.13614414227129</v>
      </c>
      <c r="AO10">
        <f t="shared" si="11"/>
        <v>-44.356807207113569</v>
      </c>
      <c r="AP10">
        <f t="shared" si="12"/>
        <v>-25.557433555872407</v>
      </c>
      <c r="AQ10">
        <f t="shared" si="13"/>
        <v>-314.320231825767</v>
      </c>
      <c r="AR10">
        <f t="shared" si="14"/>
        <v>502.90167155351816</v>
      </c>
      <c r="AS10">
        <f t="shared" si="15"/>
        <v>-63.420849230963221</v>
      </c>
      <c r="AT10">
        <f t="shared" si="16"/>
        <v>181.2160796337829</v>
      </c>
      <c r="AU10">
        <f t="shared" si="17"/>
        <v>620.69690195633791</v>
      </c>
      <c r="AW10">
        <v>7</v>
      </c>
      <c r="AX10">
        <f>(R10*SUMPRODUCT(K11:$K$23, X11:$X$23)-$AZ$3*SUMPRODUCT(K10:$K$22, W11:$W$23))/Z10</f>
        <v>2618.4045210116747</v>
      </c>
    </row>
    <row r="11" spans="1:52" x14ac:dyDescent="0.25">
      <c r="A11" t="s">
        <v>33</v>
      </c>
      <c r="C11" s="24">
        <f>AU25</f>
        <v>3684.8528343978592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1735.5736095388017</v>
      </c>
      <c r="P11">
        <f t="shared" si="30"/>
        <v>86.778680476940096</v>
      </c>
      <c r="Q11" s="5">
        <f t="shared" si="31"/>
        <v>50</v>
      </c>
      <c r="R11">
        <f t="shared" si="0"/>
        <v>100000</v>
      </c>
      <c r="S11">
        <f t="shared" si="1"/>
        <v>2722.1119828453539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2377.8738401636697</v>
      </c>
      <c r="AC11">
        <f t="shared" si="2"/>
        <v>2429.7376204341513</v>
      </c>
      <c r="AE11">
        <f t="shared" si="3"/>
        <v>1549.1605483919911</v>
      </c>
      <c r="AF11">
        <f t="shared" si="4"/>
        <v>-77.45802741959956</v>
      </c>
      <c r="AG11">
        <f t="shared" si="5"/>
        <v>-44.629641171014732</v>
      </c>
      <c r="AH11">
        <f t="shared" si="6"/>
        <v>-646.42484993947176</v>
      </c>
      <c r="AI11">
        <f t="shared" si="7"/>
        <v>780.648029861905</v>
      </c>
      <c r="AJ11">
        <f t="shared" si="8"/>
        <v>-51.863780270481584</v>
      </c>
      <c r="AK11">
        <f t="shared" si="32"/>
        <v>329.40824922241279</v>
      </c>
      <c r="AL11">
        <f t="shared" si="9"/>
        <v>1058.1924988138362</v>
      </c>
      <c r="AN11">
        <f t="shared" si="10"/>
        <v>803.21861456378576</v>
      </c>
      <c r="AO11">
        <f t="shared" si="11"/>
        <v>-40.160930728189292</v>
      </c>
      <c r="AP11">
        <f t="shared" si="12"/>
        <v>-23.139860221118106</v>
      </c>
      <c r="AQ11">
        <f t="shared" si="13"/>
        <v>-335.16246778097326</v>
      </c>
      <c r="AR11">
        <f t="shared" si="14"/>
        <v>404.75535583350506</v>
      </c>
      <c r="AS11">
        <f t="shared" si="15"/>
        <v>-26.890662674141328</v>
      </c>
      <c r="AT11">
        <f t="shared" si="16"/>
        <v>170.79368425754609</v>
      </c>
      <c r="AU11">
        <f t="shared" si="17"/>
        <v>548.65837741690984</v>
      </c>
      <c r="AW11">
        <v>8</v>
      </c>
      <c r="AX11">
        <f>(R11*SUMPRODUCT(K12:$K$23, X12:$X$23)-$AZ$3*SUMPRODUCT(K11:$K$22, W12:$W$23))/Z11</f>
        <v>2722.1119828453539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1735.5736095388017</v>
      </c>
      <c r="P12">
        <f t="shared" si="30"/>
        <v>86.778680476940096</v>
      </c>
      <c r="Q12" s="5">
        <f t="shared" si="31"/>
        <v>50</v>
      </c>
      <c r="R12">
        <f t="shared" si="0"/>
        <v>100000</v>
      </c>
      <c r="S12">
        <f t="shared" si="1"/>
        <v>2767.4216683809755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2429.7376204341513</v>
      </c>
      <c r="AC12">
        <f t="shared" si="2"/>
        <v>2424.8943712758883</v>
      </c>
      <c r="AE12">
        <f t="shared" si="3"/>
        <v>1520.7594580871239</v>
      </c>
      <c r="AF12">
        <f t="shared" si="4"/>
        <v>-76.037972904356209</v>
      </c>
      <c r="AG12">
        <f t="shared" si="5"/>
        <v>-43.81143645331295</v>
      </c>
      <c r="AH12">
        <f t="shared" si="6"/>
        <v>-743.81661198327049</v>
      </c>
      <c r="AI12">
        <f t="shared" si="7"/>
        <v>657.09343674618424</v>
      </c>
      <c r="AJ12">
        <f t="shared" si="8"/>
        <v>4.8432491582630064</v>
      </c>
      <c r="AK12">
        <f t="shared" si="32"/>
        <v>331.53746566763982</v>
      </c>
      <c r="AL12">
        <f t="shared" si="9"/>
        <v>993.47415157208707</v>
      </c>
      <c r="AN12">
        <f t="shared" si="10"/>
        <v>726.34011313634585</v>
      </c>
      <c r="AO12">
        <f t="shared" si="11"/>
        <v>-36.317005656817301</v>
      </c>
      <c r="AP12">
        <f t="shared" si="12"/>
        <v>-20.925073680088914</v>
      </c>
      <c r="AQ12">
        <f t="shared" si="13"/>
        <v>-355.2592352640628</v>
      </c>
      <c r="AR12">
        <f t="shared" si="14"/>
        <v>313.8387985353769</v>
      </c>
      <c r="AS12">
        <f t="shared" si="15"/>
        <v>2.3132166779256207</v>
      </c>
      <c r="AT12">
        <f t="shared" si="16"/>
        <v>158.34783011961056</v>
      </c>
      <c r="AU12">
        <f t="shared" si="17"/>
        <v>474.49984533291308</v>
      </c>
      <c r="AW12">
        <v>9</v>
      </c>
      <c r="AX12">
        <f>(R12*SUMPRODUCT(K13:$K$23, X13:$X$23)-$AZ$3*SUMPRODUCT(K12:$K$22, W13:$W$23))/Z12</f>
        <v>2767.4216683809755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1735.5736095388017</v>
      </c>
      <c r="P13">
        <f t="shared" si="30"/>
        <v>86.778680476940096</v>
      </c>
      <c r="Q13" s="5">
        <f t="shared" si="31"/>
        <v>50</v>
      </c>
      <c r="R13">
        <f t="shared" si="0"/>
        <v>100000</v>
      </c>
      <c r="S13">
        <f t="shared" si="1"/>
        <v>2757.4903252907243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2424.8943712758883</v>
      </c>
      <c r="AC13">
        <f t="shared" si="2"/>
        <v>2368.6447425926081</v>
      </c>
      <c r="AE13">
        <f t="shared" si="3"/>
        <v>1490.8329026260999</v>
      </c>
      <c r="AF13">
        <f t="shared" si="4"/>
        <v>-74.541645131305003</v>
      </c>
      <c r="AG13">
        <f t="shared" si="5"/>
        <v>-42.949284733082067</v>
      </c>
      <c r="AH13">
        <f t="shared" si="6"/>
        <v>-848.07471139550398</v>
      </c>
      <c r="AI13">
        <f t="shared" si="7"/>
        <v>525.26726136620891</v>
      </c>
      <c r="AJ13">
        <f t="shared" si="8"/>
        <v>56.249628683280207</v>
      </c>
      <c r="AK13">
        <f t="shared" si="32"/>
        <v>328.69025425390737</v>
      </c>
      <c r="AL13">
        <f t="shared" si="9"/>
        <v>910.20714430339649</v>
      </c>
      <c r="AN13">
        <f t="shared" si="10"/>
        <v>655.9196463507933</v>
      </c>
      <c r="AO13">
        <f t="shared" si="11"/>
        <v>-32.795982317539668</v>
      </c>
      <c r="AP13">
        <f t="shared" si="12"/>
        <v>-18.896336137684543</v>
      </c>
      <c r="AQ13">
        <f t="shared" si="13"/>
        <v>-373.12623285797036</v>
      </c>
      <c r="AR13">
        <f t="shared" si="14"/>
        <v>231.1010950375987</v>
      </c>
      <c r="AS13">
        <f t="shared" si="15"/>
        <v>24.748069678573426</v>
      </c>
      <c r="AT13">
        <f t="shared" si="16"/>
        <v>144.61338688554972</v>
      </c>
      <c r="AU13">
        <f t="shared" si="17"/>
        <v>400.46255160172183</v>
      </c>
      <c r="AW13">
        <v>10</v>
      </c>
      <c r="AX13">
        <f>(R13*SUMPRODUCT(K14:$K$23, X14:$X$23)-$AZ$3*SUMPRODUCT(K13:$K$22, W14:$W$23))/Z13</f>
        <v>2757.4903252907243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1735.5736095388017</v>
      </c>
      <c r="P14">
        <f t="shared" si="30"/>
        <v>86.778680476940096</v>
      </c>
      <c r="Q14" s="5">
        <f t="shared" si="31"/>
        <v>50</v>
      </c>
      <c r="R14">
        <f t="shared" si="0"/>
        <v>100000</v>
      </c>
      <c r="S14">
        <f t="shared" si="1"/>
        <v>2693.5751888636469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2368.6447425926081</v>
      </c>
      <c r="AC14">
        <f t="shared" si="2"/>
        <v>2264.677323172582</v>
      </c>
      <c r="AE14">
        <f t="shared" si="3"/>
        <v>1459.2182956205122</v>
      </c>
      <c r="AF14">
        <f t="shared" si="4"/>
        <v>-72.960914781025608</v>
      </c>
      <c r="AG14">
        <f t="shared" si="5"/>
        <v>-42.038502072184478</v>
      </c>
      <c r="AH14">
        <f t="shared" si="6"/>
        <v>-962.5796271335438</v>
      </c>
      <c r="AI14">
        <f t="shared" si="7"/>
        <v>381.63925163375836</v>
      </c>
      <c r="AJ14">
        <f t="shared" si="8"/>
        <v>103.96741942002609</v>
      </c>
      <c r="AK14">
        <f t="shared" si="32"/>
        <v>321.3069747020844</v>
      </c>
      <c r="AL14">
        <f t="shared" si="9"/>
        <v>806.91364575586886</v>
      </c>
      <c r="AN14">
        <f t="shared" si="10"/>
        <v>591.40379004810325</v>
      </c>
      <c r="AO14">
        <f t="shared" si="11"/>
        <v>-29.570189502405164</v>
      </c>
      <c r="AP14">
        <f t="shared" si="12"/>
        <v>-17.037704041986974</v>
      </c>
      <c r="AQ14">
        <f t="shared" si="13"/>
        <v>-390.12205467708475</v>
      </c>
      <c r="AR14">
        <f t="shared" si="14"/>
        <v>154.67384182662641</v>
      </c>
      <c r="AS14">
        <f t="shared" si="15"/>
        <v>42.136756420243373</v>
      </c>
      <c r="AT14">
        <f t="shared" si="16"/>
        <v>130.22188878662496</v>
      </c>
      <c r="AU14">
        <f t="shared" si="17"/>
        <v>327.03248703349476</v>
      </c>
      <c r="AW14">
        <v>11</v>
      </c>
      <c r="AX14">
        <f>(R14*SUMPRODUCT(K15:$K$23, X15:$X$23)-$AZ$3*SUMPRODUCT(K14:$K$22, W15:$W$23))/Z14</f>
        <v>2693.5751888636469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1735.5736095388017</v>
      </c>
      <c r="P15">
        <f t="shared" si="30"/>
        <v>86.778680476940096</v>
      </c>
      <c r="Q15" s="5">
        <f t="shared" si="31"/>
        <v>50</v>
      </c>
      <c r="R15">
        <f t="shared" si="0"/>
        <v>100000</v>
      </c>
      <c r="S15">
        <f t="shared" si="1"/>
        <v>2576.5286055917809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2264.677323172582</v>
      </c>
      <c r="AC15">
        <f t="shared" si="2"/>
        <v>2116.5788360705365</v>
      </c>
      <c r="AE15">
        <f t="shared" si="3"/>
        <v>1425.7471709880926</v>
      </c>
      <c r="AF15">
        <f t="shared" si="4"/>
        <v>-71.287358549404644</v>
      </c>
      <c r="AG15">
        <f t="shared" si="5"/>
        <v>-41.074235144856807</v>
      </c>
      <c r="AH15">
        <f t="shared" si="6"/>
        <v>-1087.7638132116394</v>
      </c>
      <c r="AI15">
        <f t="shared" si="7"/>
        <v>225.6217640821917</v>
      </c>
      <c r="AJ15">
        <f t="shared" si="8"/>
        <v>148.09848710204551</v>
      </c>
      <c r="AK15">
        <f t="shared" si="32"/>
        <v>309.68956469425643</v>
      </c>
      <c r="AL15">
        <f t="shared" si="9"/>
        <v>683.40981587849365</v>
      </c>
      <c r="AN15">
        <f t="shared" si="10"/>
        <v>532.29026411054349</v>
      </c>
      <c r="AO15">
        <f t="shared" si="11"/>
        <v>-26.614513205527178</v>
      </c>
      <c r="AP15">
        <f t="shared" si="12"/>
        <v>-15.334707245634782</v>
      </c>
      <c r="AQ15">
        <f t="shared" si="13"/>
        <v>-406.10712699015488</v>
      </c>
      <c r="AR15">
        <f t="shared" si="14"/>
        <v>84.233916669226588</v>
      </c>
      <c r="AS15">
        <f t="shared" si="15"/>
        <v>55.291277737052646</v>
      </c>
      <c r="AT15">
        <f t="shared" si="16"/>
        <v>115.61989638677791</v>
      </c>
      <c r="AU15">
        <f t="shared" si="17"/>
        <v>255.14509079305714</v>
      </c>
      <c r="AW15">
        <v>12</v>
      </c>
      <c r="AX15">
        <f>(R15*SUMPRODUCT(K16:$K$23, X16:$X$23)-$AZ$3*SUMPRODUCT(K15:$K$22, W16:$W$23))/Z15</f>
        <v>2576.5286055917809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1735.5736095388017</v>
      </c>
      <c r="P16">
        <f t="shared" si="30"/>
        <v>86.778680476940096</v>
      </c>
      <c r="Q16" s="5">
        <f t="shared" si="31"/>
        <v>50</v>
      </c>
      <c r="R16">
        <f t="shared" si="0"/>
        <v>100000</v>
      </c>
      <c r="S16">
        <f t="shared" si="1"/>
        <v>2411.858733545942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2116.5788360705365</v>
      </c>
      <c r="AC16">
        <f t="shared" si="2"/>
        <v>1932.2817034293075</v>
      </c>
      <c r="AE16">
        <f t="shared" si="3"/>
        <v>1390.4699657662213</v>
      </c>
      <c r="AF16">
        <f t="shared" si="4"/>
        <v>-69.52349828831106</v>
      </c>
      <c r="AG16">
        <f t="shared" si="5"/>
        <v>-40.057936987637021</v>
      </c>
      <c r="AH16">
        <f t="shared" si="6"/>
        <v>-1211.1116115424363</v>
      </c>
      <c r="AI16">
        <f t="shared" si="7"/>
        <v>69.776918947836975</v>
      </c>
      <c r="AJ16">
        <f t="shared" si="8"/>
        <v>184.29713264122893</v>
      </c>
      <c r="AK16">
        <f t="shared" si="32"/>
        <v>294.1490402246406</v>
      </c>
      <c r="AL16">
        <f t="shared" si="9"/>
        <v>548.22309181370656</v>
      </c>
      <c r="AN16">
        <f t="shared" si="10"/>
        <v>478.20023342324026</v>
      </c>
      <c r="AO16">
        <f t="shared" si="11"/>
        <v>-23.91001167116201</v>
      </c>
      <c r="AP16">
        <f t="shared" si="12"/>
        <v>-13.776431918387878</v>
      </c>
      <c r="AQ16">
        <f t="shared" si="13"/>
        <v>-416.51662358779953</v>
      </c>
      <c r="AR16">
        <f t="shared" si="14"/>
        <v>23.997166245890838</v>
      </c>
      <c r="AS16">
        <f t="shared" si="15"/>
        <v>63.382118289556011</v>
      </c>
      <c r="AT16">
        <f t="shared" si="16"/>
        <v>101.16158073154284</v>
      </c>
      <c r="AU16">
        <f t="shared" si="17"/>
        <v>188.54086526698973</v>
      </c>
      <c r="AW16">
        <v>13</v>
      </c>
      <c r="AX16">
        <f>(R16*SUMPRODUCT(K17:$K$23, X17:$X$23)-$AZ$3*SUMPRODUCT(K16:$K$22, W17:$W$23))/Z16</f>
        <v>2411.858733545942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1735.5736095388017</v>
      </c>
      <c r="P17">
        <f t="shared" si="30"/>
        <v>86.778680476940096</v>
      </c>
      <c r="Q17" s="5">
        <f t="shared" si="31"/>
        <v>50</v>
      </c>
      <c r="R17">
        <f t="shared" si="0"/>
        <v>100000</v>
      </c>
      <c r="S17">
        <f t="shared" si="1"/>
        <v>2202.7743283749533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1932.2817034293075</v>
      </c>
      <c r="AC17">
        <f t="shared" si="2"/>
        <v>1717.6982096716797</v>
      </c>
      <c r="AE17">
        <f t="shared" si="3"/>
        <v>1353.3804364142563</v>
      </c>
      <c r="AF17">
        <f t="shared" si="4"/>
        <v>-67.669021820712828</v>
      </c>
      <c r="AG17">
        <f t="shared" si="5"/>
        <v>-38.989427730866844</v>
      </c>
      <c r="AH17">
        <f t="shared" si="6"/>
        <v>-1335.859773787621</v>
      </c>
      <c r="AI17">
        <f t="shared" si="7"/>
        <v>-89.137786924944294</v>
      </c>
      <c r="AJ17">
        <f t="shared" si="8"/>
        <v>214.58349375762782</v>
      </c>
      <c r="AK17">
        <f t="shared" si="32"/>
        <v>275.36367110921537</v>
      </c>
      <c r="AL17">
        <f t="shared" si="9"/>
        <v>400.8093779418989</v>
      </c>
      <c r="AN17">
        <f t="shared" si="10"/>
        <v>428.75602171180697</v>
      </c>
      <c r="AO17">
        <f t="shared" si="11"/>
        <v>-21.437801085590351</v>
      </c>
      <c r="AP17">
        <f t="shared" si="12"/>
        <v>-12.351997614948218</v>
      </c>
      <c r="AQ17">
        <f t="shared" si="13"/>
        <v>-423.20540977488992</v>
      </c>
      <c r="AR17">
        <f t="shared" si="14"/>
        <v>-28.239186763621561</v>
      </c>
      <c r="AS17">
        <f t="shared" si="15"/>
        <v>67.98085936006494</v>
      </c>
      <c r="AT17">
        <f t="shared" si="16"/>
        <v>87.23624856108637</v>
      </c>
      <c r="AU17">
        <f t="shared" si="17"/>
        <v>126.97792115752975</v>
      </c>
      <c r="AW17">
        <v>14</v>
      </c>
      <c r="AX17">
        <f>(R17*SUMPRODUCT(K18:$K$23, X18:$X$23)-$AZ$3*SUMPRODUCT(K17:$K$22, W18:$W$23))/Z17</f>
        <v>2202.7743283749533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1735.5736095388017</v>
      </c>
      <c r="P18">
        <f t="shared" si="30"/>
        <v>86.778680476940096</v>
      </c>
      <c r="Q18" s="5">
        <f t="shared" si="31"/>
        <v>50</v>
      </c>
      <c r="R18">
        <f t="shared" si="0"/>
        <v>100000</v>
      </c>
      <c r="S18">
        <f t="shared" si="1"/>
        <v>1950.0896208713937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1717.6982096716797</v>
      </c>
      <c r="AC18">
        <f t="shared" si="2"/>
        <v>1476.8582828694416</v>
      </c>
      <c r="AE18">
        <f t="shared" si="3"/>
        <v>1314.3992118842386</v>
      </c>
      <c r="AF18">
        <f t="shared" si="4"/>
        <v>-65.71996059421194</v>
      </c>
      <c r="AG18">
        <f t="shared" si="5"/>
        <v>-37.866420780433423</v>
      </c>
      <c r="AH18">
        <f t="shared" si="6"/>
        <v>-1466.2253462495028</v>
      </c>
      <c r="AI18">
        <f t="shared" si="7"/>
        <v>-255.4125157399094</v>
      </c>
      <c r="AJ18">
        <f t="shared" si="8"/>
        <v>240.8399268022381</v>
      </c>
      <c r="AK18">
        <f t="shared" si="32"/>
        <v>253.83291933449323</v>
      </c>
      <c r="AL18">
        <f t="shared" si="9"/>
        <v>239.26033039682193</v>
      </c>
      <c r="AN18">
        <f t="shared" si="10"/>
        <v>383.58339204454518</v>
      </c>
      <c r="AO18">
        <f t="shared" si="11"/>
        <v>-19.179169602227262</v>
      </c>
      <c r="AP18">
        <f t="shared" si="12"/>
        <v>-11.050622973763577</v>
      </c>
      <c r="AQ18">
        <f t="shared" si="13"/>
        <v>-427.8910750485183</v>
      </c>
      <c r="AR18">
        <f t="shared" si="14"/>
        <v>-74.53747557996391</v>
      </c>
      <c r="AS18">
        <f t="shared" si="15"/>
        <v>70.284731782613633</v>
      </c>
      <c r="AT18">
        <f t="shared" si="16"/>
        <v>74.076499232920668</v>
      </c>
      <c r="AU18">
        <f t="shared" si="17"/>
        <v>69.823755435570405</v>
      </c>
      <c r="AW18">
        <v>15</v>
      </c>
      <c r="AX18">
        <f>(R18*SUMPRODUCT(K19:$K$23, X19:$X$23)-$AZ$3*SUMPRODUCT(K18:$K$22, W19:$W$23))/Z18</f>
        <v>1950.0896208713937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1735.5736095388017</v>
      </c>
      <c r="P19">
        <f t="shared" si="30"/>
        <v>86.778680476940096</v>
      </c>
      <c r="Q19" s="5">
        <f t="shared" si="31"/>
        <v>50</v>
      </c>
      <c r="R19">
        <f t="shared" si="0"/>
        <v>100000</v>
      </c>
      <c r="S19">
        <f t="shared" si="1"/>
        <v>1648.824134611097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1476.8582828694416</v>
      </c>
      <c r="AC19">
        <f t="shared" si="2"/>
        <v>1209.5558564731823</v>
      </c>
      <c r="AE19">
        <f t="shared" si="3"/>
        <v>1273.194138593263</v>
      </c>
      <c r="AF19">
        <f t="shared" si="4"/>
        <v>-63.659706929663159</v>
      </c>
      <c r="AG19">
        <f t="shared" si="5"/>
        <v>-36.679347150582451</v>
      </c>
      <c r="AH19">
        <f t="shared" si="6"/>
        <v>-1616.8188440932736</v>
      </c>
      <c r="AI19">
        <f t="shared" si="7"/>
        <v>-443.96375958025624</v>
      </c>
      <c r="AJ19">
        <f t="shared" si="8"/>
        <v>267.30242639625931</v>
      </c>
      <c r="AK19">
        <f t="shared" si="32"/>
        <v>229.87462458259239</v>
      </c>
      <c r="AL19">
        <f t="shared" si="9"/>
        <v>53.213291398595459</v>
      </c>
      <c r="AN19">
        <f t="shared" si="10"/>
        <v>342.27036887772499</v>
      </c>
      <c r="AO19">
        <f t="shared" si="11"/>
        <v>-17.113518443886253</v>
      </c>
      <c r="AP19">
        <f t="shared" si="12"/>
        <v>-9.8604394246544622</v>
      </c>
      <c r="AQ19">
        <f t="shared" si="13"/>
        <v>-434.64634764003455</v>
      </c>
      <c r="AR19">
        <f t="shared" si="14"/>
        <v>-119.34993663085027</v>
      </c>
      <c r="AS19">
        <f t="shared" si="15"/>
        <v>71.858405023482504</v>
      </c>
      <c r="AT19">
        <f t="shared" si="16"/>
        <v>61.796759949306896</v>
      </c>
      <c r="AU19">
        <f t="shared" si="17"/>
        <v>14.305228341939143</v>
      </c>
      <c r="AW19">
        <v>16</v>
      </c>
      <c r="AX19">
        <f>(R19*SUMPRODUCT(K20:$K$23, X20:$X$23)-$AZ$3*SUMPRODUCT(K19:$K$22, W20:$W$23))/Z19</f>
        <v>1648.824134611097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1735.5736095388017</v>
      </c>
      <c r="P20">
        <f t="shared" si="30"/>
        <v>86.778680476940096</v>
      </c>
      <c r="Q20" s="5">
        <f t="shared" si="31"/>
        <v>50</v>
      </c>
      <c r="R20">
        <f t="shared" si="0"/>
        <v>100000</v>
      </c>
      <c r="S20">
        <f t="shared" si="1"/>
        <v>1300.7810745475815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1209.5558564731823</v>
      </c>
      <c r="AC20">
        <f t="shared" si="2"/>
        <v>921.73149094191717</v>
      </c>
      <c r="AE20">
        <f t="shared" si="3"/>
        <v>1229.8248199190937</v>
      </c>
      <c r="AF20">
        <f t="shared" si="4"/>
        <v>-61.491240995954691</v>
      </c>
      <c r="AG20">
        <f t="shared" si="5"/>
        <v>-35.429923950212</v>
      </c>
      <c r="AH20">
        <f t="shared" si="6"/>
        <v>-1765.2594577292632</v>
      </c>
      <c r="AI20">
        <f t="shared" si="7"/>
        <v>-632.35580275633629</v>
      </c>
      <c r="AJ20">
        <f t="shared" si="8"/>
        <v>287.82436553126513</v>
      </c>
      <c r="AK20">
        <f t="shared" si="32"/>
        <v>203.4759989868632</v>
      </c>
      <c r="AL20">
        <f t="shared" si="9"/>
        <v>-141.05543823820796</v>
      </c>
      <c r="AN20">
        <f t="shared" si="10"/>
        <v>304.55104422472647</v>
      </c>
      <c r="AO20">
        <f t="shared" si="11"/>
        <v>-15.227552211236326</v>
      </c>
      <c r="AP20">
        <f t="shared" si="12"/>
        <v>-8.773786445901754</v>
      </c>
      <c r="AQ20">
        <f t="shared" si="13"/>
        <v>-437.14487012417692</v>
      </c>
      <c r="AR20">
        <f t="shared" si="14"/>
        <v>-156.59516455658857</v>
      </c>
      <c r="AS20">
        <f t="shared" si="15"/>
        <v>71.276176619717958</v>
      </c>
      <c r="AT20">
        <f t="shared" si="16"/>
        <v>50.388337397675308</v>
      </c>
      <c r="AU20">
        <f t="shared" si="17"/>
        <v>-34.930650539195291</v>
      </c>
      <c r="AW20">
        <v>17</v>
      </c>
      <c r="AX20">
        <f>(R20*SUMPRODUCT(K21:$K$23, X21:$X$23)-$AZ$3*SUMPRODUCT(K20:$K$22, W21:$W$23))/Z20</f>
        <v>1300.7810745475815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1735.5736095388017</v>
      </c>
      <c r="P21">
        <f t="shared" si="30"/>
        <v>86.778680476940096</v>
      </c>
      <c r="Q21" s="5">
        <f t="shared" si="31"/>
        <v>50</v>
      </c>
      <c r="R21">
        <f t="shared" si="0"/>
        <v>100000</v>
      </c>
      <c r="S21">
        <f t="shared" si="1"/>
        <v>911.16340538129464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921.73149094191717</v>
      </c>
      <c r="AC21">
        <f t="shared" si="2"/>
        <v>621.90985100441981</v>
      </c>
      <c r="AE21">
        <f t="shared" si="3"/>
        <v>1184.6067549912138</v>
      </c>
      <c r="AF21">
        <f t="shared" si="4"/>
        <v>-59.230337749560697</v>
      </c>
      <c r="AG21">
        <f t="shared" si="5"/>
        <v>-34.127240368272318</v>
      </c>
      <c r="AH21">
        <f t="shared" si="6"/>
        <v>-1896.7686848751287</v>
      </c>
      <c r="AI21">
        <f t="shared" si="7"/>
        <v>-805.51950800174791</v>
      </c>
      <c r="AJ21">
        <f t="shared" si="8"/>
        <v>299.82163993749737</v>
      </c>
      <c r="AK21">
        <f t="shared" si="32"/>
        <v>175.17102370326813</v>
      </c>
      <c r="AL21">
        <f t="shared" si="9"/>
        <v>-330.52684436098241</v>
      </c>
      <c r="AN21">
        <f t="shared" si="10"/>
        <v>270.22978216672857</v>
      </c>
      <c r="AO21">
        <f t="shared" si="11"/>
        <v>-13.511489108336431</v>
      </c>
      <c r="AP21">
        <f t="shared" si="12"/>
        <v>-7.7850279781143197</v>
      </c>
      <c r="AQ21">
        <f t="shared" si="13"/>
        <v>-432.68653194391072</v>
      </c>
      <c r="AR21">
        <f t="shared" si="14"/>
        <v>-183.75326686363292</v>
      </c>
      <c r="AS21">
        <f t="shared" si="15"/>
        <v>68.394626408982589</v>
      </c>
      <c r="AT21">
        <f t="shared" si="16"/>
        <v>39.959613076499878</v>
      </c>
      <c r="AU21">
        <f t="shared" si="17"/>
        <v>-75.399027378150436</v>
      </c>
      <c r="AW21">
        <v>18</v>
      </c>
      <c r="AX21">
        <f>(R21*SUMPRODUCT(K22:$K$23, X22:$X$23)-$AZ$3*SUMPRODUCT(K21:$K$22, W22:$W$23))/Z21</f>
        <v>911.16340538129464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1735.5736095388017</v>
      </c>
      <c r="P22">
        <f t="shared" si="30"/>
        <v>86.778680476940096</v>
      </c>
      <c r="Q22" s="5">
        <f t="shared" si="31"/>
        <v>50</v>
      </c>
      <c r="R22">
        <f t="shared" si="0"/>
        <v>100000</v>
      </c>
      <c r="S22">
        <f t="shared" si="1"/>
        <v>477.87811365172655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621.90985100441981</v>
      </c>
      <c r="AC22">
        <f t="shared" si="2"/>
        <v>313.21023572645822</v>
      </c>
      <c r="AE22">
        <f t="shared" si="3"/>
        <v>1137.527339786142</v>
      </c>
      <c r="AF22">
        <f t="shared" si="4"/>
        <v>-56.876366989307101</v>
      </c>
      <c r="AG22">
        <f t="shared" si="5"/>
        <v>-32.770933296468471</v>
      </c>
      <c r="AH22">
        <f t="shared" si="6"/>
        <v>-2030.0693362422317</v>
      </c>
      <c r="AI22">
        <f t="shared" si="7"/>
        <v>-982.18929674186529</v>
      </c>
      <c r="AJ22">
        <f t="shared" si="8"/>
        <v>308.69961527796158</v>
      </c>
      <c r="AK22">
        <f t="shared" si="32"/>
        <v>145.68812969267336</v>
      </c>
      <c r="AL22">
        <f t="shared" si="9"/>
        <v>-527.80155177123038</v>
      </c>
      <c r="AN22">
        <f t="shared" si="10"/>
        <v>239.03583712133781</v>
      </c>
      <c r="AO22">
        <f t="shared" si="11"/>
        <v>-11.95179185606689</v>
      </c>
      <c r="AP22">
        <f t="shared" si="12"/>
        <v>-6.8863641336669472</v>
      </c>
      <c r="AQ22">
        <f t="shared" si="13"/>
        <v>-426.59134970263693</v>
      </c>
      <c r="AR22">
        <f t="shared" si="14"/>
        <v>-206.393668571033</v>
      </c>
      <c r="AS22">
        <f t="shared" si="15"/>
        <v>64.869008749165729</v>
      </c>
      <c r="AT22">
        <f t="shared" si="16"/>
        <v>30.614371032416095</v>
      </c>
      <c r="AU22">
        <f t="shared" si="17"/>
        <v>-110.91028878945119</v>
      </c>
      <c r="AW22">
        <v>19</v>
      </c>
      <c r="AX22">
        <f>(R22*SUMPRODUCT(K23:$K$23, X23:$X$23)-$AZ$3*SUMPRODUCT(K22:$K$22, W23:$W$23))/Z22</f>
        <v>477.87811365172655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1735.5736095388017</v>
      </c>
      <c r="P23">
        <f t="shared" si="30"/>
        <v>86.778680476940096</v>
      </c>
      <c r="Q23" s="5">
        <f t="shared" si="31"/>
        <v>50</v>
      </c>
      <c r="R23">
        <f t="shared" si="0"/>
        <v>100000</v>
      </c>
      <c r="S23">
        <f t="shared" si="1"/>
        <v>499.30160674980891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313.21023572645822</v>
      </c>
      <c r="AC23">
        <f t="shared" si="2"/>
        <v>313.21023572645822</v>
      </c>
      <c r="AE23">
        <f t="shared" si="3"/>
        <v>1088.7195474951795</v>
      </c>
      <c r="AF23">
        <f t="shared" si="4"/>
        <v>-54.435977374758984</v>
      </c>
      <c r="AG23">
        <f t="shared" si="5"/>
        <v>-31.364833548733429</v>
      </c>
      <c r="AH23">
        <f t="shared" si="6"/>
        <v>-2156.7808295407153</v>
      </c>
      <c r="AI23">
        <f t="shared" si="7"/>
        <v>-1153.8620929690283</v>
      </c>
      <c r="AJ23">
        <f t="shared" si="8"/>
        <v>0</v>
      </c>
      <c r="AK23">
        <f t="shared" si="32"/>
        <v>115.30504496631742</v>
      </c>
      <c r="AL23">
        <f t="shared" si="9"/>
        <v>-1038.5570480027109</v>
      </c>
      <c r="AN23">
        <f t="shared" si="10"/>
        <v>210.74600998453454</v>
      </c>
      <c r="AO23">
        <f t="shared" si="11"/>
        <v>-10.537300499226728</v>
      </c>
      <c r="AP23">
        <f t="shared" si="12"/>
        <v>-6.0713647875913663</v>
      </c>
      <c r="AQ23">
        <f t="shared" si="13"/>
        <v>-417.49315081426215</v>
      </c>
      <c r="AR23">
        <f t="shared" si="14"/>
        <v>-223.35580611654575</v>
      </c>
      <c r="AS23">
        <f t="shared" si="15"/>
        <v>0</v>
      </c>
      <c r="AT23">
        <f t="shared" si="16"/>
        <v>22.319869440799515</v>
      </c>
      <c r="AU23">
        <f t="shared" si="17"/>
        <v>-201.03593667574623</v>
      </c>
      <c r="AW23">
        <v>20</v>
      </c>
      <c r="AX23">
        <f>(R23*SUMPRODUCT(K$23:$K24, X$23:$X24)-$AZ$3*SUMPRODUCT(K$22:$K23, W$23:$W24))/Z23</f>
        <v>499.30160674980891</v>
      </c>
    </row>
    <row r="25" spans="5:50" x14ac:dyDescent="0.25">
      <c r="AN25" s="6">
        <f t="shared" ref="AN25:AU25" si="33">SUM(AN3:AN23)</f>
        <v>14579.808661528077</v>
      </c>
      <c r="AO25" s="6">
        <f t="shared" si="33"/>
        <v>-2030.6706402305058</v>
      </c>
      <c r="AP25" s="6">
        <f t="shared" si="33"/>
        <v>-2889.9367346655013</v>
      </c>
      <c r="AQ25" s="6">
        <f t="shared" si="33"/>
        <v>-6957.8467420908282</v>
      </c>
      <c r="AR25" s="6">
        <f t="shared" si="33"/>
        <v>2701.3545445412428</v>
      </c>
      <c r="AS25" s="6">
        <f t="shared" si="33"/>
        <v>-1292.9504459758373</v>
      </c>
      <c r="AT25" s="6">
        <f t="shared" si="33"/>
        <v>2276.4487358324518</v>
      </c>
      <c r="AU25" s="7">
        <f t="shared" si="33"/>
        <v>3684.8528343978592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5758.0773132965869</v>
      </c>
      <c r="K3">
        <v>1</v>
      </c>
      <c r="L3" s="2">
        <v>0</v>
      </c>
      <c r="O3">
        <f>$C$3</f>
        <v>5758.0773132965869</v>
      </c>
      <c r="P3">
        <f>O3*B5</f>
        <v>4606.4618506372699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5758.0773132965869</v>
      </c>
      <c r="AF3">
        <f t="shared" ref="AF3:AF23" si="4">-$Z3*P3</f>
        <v>-4606.4618506372699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-1368.2927413406828</v>
      </c>
      <c r="AJ3">
        <f t="shared" ref="AJ3:AJ23" si="8">AB3-AC3</f>
        <v>0</v>
      </c>
      <c r="AL3">
        <f t="shared" ref="AL3:AL23" si="9">SUM(AI3:AK3)</f>
        <v>-1368.2927413406828</v>
      </c>
      <c r="AN3">
        <f t="shared" ref="AN3:AN23" si="10">AE3*$K3</f>
        <v>5758.0773132965869</v>
      </c>
      <c r="AO3">
        <f t="shared" ref="AO3:AO23" si="11">AF3*$K3</f>
        <v>-4606.4618506372699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-1368.2927413406828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-1368.2927413406828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2441.5642598475956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1439.8282230803577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1409.295221462231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-1409.295221462231</v>
      </c>
      <c r="AK4">
        <f>H4*SUM(AB4, AE4:AF4)</f>
        <v>0</v>
      </c>
      <c r="AL4">
        <f t="shared" si="9"/>
        <v>-2529.895521462231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-1032.2690383853644</v>
      </c>
      <c r="AR4">
        <f t="shared" si="14"/>
        <v>-1032.2690383853644</v>
      </c>
      <c r="AS4">
        <f t="shared" si="15"/>
        <v>-1298.2075973564404</v>
      </c>
      <c r="AT4">
        <f t="shared" si="16"/>
        <v>0</v>
      </c>
      <c r="AU4">
        <f t="shared" si="17"/>
        <v>-2330.4766357418048</v>
      </c>
      <c r="AW4">
        <v>1</v>
      </c>
      <c r="AX4">
        <f>(R4*SUMPRODUCT(K5:$K$23, X5:$X$23)-$AZ$3*SUMPRODUCT(K4:$K$22, W5:$W$23))/Z4</f>
        <v>1439.8282230803577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5758.0773132965869</v>
      </c>
      <c r="P5">
        <f t="shared" ref="P5:P23" si="30">O5*$C$5</f>
        <v>287.90386566482937</v>
      </c>
      <c r="Q5" s="5">
        <f t="shared" ref="Q5:Q23" si="31">$C$8</f>
        <v>50</v>
      </c>
      <c r="R5">
        <f t="shared" si="0"/>
        <v>100000</v>
      </c>
      <c r="S5">
        <f t="shared" si="1"/>
        <v>2651.9185095010243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1409.295221462231</v>
      </c>
      <c r="AC5">
        <f t="shared" si="2"/>
        <v>2536.142921149567</v>
      </c>
      <c r="AE5">
        <f t="shared" si="3"/>
        <v>5506.695234121943</v>
      </c>
      <c r="AF5">
        <f t="shared" si="4"/>
        <v>-275.33476170609714</v>
      </c>
      <c r="AG5">
        <f t="shared" si="5"/>
        <v>-47.817135256293355</v>
      </c>
      <c r="AH5">
        <f t="shared" si="6"/>
        <v>-1266.3351904132874</v>
      </c>
      <c r="AI5">
        <f t="shared" si="7"/>
        <v>3917.2081467462654</v>
      </c>
      <c r="AJ5">
        <f t="shared" si="8"/>
        <v>-1126.847699687336</v>
      </c>
      <c r="AK5">
        <f>H5*SUM(AB5, AE5:AF5)</f>
        <v>568.24090772514705</v>
      </c>
      <c r="AL5">
        <f t="shared" si="9"/>
        <v>3358.6013547840766</v>
      </c>
      <c r="AN5">
        <f t="shared" si="10"/>
        <v>4672.7804402803167</v>
      </c>
      <c r="AO5">
        <f t="shared" si="11"/>
        <v>-233.63902201401581</v>
      </c>
      <c r="AP5">
        <f t="shared" si="12"/>
        <v>-40.575874428517167</v>
      </c>
      <c r="AQ5">
        <f t="shared" si="13"/>
        <v>-1074.5657889210186</v>
      </c>
      <c r="AR5">
        <f t="shared" si="14"/>
        <v>3323.9997549167647</v>
      </c>
      <c r="AS5">
        <f t="shared" si="15"/>
        <v>-956.20179915648646</v>
      </c>
      <c r="AT5">
        <f t="shared" si="16"/>
        <v>482.18847895049493</v>
      </c>
      <c r="AU5">
        <f t="shared" si="17"/>
        <v>2849.9864347107737</v>
      </c>
      <c r="AW5">
        <v>2</v>
      </c>
      <c r="AX5">
        <f>(R5*SUMPRODUCT(K6:$K$23, X6:$X$23)-$AZ$3*SUMPRODUCT(K5:$K$22, W6:$W$23))/Z5</f>
        <v>2651.9185095010243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5758.0773132965869</v>
      </c>
      <c r="P6">
        <f t="shared" si="30"/>
        <v>287.90386566482937</v>
      </c>
      <c r="Q6" s="5">
        <f t="shared" si="31"/>
        <v>50</v>
      </c>
      <c r="R6">
        <f t="shared" si="0"/>
        <v>100000</v>
      </c>
      <c r="S6">
        <f t="shared" si="1"/>
        <v>3661.9265986717419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2536.142921149567</v>
      </c>
      <c r="AC6">
        <f t="shared" si="2"/>
        <v>3415.4055382895804</v>
      </c>
      <c r="AE6">
        <f t="shared" si="3"/>
        <v>5370.4432942118729</v>
      </c>
      <c r="AF6">
        <f t="shared" si="4"/>
        <v>-268.5221647105937</v>
      </c>
      <c r="AG6">
        <f t="shared" si="5"/>
        <v>-46.633997791332298</v>
      </c>
      <c r="AH6">
        <f t="shared" si="6"/>
        <v>-1409.9322247962452</v>
      </c>
      <c r="AI6">
        <f t="shared" si="7"/>
        <v>3645.3549069137016</v>
      </c>
      <c r="AJ6">
        <f t="shared" si="8"/>
        <v>-879.26261714001339</v>
      </c>
      <c r="AK6">
        <f>H6*SUM(AB6, AE6:AF6)</f>
        <v>653.589140814193</v>
      </c>
      <c r="AL6">
        <f t="shared" si="9"/>
        <v>3419.6814305878811</v>
      </c>
      <c r="AN6">
        <f t="shared" si="10"/>
        <v>4197.9439564078575</v>
      </c>
      <c r="AO6">
        <f t="shared" si="11"/>
        <v>-209.8971978203929</v>
      </c>
      <c r="AP6">
        <f t="shared" si="12"/>
        <v>-36.452653620279982</v>
      </c>
      <c r="AQ6">
        <f t="shared" si="13"/>
        <v>-1102.1094791946191</v>
      </c>
      <c r="AR6">
        <f t="shared" si="14"/>
        <v>2849.4846257725653</v>
      </c>
      <c r="AS6">
        <f t="shared" si="15"/>
        <v>-687.29804738771622</v>
      </c>
      <c r="AT6">
        <f t="shared" si="16"/>
        <v>510.89461955810395</v>
      </c>
      <c r="AU6">
        <f t="shared" si="17"/>
        <v>2673.0811979429527</v>
      </c>
      <c r="AW6">
        <v>3</v>
      </c>
      <c r="AX6">
        <f>(R6*SUMPRODUCT(K7:$K$23, X7:$X$23)-$AZ$3*SUMPRODUCT(K6:$K$22, W7:$W$23))/Z6</f>
        <v>3661.9265986717419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5758.0773132965869</v>
      </c>
      <c r="P7">
        <f t="shared" si="30"/>
        <v>287.90386566482937</v>
      </c>
      <c r="Q7" s="5">
        <f t="shared" si="31"/>
        <v>50</v>
      </c>
      <c r="R7">
        <f t="shared" si="0"/>
        <v>100000</v>
      </c>
      <c r="S7">
        <f t="shared" si="1"/>
        <v>4489.5575488280911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3415.4055382895804</v>
      </c>
      <c r="AC7">
        <f t="shared" si="2"/>
        <v>4075.6273516883593</v>
      </c>
      <c r="AE7">
        <f t="shared" si="3"/>
        <v>5227.1915742195097</v>
      </c>
      <c r="AF7">
        <f t="shared" si="4"/>
        <v>-261.35957871097548</v>
      </c>
      <c r="AG7">
        <f t="shared" si="5"/>
        <v>-45.390078057382517</v>
      </c>
      <c r="AH7">
        <f t="shared" si="6"/>
        <v>-1555.1595120729255</v>
      </c>
      <c r="AI7">
        <f t="shared" si="7"/>
        <v>3365.2824053782269</v>
      </c>
      <c r="AJ7">
        <f t="shared" si="8"/>
        <v>-660.22181339877898</v>
      </c>
      <c r="AK7">
        <f>H7*SUM(AB7, AE7:AF7)</f>
        <v>717.1824957671048</v>
      </c>
      <c r="AL7">
        <f t="shared" si="9"/>
        <v>3422.2430877465526</v>
      </c>
      <c r="AN7">
        <f t="shared" si="10"/>
        <v>3763.8914084877201</v>
      </c>
      <c r="AO7">
        <f t="shared" si="11"/>
        <v>-188.19457042438603</v>
      </c>
      <c r="AP7">
        <f t="shared" si="12"/>
        <v>-32.683578247517794</v>
      </c>
      <c r="AQ7">
        <f t="shared" si="13"/>
        <v>-1119.8081117188131</v>
      </c>
      <c r="AR7">
        <f t="shared" si="14"/>
        <v>2423.205148097004</v>
      </c>
      <c r="AS7">
        <f t="shared" si="15"/>
        <v>-475.39929919612553</v>
      </c>
      <c r="AT7">
        <f t="shared" si="16"/>
        <v>516.41440643748422</v>
      </c>
      <c r="AU7">
        <f t="shared" si="17"/>
        <v>2464.2202553383627</v>
      </c>
      <c r="AW7">
        <v>4</v>
      </c>
      <c r="AX7">
        <f>(R7*SUMPRODUCT(K8:$K$23, X8:$X$23)-$AZ$3*SUMPRODUCT(K7:$K$22, W8:$W$23))/Z7</f>
        <v>4489.5575488280911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5758.0773132965869</v>
      </c>
      <c r="P8">
        <f t="shared" si="30"/>
        <v>287.90386566482937</v>
      </c>
      <c r="Q8" s="5">
        <f t="shared" si="31"/>
        <v>50</v>
      </c>
      <c r="R8">
        <f t="shared" si="0"/>
        <v>100000</v>
      </c>
      <c r="S8">
        <f t="shared" si="1"/>
        <v>5148.732469796395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4075.6273516883593</v>
      </c>
      <c r="AC8">
        <f t="shared" si="2"/>
        <v>4539.4020272709622</v>
      </c>
      <c r="AE8">
        <f t="shared" si="3"/>
        <v>5076.633517568469</v>
      </c>
      <c r="AF8">
        <f t="shared" si="4"/>
        <v>-253.83167587842345</v>
      </c>
      <c r="AG8">
        <f t="shared" si="5"/>
        <v>-44.08271408448681</v>
      </c>
      <c r="AH8">
        <f t="shared" si="6"/>
        <v>-1706.9263846437584</v>
      </c>
      <c r="AI8">
        <f t="shared" si="7"/>
        <v>3071.7927429618007</v>
      </c>
      <c r="AJ8">
        <f t="shared" si="8"/>
        <v>-463.77467558260287</v>
      </c>
      <c r="AK8">
        <f t="shared" ref="AK8:AK23" si="32">H8*SUM(AB8:AB8, AE8:AF8)</f>
        <v>761.43858607739014</v>
      </c>
      <c r="AL8">
        <f t="shared" si="9"/>
        <v>3369.4566534565879</v>
      </c>
      <c r="AN8">
        <f t="shared" si="10"/>
        <v>3367.3375081492936</v>
      </c>
      <c r="AO8">
        <f t="shared" si="11"/>
        <v>-168.3668754074647</v>
      </c>
      <c r="AP8">
        <f t="shared" si="12"/>
        <v>-29.240120659490081</v>
      </c>
      <c r="AQ8">
        <f t="shared" si="13"/>
        <v>-1132.2064550788357</v>
      </c>
      <c r="AR8">
        <f t="shared" si="14"/>
        <v>2037.5240570035037</v>
      </c>
      <c r="AS8">
        <f t="shared" si="15"/>
        <v>-307.62233574958987</v>
      </c>
      <c r="AT8">
        <f t="shared" si="16"/>
        <v>505.06318846483077</v>
      </c>
      <c r="AU8">
        <f t="shared" si="17"/>
        <v>2234.9649097187444</v>
      </c>
      <c r="AW8">
        <v>5</v>
      </c>
      <c r="AX8">
        <f>(R8*SUMPRODUCT(K9:$K$23, X9:$X$23)-$AZ$3*SUMPRODUCT(K8:$K$22, W9:$W$23))/Z8</f>
        <v>5148.732469796395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5758.0773132965869</v>
      </c>
      <c r="P9">
        <f t="shared" si="30"/>
        <v>287.90386566482937</v>
      </c>
      <c r="Q9" s="5">
        <f t="shared" si="31"/>
        <v>50</v>
      </c>
      <c r="R9">
        <f t="shared" si="0"/>
        <v>100000</v>
      </c>
      <c r="S9">
        <f t="shared" si="1"/>
        <v>5640.5939954349014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4539.4020272709622</v>
      </c>
      <c r="AC9">
        <f t="shared" si="2"/>
        <v>4817.1536867221967</v>
      </c>
      <c r="AE9">
        <f t="shared" si="3"/>
        <v>4917.4862400355187</v>
      </c>
      <c r="AF9">
        <f t="shared" si="4"/>
        <v>-245.87431200177593</v>
      </c>
      <c r="AG9">
        <f t="shared" si="5"/>
        <v>-42.70076600638923</v>
      </c>
      <c r="AH9">
        <f t="shared" si="6"/>
        <v>-1882.2418745054265</v>
      </c>
      <c r="AI9">
        <f t="shared" si="7"/>
        <v>2746.6692875219269</v>
      </c>
      <c r="AJ9">
        <f t="shared" si="8"/>
        <v>-277.75165945123445</v>
      </c>
      <c r="AK9">
        <f t="shared" si="32"/>
        <v>788.18646415542366</v>
      </c>
      <c r="AL9">
        <f t="shared" si="9"/>
        <v>3257.1040922261163</v>
      </c>
      <c r="AN9">
        <f t="shared" si="10"/>
        <v>3004.6656736280565</v>
      </c>
      <c r="AO9">
        <f t="shared" si="11"/>
        <v>-150.23328368140281</v>
      </c>
      <c r="AP9">
        <f t="shared" si="12"/>
        <v>-26.090876434479824</v>
      </c>
      <c r="AQ9">
        <f t="shared" si="13"/>
        <v>-1150.0810116656135</v>
      </c>
      <c r="AR9">
        <f t="shared" si="14"/>
        <v>1678.2605018465601</v>
      </c>
      <c r="AS9">
        <f t="shared" si="15"/>
        <v>-169.71087181737104</v>
      </c>
      <c r="AT9">
        <f t="shared" si="16"/>
        <v>481.59500559150854</v>
      </c>
      <c r="AU9">
        <f t="shared" si="17"/>
        <v>1990.144635620698</v>
      </c>
      <c r="AW9">
        <v>6</v>
      </c>
      <c r="AX9">
        <f>(R9*SUMPRODUCT(K10:$K$23, X10:$X$23)-$AZ$3*SUMPRODUCT(K9:$K$22, W10:$W$23))/Z9</f>
        <v>5640.5939954349014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5758.0773132965869</v>
      </c>
      <c r="P10">
        <f t="shared" si="30"/>
        <v>287.90386566482937</v>
      </c>
      <c r="Q10" s="5">
        <f t="shared" si="31"/>
        <v>50</v>
      </c>
      <c r="R10">
        <f t="shared" si="0"/>
        <v>100000</v>
      </c>
      <c r="S10">
        <f t="shared" si="1"/>
        <v>5981.7736512773736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4817.1536867221967</v>
      </c>
      <c r="AC10">
        <f t="shared" si="2"/>
        <v>4934.5125738239685</v>
      </c>
      <c r="AE10">
        <f t="shared" si="3"/>
        <v>4749.9799490816649</v>
      </c>
      <c r="AF10">
        <f t="shared" si="4"/>
        <v>-237.49899745408325</v>
      </c>
      <c r="AG10">
        <f t="shared" si="5"/>
        <v>-41.246232819008725</v>
      </c>
      <c r="AH10">
        <f t="shared" si="6"/>
        <v>-2055.0510546332289</v>
      </c>
      <c r="AI10">
        <f t="shared" si="7"/>
        <v>2416.1836641753443</v>
      </c>
      <c r="AJ10">
        <f t="shared" si="8"/>
        <v>-117.35888710177187</v>
      </c>
      <c r="AK10">
        <f t="shared" si="32"/>
        <v>798.33683600359041</v>
      </c>
      <c r="AL10">
        <f t="shared" si="9"/>
        <v>3097.1616130771627</v>
      </c>
      <c r="AN10">
        <f t="shared" si="10"/>
        <v>2673.5415965164161</v>
      </c>
      <c r="AO10">
        <f t="shared" si="11"/>
        <v>-133.67707982582081</v>
      </c>
      <c r="AP10">
        <f t="shared" si="12"/>
        <v>-23.215575712596443</v>
      </c>
      <c r="AQ10">
        <f t="shared" si="13"/>
        <v>-1156.6921411087426</v>
      </c>
      <c r="AR10">
        <f t="shared" si="14"/>
        <v>1359.9567998692564</v>
      </c>
      <c r="AS10">
        <f t="shared" si="15"/>
        <v>-66.055829656317258</v>
      </c>
      <c r="AT10">
        <f t="shared" si="16"/>
        <v>449.34647345186249</v>
      </c>
      <c r="AU10">
        <f t="shared" si="17"/>
        <v>1743.2474436648015</v>
      </c>
      <c r="AW10">
        <v>7</v>
      </c>
      <c r="AX10">
        <f>(R10*SUMPRODUCT(K11:$K$23, X11:$X$23)-$AZ$3*SUMPRODUCT(K10:$K$22, W11:$W$23))/Z10</f>
        <v>5981.7736512773736</v>
      </c>
    </row>
    <row r="11" spans="1:52" x14ac:dyDescent="0.25">
      <c r="A11" t="s">
        <v>33</v>
      </c>
      <c r="C11" s="24">
        <f>AU25</f>
        <v>16306.724717913617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5758.0773132965869</v>
      </c>
      <c r="P11">
        <f t="shared" si="30"/>
        <v>287.90386566482937</v>
      </c>
      <c r="Q11" s="5">
        <f t="shared" si="31"/>
        <v>50</v>
      </c>
      <c r="R11">
        <f t="shared" si="0"/>
        <v>100000</v>
      </c>
      <c r="S11">
        <f t="shared" si="1"/>
        <v>6195.9493538136312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4934.5125738239685</v>
      </c>
      <c r="AC11">
        <f t="shared" si="2"/>
        <v>4923.2636636755806</v>
      </c>
      <c r="AE11">
        <f t="shared" si="3"/>
        <v>4575.3332040616451</v>
      </c>
      <c r="AF11">
        <f t="shared" si="4"/>
        <v>-228.76666020308227</v>
      </c>
      <c r="AG11">
        <f t="shared" si="5"/>
        <v>-39.729695826558789</v>
      </c>
      <c r="AH11">
        <f t="shared" si="6"/>
        <v>-2208.1493285196966</v>
      </c>
      <c r="AI11">
        <f t="shared" si="7"/>
        <v>2098.6875195123075</v>
      </c>
      <c r="AJ11">
        <f t="shared" si="8"/>
        <v>11.248910148387949</v>
      </c>
      <c r="AK11">
        <f t="shared" si="32"/>
        <v>794.18194010009427</v>
      </c>
      <c r="AL11">
        <f t="shared" si="9"/>
        <v>2904.1183697607898</v>
      </c>
      <c r="AN11">
        <f t="shared" si="10"/>
        <v>2372.2478610423414</v>
      </c>
      <c r="AO11">
        <f t="shared" si="11"/>
        <v>-118.61239305211708</v>
      </c>
      <c r="AP11">
        <f t="shared" si="12"/>
        <v>-20.599305392829063</v>
      </c>
      <c r="AQ11">
        <f t="shared" si="13"/>
        <v>-1144.8953087816149</v>
      </c>
      <c r="AR11">
        <f t="shared" si="14"/>
        <v>1088.1408538157805</v>
      </c>
      <c r="AS11">
        <f t="shared" si="15"/>
        <v>5.8324064824134849</v>
      </c>
      <c r="AT11">
        <f t="shared" si="16"/>
        <v>411.77250369621862</v>
      </c>
      <c r="AU11">
        <f t="shared" si="17"/>
        <v>1505.7457639944125</v>
      </c>
      <c r="AW11">
        <v>8</v>
      </c>
      <c r="AX11">
        <f>(R11*SUMPRODUCT(K12:$K$23, X12:$X$23)-$AZ$3*SUMPRODUCT(K11:$K$22, W12:$W$23))/Z11</f>
        <v>6195.9493538136312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5758.0773132965869</v>
      </c>
      <c r="P12">
        <f t="shared" si="30"/>
        <v>287.90386566482937</v>
      </c>
      <c r="Q12" s="5">
        <f t="shared" si="31"/>
        <v>50</v>
      </c>
      <c r="R12">
        <f t="shared" si="0"/>
        <v>100000</v>
      </c>
      <c r="S12">
        <f t="shared" si="1"/>
        <v>6291.3430067624968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4923.2636636755806</v>
      </c>
      <c r="AC12">
        <f t="shared" si="2"/>
        <v>4800.3868586200333</v>
      </c>
      <c r="AE12">
        <f t="shared" si="3"/>
        <v>4393.497324173245</v>
      </c>
      <c r="AF12">
        <f t="shared" si="4"/>
        <v>-219.67486620866225</v>
      </c>
      <c r="AG12">
        <f t="shared" si="5"/>
        <v>-38.150732311528316</v>
      </c>
      <c r="AH12">
        <f t="shared" si="6"/>
        <v>-2363.3331135297726</v>
      </c>
      <c r="AI12">
        <f t="shared" si="7"/>
        <v>1772.338612123282</v>
      </c>
      <c r="AJ12">
        <f t="shared" si="8"/>
        <v>122.87680505554727</v>
      </c>
      <c r="AK12">
        <f t="shared" si="32"/>
        <v>778.43765942874882</v>
      </c>
      <c r="AL12">
        <f t="shared" si="9"/>
        <v>2673.653076607578</v>
      </c>
      <c r="AN12">
        <f t="shared" si="10"/>
        <v>2098.4076913243211</v>
      </c>
      <c r="AO12">
        <f t="shared" si="11"/>
        <v>-104.92038456621607</v>
      </c>
      <c r="AP12">
        <f t="shared" si="12"/>
        <v>-18.221426850927006</v>
      </c>
      <c r="AQ12">
        <f t="shared" si="13"/>
        <v>-1128.7673615518918</v>
      </c>
      <c r="AR12">
        <f t="shared" si="14"/>
        <v>846.49851835528659</v>
      </c>
      <c r="AS12">
        <f t="shared" si="15"/>
        <v>58.688014078269696</v>
      </c>
      <c r="AT12">
        <f t="shared" si="16"/>
        <v>371.7948256789191</v>
      </c>
      <c r="AU12">
        <f t="shared" si="17"/>
        <v>1276.9813581124754</v>
      </c>
      <c r="AW12">
        <v>9</v>
      </c>
      <c r="AX12">
        <f>(R12*SUMPRODUCT(K13:$K$23, X13:$X$23)-$AZ$3*SUMPRODUCT(K12:$K$22, W13:$W$23))/Z12</f>
        <v>6291.3430067624968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5758.0773132965869</v>
      </c>
      <c r="P13">
        <f t="shared" si="30"/>
        <v>287.90386566482937</v>
      </c>
      <c r="Q13" s="5">
        <f t="shared" si="31"/>
        <v>50</v>
      </c>
      <c r="R13">
        <f t="shared" si="0"/>
        <v>100000</v>
      </c>
      <c r="S13">
        <f t="shared" si="1"/>
        <v>6279.0902579214408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4800.3868586200333</v>
      </c>
      <c r="AC13">
        <f t="shared" si="2"/>
        <v>4585.4691644138811</v>
      </c>
      <c r="AE13">
        <f t="shared" si="3"/>
        <v>4204.9858947517241</v>
      </c>
      <c r="AF13">
        <f t="shared" si="4"/>
        <v>-210.24929473758624</v>
      </c>
      <c r="AG13">
        <f t="shared" si="5"/>
        <v>-36.513801968597619</v>
      </c>
      <c r="AH13">
        <f t="shared" si="6"/>
        <v>-2510.8460396308251</v>
      </c>
      <c r="AI13">
        <f t="shared" si="7"/>
        <v>1447.3767584147149</v>
      </c>
      <c r="AJ13">
        <f t="shared" si="8"/>
        <v>214.91769420615219</v>
      </c>
      <c r="AK13">
        <f t="shared" si="32"/>
        <v>752.59871435532602</v>
      </c>
      <c r="AL13">
        <f t="shared" si="9"/>
        <v>2414.8931669761932</v>
      </c>
      <c r="AN13">
        <f t="shared" si="10"/>
        <v>1850.0617045258246</v>
      </c>
      <c r="AO13">
        <f t="shared" si="11"/>
        <v>-92.503085226291233</v>
      </c>
      <c r="AP13">
        <f t="shared" si="12"/>
        <v>-16.064925875983384</v>
      </c>
      <c r="AQ13">
        <f t="shared" si="13"/>
        <v>-1104.6933854591655</v>
      </c>
      <c r="AR13">
        <f t="shared" si="14"/>
        <v>636.80030796438427</v>
      </c>
      <c r="AS13">
        <f t="shared" si="15"/>
        <v>94.557034346311426</v>
      </c>
      <c r="AT13">
        <f t="shared" si="16"/>
        <v>331.11979330108255</v>
      </c>
      <c r="AU13">
        <f t="shared" si="17"/>
        <v>1062.4771356117783</v>
      </c>
      <c r="AW13">
        <v>10</v>
      </c>
      <c r="AX13">
        <f>(R13*SUMPRODUCT(K14:$K$23, X14:$X$23)-$AZ$3*SUMPRODUCT(K13:$K$22, W14:$W$23))/Z13</f>
        <v>6279.0902579214408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5758.0773132965869</v>
      </c>
      <c r="P14">
        <f t="shared" si="30"/>
        <v>287.90386566482937</v>
      </c>
      <c r="Q14" s="5">
        <f t="shared" si="31"/>
        <v>50</v>
      </c>
      <c r="R14">
        <f t="shared" si="0"/>
        <v>100000</v>
      </c>
      <c r="S14">
        <f t="shared" si="1"/>
        <v>6163.0050099522987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4585.4691644138811</v>
      </c>
      <c r="AC14">
        <f t="shared" si="2"/>
        <v>4291.7301594786059</v>
      </c>
      <c r="AE14">
        <f t="shared" si="3"/>
        <v>4009.75076706546</v>
      </c>
      <c r="AF14">
        <f t="shared" si="4"/>
        <v>-200.48753835327304</v>
      </c>
      <c r="AG14">
        <f t="shared" si="5"/>
        <v>-34.818486700466138</v>
      </c>
      <c r="AH14">
        <f t="shared" si="6"/>
        <v>-2660.354496891006</v>
      </c>
      <c r="AI14">
        <f t="shared" si="7"/>
        <v>1114.0902451207148</v>
      </c>
      <c r="AJ14">
        <f t="shared" si="8"/>
        <v>293.73900493527526</v>
      </c>
      <c r="AK14">
        <f t="shared" si="32"/>
        <v>718.33725087979781</v>
      </c>
      <c r="AL14">
        <f t="shared" si="9"/>
        <v>2126.166500935788</v>
      </c>
      <c r="AN14">
        <f t="shared" si="10"/>
        <v>1625.1042136107576</v>
      </c>
      <c r="AO14">
        <f t="shared" si="11"/>
        <v>-81.255210680537886</v>
      </c>
      <c r="AP14">
        <f t="shared" si="12"/>
        <v>-14.11151783129116</v>
      </c>
      <c r="AQ14">
        <f t="shared" si="13"/>
        <v>-1078.2099820533113</v>
      </c>
      <c r="AR14">
        <f t="shared" si="14"/>
        <v>451.52750304561721</v>
      </c>
      <c r="AS14">
        <f t="shared" si="15"/>
        <v>119.0489190856869</v>
      </c>
      <c r="AT14">
        <f t="shared" si="16"/>
        <v>291.13352949182683</v>
      </c>
      <c r="AU14">
        <f t="shared" si="17"/>
        <v>861.70995162313091</v>
      </c>
      <c r="AW14">
        <v>11</v>
      </c>
      <c r="AX14">
        <f>(R14*SUMPRODUCT(K15:$K$23, X15:$X$23)-$AZ$3*SUMPRODUCT(K14:$K$22, W15:$W$23))/Z14</f>
        <v>6163.0050099522987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5758.0773132965869</v>
      </c>
      <c r="P15">
        <f t="shared" si="30"/>
        <v>287.90386566482937</v>
      </c>
      <c r="Q15" s="5">
        <f t="shared" si="31"/>
        <v>50</v>
      </c>
      <c r="R15">
        <f t="shared" si="0"/>
        <v>100000</v>
      </c>
      <c r="S15">
        <f t="shared" si="1"/>
        <v>5940.7385685133204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4291.7301594786059</v>
      </c>
      <c r="AC15">
        <f t="shared" si="2"/>
        <v>3928.0637249904185</v>
      </c>
      <c r="AE15">
        <f t="shared" si="3"/>
        <v>3807.2866461300669</v>
      </c>
      <c r="AF15">
        <f t="shared" si="4"/>
        <v>-190.36433230650334</v>
      </c>
      <c r="AG15">
        <f t="shared" si="5"/>
        <v>-33.060398801334756</v>
      </c>
      <c r="AH15">
        <f t="shared" si="6"/>
        <v>-2819.8060642534406</v>
      </c>
      <c r="AI15">
        <f t="shared" si="7"/>
        <v>764.05585076878788</v>
      </c>
      <c r="AJ15">
        <f t="shared" si="8"/>
        <v>363.66643448818741</v>
      </c>
      <c r="AK15">
        <f t="shared" si="32"/>
        <v>676.74339214046677</v>
      </c>
      <c r="AL15">
        <f t="shared" si="9"/>
        <v>1804.4656773974421</v>
      </c>
      <c r="AN15">
        <f t="shared" si="10"/>
        <v>1421.4172439904801</v>
      </c>
      <c r="AO15">
        <f t="shared" si="11"/>
        <v>-71.070862199524001</v>
      </c>
      <c r="AP15">
        <f t="shared" si="12"/>
        <v>-12.342811381744864</v>
      </c>
      <c r="AQ15">
        <f t="shared" si="13"/>
        <v>-1052.7499862698387</v>
      </c>
      <c r="AR15">
        <f t="shared" si="14"/>
        <v>285.25358413937244</v>
      </c>
      <c r="AS15">
        <f t="shared" si="15"/>
        <v>135.77168968022704</v>
      </c>
      <c r="AT15">
        <f t="shared" si="16"/>
        <v>252.65623966685928</v>
      </c>
      <c r="AU15">
        <f t="shared" si="17"/>
        <v>673.6815134864587</v>
      </c>
      <c r="AW15">
        <v>12</v>
      </c>
      <c r="AX15">
        <f>(R15*SUMPRODUCT(K16:$K$23, X16:$X$23)-$AZ$3*SUMPRODUCT(K15:$K$22, W16:$W$23))/Z15</f>
        <v>5940.7385685133204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5758.0773132965869</v>
      </c>
      <c r="P16">
        <f t="shared" si="30"/>
        <v>287.90386566482937</v>
      </c>
      <c r="Q16" s="5">
        <f t="shared" si="31"/>
        <v>50</v>
      </c>
      <c r="R16">
        <f t="shared" si="0"/>
        <v>100000</v>
      </c>
      <c r="S16">
        <f t="shared" si="1"/>
        <v>5618.365547559104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3928.0637249904185</v>
      </c>
      <c r="AC16">
        <f t="shared" si="2"/>
        <v>3511.1933320655949</v>
      </c>
      <c r="AE16">
        <f t="shared" si="3"/>
        <v>3598.5060952021413</v>
      </c>
      <c r="AF16">
        <f t="shared" si="4"/>
        <v>-179.92530476010708</v>
      </c>
      <c r="AG16">
        <f t="shared" si="5"/>
        <v>-31.247462472346882</v>
      </c>
      <c r="AH16">
        <f t="shared" si="6"/>
        <v>-2964.6646819490579</v>
      </c>
      <c r="AI16">
        <f t="shared" si="7"/>
        <v>422.66864602062969</v>
      </c>
      <c r="AJ16">
        <f t="shared" si="8"/>
        <v>416.87039292482359</v>
      </c>
      <c r="AK16">
        <f t="shared" si="32"/>
        <v>628.65237118555501</v>
      </c>
      <c r="AL16">
        <f t="shared" si="9"/>
        <v>1468.1914101310083</v>
      </c>
      <c r="AN16">
        <f t="shared" si="10"/>
        <v>1237.5718261216543</v>
      </c>
      <c r="AO16">
        <f t="shared" si="11"/>
        <v>-61.878591306082726</v>
      </c>
      <c r="AP16">
        <f t="shared" si="12"/>
        <v>-10.746398135918096</v>
      </c>
      <c r="AQ16">
        <f t="shared" si="13"/>
        <v>-1019.5857356389913</v>
      </c>
      <c r="AR16">
        <f t="shared" si="14"/>
        <v>145.36110104066236</v>
      </c>
      <c r="AS16">
        <f t="shared" si="15"/>
        <v>143.3670083582407</v>
      </c>
      <c r="AT16">
        <f t="shared" si="16"/>
        <v>216.2015131893537</v>
      </c>
      <c r="AU16">
        <f t="shared" si="17"/>
        <v>504.92962258825673</v>
      </c>
      <c r="AW16">
        <v>13</v>
      </c>
      <c r="AX16">
        <f>(R16*SUMPRODUCT(K17:$K$23, X17:$X$23)-$AZ$3*SUMPRODUCT(K16:$K$22, W17:$W$23))/Z16</f>
        <v>5618.365547559104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5758.0773132965869</v>
      </c>
      <c r="P17">
        <f t="shared" si="30"/>
        <v>287.90386566482937</v>
      </c>
      <c r="Q17" s="5">
        <f t="shared" si="31"/>
        <v>50</v>
      </c>
      <c r="R17">
        <f t="shared" si="0"/>
        <v>100000</v>
      </c>
      <c r="S17">
        <f t="shared" si="1"/>
        <v>5200.5906549589263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3511.1933320655949</v>
      </c>
      <c r="AC17">
        <f t="shared" si="2"/>
        <v>3056.8815306221277</v>
      </c>
      <c r="AE17">
        <f t="shared" si="3"/>
        <v>3384.5694381131093</v>
      </c>
      <c r="AF17">
        <f t="shared" si="4"/>
        <v>-169.22847190565545</v>
      </c>
      <c r="AG17">
        <f t="shared" si="5"/>
        <v>-29.389753332222902</v>
      </c>
      <c r="AH17">
        <f t="shared" si="6"/>
        <v>-3090.4690308010222</v>
      </c>
      <c r="AI17">
        <f t="shared" si="7"/>
        <v>95.482182074208595</v>
      </c>
      <c r="AJ17">
        <f t="shared" si="8"/>
        <v>454.31180144346717</v>
      </c>
      <c r="AK17">
        <f t="shared" si="32"/>
        <v>575.58953990322482</v>
      </c>
      <c r="AL17">
        <f t="shared" si="9"/>
        <v>1125.3835234209005</v>
      </c>
      <c r="AN17">
        <f t="shared" si="10"/>
        <v>1072.2443508475237</v>
      </c>
      <c r="AO17">
        <f t="shared" si="11"/>
        <v>-53.612217542376179</v>
      </c>
      <c r="AP17">
        <f t="shared" si="12"/>
        <v>-9.3107845944642875</v>
      </c>
      <c r="AQ17">
        <f t="shared" si="13"/>
        <v>-979.07223365847676</v>
      </c>
      <c r="AR17">
        <f t="shared" si="14"/>
        <v>30.249115052206353</v>
      </c>
      <c r="AS17">
        <f t="shared" si="15"/>
        <v>143.92769051672798</v>
      </c>
      <c r="AT17">
        <f t="shared" si="16"/>
        <v>182.34893502797527</v>
      </c>
      <c r="AU17">
        <f t="shared" si="17"/>
        <v>356.52574059690954</v>
      </c>
      <c r="AW17">
        <v>14</v>
      </c>
      <c r="AX17">
        <f>(R17*SUMPRODUCT(K18:$K$23, X18:$X$23)-$AZ$3*SUMPRODUCT(K17:$K$22, W18:$W$23))/Z17</f>
        <v>5200.5906549589263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5758.0773132965869</v>
      </c>
      <c r="P18">
        <f t="shared" si="30"/>
        <v>287.90386566482937</v>
      </c>
      <c r="Q18" s="5">
        <f t="shared" si="31"/>
        <v>50</v>
      </c>
      <c r="R18">
        <f t="shared" si="0"/>
        <v>100000</v>
      </c>
      <c r="S18">
        <f t="shared" si="1"/>
        <v>4681.9180483715636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3056.8815306221277</v>
      </c>
      <c r="AC18">
        <f t="shared" si="2"/>
        <v>2574.0915568117857</v>
      </c>
      <c r="AE18">
        <f t="shared" si="3"/>
        <v>3165.7577177758312</v>
      </c>
      <c r="AF18">
        <f t="shared" si="4"/>
        <v>-158.28788588879158</v>
      </c>
      <c r="AG18">
        <f t="shared" si="5"/>
        <v>-27.489711804194123</v>
      </c>
      <c r="AH18">
        <f t="shared" si="6"/>
        <v>-3212.287989413097</v>
      </c>
      <c r="AI18">
        <f t="shared" si="7"/>
        <v>-232.30786933025138</v>
      </c>
      <c r="AJ18">
        <f t="shared" si="8"/>
        <v>482.78997381034196</v>
      </c>
      <c r="AK18">
        <f t="shared" si="32"/>
        <v>518.92654608990949</v>
      </c>
      <c r="AL18">
        <f t="shared" si="9"/>
        <v>769.40865057000008</v>
      </c>
      <c r="AN18">
        <f t="shared" si="10"/>
        <v>923.86854221775025</v>
      </c>
      <c r="AO18">
        <f t="shared" si="11"/>
        <v>-46.193427110887519</v>
      </c>
      <c r="AP18">
        <f t="shared" si="12"/>
        <v>-8.0223700720755122</v>
      </c>
      <c r="AQ18">
        <f t="shared" si="13"/>
        <v>-937.44755175001433</v>
      </c>
      <c r="AR18">
        <f t="shared" si="14"/>
        <v>-67.794806715227097</v>
      </c>
      <c r="AS18">
        <f t="shared" si="15"/>
        <v>140.89343186214427</v>
      </c>
      <c r="AT18">
        <f t="shared" si="16"/>
        <v>151.43923016035581</v>
      </c>
      <c r="AU18">
        <f t="shared" si="17"/>
        <v>224.53785530727299</v>
      </c>
      <c r="AW18">
        <v>15</v>
      </c>
      <c r="AX18">
        <f>(R18*SUMPRODUCT(K19:$K$23, X19:$X$23)-$AZ$3*SUMPRODUCT(K18:$K$22, W19:$W$23))/Z18</f>
        <v>4681.9180483715636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5758.0773132965869</v>
      </c>
      <c r="P19">
        <f t="shared" si="30"/>
        <v>287.90386566482937</v>
      </c>
      <c r="Q19" s="5">
        <f t="shared" si="31"/>
        <v>50</v>
      </c>
      <c r="R19">
        <f t="shared" si="0"/>
        <v>100000</v>
      </c>
      <c r="S19">
        <f t="shared" si="1"/>
        <v>4053.5615609282704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2574.0915568117857</v>
      </c>
      <c r="AC19">
        <f t="shared" si="2"/>
        <v>2071.4824805684752</v>
      </c>
      <c r="AE19">
        <f t="shared" si="3"/>
        <v>2942.5373457313931</v>
      </c>
      <c r="AF19">
        <f t="shared" si="4"/>
        <v>-147.12686728656968</v>
      </c>
      <c r="AG19">
        <f t="shared" si="5"/>
        <v>-25.551387951464875</v>
      </c>
      <c r="AH19">
        <f t="shared" si="6"/>
        <v>-3326.8534693746187</v>
      </c>
      <c r="AI19">
        <f t="shared" si="7"/>
        <v>-556.99437888125976</v>
      </c>
      <c r="AJ19">
        <f t="shared" si="8"/>
        <v>502.60907624331048</v>
      </c>
      <c r="AK19">
        <f t="shared" si="32"/>
        <v>459.46828915690804</v>
      </c>
      <c r="AL19">
        <f t="shared" si="9"/>
        <v>405.08298651895876</v>
      </c>
      <c r="AN19">
        <f t="shared" si="10"/>
        <v>791.03674155517751</v>
      </c>
      <c r="AO19">
        <f t="shared" si="11"/>
        <v>-39.551837077758883</v>
      </c>
      <c r="AP19">
        <f t="shared" si="12"/>
        <v>-6.8689312292534748</v>
      </c>
      <c r="AQ19">
        <f t="shared" si="13"/>
        <v>-894.35171718832112</v>
      </c>
      <c r="AR19">
        <f t="shared" si="14"/>
        <v>-149.73574394015583</v>
      </c>
      <c r="AS19">
        <f t="shared" si="15"/>
        <v>135.11544603650344</v>
      </c>
      <c r="AT19">
        <f t="shared" si="16"/>
        <v>123.51798995172054</v>
      </c>
      <c r="AU19">
        <f t="shared" si="17"/>
        <v>108.89769204806812</v>
      </c>
      <c r="AW19">
        <v>16</v>
      </c>
      <c r="AX19">
        <f>(R19*SUMPRODUCT(K20:$K$23, X20:$X$23)-$AZ$3*SUMPRODUCT(K19:$K$22, W20:$W$23))/Z19</f>
        <v>4053.5615609282704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5758.0773132965869</v>
      </c>
      <c r="P20">
        <f t="shared" si="30"/>
        <v>287.90386566482937</v>
      </c>
      <c r="Q20" s="5">
        <f t="shared" si="31"/>
        <v>50</v>
      </c>
      <c r="R20">
        <f t="shared" si="0"/>
        <v>100000</v>
      </c>
      <c r="S20">
        <f t="shared" si="1"/>
        <v>3300.1646197659948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2071.4824805684752</v>
      </c>
      <c r="AC20">
        <f t="shared" si="2"/>
        <v>1556.2479731627045</v>
      </c>
      <c r="AE20">
        <f t="shared" si="3"/>
        <v>2715.317925191066</v>
      </c>
      <c r="AF20">
        <f t="shared" si="4"/>
        <v>-135.76589625955333</v>
      </c>
      <c r="AG20">
        <f t="shared" si="5"/>
        <v>-23.578338544715592</v>
      </c>
      <c r="AH20">
        <f t="shared" si="6"/>
        <v>-3435.0710544692715</v>
      </c>
      <c r="AI20">
        <f t="shared" si="7"/>
        <v>-879.09736408247454</v>
      </c>
      <c r="AJ20">
        <f t="shared" si="8"/>
        <v>515.23450740577073</v>
      </c>
      <c r="AK20">
        <f t="shared" si="32"/>
        <v>397.98902297791398</v>
      </c>
      <c r="AL20">
        <f t="shared" si="9"/>
        <v>34.126166301210162</v>
      </c>
      <c r="AN20">
        <f t="shared" si="10"/>
        <v>672.41520590994378</v>
      </c>
      <c r="AO20">
        <f t="shared" si="11"/>
        <v>-33.620760295497192</v>
      </c>
      <c r="AP20">
        <f t="shared" si="12"/>
        <v>-5.8388865703244255</v>
      </c>
      <c r="AQ20">
        <f t="shared" si="13"/>
        <v>-850.65324725969674</v>
      </c>
      <c r="AR20">
        <f t="shared" si="14"/>
        <v>-217.69768821557471</v>
      </c>
      <c r="AS20">
        <f t="shared" si="15"/>
        <v>127.59151117259367</v>
      </c>
      <c r="AT20">
        <f t="shared" si="16"/>
        <v>98.557103885638156</v>
      </c>
      <c r="AU20">
        <f t="shared" si="17"/>
        <v>8.4509268426571182</v>
      </c>
      <c r="AW20">
        <v>17</v>
      </c>
      <c r="AX20">
        <f>(R20*SUMPRODUCT(K21:$K$23, X21:$X$23)-$AZ$3*SUMPRODUCT(K20:$K$22, W21:$W$23))/Z20</f>
        <v>3300.1646197659948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5758.0773132965869</v>
      </c>
      <c r="P21">
        <f t="shared" si="30"/>
        <v>287.90386566482937</v>
      </c>
      <c r="Q21" s="5">
        <f t="shared" si="31"/>
        <v>50</v>
      </c>
      <c r="R21">
        <f t="shared" si="0"/>
        <v>100000</v>
      </c>
      <c r="S21">
        <f t="shared" si="1"/>
        <v>2398.610595123142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1556.2479731627045</v>
      </c>
      <c r="AC21">
        <f t="shared" si="2"/>
        <v>1035.0067511189518</v>
      </c>
      <c r="AE21">
        <f t="shared" si="3"/>
        <v>2484.62543475961</v>
      </c>
      <c r="AF21">
        <f t="shared" si="4"/>
        <v>-124.23127173798051</v>
      </c>
      <c r="AG21">
        <f t="shared" si="5"/>
        <v>-21.575130895013324</v>
      </c>
      <c r="AH21">
        <f t="shared" si="6"/>
        <v>-3534.8485285102279</v>
      </c>
      <c r="AI21">
        <f t="shared" si="7"/>
        <v>-1196.0294963836118</v>
      </c>
      <c r="AJ21">
        <f t="shared" si="8"/>
        <v>521.24122204375271</v>
      </c>
      <c r="AK21">
        <f t="shared" si="32"/>
        <v>335.14706759329351</v>
      </c>
      <c r="AL21">
        <f t="shared" si="9"/>
        <v>-339.64120674656556</v>
      </c>
      <c r="AN21">
        <f t="shared" si="10"/>
        <v>566.7870685120165</v>
      </c>
      <c r="AO21">
        <f t="shared" si="11"/>
        <v>-28.339353425600827</v>
      </c>
      <c r="AP21">
        <f t="shared" si="12"/>
        <v>-4.9216694885564358</v>
      </c>
      <c r="AQ21">
        <f t="shared" si="13"/>
        <v>-806.36155739191679</v>
      </c>
      <c r="AR21">
        <f t="shared" si="14"/>
        <v>-272.83551179405748</v>
      </c>
      <c r="AS21">
        <f t="shared" si="15"/>
        <v>118.90435479599086</v>
      </c>
      <c r="AT21">
        <f t="shared" si="16"/>
        <v>76.452982129268122</v>
      </c>
      <c r="AU21">
        <f t="shared" si="17"/>
        <v>-77.478174868798519</v>
      </c>
      <c r="AW21">
        <v>18</v>
      </c>
      <c r="AX21">
        <f>(R21*SUMPRODUCT(K22:$K$23, X22:$X$23)-$AZ$3*SUMPRODUCT(K21:$K$22, W22:$W$23))/Z21</f>
        <v>2398.610595123142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5758.0773132965869</v>
      </c>
      <c r="P22">
        <f t="shared" si="30"/>
        <v>287.90386566482937</v>
      </c>
      <c r="Q22" s="5">
        <f t="shared" si="31"/>
        <v>50</v>
      </c>
      <c r="R22">
        <f t="shared" si="0"/>
        <v>100000</v>
      </c>
      <c r="S22">
        <f t="shared" si="1"/>
        <v>1316.4726152724827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1035.0067511189518</v>
      </c>
      <c r="AC22">
        <f t="shared" si="2"/>
        <v>514.72979273410726</v>
      </c>
      <c r="AE22">
        <f t="shared" si="3"/>
        <v>2251.3601176631091</v>
      </c>
      <c r="AF22">
        <f t="shared" si="4"/>
        <v>-112.56800588315545</v>
      </c>
      <c r="AG22">
        <f t="shared" si="5"/>
        <v>-19.549582223082126</v>
      </c>
      <c r="AH22">
        <f t="shared" si="6"/>
        <v>-3619.5947259621294</v>
      </c>
      <c r="AI22">
        <f t="shared" si="7"/>
        <v>-1500.3521964052579</v>
      </c>
      <c r="AJ22">
        <f t="shared" si="8"/>
        <v>520.27695838484453</v>
      </c>
      <c r="AK22">
        <f t="shared" si="32"/>
        <v>271.58196869825935</v>
      </c>
      <c r="AL22">
        <f t="shared" si="9"/>
        <v>-708.49326932215399</v>
      </c>
      <c r="AN22">
        <f t="shared" si="10"/>
        <v>473.09258561501434</v>
      </c>
      <c r="AO22">
        <f t="shared" si="11"/>
        <v>-23.654629280750715</v>
      </c>
      <c r="AP22">
        <f t="shared" si="12"/>
        <v>-4.108077747780027</v>
      </c>
      <c r="AQ22">
        <f t="shared" si="13"/>
        <v>-760.60840482568017</v>
      </c>
      <c r="AR22">
        <f t="shared" si="14"/>
        <v>-315.27852623919659</v>
      </c>
      <c r="AS22">
        <f t="shared" si="15"/>
        <v>109.32909824026352</v>
      </c>
      <c r="AT22">
        <f t="shared" si="16"/>
        <v>57.069242174921349</v>
      </c>
      <c r="AU22">
        <f t="shared" si="17"/>
        <v>-148.8801858240117</v>
      </c>
      <c r="AW22">
        <v>19</v>
      </c>
      <c r="AX22">
        <f>(R22*SUMPRODUCT(K23:$K$23, X23:$X$23)-$AZ$3*SUMPRODUCT(K22:$K$22, W23:$W$23))/Z22</f>
        <v>1316.4726152724827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5758.0773132965869</v>
      </c>
      <c r="P23">
        <f t="shared" si="30"/>
        <v>287.90386566482937</v>
      </c>
      <c r="Q23" s="5">
        <f t="shared" si="31"/>
        <v>50</v>
      </c>
      <c r="R23">
        <f t="shared" si="0"/>
        <v>100000</v>
      </c>
      <c r="S23">
        <f t="shared" si="1"/>
        <v>1470.1211808547539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514.72979273410726</v>
      </c>
      <c r="AC23">
        <f t="shared" si="2"/>
        <v>514.72979273410726</v>
      </c>
      <c r="AE23">
        <f t="shared" si="3"/>
        <v>2016.0609755291612</v>
      </c>
      <c r="AF23">
        <f t="shared" si="4"/>
        <v>-100.80304877645806</v>
      </c>
      <c r="AG23">
        <f t="shared" si="5"/>
        <v>-17.506372924809995</v>
      </c>
      <c r="AH23">
        <f t="shared" si="6"/>
        <v>-3695.4269520826174</v>
      </c>
      <c r="AI23">
        <f t="shared" si="7"/>
        <v>-1797.6753982547243</v>
      </c>
      <c r="AJ23">
        <f t="shared" si="8"/>
        <v>0</v>
      </c>
      <c r="AK23">
        <f t="shared" si="32"/>
        <v>207.9340491564864</v>
      </c>
      <c r="AL23">
        <f t="shared" si="9"/>
        <v>-1589.7413490982378</v>
      </c>
      <c r="AN23">
        <f t="shared" si="10"/>
        <v>390.25367685903541</v>
      </c>
      <c r="AO23">
        <f t="shared" si="11"/>
        <v>-19.51268384295177</v>
      </c>
      <c r="AP23">
        <f t="shared" si="12"/>
        <v>-3.3887498866840429</v>
      </c>
      <c r="AQ23">
        <f t="shared" si="13"/>
        <v>-715.33250884720564</v>
      </c>
      <c r="AR23">
        <f t="shared" si="14"/>
        <v>-347.98026571780611</v>
      </c>
      <c r="AS23">
        <f t="shared" si="15"/>
        <v>0</v>
      </c>
      <c r="AT23">
        <f t="shared" si="16"/>
        <v>40.250284198972373</v>
      </c>
      <c r="AU23">
        <f t="shared" si="17"/>
        <v>-307.72998151883371</v>
      </c>
      <c r="AW23">
        <v>20</v>
      </c>
      <c r="AX23">
        <f>(R23*SUMPRODUCT(K$23:$K24, X$23:$X24)-$AZ$3*SUMPRODUCT(K$22:$K23, W$23:$W24))/Z23</f>
        <v>1470.1211808547539</v>
      </c>
    </row>
    <row r="25" spans="5:50" x14ac:dyDescent="0.25">
      <c r="AN25" s="6">
        <f t="shared" ref="AN25:AU25" si="33">SUM(AN3:AN23)</f>
        <v>42932.746608898095</v>
      </c>
      <c r="AO25" s="6">
        <f t="shared" si="33"/>
        <v>-6465.1953154173452</v>
      </c>
      <c r="AP25" s="6">
        <f t="shared" si="33"/>
        <v>-2842.7127381607129</v>
      </c>
      <c r="AQ25" s="6">
        <f t="shared" si="33"/>
        <v>-20240.46100674913</v>
      </c>
      <c r="AR25" s="6">
        <f t="shared" si="33"/>
        <v>13384.377548570899</v>
      </c>
      <c r="AS25" s="6">
        <f t="shared" si="33"/>
        <v>-2627.4691756646735</v>
      </c>
      <c r="AT25" s="6">
        <f t="shared" si="33"/>
        <v>5549.816345007398</v>
      </c>
      <c r="AU25" s="7">
        <f t="shared" si="33"/>
        <v>16306.724717913617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500.26720681143075</v>
      </c>
      <c r="K3">
        <v>1</v>
      </c>
      <c r="L3" s="2">
        <v>0</v>
      </c>
      <c r="O3">
        <f>$C$3</f>
        <v>500.26720681143075</v>
      </c>
      <c r="P3">
        <f>O3*B5</f>
        <v>400.2137654491446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500.26720681143075</v>
      </c>
      <c r="AF3">
        <f t="shared" ref="AF3:AF23" si="4">-$Z3*P3</f>
        <v>-400.2137654491446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-2419.8547626377135</v>
      </c>
      <c r="AJ3">
        <f t="shared" ref="AJ3:AJ23" si="8">AB3-AC3</f>
        <v>0</v>
      </c>
      <c r="AL3">
        <f t="shared" ref="AL3:AL23" si="9">SUM(AI3:AK3)</f>
        <v>-2419.8547626377135</v>
      </c>
      <c r="AN3">
        <f t="shared" ref="AN3:AN23" si="10">AE3*$K3</f>
        <v>500.26720681143075</v>
      </c>
      <c r="AO3">
        <f t="shared" ref="AO3:AO23" si="11">AF3*$K3</f>
        <v>-400.2137654491446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-2419.8547626377135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-2419.8547626377135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301.6223161797916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36.651589545547878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36.242838117576412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-36.242838117576412</v>
      </c>
      <c r="AK4">
        <f>G4*MAX(0, SUM(AB4, AE4:AF4))</f>
        <v>0</v>
      </c>
      <c r="AL4">
        <f t="shared" si="9"/>
        <v>-324.33083811757638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-265.37947806221615</v>
      </c>
      <c r="AR4">
        <f t="shared" si="14"/>
        <v>-265.37947806221615</v>
      </c>
      <c r="AS4">
        <f t="shared" si="15"/>
        <v>-33.385998247534857</v>
      </c>
      <c r="AT4">
        <f t="shared" si="16"/>
        <v>0</v>
      </c>
      <c r="AU4">
        <f t="shared" si="17"/>
        <v>-298.76547630975097</v>
      </c>
      <c r="AW4">
        <v>1</v>
      </c>
      <c r="AX4">
        <f>(R4*SUMPRODUCT(K5:$K$23, X5:$X$23)-$AZ$3*SUMPRODUCT(K4:$K$22, W5:$W$23))/Z4</f>
        <v>36.651589545547878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500.26720681143075</v>
      </c>
      <c r="P5">
        <f t="shared" ref="P5:P23" si="30">O5*$C$5</f>
        <v>25.013360340571538</v>
      </c>
      <c r="Q5" s="5">
        <f t="shared" ref="Q5:Q23" si="31">$C$8</f>
        <v>50</v>
      </c>
      <c r="R5">
        <f t="shared" si="0"/>
        <v>250000</v>
      </c>
      <c r="S5">
        <f t="shared" si="1"/>
        <v>69.183189462422163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36.242838117576412</v>
      </c>
      <c r="AC5">
        <f t="shared" si="2"/>
        <v>67.648159043772921</v>
      </c>
      <c r="AE5">
        <f t="shared" si="3"/>
        <v>489.16732278071044</v>
      </c>
      <c r="AF5">
        <f t="shared" si="4"/>
        <v>-24.458366139035522</v>
      </c>
      <c r="AG5">
        <f t="shared" si="5"/>
        <v>-48.890604473010733</v>
      </c>
      <c r="AH5">
        <f t="shared" si="6"/>
        <v>-286.77051494632798</v>
      </c>
      <c r="AI5">
        <f t="shared" si="7"/>
        <v>129.04783722233617</v>
      </c>
      <c r="AJ5">
        <f t="shared" si="8"/>
        <v>-31.405320926196509</v>
      </c>
      <c r="AK5">
        <f>G5*SUM(AB5, AE5:AF5)</f>
        <v>35.066625633147595</v>
      </c>
      <c r="AL5">
        <f t="shared" si="9"/>
        <v>132.70914192928726</v>
      </c>
      <c r="AN5">
        <f t="shared" si="10"/>
        <v>415.08952297747123</v>
      </c>
      <c r="AO5">
        <f t="shared" si="11"/>
        <v>-20.754476148873565</v>
      </c>
      <c r="AP5">
        <f t="shared" si="12"/>
        <v>-41.486781196706929</v>
      </c>
      <c r="AQ5">
        <f t="shared" si="13"/>
        <v>-243.3429845158272</v>
      </c>
      <c r="AR5">
        <f t="shared" si="14"/>
        <v>109.50528111606351</v>
      </c>
      <c r="AS5">
        <f t="shared" si="15"/>
        <v>-26.649408239505895</v>
      </c>
      <c r="AT5">
        <f t="shared" si="16"/>
        <v>29.756257682441387</v>
      </c>
      <c r="AU5">
        <f t="shared" si="17"/>
        <v>112.61213055899901</v>
      </c>
      <c r="AW5">
        <v>2</v>
      </c>
      <c r="AX5">
        <f>(R5*SUMPRODUCT(K6:$K$23, X6:$X$23)-$AZ$3*SUMPRODUCT(K5:$K$22, W6:$W$23))/Z5</f>
        <v>69.183189462422163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500.26720681143075</v>
      </c>
      <c r="P6">
        <f t="shared" si="30"/>
        <v>25.013360340571538</v>
      </c>
      <c r="Q6" s="5">
        <f t="shared" si="31"/>
        <v>50</v>
      </c>
      <c r="R6">
        <f t="shared" si="0"/>
        <v>250000</v>
      </c>
      <c r="S6">
        <f t="shared" si="1"/>
        <v>97.679676905793613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67.648159043772921</v>
      </c>
      <c r="AC6">
        <f t="shared" si="2"/>
        <v>94.445544618444274</v>
      </c>
      <c r="AE6">
        <f t="shared" si="3"/>
        <v>483.70357374975185</v>
      </c>
      <c r="AF6">
        <f t="shared" si="4"/>
        <v>-24.185178687487593</v>
      </c>
      <c r="AG6">
        <f t="shared" si="5"/>
        <v>-48.344521404146093</v>
      </c>
      <c r="AH6">
        <f t="shared" si="6"/>
        <v>-285.88512067268425</v>
      </c>
      <c r="AI6">
        <f t="shared" si="7"/>
        <v>125.28875298543392</v>
      </c>
      <c r="AJ6">
        <f t="shared" si="8"/>
        <v>-26.797385574671353</v>
      </c>
      <c r="AK6">
        <f>G6*SUM(AB6, AE6:AF6)</f>
        <v>36.901658787422605</v>
      </c>
      <c r="AL6">
        <f t="shared" si="9"/>
        <v>135.39302619818517</v>
      </c>
      <c r="AN6">
        <f t="shared" si="10"/>
        <v>378.09923368972903</v>
      </c>
      <c r="AO6">
        <f t="shared" si="11"/>
        <v>-18.904961684486452</v>
      </c>
      <c r="AP6">
        <f t="shared" si="12"/>
        <v>-37.789728023512907</v>
      </c>
      <c r="AQ6">
        <f t="shared" si="13"/>
        <v>-223.46939513322766</v>
      </c>
      <c r="AR6">
        <f t="shared" si="14"/>
        <v>97.935148848501996</v>
      </c>
      <c r="AS6">
        <f t="shared" si="15"/>
        <v>-20.946859813595982</v>
      </c>
      <c r="AT6">
        <f t="shared" si="16"/>
        <v>28.84512264658764</v>
      </c>
      <c r="AU6">
        <f t="shared" si="17"/>
        <v>105.83341168149366</v>
      </c>
      <c r="AW6">
        <v>3</v>
      </c>
      <c r="AX6">
        <f>(R6*SUMPRODUCT(K7:$K$23, X7:$X$23)-$AZ$3*SUMPRODUCT(K6:$K$22, W7:$W$23))/Z6</f>
        <v>97.679676905793613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500.26720681143075</v>
      </c>
      <c r="P7">
        <f t="shared" si="30"/>
        <v>25.013360340571538</v>
      </c>
      <c r="Q7" s="5">
        <f t="shared" si="31"/>
        <v>50</v>
      </c>
      <c r="R7">
        <f t="shared" si="0"/>
        <v>250000</v>
      </c>
      <c r="S7">
        <f t="shared" si="1"/>
        <v>122.50836121314303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94.445544618444274</v>
      </c>
      <c r="AC7">
        <f t="shared" si="2"/>
        <v>117.12793641632106</v>
      </c>
      <c r="AE7">
        <f t="shared" si="3"/>
        <v>478.29605269663455</v>
      </c>
      <c r="AF7">
        <f t="shared" si="4"/>
        <v>-23.914802634831727</v>
      </c>
      <c r="AG7">
        <f t="shared" si="5"/>
        <v>-47.804058129770844</v>
      </c>
      <c r="AH7">
        <f t="shared" si="6"/>
        <v>-285.09030166892671</v>
      </c>
      <c r="AI7">
        <f t="shared" si="7"/>
        <v>121.48689026310524</v>
      </c>
      <c r="AJ7">
        <f t="shared" si="8"/>
        <v>-22.682391797876789</v>
      </c>
      <c r="AK7">
        <f>G7*SUM(AB7, AE7:AF7)</f>
        <v>38.417875627617299</v>
      </c>
      <c r="AL7">
        <f t="shared" si="9"/>
        <v>137.22237409284574</v>
      </c>
      <c r="AN7">
        <f t="shared" si="10"/>
        <v>344.40184138980118</v>
      </c>
      <c r="AO7">
        <f t="shared" si="11"/>
        <v>-17.220092069490057</v>
      </c>
      <c r="AP7">
        <f t="shared" si="12"/>
        <v>-34.421788666193649</v>
      </c>
      <c r="AQ7">
        <f t="shared" si="13"/>
        <v>-205.28211408725082</v>
      </c>
      <c r="AR7">
        <f t="shared" si="14"/>
        <v>87.477846566866631</v>
      </c>
      <c r="AS7">
        <f t="shared" si="15"/>
        <v>-16.33268235911715</v>
      </c>
      <c r="AT7">
        <f t="shared" si="16"/>
        <v>27.663174374612314</v>
      </c>
      <c r="AU7">
        <f t="shared" si="17"/>
        <v>98.808338582361785</v>
      </c>
      <c r="AW7">
        <v>4</v>
      </c>
      <c r="AX7">
        <f>(R7*SUMPRODUCT(K8:$K$23, X8:$X$23)-$AZ$3*SUMPRODUCT(K7:$K$22, W8:$W$23))/Z7</f>
        <v>122.50836121314303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500.26720681143075</v>
      </c>
      <c r="P8">
        <f t="shared" si="30"/>
        <v>25.013360340571538</v>
      </c>
      <c r="Q8" s="5">
        <f t="shared" si="31"/>
        <v>50</v>
      </c>
      <c r="R8">
        <f t="shared" si="0"/>
        <v>250000</v>
      </c>
      <c r="S8">
        <f t="shared" si="1"/>
        <v>143.63180139558318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117.12793641632106</v>
      </c>
      <c r="AC8">
        <f t="shared" si="2"/>
        <v>135.7867279093814</v>
      </c>
      <c r="AE8">
        <f t="shared" si="3"/>
        <v>472.94294462130779</v>
      </c>
      <c r="AF8">
        <f t="shared" si="4"/>
        <v>-23.647147231065389</v>
      </c>
      <c r="AG8">
        <f t="shared" si="5"/>
        <v>-47.269033246824179</v>
      </c>
      <c r="AH8">
        <f t="shared" si="6"/>
        <v>-284.92150824476948</v>
      </c>
      <c r="AI8">
        <f t="shared" si="7"/>
        <v>117.10525589864875</v>
      </c>
      <c r="AJ8">
        <f t="shared" si="8"/>
        <v>-18.658791493060335</v>
      </c>
      <c r="AK8">
        <f t="shared" ref="AK8:AK23" si="32">G8*SUM(AB8:AB8, AE8:AF8)</f>
        <v>39.649661366459441</v>
      </c>
      <c r="AL8">
        <f t="shared" si="9"/>
        <v>138.09612577204786</v>
      </c>
      <c r="AN8">
        <f t="shared" si="10"/>
        <v>313.7036603344738</v>
      </c>
      <c r="AO8">
        <f t="shared" si="11"/>
        <v>-15.685183016723691</v>
      </c>
      <c r="AP8">
        <f t="shared" si="12"/>
        <v>-31.35361023701083</v>
      </c>
      <c r="AQ8">
        <f t="shared" si="13"/>
        <v>-188.98880099791262</v>
      </c>
      <c r="AR8">
        <f t="shared" si="14"/>
        <v>77.676066082826679</v>
      </c>
      <c r="AS8">
        <f t="shared" si="15"/>
        <v>-12.376400272717072</v>
      </c>
      <c r="AT8">
        <f t="shared" si="16"/>
        <v>26.299671119187924</v>
      </c>
      <c r="AU8">
        <f t="shared" si="17"/>
        <v>91.599336929297536</v>
      </c>
      <c r="AW8">
        <v>5</v>
      </c>
      <c r="AX8">
        <f>(R8*SUMPRODUCT(K9:$K$23, X9:$X$23)-$AZ$3*SUMPRODUCT(K8:$K$22, W9:$W$23))/Z8</f>
        <v>143.63180139558318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500.26720681143075</v>
      </c>
      <c r="P9">
        <f t="shared" si="30"/>
        <v>25.013360340571538</v>
      </c>
      <c r="Q9" s="5">
        <f t="shared" si="31"/>
        <v>50</v>
      </c>
      <c r="R9">
        <f t="shared" si="0"/>
        <v>250000</v>
      </c>
      <c r="S9">
        <f t="shared" si="1"/>
        <v>160.37638904375589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135.7867279093814</v>
      </c>
      <c r="AC9">
        <f t="shared" si="2"/>
        <v>149.91682834630524</v>
      </c>
      <c r="AE9">
        <f t="shared" si="3"/>
        <v>467.64036413348117</v>
      </c>
      <c r="AF9">
        <f t="shared" si="4"/>
        <v>-23.382018206674061</v>
      </c>
      <c r="AG9">
        <f t="shared" si="5"/>
        <v>-46.739058423806718</v>
      </c>
      <c r="AH9">
        <f t="shared" si="6"/>
        <v>-286.4224527461389</v>
      </c>
      <c r="AI9">
        <f t="shared" si="7"/>
        <v>111.09683475686148</v>
      </c>
      <c r="AJ9">
        <f t="shared" si="8"/>
        <v>-14.13010043692384</v>
      </c>
      <c r="AK9">
        <f t="shared" si="32"/>
        <v>40.603155168533199</v>
      </c>
      <c r="AL9">
        <f t="shared" si="9"/>
        <v>137.56988948847084</v>
      </c>
      <c r="AN9">
        <f t="shared" si="10"/>
        <v>285.73602062680033</v>
      </c>
      <c r="AO9">
        <f t="shared" si="11"/>
        <v>-14.286801031340019</v>
      </c>
      <c r="AP9">
        <f t="shared" si="12"/>
        <v>-28.558340096686056</v>
      </c>
      <c r="AQ9">
        <f t="shared" si="13"/>
        <v>-175.00887036878856</v>
      </c>
      <c r="AR9">
        <f t="shared" si="14"/>
        <v>67.88200912998569</v>
      </c>
      <c r="AS9">
        <f t="shared" si="15"/>
        <v>-8.6337257849521105</v>
      </c>
      <c r="AT9">
        <f t="shared" si="16"/>
        <v>24.809201413241599</v>
      </c>
      <c r="AU9">
        <f t="shared" si="17"/>
        <v>84.057484758275166</v>
      </c>
      <c r="AW9">
        <v>6</v>
      </c>
      <c r="AX9">
        <f>(R9*SUMPRODUCT(K10:$K$23, X10:$X$23)-$AZ$3*SUMPRODUCT(K9:$K$22, W10:$W$23))/Z9</f>
        <v>160.37638904375589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500.26720681143075</v>
      </c>
      <c r="P10">
        <f t="shared" si="30"/>
        <v>25.013360340571538</v>
      </c>
      <c r="Q10" s="5">
        <f t="shared" si="31"/>
        <v>50</v>
      </c>
      <c r="R10">
        <f t="shared" si="0"/>
        <v>250000</v>
      </c>
      <c r="S10">
        <f t="shared" si="1"/>
        <v>172.78614311376498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149.91682834630524</v>
      </c>
      <c r="AC10">
        <f t="shared" si="2"/>
        <v>159.70253286111347</v>
      </c>
      <c r="AE10">
        <f t="shared" si="3"/>
        <v>462.38626891820024</v>
      </c>
      <c r="AF10">
        <f t="shared" si="4"/>
        <v>-23.119313445910013</v>
      </c>
      <c r="AG10">
        <f t="shared" si="5"/>
        <v>-46.21392953830879</v>
      </c>
      <c r="AH10">
        <f t="shared" si="6"/>
        <v>-288.69150629928214</v>
      </c>
      <c r="AI10">
        <f t="shared" si="7"/>
        <v>104.36151963469933</v>
      </c>
      <c r="AJ10">
        <f t="shared" si="8"/>
        <v>-9.7857045148082307</v>
      </c>
      <c r="AK10">
        <f t="shared" si="32"/>
        <v>41.242864867301684</v>
      </c>
      <c r="AL10">
        <f t="shared" si="9"/>
        <v>135.81867998719278</v>
      </c>
      <c r="AN10">
        <f t="shared" si="10"/>
        <v>260.25560883679856</v>
      </c>
      <c r="AO10">
        <f t="shared" si="11"/>
        <v>-13.012780441839928</v>
      </c>
      <c r="AP10">
        <f t="shared" si="12"/>
        <v>-26.011659898276974</v>
      </c>
      <c r="AQ10">
        <f t="shared" si="13"/>
        <v>-162.49094920944518</v>
      </c>
      <c r="AR10">
        <f t="shared" si="14"/>
        <v>58.740219287236478</v>
      </c>
      <c r="AS10">
        <f t="shared" si="15"/>
        <v>-5.5079154758572004</v>
      </c>
      <c r="AT10">
        <f t="shared" si="16"/>
        <v>23.213680050071474</v>
      </c>
      <c r="AU10">
        <f t="shared" si="17"/>
        <v>76.445983861450756</v>
      </c>
      <c r="AW10">
        <v>7</v>
      </c>
      <c r="AX10">
        <f>(R10*SUMPRODUCT(K11:$K$23, X11:$X$23)-$AZ$3*SUMPRODUCT(K10:$K$22, W11:$W$23))/Z10</f>
        <v>172.78614311376498</v>
      </c>
    </row>
    <row r="11" spans="1:52" x14ac:dyDescent="0.25">
      <c r="A11" t="s">
        <v>33</v>
      </c>
      <c r="C11" s="24">
        <f>AU25</f>
        <v>-1758.2330835228424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500.26720681143075</v>
      </c>
      <c r="P11">
        <f t="shared" si="30"/>
        <v>25.013360340571538</v>
      </c>
      <c r="Q11" s="5">
        <f t="shared" si="31"/>
        <v>50</v>
      </c>
      <c r="R11">
        <f t="shared" si="0"/>
        <v>250000</v>
      </c>
      <c r="S11">
        <f t="shared" si="1"/>
        <v>181.49127595402001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159.70253286111347</v>
      </c>
      <c r="AC11">
        <f t="shared" si="2"/>
        <v>165.85993212541098</v>
      </c>
      <c r="AE11">
        <f t="shared" si="3"/>
        <v>457.18056986570531</v>
      </c>
      <c r="AF11">
        <f t="shared" si="4"/>
        <v>-22.859028493285265</v>
      </c>
      <c r="AG11">
        <f t="shared" si="5"/>
        <v>-45.693637684114044</v>
      </c>
      <c r="AH11">
        <f t="shared" si="6"/>
        <v>-290.76279405829126</v>
      </c>
      <c r="AI11">
        <f t="shared" si="7"/>
        <v>97.865109630014729</v>
      </c>
      <c r="AJ11">
        <f t="shared" si="8"/>
        <v>-6.1573992642975099</v>
      </c>
      <c r="AK11">
        <f t="shared" si="32"/>
        <v>41.581685196347358</v>
      </c>
      <c r="AL11">
        <f t="shared" si="9"/>
        <v>133.28939556206458</v>
      </c>
      <c r="AN11">
        <f t="shared" si="10"/>
        <v>237.04188976034754</v>
      </c>
      <c r="AO11">
        <f t="shared" si="11"/>
        <v>-11.852094488017377</v>
      </c>
      <c r="AP11">
        <f t="shared" si="12"/>
        <v>-23.691527900778176</v>
      </c>
      <c r="AQ11">
        <f t="shared" si="13"/>
        <v>-150.75654285968872</v>
      </c>
      <c r="AR11">
        <f t="shared" si="14"/>
        <v>50.741724511863268</v>
      </c>
      <c r="AS11">
        <f t="shared" si="15"/>
        <v>-3.1925275346824011</v>
      </c>
      <c r="AT11">
        <f t="shared" si="16"/>
        <v>21.559536620852843</v>
      </c>
      <c r="AU11">
        <f t="shared" si="17"/>
        <v>69.108733598033723</v>
      </c>
      <c r="AW11">
        <v>8</v>
      </c>
      <c r="AX11">
        <f>(R11*SUMPRODUCT(K12:$K$23, X12:$X$23)-$AZ$3*SUMPRODUCT(K11:$K$22, W12:$W$23))/Z11</f>
        <v>181.49127595402001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500.26720681143075</v>
      </c>
      <c r="P12">
        <f t="shared" si="30"/>
        <v>25.013360340571538</v>
      </c>
      <c r="Q12" s="5">
        <f t="shared" si="31"/>
        <v>50</v>
      </c>
      <c r="R12">
        <f t="shared" si="0"/>
        <v>250000</v>
      </c>
      <c r="S12">
        <f t="shared" si="1"/>
        <v>186.22988330902933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165.85993212541098</v>
      </c>
      <c r="AC12">
        <f t="shared" si="2"/>
        <v>168.26936676563798</v>
      </c>
      <c r="AE12">
        <f t="shared" si="3"/>
        <v>452.02007652062184</v>
      </c>
      <c r="AF12">
        <f t="shared" si="4"/>
        <v>-22.601003826031093</v>
      </c>
      <c r="AG12">
        <f t="shared" si="5"/>
        <v>-45.177863986096227</v>
      </c>
      <c r="AH12">
        <f t="shared" si="6"/>
        <v>-294.18660588337036</v>
      </c>
      <c r="AI12">
        <f t="shared" si="7"/>
        <v>90.054602825124164</v>
      </c>
      <c r="AJ12">
        <f t="shared" si="8"/>
        <v>-2.4094346402270048</v>
      </c>
      <c r="AK12">
        <f t="shared" si="32"/>
        <v>41.669530337400126</v>
      </c>
      <c r="AL12">
        <f t="shared" si="9"/>
        <v>129.31469852229728</v>
      </c>
      <c r="AN12">
        <f t="shared" si="10"/>
        <v>215.89233706483961</v>
      </c>
      <c r="AO12">
        <f t="shared" si="11"/>
        <v>-10.794616853241982</v>
      </c>
      <c r="AP12">
        <f t="shared" si="12"/>
        <v>-21.577702288430974</v>
      </c>
      <c r="AQ12">
        <f t="shared" si="13"/>
        <v>-140.50843574519013</v>
      </c>
      <c r="AR12">
        <f t="shared" si="14"/>
        <v>43.011582177976528</v>
      </c>
      <c r="AS12">
        <f t="shared" si="15"/>
        <v>-1.1507862205758859</v>
      </c>
      <c r="AT12">
        <f t="shared" si="16"/>
        <v>19.902063550323589</v>
      </c>
      <c r="AU12">
        <f t="shared" si="17"/>
        <v>61.76285950772423</v>
      </c>
      <c r="AW12">
        <v>9</v>
      </c>
      <c r="AX12">
        <f>(R12*SUMPRODUCT(K13:$K$23, X13:$X$23)-$AZ$3*SUMPRODUCT(K12:$K$22, W13:$W$23))/Z12</f>
        <v>186.22988330902933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500.26720681143075</v>
      </c>
      <c r="P13">
        <f t="shared" si="30"/>
        <v>25.013360340571538</v>
      </c>
      <c r="Q13" s="5">
        <f t="shared" si="31"/>
        <v>50</v>
      </c>
      <c r="R13">
        <f t="shared" si="0"/>
        <v>250000</v>
      </c>
      <c r="S13">
        <f t="shared" si="1"/>
        <v>187.45665676605199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168.26936676563798</v>
      </c>
      <c r="AC13">
        <f t="shared" si="2"/>
        <v>167.46083164435925</v>
      </c>
      <c r="AE13">
        <f t="shared" si="3"/>
        <v>446.90417476929184</v>
      </c>
      <c r="AF13">
        <f t="shared" si="4"/>
        <v>-22.345208738464592</v>
      </c>
      <c r="AG13">
        <f t="shared" si="5"/>
        <v>-44.666547065691091</v>
      </c>
      <c r="AH13">
        <f t="shared" si="6"/>
        <v>-297.69140272086361</v>
      </c>
      <c r="AI13">
        <f t="shared" si="7"/>
        <v>82.20101624427258</v>
      </c>
      <c r="AJ13">
        <f t="shared" si="8"/>
        <v>0.80853512127873728</v>
      </c>
      <c r="AK13">
        <f t="shared" si="32"/>
        <v>41.497983295752569</v>
      </c>
      <c r="AL13">
        <f t="shared" si="9"/>
        <v>124.50753466130388</v>
      </c>
      <c r="AN13">
        <f t="shared" si="10"/>
        <v>196.62379851626113</v>
      </c>
      <c r="AO13">
        <f t="shared" si="11"/>
        <v>-9.8311899258130566</v>
      </c>
      <c r="AP13">
        <f t="shared" si="12"/>
        <v>-19.651877620510902</v>
      </c>
      <c r="AQ13">
        <f t="shared" si="13"/>
        <v>-130.97486596276977</v>
      </c>
      <c r="AR13">
        <f t="shared" si="14"/>
        <v>36.165865007167412</v>
      </c>
      <c r="AS13">
        <f t="shared" si="15"/>
        <v>0.35573005524439555</v>
      </c>
      <c r="AT13">
        <f t="shared" si="16"/>
        <v>18.257809094281672</v>
      </c>
      <c r="AU13">
        <f t="shared" si="17"/>
        <v>54.779404156693474</v>
      </c>
      <c r="AW13">
        <v>10</v>
      </c>
      <c r="AX13">
        <f>(R13*SUMPRODUCT(K14:$K$23, X14:$X$23)-$AZ$3*SUMPRODUCT(K13:$K$22, W14:$W$23))/Z13</f>
        <v>187.45665676605199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500.26720681143075</v>
      </c>
      <c r="P14">
        <f t="shared" si="30"/>
        <v>25.013360340571538</v>
      </c>
      <c r="Q14" s="5">
        <f t="shared" si="31"/>
        <v>50</v>
      </c>
      <c r="R14">
        <f t="shared" si="0"/>
        <v>250000</v>
      </c>
      <c r="S14">
        <f t="shared" si="1"/>
        <v>185.12426248929097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167.46083164435925</v>
      </c>
      <c r="AC14">
        <f t="shared" si="2"/>
        <v>163.49962259284257</v>
      </c>
      <c r="AE14">
        <f t="shared" si="3"/>
        <v>441.83025179628208</v>
      </c>
      <c r="AF14">
        <f t="shared" si="4"/>
        <v>-22.091512589814105</v>
      </c>
      <c r="AG14">
        <f t="shared" si="5"/>
        <v>-44.159425780913146</v>
      </c>
      <c r="AH14">
        <f t="shared" si="6"/>
        <v>-302.2790706051818</v>
      </c>
      <c r="AI14">
        <f t="shared" si="7"/>
        <v>73.300242820373057</v>
      </c>
      <c r="AJ14">
        <f t="shared" si="8"/>
        <v>3.9612090515166756</v>
      </c>
      <c r="AK14">
        <f t="shared" si="32"/>
        <v>41.103969959557915</v>
      </c>
      <c r="AL14">
        <f t="shared" si="9"/>
        <v>118.36542183144765</v>
      </c>
      <c r="AN14">
        <f t="shared" si="10"/>
        <v>179.06853707526659</v>
      </c>
      <c r="AO14">
        <f t="shared" si="11"/>
        <v>-8.9534268537633306</v>
      </c>
      <c r="AP14">
        <f t="shared" si="12"/>
        <v>-17.89728915239133</v>
      </c>
      <c r="AQ14">
        <f t="shared" si="13"/>
        <v>-122.51010595512285</v>
      </c>
      <c r="AR14">
        <f t="shared" si="14"/>
        <v>29.707715113989096</v>
      </c>
      <c r="AS14">
        <f t="shared" si="15"/>
        <v>1.6054308346261688</v>
      </c>
      <c r="AT14">
        <f t="shared" si="16"/>
        <v>16.658949310780709</v>
      </c>
      <c r="AU14">
        <f t="shared" si="17"/>
        <v>47.972095259395971</v>
      </c>
      <c r="AW14">
        <v>11</v>
      </c>
      <c r="AX14">
        <f>(R14*SUMPRODUCT(K15:$K$23, X15:$X$23)-$AZ$3*SUMPRODUCT(K14:$K$22, W15:$W$23))/Z14</f>
        <v>185.12426248929097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500.26720681143075</v>
      </c>
      <c r="P15">
        <f t="shared" si="30"/>
        <v>25.013360340571538</v>
      </c>
      <c r="Q15" s="5">
        <f t="shared" si="31"/>
        <v>50</v>
      </c>
      <c r="R15">
        <f t="shared" si="0"/>
        <v>250000</v>
      </c>
      <c r="S15">
        <f t="shared" si="1"/>
        <v>178.48672428236245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163.49962259284257</v>
      </c>
      <c r="AC15">
        <f t="shared" si="2"/>
        <v>155.83994084909466</v>
      </c>
      <c r="AE15">
        <f t="shared" si="3"/>
        <v>436.79221651746747</v>
      </c>
      <c r="AF15">
        <f t="shared" si="4"/>
        <v>-21.839610825873372</v>
      </c>
      <c r="AG15">
        <f t="shared" si="5"/>
        <v>-43.655891348691846</v>
      </c>
      <c r="AH15">
        <f t="shared" si="6"/>
        <v>-309.70087206086021</v>
      </c>
      <c r="AI15">
        <f t="shared" si="7"/>
        <v>61.595842282042042</v>
      </c>
      <c r="AJ15">
        <f t="shared" si="8"/>
        <v>7.6596817437479103</v>
      </c>
      <c r="AK15">
        <f t="shared" si="32"/>
        <v>40.491655979910576</v>
      </c>
      <c r="AL15">
        <f t="shared" si="9"/>
        <v>109.74718000570053</v>
      </c>
      <c r="AN15">
        <f t="shared" si="10"/>
        <v>163.07256224845366</v>
      </c>
      <c r="AO15">
        <f t="shared" si="11"/>
        <v>-8.1536281124226822</v>
      </c>
      <c r="AP15">
        <f t="shared" si="12"/>
        <v>-16.298546059798174</v>
      </c>
      <c r="AQ15">
        <f t="shared" si="13"/>
        <v>-115.62411789342255</v>
      </c>
      <c r="AR15">
        <f t="shared" si="14"/>
        <v>22.996270182810246</v>
      </c>
      <c r="AS15">
        <f t="shared" si="15"/>
        <v>2.859675334692517</v>
      </c>
      <c r="AT15">
        <f t="shared" si="16"/>
        <v>15.117206398440661</v>
      </c>
      <c r="AU15">
        <f t="shared" si="17"/>
        <v>40.973151915943426</v>
      </c>
      <c r="AW15">
        <v>12</v>
      </c>
      <c r="AX15">
        <f>(R15*SUMPRODUCT(K16:$K$23, X16:$X$23)-$AZ$3*SUMPRODUCT(K15:$K$22, W16:$W$23))/Z15</f>
        <v>178.48672428236245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500.26720681143075</v>
      </c>
      <c r="P16">
        <f t="shared" si="30"/>
        <v>25.013360340571538</v>
      </c>
      <c r="Q16" s="5">
        <f t="shared" si="31"/>
        <v>50</v>
      </c>
      <c r="R16">
        <f t="shared" si="0"/>
        <v>250000</v>
      </c>
      <c r="S16">
        <f t="shared" si="1"/>
        <v>167.57085961839209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155.83994084909466</v>
      </c>
      <c r="AC16">
        <f t="shared" si="2"/>
        <v>144.63254541697364</v>
      </c>
      <c r="AE16">
        <f t="shared" si="3"/>
        <v>431.78700446217283</v>
      </c>
      <c r="AF16">
        <f t="shared" si="4"/>
        <v>-21.589350223108642</v>
      </c>
      <c r="AG16">
        <f t="shared" si="5"/>
        <v>-43.155637485641684</v>
      </c>
      <c r="AH16">
        <f t="shared" si="6"/>
        <v>-318.47474781621213</v>
      </c>
      <c r="AI16">
        <f t="shared" si="7"/>
        <v>48.567268937210372</v>
      </c>
      <c r="AJ16">
        <f t="shared" si="8"/>
        <v>11.207395432121018</v>
      </c>
      <c r="AK16">
        <f t="shared" si="32"/>
        <v>39.622631656171123</v>
      </c>
      <c r="AL16">
        <f t="shared" si="9"/>
        <v>99.397296025502513</v>
      </c>
      <c r="AN16">
        <f t="shared" si="10"/>
        <v>148.49702000513989</v>
      </c>
      <c r="AO16">
        <f t="shared" si="11"/>
        <v>-7.4248510002569938</v>
      </c>
      <c r="AP16">
        <f t="shared" si="12"/>
        <v>-14.841770356248226</v>
      </c>
      <c r="AQ16">
        <f t="shared" si="13"/>
        <v>-109.52749969050781</v>
      </c>
      <c r="AR16">
        <f t="shared" si="14"/>
        <v>16.702898958126841</v>
      </c>
      <c r="AS16">
        <f t="shared" si="15"/>
        <v>3.8543652460364584</v>
      </c>
      <c r="AT16">
        <f t="shared" si="16"/>
        <v>13.626724901161753</v>
      </c>
      <c r="AU16">
        <f t="shared" si="17"/>
        <v>34.183989105325054</v>
      </c>
      <c r="AW16">
        <v>13</v>
      </c>
      <c r="AX16">
        <f>(R16*SUMPRODUCT(K17:$K$23, X17:$X$23)-$AZ$3*SUMPRODUCT(K16:$K$22, W17:$W$23))/Z16</f>
        <v>167.57085961839209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500.26720681143075</v>
      </c>
      <c r="P17">
        <f t="shared" si="30"/>
        <v>25.013360340571538</v>
      </c>
      <c r="Q17" s="5">
        <f t="shared" si="31"/>
        <v>50</v>
      </c>
      <c r="R17">
        <f t="shared" si="0"/>
        <v>250000</v>
      </c>
      <c r="S17">
        <f t="shared" si="1"/>
        <v>152.935970237768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144.63254541697364</v>
      </c>
      <c r="AC17">
        <f t="shared" si="2"/>
        <v>130.48076358068676</v>
      </c>
      <c r="AE17">
        <f t="shared" si="3"/>
        <v>426.8142219103201</v>
      </c>
      <c r="AF17">
        <f t="shared" si="4"/>
        <v>-21.340711095516006</v>
      </c>
      <c r="AG17">
        <f t="shared" si="5"/>
        <v>-42.658624840784562</v>
      </c>
      <c r="AH17">
        <f t="shared" si="6"/>
        <v>-327.28135000354769</v>
      </c>
      <c r="AI17">
        <f t="shared" si="7"/>
        <v>35.53353597047186</v>
      </c>
      <c r="AJ17">
        <f t="shared" si="8"/>
        <v>14.151781836286887</v>
      </c>
      <c r="AK17">
        <f t="shared" si="32"/>
        <v>38.507423936224448</v>
      </c>
      <c r="AL17">
        <f t="shared" si="9"/>
        <v>88.192741742983202</v>
      </c>
      <c r="AN17">
        <f t="shared" si="10"/>
        <v>135.21635371140755</v>
      </c>
      <c r="AO17">
        <f t="shared" si="11"/>
        <v>-6.7608176855703777</v>
      </c>
      <c r="AP17">
        <f t="shared" si="12"/>
        <v>-13.514413084683323</v>
      </c>
      <c r="AQ17">
        <f t="shared" si="13"/>
        <v>-103.68396485749025</v>
      </c>
      <c r="AR17">
        <f t="shared" si="14"/>
        <v>11.257158083663592</v>
      </c>
      <c r="AS17">
        <f t="shared" si="15"/>
        <v>4.4833378087951941</v>
      </c>
      <c r="AT17">
        <f t="shared" si="16"/>
        <v>12.199296996644311</v>
      </c>
      <c r="AU17">
        <f t="shared" si="17"/>
        <v>27.939792889103099</v>
      </c>
      <c r="AW17">
        <v>14</v>
      </c>
      <c r="AX17">
        <f>(R17*SUMPRODUCT(K18:$K$23, X18:$X$23)-$AZ$3*SUMPRODUCT(K17:$K$22, W18:$W$23))/Z17</f>
        <v>152.935970237768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500.26720681143075</v>
      </c>
      <c r="P18">
        <f t="shared" si="30"/>
        <v>25.013360340571538</v>
      </c>
      <c r="Q18" s="5">
        <f t="shared" si="31"/>
        <v>50</v>
      </c>
      <c r="R18">
        <f t="shared" si="0"/>
        <v>250000</v>
      </c>
      <c r="S18">
        <f t="shared" si="1"/>
        <v>134.95272164227512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130.48076358068676</v>
      </c>
      <c r="AC18">
        <f t="shared" si="2"/>
        <v>113.80492565577197</v>
      </c>
      <c r="AE18">
        <f t="shared" si="3"/>
        <v>421.87272391667614</v>
      </c>
      <c r="AF18">
        <f t="shared" si="4"/>
        <v>-21.093636195833806</v>
      </c>
      <c r="AG18">
        <f t="shared" si="5"/>
        <v>-42.164738980751899</v>
      </c>
      <c r="AH18">
        <f t="shared" si="6"/>
        <v>-336.49805812408317</v>
      </c>
      <c r="AI18">
        <f t="shared" si="7"/>
        <v>22.116290616007234</v>
      </c>
      <c r="AJ18">
        <f t="shared" si="8"/>
        <v>16.675837924914788</v>
      </c>
      <c r="AK18">
        <f t="shared" si="32"/>
        <v>37.18818959110704</v>
      </c>
      <c r="AL18">
        <f t="shared" si="9"/>
        <v>75.980318132029055</v>
      </c>
      <c r="AN18">
        <f t="shared" si="10"/>
        <v>123.11584561820524</v>
      </c>
      <c r="AO18">
        <f t="shared" si="11"/>
        <v>-6.1557922809102621</v>
      </c>
      <c r="AP18">
        <f t="shared" si="12"/>
        <v>-12.30500859759654</v>
      </c>
      <c r="AQ18">
        <f t="shared" si="13"/>
        <v>-98.200809453168034</v>
      </c>
      <c r="AR18">
        <f t="shared" si="14"/>
        <v>6.4542352865303982</v>
      </c>
      <c r="AS18">
        <f t="shared" si="15"/>
        <v>4.8665385817252309</v>
      </c>
      <c r="AT18">
        <f t="shared" si="16"/>
        <v>10.852693594439563</v>
      </c>
      <c r="AU18">
        <f t="shared" si="17"/>
        <v>22.173467462695189</v>
      </c>
      <c r="AW18">
        <v>15</v>
      </c>
      <c r="AX18">
        <f>(R18*SUMPRODUCT(K19:$K$23, X19:$X$23)-$AZ$3*SUMPRODUCT(K18:$K$22, W19:$W$23))/Z18</f>
        <v>134.95272164227512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500.26720681143075</v>
      </c>
      <c r="P19">
        <f t="shared" si="30"/>
        <v>25.013360340571538</v>
      </c>
      <c r="Q19" s="5">
        <f t="shared" si="31"/>
        <v>50</v>
      </c>
      <c r="R19">
        <f t="shared" si="0"/>
        <v>250000</v>
      </c>
      <c r="S19">
        <f t="shared" si="1"/>
        <v>113.51136391070138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113.80492565577197</v>
      </c>
      <c r="AC19">
        <f t="shared" si="2"/>
        <v>94.608510980631252</v>
      </c>
      <c r="AE19">
        <f t="shared" si="3"/>
        <v>416.95856607011433</v>
      </c>
      <c r="AF19">
        <f t="shared" si="4"/>
        <v>-20.847928303505718</v>
      </c>
      <c r="AG19">
        <f t="shared" si="5"/>
        <v>-41.673585675113166</v>
      </c>
      <c r="AH19">
        <f t="shared" si="6"/>
        <v>-347.52957915606862</v>
      </c>
      <c r="AI19">
        <f t="shared" si="7"/>
        <v>6.9074729354268243</v>
      </c>
      <c r="AJ19">
        <f t="shared" si="8"/>
        <v>19.196414675140716</v>
      </c>
      <c r="AK19">
        <f t="shared" si="32"/>
        <v>35.694089439566639</v>
      </c>
      <c r="AL19">
        <f t="shared" si="9"/>
        <v>61.797977050134179</v>
      </c>
      <c r="AN19">
        <f t="shared" si="10"/>
        <v>112.0901816067318</v>
      </c>
      <c r="AO19">
        <f t="shared" si="11"/>
        <v>-5.6045090803365909</v>
      </c>
      <c r="AP19">
        <f t="shared" si="12"/>
        <v>-11.203031108231601</v>
      </c>
      <c r="AQ19">
        <f t="shared" si="13"/>
        <v>-93.425718551527069</v>
      </c>
      <c r="AR19">
        <f t="shared" si="14"/>
        <v>1.8569228666365392</v>
      </c>
      <c r="AS19">
        <f t="shared" si="15"/>
        <v>5.1605357995519077</v>
      </c>
      <c r="AT19">
        <f t="shared" si="16"/>
        <v>9.5955744602574367</v>
      </c>
      <c r="AU19">
        <f t="shared" si="17"/>
        <v>16.613033126445885</v>
      </c>
      <c r="AW19">
        <v>16</v>
      </c>
      <c r="AX19">
        <f>(R19*SUMPRODUCT(K20:$K$23, X20:$X$23)-$AZ$3*SUMPRODUCT(K19:$K$22, W20:$W$23))/Z19</f>
        <v>113.51136391070138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500.26720681143075</v>
      </c>
      <c r="P20">
        <f t="shared" si="30"/>
        <v>25.013360340571538</v>
      </c>
      <c r="Q20" s="5">
        <f t="shared" si="31"/>
        <v>50</v>
      </c>
      <c r="R20">
        <f t="shared" si="0"/>
        <v>250000</v>
      </c>
      <c r="S20">
        <f t="shared" si="1"/>
        <v>89.288655247735122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94.608510980631252</v>
      </c>
      <c r="AC20">
        <f t="shared" si="2"/>
        <v>73.547528242699997</v>
      </c>
      <c r="AE20">
        <f t="shared" si="3"/>
        <v>412.07269187530557</v>
      </c>
      <c r="AF20">
        <f t="shared" si="4"/>
        <v>-20.603634593765278</v>
      </c>
      <c r="AG20">
        <f t="shared" si="5"/>
        <v>-41.1852592239402</v>
      </c>
      <c r="AH20">
        <f t="shared" si="6"/>
        <v>-357.95297210917244</v>
      </c>
      <c r="AI20">
        <f t="shared" si="7"/>
        <v>-7.6691740515723268</v>
      </c>
      <c r="AJ20">
        <f t="shared" si="8"/>
        <v>21.060982737931255</v>
      </c>
      <c r="AK20">
        <f t="shared" si="32"/>
        <v>34.025429778352013</v>
      </c>
      <c r="AL20">
        <f t="shared" si="9"/>
        <v>47.417238464710941</v>
      </c>
      <c r="AN20">
        <f t="shared" si="10"/>
        <v>102.04475188212118</v>
      </c>
      <c r="AO20">
        <f t="shared" si="11"/>
        <v>-5.1022375941060583</v>
      </c>
      <c r="AP20">
        <f t="shared" si="12"/>
        <v>-10.199024690477625</v>
      </c>
      <c r="AQ20">
        <f t="shared" si="13"/>
        <v>-88.642666559912655</v>
      </c>
      <c r="AR20">
        <f t="shared" si="14"/>
        <v>-1.8991769623751646</v>
      </c>
      <c r="AS20">
        <f t="shared" si="15"/>
        <v>5.2154942568632405</v>
      </c>
      <c r="AT20">
        <f t="shared" si="16"/>
        <v>8.4259806773731594</v>
      </c>
      <c r="AU20">
        <f t="shared" si="17"/>
        <v>11.742297971861236</v>
      </c>
      <c r="AW20">
        <v>17</v>
      </c>
      <c r="AX20">
        <f>(R20*SUMPRODUCT(K21:$K$23, X21:$X$23)-$AZ$3*SUMPRODUCT(K20:$K$22, W21:$W$23))/Z20</f>
        <v>89.288655247735122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500.26720681143075</v>
      </c>
      <c r="P21">
        <f t="shared" si="30"/>
        <v>25.013360340571538</v>
      </c>
      <c r="Q21" s="5">
        <f t="shared" si="31"/>
        <v>50</v>
      </c>
      <c r="R21">
        <f t="shared" si="0"/>
        <v>250000</v>
      </c>
      <c r="S21">
        <f t="shared" si="1"/>
        <v>62.166858852354395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73.547528242699997</v>
      </c>
      <c r="AC21">
        <f t="shared" si="2"/>
        <v>50.603013370106709</v>
      </c>
      <c r="AE21">
        <f t="shared" si="3"/>
        <v>407.21099026456653</v>
      </c>
      <c r="AF21">
        <f t="shared" si="4"/>
        <v>-20.360549513228328</v>
      </c>
      <c r="AG21">
        <f t="shared" si="5"/>
        <v>-40.699348740048379</v>
      </c>
      <c r="AH21">
        <f t="shared" si="6"/>
        <v>-370.28945826208218</v>
      </c>
      <c r="AI21">
        <f t="shared" si="7"/>
        <v>-24.13836625079233</v>
      </c>
      <c r="AJ21">
        <f t="shared" si="8"/>
        <v>22.944514872593288</v>
      </c>
      <c r="AK21">
        <f t="shared" si="32"/>
        <v>32.227857829582682</v>
      </c>
      <c r="AL21">
        <f t="shared" si="9"/>
        <v>31.03400645138364</v>
      </c>
      <c r="AN21">
        <f t="shared" si="10"/>
        <v>92.892039262352355</v>
      </c>
      <c r="AO21">
        <f t="shared" si="11"/>
        <v>-4.6446019631176174</v>
      </c>
      <c r="AP21">
        <f t="shared" si="12"/>
        <v>-9.2842423006718082</v>
      </c>
      <c r="AQ21">
        <f t="shared" si="13"/>
        <v>-84.469583870928176</v>
      </c>
      <c r="AR21">
        <f t="shared" si="14"/>
        <v>-5.506388872365247</v>
      </c>
      <c r="AS21">
        <f t="shared" si="15"/>
        <v>5.2340502279071801</v>
      </c>
      <c r="AT21">
        <f t="shared" si="16"/>
        <v>7.3517451798196269</v>
      </c>
      <c r="AU21">
        <f t="shared" si="17"/>
        <v>7.0794065353615609</v>
      </c>
      <c r="AW21">
        <v>18</v>
      </c>
      <c r="AX21">
        <f>(R21*SUMPRODUCT(K22:$K$23, X22:$X$23)-$AZ$3*SUMPRODUCT(K21:$K$22, W22:$W$23))/Z21</f>
        <v>62.166858852354395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500.26720681143075</v>
      </c>
      <c r="P22">
        <f t="shared" si="30"/>
        <v>25.013360340571538</v>
      </c>
      <c r="Q22" s="5">
        <f t="shared" si="31"/>
        <v>50</v>
      </c>
      <c r="R22">
        <f t="shared" si="0"/>
        <v>250000</v>
      </c>
      <c r="S22">
        <f t="shared" si="1"/>
        <v>32.366771770076625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50.603013370106709</v>
      </c>
      <c r="AC22">
        <f t="shared" si="2"/>
        <v>26.033025237827985</v>
      </c>
      <c r="AE22">
        <f t="shared" si="3"/>
        <v>402.37157147133235</v>
      </c>
      <c r="AF22">
        <f t="shared" si="4"/>
        <v>-20.118578573566619</v>
      </c>
      <c r="AG22">
        <f t="shared" si="5"/>
        <v>-40.215665347718975</v>
      </c>
      <c r="AH22">
        <f t="shared" si="6"/>
        <v>-383.44952464459692</v>
      </c>
      <c r="AI22">
        <f t="shared" si="7"/>
        <v>-41.412197094550152</v>
      </c>
      <c r="AJ22">
        <f t="shared" si="8"/>
        <v>24.569988132278723</v>
      </c>
      <c r="AK22">
        <f t="shared" si="32"/>
        <v>30.299920438751077</v>
      </c>
      <c r="AL22">
        <f t="shared" si="9"/>
        <v>13.457711476479648</v>
      </c>
      <c r="AN22">
        <f t="shared" si="10"/>
        <v>84.552891219792969</v>
      </c>
      <c r="AO22">
        <f t="shared" si="11"/>
        <v>-4.2276445609896482</v>
      </c>
      <c r="AP22">
        <f t="shared" si="12"/>
        <v>-8.4507729138104466</v>
      </c>
      <c r="AQ22">
        <f t="shared" si="13"/>
        <v>-80.576681466339295</v>
      </c>
      <c r="AR22">
        <f t="shared" si="14"/>
        <v>-8.7022077213464293</v>
      </c>
      <c r="AS22">
        <f t="shared" si="15"/>
        <v>5.1630474941945037</v>
      </c>
      <c r="AT22">
        <f t="shared" si="16"/>
        <v>6.367114524164716</v>
      </c>
      <c r="AU22">
        <f t="shared" si="17"/>
        <v>2.8279542970127896</v>
      </c>
      <c r="AW22">
        <v>19</v>
      </c>
      <c r="AX22">
        <f>(R22*SUMPRODUCT(K23:$K$23, X23:$X$23)-$AZ$3*SUMPRODUCT(K22:$K$22, W23:$W$23))/Z22</f>
        <v>32.366771770076625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500.26720681143075</v>
      </c>
      <c r="P23">
        <f t="shared" si="30"/>
        <v>25.013360340571538</v>
      </c>
      <c r="Q23" s="5">
        <f t="shared" si="31"/>
        <v>50</v>
      </c>
      <c r="R23">
        <f t="shared" si="0"/>
        <v>250000</v>
      </c>
      <c r="S23">
        <f t="shared" si="1"/>
        <v>32.759179534927341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26.033025237827985</v>
      </c>
      <c r="AC23">
        <f t="shared" si="2"/>
        <v>26.033025237827982</v>
      </c>
      <c r="AE23">
        <f t="shared" si="3"/>
        <v>397.55173986254027</v>
      </c>
      <c r="AF23">
        <f t="shared" si="4"/>
        <v>-19.877586993127014</v>
      </c>
      <c r="AG23">
        <f t="shared" si="5"/>
        <v>-39.733939627627066</v>
      </c>
      <c r="AH23">
        <f t="shared" si="6"/>
        <v>-397.84533307358754</v>
      </c>
      <c r="AI23">
        <f t="shared" si="7"/>
        <v>-59.905119831801358</v>
      </c>
      <c r="AJ23">
        <f t="shared" si="8"/>
        <v>0</v>
      </c>
      <c r="AK23">
        <f t="shared" si="32"/>
        <v>28.259502467506891</v>
      </c>
      <c r="AL23">
        <f t="shared" si="9"/>
        <v>-31.645617364294466</v>
      </c>
      <c r="AN23">
        <f t="shared" si="10"/>
        <v>76.955027703138526</v>
      </c>
      <c r="AO23">
        <f t="shared" si="11"/>
        <v>-3.8477513851569265</v>
      </c>
      <c r="AP23">
        <f t="shared" si="12"/>
        <v>-7.6913923854442983</v>
      </c>
      <c r="AQ23">
        <f t="shared" si="13"/>
        <v>-77.011859233287055</v>
      </c>
      <c r="AR23">
        <f t="shared" si="14"/>
        <v>-11.59597530074975</v>
      </c>
      <c r="AS23">
        <f t="shared" si="15"/>
        <v>0</v>
      </c>
      <c r="AT23">
        <f t="shared" si="16"/>
        <v>5.4702585278983928</v>
      </c>
      <c r="AU23">
        <f t="shared" si="17"/>
        <v>-6.1257167728513569</v>
      </c>
      <c r="AW23">
        <v>20</v>
      </c>
      <c r="AX23">
        <f>(R23*SUMPRODUCT(K$23:$K24, X$23:$X24)-$AZ$3*SUMPRODUCT(K$22:$K23, W$23:$W24))/Z23</f>
        <v>32.759179534927341</v>
      </c>
    </row>
    <row r="25" spans="5:50" x14ac:dyDescent="0.25">
      <c r="AN25" s="6">
        <f t="shared" ref="AN25:AU25" si="33">SUM(AN3:AN23)</f>
        <v>4364.6163303405629</v>
      </c>
      <c r="AO25" s="6">
        <f t="shared" si="33"/>
        <v>-593.43122162560132</v>
      </c>
      <c r="AP25" s="6">
        <f t="shared" si="33"/>
        <v>-2906.1367105774602</v>
      </c>
      <c r="AQ25" s="6">
        <f t="shared" si="33"/>
        <v>-2859.8754444740225</v>
      </c>
      <c r="AR25" s="6">
        <f t="shared" si="33"/>
        <v>-1994.8270463365218</v>
      </c>
      <c r="AS25" s="6">
        <f t="shared" si="33"/>
        <v>-89.378098308901784</v>
      </c>
      <c r="AT25" s="6">
        <f t="shared" si="33"/>
        <v>325.97206112258073</v>
      </c>
      <c r="AU25" s="7">
        <f t="shared" si="33"/>
        <v>-1758.2330835228424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1063.8905275516743</v>
      </c>
      <c r="K3">
        <v>1</v>
      </c>
      <c r="L3" s="2">
        <v>0</v>
      </c>
      <c r="O3">
        <f>$C$3</f>
        <v>1063.8905275516743</v>
      </c>
      <c r="P3">
        <f>O3*B5</f>
        <v>851.11242204133941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1063.8905275516743</v>
      </c>
      <c r="AF3">
        <f t="shared" ref="AF3:AF23" si="4">-$Z3*P3</f>
        <v>-851.11242204133941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-2307.1300984896652</v>
      </c>
      <c r="AJ3">
        <f t="shared" ref="AJ3:AJ23" si="8">AB3-AC3</f>
        <v>-9.0949470177292824E-13</v>
      </c>
      <c r="AL3">
        <f t="shared" ref="AL3:AL23" si="9">SUM(AI3:AK3)</f>
        <v>-2307.1300984896661</v>
      </c>
      <c r="AN3">
        <f t="shared" ref="AN3:AN23" si="10">AE3*$K3</f>
        <v>1063.8905275516743</v>
      </c>
      <c r="AO3">
        <f t="shared" ref="AO3:AO23" si="11">AF3*$K3</f>
        <v>-851.11242204133941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-2307.1300984896652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-2307.1300984896661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536.59015220963818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235.76262218567183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9.0949470177292824E-13</v>
      </c>
      <c r="AC4">
        <f t="shared" si="2"/>
        <v>233.09429289149102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-233.09429289149011</v>
      </c>
      <c r="AK4">
        <f>G4*MAX(0, SUM(AB4, AE4:AF4))</f>
        <v>6.3664629124104983E-14</v>
      </c>
      <c r="AL4">
        <f t="shared" si="9"/>
        <v>-562.56029289149001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-303.49585931814624</v>
      </c>
      <c r="AR4">
        <f t="shared" si="14"/>
        <v>-303.49585931814624</v>
      </c>
      <c r="AS4">
        <f t="shared" si="15"/>
        <v>-214.72064711763417</v>
      </c>
      <c r="AT4">
        <f t="shared" si="16"/>
        <v>5.8646267973603715E-14</v>
      </c>
      <c r="AU4">
        <f t="shared" si="17"/>
        <v>-518.21650643578027</v>
      </c>
      <c r="AW4">
        <v>1</v>
      </c>
      <c r="AX4">
        <f>(R4*SUMPRODUCT(K5:$K$23, X5:$X$23)-$AZ$3*SUMPRODUCT(K4:$K$22, W5:$W$23))/Z4</f>
        <v>235.76262218567183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1063.8905275516743</v>
      </c>
      <c r="P5">
        <f t="shared" ref="P5:P23" si="30">O5*$C$5</f>
        <v>53.194526377583713</v>
      </c>
      <c r="Q5" s="5">
        <f t="shared" ref="Q5:Q23" si="31">$C$8</f>
        <v>50</v>
      </c>
      <c r="R5">
        <f t="shared" si="0"/>
        <v>250000</v>
      </c>
      <c r="S5">
        <f t="shared" si="1"/>
        <v>448.01161067460663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233.09429289149102</v>
      </c>
      <c r="AC5">
        <f t="shared" si="2"/>
        <v>437.91214822952406</v>
      </c>
      <c r="AE5">
        <f t="shared" si="3"/>
        <v>1039.9073936938082</v>
      </c>
      <c r="AF5">
        <f t="shared" si="4"/>
        <v>-51.995369684690417</v>
      </c>
      <c r="AG5">
        <f t="shared" si="5"/>
        <v>-48.872857063919056</v>
      </c>
      <c r="AH5">
        <f t="shared" si="6"/>
        <v>-334.54334040472799</v>
      </c>
      <c r="AI5">
        <f t="shared" si="7"/>
        <v>604.49582654047072</v>
      </c>
      <c r="AJ5">
        <f t="shared" si="8"/>
        <v>-204.81785533803304</v>
      </c>
      <c r="AK5">
        <f>G5*SUM(AB5, AE5:AF5)</f>
        <v>85.470442183042636</v>
      </c>
      <c r="AL5">
        <f t="shared" si="9"/>
        <v>485.1484133854803</v>
      </c>
      <c r="AN5">
        <f t="shared" si="10"/>
        <v>882.4274310379792</v>
      </c>
      <c r="AO5">
        <f t="shared" si="11"/>
        <v>-44.12137155189896</v>
      </c>
      <c r="AP5">
        <f t="shared" si="12"/>
        <v>-41.471721393586655</v>
      </c>
      <c r="AQ5">
        <f t="shared" si="13"/>
        <v>-283.8812592682944</v>
      </c>
      <c r="AR5">
        <f t="shared" si="14"/>
        <v>512.95307882419911</v>
      </c>
      <c r="AS5">
        <f t="shared" si="15"/>
        <v>-173.80095094300808</v>
      </c>
      <c r="AT5">
        <f t="shared" si="16"/>
        <v>72.527095376600087</v>
      </c>
      <c r="AU5">
        <f t="shared" si="17"/>
        <v>411.67922325779108</v>
      </c>
      <c r="AW5">
        <v>2</v>
      </c>
      <c r="AX5">
        <f>(R5*SUMPRODUCT(K6:$K$23, X6:$X$23)-$AZ$3*SUMPRODUCT(K5:$K$22, W6:$W$23))/Z5</f>
        <v>448.01161067460663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1063.8905275516743</v>
      </c>
      <c r="P6">
        <f t="shared" si="30"/>
        <v>53.194526377583713</v>
      </c>
      <c r="Q6" s="5">
        <f t="shared" si="31"/>
        <v>50</v>
      </c>
      <c r="R6">
        <f t="shared" si="0"/>
        <v>250000</v>
      </c>
      <c r="S6">
        <f t="shared" si="1"/>
        <v>636.49606558400069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437.91214822952406</v>
      </c>
      <c r="AC6">
        <f t="shared" si="2"/>
        <v>615.05349371002876</v>
      </c>
      <c r="AE6">
        <f t="shared" si="3"/>
        <v>1028.049694691013</v>
      </c>
      <c r="AF6">
        <f t="shared" si="4"/>
        <v>-51.402484734550647</v>
      </c>
      <c r="AG6">
        <f t="shared" si="5"/>
        <v>-48.315577029192013</v>
      </c>
      <c r="AH6">
        <f t="shared" si="6"/>
        <v>-342.75732043924495</v>
      </c>
      <c r="AI6">
        <f t="shared" si="7"/>
        <v>585.57431248802538</v>
      </c>
      <c r="AJ6">
        <f t="shared" si="8"/>
        <v>-177.1413454805047</v>
      </c>
      <c r="AK6">
        <f>G6*SUM(AB6, AE6:AF6)</f>
        <v>99.019155073019064</v>
      </c>
      <c r="AL6">
        <f t="shared" si="9"/>
        <v>507.45212208053977</v>
      </c>
      <c r="AN6">
        <f t="shared" si="10"/>
        <v>803.60126088034986</v>
      </c>
      <c r="AO6">
        <f t="shared" si="11"/>
        <v>-40.180063044017494</v>
      </c>
      <c r="AP6">
        <f t="shared" si="12"/>
        <v>-37.767102914698995</v>
      </c>
      <c r="AQ6">
        <f t="shared" si="13"/>
        <v>-267.92500041910199</v>
      </c>
      <c r="AR6">
        <f t="shared" si="14"/>
        <v>457.72909450253138</v>
      </c>
      <c r="AS6">
        <f t="shared" si="15"/>
        <v>-138.46705010204761</v>
      </c>
      <c r="AT6">
        <f t="shared" si="16"/>
        <v>77.400847720596687</v>
      </c>
      <c r="AU6">
        <f t="shared" si="17"/>
        <v>396.66289212108046</v>
      </c>
      <c r="AW6">
        <v>3</v>
      </c>
      <c r="AX6">
        <f>(R6*SUMPRODUCT(K7:$K$23, X7:$X$23)-$AZ$3*SUMPRODUCT(K6:$K$22, W7:$W$23))/Z6</f>
        <v>636.49606558400069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1063.8905275516743</v>
      </c>
      <c r="P7">
        <f t="shared" si="30"/>
        <v>53.194526377583713</v>
      </c>
      <c r="Q7" s="5">
        <f t="shared" si="31"/>
        <v>50</v>
      </c>
      <c r="R7">
        <f t="shared" si="0"/>
        <v>250000</v>
      </c>
      <c r="S7">
        <f t="shared" si="1"/>
        <v>802.48512307939416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615.05349371002876</v>
      </c>
      <c r="AC7">
        <f t="shared" si="2"/>
        <v>766.56472891000385</v>
      </c>
      <c r="AE7">
        <f t="shared" si="3"/>
        <v>1016.2692495944057</v>
      </c>
      <c r="AF7">
        <f t="shared" si="4"/>
        <v>-50.813462479720279</v>
      </c>
      <c r="AG7">
        <f t="shared" si="5"/>
        <v>-47.761927720756233</v>
      </c>
      <c r="AH7">
        <f t="shared" si="6"/>
        <v>-352.46769071931413</v>
      </c>
      <c r="AI7">
        <f t="shared" si="7"/>
        <v>565.22616867461488</v>
      </c>
      <c r="AJ7">
        <f t="shared" si="8"/>
        <v>-151.51123519997509</v>
      </c>
      <c r="AK7">
        <f>G7*SUM(AB7, AE7:AF7)</f>
        <v>110.63564965773</v>
      </c>
      <c r="AL7">
        <f t="shared" si="9"/>
        <v>524.35058313236982</v>
      </c>
      <c r="AN7">
        <f t="shared" si="10"/>
        <v>731.7748054469937</v>
      </c>
      <c r="AO7">
        <f t="shared" si="11"/>
        <v>-36.588740272349682</v>
      </c>
      <c r="AP7">
        <f t="shared" si="12"/>
        <v>-34.391452245139504</v>
      </c>
      <c r="AQ7">
        <f t="shared" si="13"/>
        <v>-253.79787483033283</v>
      </c>
      <c r="AR7">
        <f t="shared" si="14"/>
        <v>406.99673809917152</v>
      </c>
      <c r="AS7">
        <f t="shared" si="15"/>
        <v>-109.09717548350957</v>
      </c>
      <c r="AT7">
        <f t="shared" si="16"/>
        <v>79.664302581327249</v>
      </c>
      <c r="AU7">
        <f t="shared" si="17"/>
        <v>377.56386519698924</v>
      </c>
      <c r="AW7">
        <v>4</v>
      </c>
      <c r="AX7">
        <f>(R7*SUMPRODUCT(K8:$K$23, X8:$X$23)-$AZ$3*SUMPRODUCT(K7:$K$22, W8:$W$23))/Z7</f>
        <v>802.48512307939416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1063.8905275516743</v>
      </c>
      <c r="P8">
        <f t="shared" si="30"/>
        <v>53.194526377583713</v>
      </c>
      <c r="Q8" s="5">
        <f t="shared" si="31"/>
        <v>50</v>
      </c>
      <c r="R8">
        <f t="shared" si="0"/>
        <v>250000</v>
      </c>
      <c r="S8">
        <f t="shared" si="1"/>
        <v>948.26778597117686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766.56472891000385</v>
      </c>
      <c r="AC8">
        <f t="shared" si="2"/>
        <v>895.38982504341311</v>
      </c>
      <c r="AE8">
        <f t="shared" si="3"/>
        <v>1004.5651317304084</v>
      </c>
      <c r="AF8">
        <f t="shared" si="4"/>
        <v>-50.228256586520423</v>
      </c>
      <c r="AG8">
        <f t="shared" si="5"/>
        <v>-47.211865587440137</v>
      </c>
      <c r="AH8">
        <f t="shared" si="6"/>
        <v>-362.21428054264641</v>
      </c>
      <c r="AI8">
        <f t="shared" si="7"/>
        <v>544.91072901380153</v>
      </c>
      <c r="AJ8">
        <f t="shared" si="8"/>
        <v>-128.82509613340926</v>
      </c>
      <c r="AK8">
        <f t="shared" ref="AK8:AK23" si="32">G8*SUM(AB8:AB8, AE8:AF8)</f>
        <v>120.46311228377243</v>
      </c>
      <c r="AL8">
        <f t="shared" si="9"/>
        <v>536.54874516416476</v>
      </c>
      <c r="AN8">
        <f t="shared" si="10"/>
        <v>666.32933729574029</v>
      </c>
      <c r="AO8">
        <f t="shared" si="11"/>
        <v>-33.31646686478701</v>
      </c>
      <c r="AP8">
        <f t="shared" si="12"/>
        <v>-31.315690855390944</v>
      </c>
      <c r="AQ8">
        <f t="shared" si="13"/>
        <v>-240.2571957651883</v>
      </c>
      <c r="AR8">
        <f t="shared" si="14"/>
        <v>361.43998381037403</v>
      </c>
      <c r="AS8">
        <f t="shared" si="15"/>
        <v>-85.449851106987438</v>
      </c>
      <c r="AT8">
        <f t="shared" si="16"/>
        <v>79.903336519716774</v>
      </c>
      <c r="AU8">
        <f t="shared" si="17"/>
        <v>355.89346922310341</v>
      </c>
      <c r="AW8">
        <v>5</v>
      </c>
      <c r="AX8">
        <f>(R8*SUMPRODUCT(K9:$K$23, X9:$X$23)-$AZ$3*SUMPRODUCT(K8:$K$22, W9:$W$23))/Z8</f>
        <v>948.26778597117686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1063.8905275516743</v>
      </c>
      <c r="P9">
        <f t="shared" si="30"/>
        <v>53.194526377583713</v>
      </c>
      <c r="Q9" s="5">
        <f t="shared" si="31"/>
        <v>50</v>
      </c>
      <c r="R9">
        <f t="shared" si="0"/>
        <v>250000</v>
      </c>
      <c r="S9">
        <f t="shared" si="1"/>
        <v>1075.6523969338805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895.38982504341311</v>
      </c>
      <c r="AC9">
        <f t="shared" si="2"/>
        <v>1003.9120611079657</v>
      </c>
      <c r="AE9">
        <f t="shared" si="3"/>
        <v>992.93464631520226</v>
      </c>
      <c r="AF9">
        <f t="shared" si="4"/>
        <v>-49.646732315760111</v>
      </c>
      <c r="AG9">
        <f t="shared" si="5"/>
        <v>-46.665263981635292</v>
      </c>
      <c r="AH9">
        <f t="shared" si="6"/>
        <v>-372.41474965222181</v>
      </c>
      <c r="AI9">
        <f t="shared" si="7"/>
        <v>524.20790036558492</v>
      </c>
      <c r="AJ9">
        <f t="shared" si="8"/>
        <v>-108.52223606455254</v>
      </c>
      <c r="AK9">
        <f t="shared" si="32"/>
        <v>128.70744173299988</v>
      </c>
      <c r="AL9">
        <f t="shared" si="9"/>
        <v>544.39310603403226</v>
      </c>
      <c r="AN9">
        <f t="shared" si="10"/>
        <v>606.69954165804722</v>
      </c>
      <c r="AO9">
        <f t="shared" si="11"/>
        <v>-30.334977082902359</v>
      </c>
      <c r="AP9">
        <f t="shared" si="12"/>
        <v>-28.513250468271472</v>
      </c>
      <c r="AQ9">
        <f t="shared" si="13"/>
        <v>-227.55159038833116</v>
      </c>
      <c r="AR9">
        <f t="shared" si="14"/>
        <v>320.29972371854217</v>
      </c>
      <c r="AS9">
        <f t="shared" si="15"/>
        <v>-66.308886616460882</v>
      </c>
      <c r="AT9">
        <f t="shared" si="16"/>
        <v>78.642382151909104</v>
      </c>
      <c r="AU9">
        <f t="shared" si="17"/>
        <v>332.63321925399038</v>
      </c>
      <c r="AW9">
        <v>6</v>
      </c>
      <c r="AX9">
        <f>(R9*SUMPRODUCT(K10:$K$23, X10:$X$23)-$AZ$3*SUMPRODUCT(K9:$K$22, W10:$W$23))/Z9</f>
        <v>1075.6523969338805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1063.8905275516743</v>
      </c>
      <c r="P10">
        <f t="shared" si="30"/>
        <v>53.194526377583713</v>
      </c>
      <c r="Q10" s="5">
        <f t="shared" si="31"/>
        <v>50</v>
      </c>
      <c r="R10">
        <f t="shared" si="0"/>
        <v>250000</v>
      </c>
      <c r="S10">
        <f t="shared" si="1"/>
        <v>1185.3685468670546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1003.9120611079657</v>
      </c>
      <c r="AC10">
        <f t="shared" si="2"/>
        <v>1093.4239323410975</v>
      </c>
      <c r="AE10">
        <f t="shared" si="3"/>
        <v>981.36850964248231</v>
      </c>
      <c r="AF10">
        <f t="shared" si="4"/>
        <v>-49.06842548212412</v>
      </c>
      <c r="AG10">
        <f t="shared" si="5"/>
        <v>-46.12168659405684</v>
      </c>
      <c r="AH10">
        <f t="shared" si="6"/>
        <v>-384.62373881047466</v>
      </c>
      <c r="AI10">
        <f t="shared" si="7"/>
        <v>501.55465875582667</v>
      </c>
      <c r="AJ10">
        <f t="shared" si="8"/>
        <v>-89.511871233131842</v>
      </c>
      <c r="AK10">
        <f t="shared" si="32"/>
        <v>135.5348501687827</v>
      </c>
      <c r="AL10">
        <f t="shared" si="9"/>
        <v>547.57763769147755</v>
      </c>
      <c r="AN10">
        <f t="shared" si="10"/>
        <v>552.36644368314762</v>
      </c>
      <c r="AO10">
        <f t="shared" si="11"/>
        <v>-27.618322184157385</v>
      </c>
      <c r="AP10">
        <f t="shared" si="12"/>
        <v>-25.959740658388306</v>
      </c>
      <c r="AQ10">
        <f t="shared" si="13"/>
        <v>-216.48671694209506</v>
      </c>
      <c r="AR10">
        <f t="shared" si="14"/>
        <v>282.30166389850689</v>
      </c>
      <c r="AS10">
        <f t="shared" si="15"/>
        <v>-50.382046595810742</v>
      </c>
      <c r="AT10">
        <f t="shared" si="16"/>
        <v>76.286229329013665</v>
      </c>
      <c r="AU10">
        <f t="shared" si="17"/>
        <v>308.20584663170985</v>
      </c>
      <c r="AW10">
        <v>7</v>
      </c>
      <c r="AX10">
        <f>(R10*SUMPRODUCT(K11:$K$23, X11:$X$23)-$AZ$3*SUMPRODUCT(K10:$K$22, W11:$W$23))/Z10</f>
        <v>1185.3685468670546</v>
      </c>
    </row>
    <row r="11" spans="1:52" x14ac:dyDescent="0.25">
      <c r="A11" t="s">
        <v>33</v>
      </c>
      <c r="C11" s="24">
        <f>AU25</f>
        <v>381.68358585275791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1063.8905275516743</v>
      </c>
      <c r="P11">
        <f t="shared" si="30"/>
        <v>53.194526377583713</v>
      </c>
      <c r="Q11" s="5">
        <f t="shared" si="31"/>
        <v>50</v>
      </c>
      <c r="R11">
        <f t="shared" si="0"/>
        <v>250000</v>
      </c>
      <c r="S11">
        <f t="shared" si="1"/>
        <v>1279.7100481728337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1093.4239323410975</v>
      </c>
      <c r="AC11">
        <f t="shared" si="2"/>
        <v>1166.6153601617707</v>
      </c>
      <c r="AE11">
        <f t="shared" si="3"/>
        <v>969.86894237839624</v>
      </c>
      <c r="AF11">
        <f t="shared" si="4"/>
        <v>-48.493447118919818</v>
      </c>
      <c r="AG11">
        <f t="shared" si="5"/>
        <v>-45.5812377900549</v>
      </c>
      <c r="AH11">
        <f t="shared" si="6"/>
        <v>-396.15969030688859</v>
      </c>
      <c r="AI11">
        <f t="shared" si="7"/>
        <v>479.63456716253302</v>
      </c>
      <c r="AJ11">
        <f t="shared" si="8"/>
        <v>-73.191427820673198</v>
      </c>
      <c r="AK11">
        <f t="shared" si="32"/>
        <v>141.03595993204019</v>
      </c>
      <c r="AL11">
        <f t="shared" si="9"/>
        <v>547.47909927390003</v>
      </c>
      <c r="AN11">
        <f t="shared" si="10"/>
        <v>502.86381809440547</v>
      </c>
      <c r="AO11">
        <f t="shared" si="11"/>
        <v>-25.143190904720274</v>
      </c>
      <c r="AP11">
        <f t="shared" si="12"/>
        <v>-23.633250088787019</v>
      </c>
      <c r="AQ11">
        <f t="shared" si="13"/>
        <v>-205.40339600347298</v>
      </c>
      <c r="AR11">
        <f t="shared" si="14"/>
        <v>248.68398109742523</v>
      </c>
      <c r="AS11">
        <f t="shared" si="15"/>
        <v>-37.948757030437157</v>
      </c>
      <c r="AT11">
        <f t="shared" si="16"/>
        <v>73.125221564590532</v>
      </c>
      <c r="AU11">
        <f t="shared" si="17"/>
        <v>283.86044563157861</v>
      </c>
      <c r="AW11">
        <v>8</v>
      </c>
      <c r="AX11">
        <f>(R11*SUMPRODUCT(K12:$K$23, X12:$X$23)-$AZ$3*SUMPRODUCT(K11:$K$22, W12:$W$23))/Z11</f>
        <v>1279.7100481728337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1063.8905275516743</v>
      </c>
      <c r="P12">
        <f t="shared" si="30"/>
        <v>53.194526377583713</v>
      </c>
      <c r="Q12" s="5">
        <f t="shared" si="31"/>
        <v>50</v>
      </c>
      <c r="R12">
        <f t="shared" si="0"/>
        <v>250000</v>
      </c>
      <c r="S12">
        <f t="shared" si="1"/>
        <v>1359.2530063942106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1166.6153601617707</v>
      </c>
      <c r="AC12">
        <f t="shared" si="2"/>
        <v>1224.5092452848694</v>
      </c>
      <c r="AE12">
        <f t="shared" si="3"/>
        <v>958.42626856784045</v>
      </c>
      <c r="AF12">
        <f t="shared" si="4"/>
        <v>-47.921313428392018</v>
      </c>
      <c r="AG12">
        <f t="shared" si="5"/>
        <v>-45.043462825703593</v>
      </c>
      <c r="AH12">
        <f t="shared" si="6"/>
        <v>-409.81293225377027</v>
      </c>
      <c r="AI12">
        <f t="shared" si="7"/>
        <v>455.6485600599745</v>
      </c>
      <c r="AJ12">
        <f t="shared" si="8"/>
        <v>-57.893885123098698</v>
      </c>
      <c r="AK12">
        <f t="shared" si="32"/>
        <v>145.39842207108538</v>
      </c>
      <c r="AL12">
        <f t="shared" si="9"/>
        <v>543.15309700796115</v>
      </c>
      <c r="AN12">
        <f t="shared" si="10"/>
        <v>457.76039112723981</v>
      </c>
      <c r="AO12">
        <f t="shared" si="11"/>
        <v>-22.888019556361989</v>
      </c>
      <c r="AP12">
        <f t="shared" si="12"/>
        <v>-21.513510049792501</v>
      </c>
      <c r="AQ12">
        <f t="shared" si="13"/>
        <v>-195.73350012391512</v>
      </c>
      <c r="AR12">
        <f t="shared" si="14"/>
        <v>217.62536139717014</v>
      </c>
      <c r="AS12">
        <f t="shared" si="15"/>
        <v>-27.651086334920596</v>
      </c>
      <c r="AT12">
        <f t="shared" si="16"/>
        <v>69.444714465098556</v>
      </c>
      <c r="AU12">
        <f t="shared" si="17"/>
        <v>259.41898952734812</v>
      </c>
      <c r="AW12">
        <v>9</v>
      </c>
      <c r="AX12">
        <f>(R12*SUMPRODUCT(K13:$K$23, X13:$X$23)-$AZ$3*SUMPRODUCT(K12:$K$22, W13:$W$23))/Z12</f>
        <v>1359.2530063942106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1063.8905275516743</v>
      </c>
      <c r="P13">
        <f t="shared" si="30"/>
        <v>53.194526377583713</v>
      </c>
      <c r="Q13" s="5">
        <f t="shared" si="31"/>
        <v>50</v>
      </c>
      <c r="R13">
        <f t="shared" si="0"/>
        <v>250000</v>
      </c>
      <c r="S13">
        <f t="shared" si="1"/>
        <v>1425.2165974446038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1224.5092452848694</v>
      </c>
      <c r="AC13">
        <f t="shared" si="2"/>
        <v>1268.6751580040673</v>
      </c>
      <c r="AE13">
        <f t="shared" si="3"/>
        <v>947.03604038902085</v>
      </c>
      <c r="AF13">
        <f t="shared" si="4"/>
        <v>-47.351802019451043</v>
      </c>
      <c r="AG13">
        <f t="shared" si="5"/>
        <v>-44.508152665313695</v>
      </c>
      <c r="AH13">
        <f t="shared" si="6"/>
        <v>-424.37766066430873</v>
      </c>
      <c r="AI13">
        <f t="shared" si="7"/>
        <v>430.7984250399474</v>
      </c>
      <c r="AJ13">
        <f t="shared" si="8"/>
        <v>-44.165912719197877</v>
      </c>
      <c r="AK13">
        <f t="shared" si="32"/>
        <v>148.69354385581076</v>
      </c>
      <c r="AL13">
        <f t="shared" si="9"/>
        <v>535.32605617656031</v>
      </c>
      <c r="AN13">
        <f t="shared" si="10"/>
        <v>416.66610899129961</v>
      </c>
      <c r="AO13">
        <f t="shared" si="11"/>
        <v>-20.833305449564982</v>
      </c>
      <c r="AP13">
        <f t="shared" si="12"/>
        <v>-19.582189059910664</v>
      </c>
      <c r="AQ13">
        <f t="shared" si="13"/>
        <v>-186.71283992443671</v>
      </c>
      <c r="AR13">
        <f t="shared" si="14"/>
        <v>189.53777455738728</v>
      </c>
      <c r="AS13">
        <f t="shared" si="15"/>
        <v>-19.431614234235717</v>
      </c>
      <c r="AT13">
        <f t="shared" si="16"/>
        <v>65.420488459000893</v>
      </c>
      <c r="AU13">
        <f t="shared" si="17"/>
        <v>235.52664878215245</v>
      </c>
      <c r="AW13">
        <v>10</v>
      </c>
      <c r="AX13">
        <f>(R13*SUMPRODUCT(K14:$K$23, X14:$X$23)-$AZ$3*SUMPRODUCT(K13:$K$22, W14:$W$23))/Z13</f>
        <v>1425.2165974446038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1063.8905275516743</v>
      </c>
      <c r="P14">
        <f t="shared" si="30"/>
        <v>53.194526377583713</v>
      </c>
      <c r="Q14" s="5">
        <f t="shared" si="31"/>
        <v>50</v>
      </c>
      <c r="R14">
        <f t="shared" si="0"/>
        <v>250000</v>
      </c>
      <c r="S14">
        <f t="shared" si="1"/>
        <v>1478.5385727772484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1268.6751580040673</v>
      </c>
      <c r="AC14">
        <f t="shared" si="2"/>
        <v>1300.3749448165408</v>
      </c>
      <c r="AE14">
        <f t="shared" si="3"/>
        <v>935.69191330409456</v>
      </c>
      <c r="AF14">
        <f t="shared" si="4"/>
        <v>-46.784595665204726</v>
      </c>
      <c r="AG14">
        <f t="shared" si="5"/>
        <v>-43.975009132631229</v>
      </c>
      <c r="AH14">
        <f t="shared" si="6"/>
        <v>-440.31003014665197</v>
      </c>
      <c r="AI14">
        <f t="shared" si="7"/>
        <v>404.62227835960658</v>
      </c>
      <c r="AJ14">
        <f t="shared" si="8"/>
        <v>-31.699786812473576</v>
      </c>
      <c r="AK14">
        <f t="shared" si="32"/>
        <v>151.03077329500704</v>
      </c>
      <c r="AL14">
        <f t="shared" si="9"/>
        <v>523.95326484214002</v>
      </c>
      <c r="AN14">
        <f t="shared" si="10"/>
        <v>379.22478460297071</v>
      </c>
      <c r="AO14">
        <f t="shared" si="11"/>
        <v>-18.961239230148536</v>
      </c>
      <c r="AP14">
        <f t="shared" si="12"/>
        <v>-17.822547281987685</v>
      </c>
      <c r="AQ14">
        <f t="shared" si="13"/>
        <v>-178.45240935263405</v>
      </c>
      <c r="AR14">
        <f t="shared" si="14"/>
        <v>163.98858873820043</v>
      </c>
      <c r="AS14">
        <f t="shared" si="15"/>
        <v>-12.847545922963977</v>
      </c>
      <c r="AT14">
        <f t="shared" si="16"/>
        <v>61.210973031681235</v>
      </c>
      <c r="AU14">
        <f t="shared" si="17"/>
        <v>212.35201584691768</v>
      </c>
      <c r="AW14">
        <v>11</v>
      </c>
      <c r="AX14">
        <f>(R14*SUMPRODUCT(K15:$K$23, X15:$X$23)-$AZ$3*SUMPRODUCT(K14:$K$22, W15:$W$23))/Z14</f>
        <v>1478.5385727772484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1063.8905275516743</v>
      </c>
      <c r="P15">
        <f t="shared" si="30"/>
        <v>53.194526377583713</v>
      </c>
      <c r="Q15" s="5">
        <f t="shared" si="31"/>
        <v>50</v>
      </c>
      <c r="R15">
        <f t="shared" si="0"/>
        <v>250000</v>
      </c>
      <c r="S15">
        <f t="shared" si="1"/>
        <v>1520.4039742947075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1300.3749448165408</v>
      </c>
      <c r="AC15">
        <f t="shared" si="2"/>
        <v>1321.044621422699</v>
      </c>
      <c r="AE15">
        <f t="shared" si="3"/>
        <v>924.39041397314338</v>
      </c>
      <c r="AF15">
        <f t="shared" si="4"/>
        <v>-46.21952069865717</v>
      </c>
      <c r="AG15">
        <f t="shared" si="5"/>
        <v>-43.443868990000233</v>
      </c>
      <c r="AH15">
        <f t="shared" si="6"/>
        <v>-456.95025652340405</v>
      </c>
      <c r="AI15">
        <f t="shared" si="7"/>
        <v>377.77676776108183</v>
      </c>
      <c r="AJ15">
        <f t="shared" si="8"/>
        <v>-20.669676606158191</v>
      </c>
      <c r="AK15">
        <f t="shared" si="32"/>
        <v>152.49820866637191</v>
      </c>
      <c r="AL15">
        <f t="shared" si="9"/>
        <v>509.60529982129555</v>
      </c>
      <c r="AN15">
        <f t="shared" si="10"/>
        <v>345.11309410771293</v>
      </c>
      <c r="AO15">
        <f t="shared" si="11"/>
        <v>-17.255654705385648</v>
      </c>
      <c r="AP15">
        <f t="shared" si="12"/>
        <v>-16.219389362452539</v>
      </c>
      <c r="AQ15">
        <f t="shared" si="13"/>
        <v>-170.59839056994679</v>
      </c>
      <c r="AR15">
        <f t="shared" si="14"/>
        <v>141.03965946992793</v>
      </c>
      <c r="AS15">
        <f t="shared" si="15"/>
        <v>-7.7168433812472577</v>
      </c>
      <c r="AT15">
        <f t="shared" si="16"/>
        <v>56.933875387704205</v>
      </c>
      <c r="AU15">
        <f t="shared" si="17"/>
        <v>190.25669147638487</v>
      </c>
      <c r="AW15">
        <v>12</v>
      </c>
      <c r="AX15">
        <f>(R15*SUMPRODUCT(K16:$K$23, X16:$X$23)-$AZ$3*SUMPRODUCT(K15:$K$22, W16:$W$23))/Z15</f>
        <v>1520.4039742947075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1063.8905275516743</v>
      </c>
      <c r="P16">
        <f t="shared" si="30"/>
        <v>53.194526377583713</v>
      </c>
      <c r="Q16" s="5">
        <f t="shared" si="31"/>
        <v>50</v>
      </c>
      <c r="R16">
        <f t="shared" si="0"/>
        <v>250000</v>
      </c>
      <c r="S16">
        <f t="shared" si="1"/>
        <v>1505.3121029275956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1321.044621422699</v>
      </c>
      <c r="AC16">
        <f t="shared" si="2"/>
        <v>1291.2837508926018</v>
      </c>
      <c r="AE16">
        <f t="shared" si="3"/>
        <v>912.62439748158522</v>
      </c>
      <c r="AF16">
        <f t="shared" si="4"/>
        <v>-45.631219874079264</v>
      </c>
      <c r="AG16">
        <f t="shared" si="5"/>
        <v>-42.890897787284707</v>
      </c>
      <c r="AH16">
        <f t="shared" si="6"/>
        <v>-592.66256407765297</v>
      </c>
      <c r="AI16">
        <f t="shared" si="7"/>
        <v>231.43971574256818</v>
      </c>
      <c r="AJ16">
        <f t="shared" si="8"/>
        <v>29.760870530097236</v>
      </c>
      <c r="AK16">
        <f t="shared" si="32"/>
        <v>153.16264593211437</v>
      </c>
      <c r="AL16">
        <f t="shared" si="9"/>
        <v>414.36323220477982</v>
      </c>
      <c r="AN16">
        <f t="shared" si="10"/>
        <v>313.86308992510271</v>
      </c>
      <c r="AO16">
        <f t="shared" si="11"/>
        <v>-15.693154496255138</v>
      </c>
      <c r="AP16">
        <f t="shared" si="12"/>
        <v>-14.75072302069435</v>
      </c>
      <c r="AQ16">
        <f t="shared" si="13"/>
        <v>-203.82416266501326</v>
      </c>
      <c r="AR16">
        <f t="shared" si="14"/>
        <v>79.595049743139938</v>
      </c>
      <c r="AS16">
        <f t="shared" si="15"/>
        <v>10.235140337266435</v>
      </c>
      <c r="AT16">
        <f t="shared" si="16"/>
        <v>52.674573949605453</v>
      </c>
      <c r="AU16">
        <f t="shared" si="17"/>
        <v>142.50476403001184</v>
      </c>
      <c r="AW16">
        <v>13</v>
      </c>
      <c r="AX16">
        <f>(R16*SUMPRODUCT(K17:$K$23, X17:$X$23)-$AZ$3*SUMPRODUCT(K16:$K$22, W17:$W$23))/Z16</f>
        <v>1505.3121029275956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1063.8905275516743</v>
      </c>
      <c r="P17">
        <f t="shared" si="30"/>
        <v>53.194526377583713</v>
      </c>
      <c r="Q17" s="5">
        <f t="shared" si="31"/>
        <v>50</v>
      </c>
      <c r="R17">
        <f t="shared" si="0"/>
        <v>250000</v>
      </c>
      <c r="S17">
        <f t="shared" si="1"/>
        <v>1434.1536720632473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1291.2837508926018</v>
      </c>
      <c r="AC17">
        <f t="shared" si="2"/>
        <v>1213.6684054253378</v>
      </c>
      <c r="AE17">
        <f t="shared" si="3"/>
        <v>900.32912460710043</v>
      </c>
      <c r="AF17">
        <f t="shared" si="4"/>
        <v>-45.016456230355018</v>
      </c>
      <c r="AG17">
        <f t="shared" si="5"/>
        <v>-42.313052954753864</v>
      </c>
      <c r="AH17">
        <f t="shared" si="6"/>
        <v>-744.67927328994972</v>
      </c>
      <c r="AI17">
        <f t="shared" si="7"/>
        <v>68.320342132041787</v>
      </c>
      <c r="AJ17">
        <f t="shared" si="8"/>
        <v>77.615345467263978</v>
      </c>
      <c r="AK17">
        <f t="shared" si="32"/>
        <v>150.26174934885432</v>
      </c>
      <c r="AL17">
        <f t="shared" si="9"/>
        <v>296.19743694816009</v>
      </c>
      <c r="AN17">
        <f t="shared" si="10"/>
        <v>285.22765906131121</v>
      </c>
      <c r="AO17">
        <f t="shared" si="11"/>
        <v>-14.26138295306556</v>
      </c>
      <c r="AP17">
        <f t="shared" si="12"/>
        <v>-13.404934609094797</v>
      </c>
      <c r="AQ17">
        <f t="shared" si="13"/>
        <v>-235.91719968479589</v>
      </c>
      <c r="AR17">
        <f t="shared" si="14"/>
        <v>21.644141814354974</v>
      </c>
      <c r="AS17">
        <f t="shared" si="15"/>
        <v>24.588833893964718</v>
      </c>
      <c r="AT17">
        <f t="shared" si="16"/>
        <v>47.603488370916153</v>
      </c>
      <c r="AU17">
        <f t="shared" si="17"/>
        <v>93.836464079235839</v>
      </c>
      <c r="AW17">
        <v>14</v>
      </c>
      <c r="AX17">
        <f>(R17*SUMPRODUCT(K18:$K$23, X18:$X$23)-$AZ$3*SUMPRODUCT(K17:$K$22, W18:$W$23))/Z17</f>
        <v>1434.1536720632473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1063.8905275516743</v>
      </c>
      <c r="P18">
        <f t="shared" si="30"/>
        <v>53.194526377583713</v>
      </c>
      <c r="Q18" s="5">
        <f t="shared" si="31"/>
        <v>50</v>
      </c>
      <c r="R18">
        <f t="shared" si="0"/>
        <v>250000</v>
      </c>
      <c r="S18">
        <f t="shared" si="1"/>
        <v>1312.1054342968312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1213.6684054253378</v>
      </c>
      <c r="AC18">
        <f t="shared" si="2"/>
        <v>1094.5504085967352</v>
      </c>
      <c r="AE18">
        <f t="shared" si="3"/>
        <v>887.49103631137496</v>
      </c>
      <c r="AF18">
        <f t="shared" si="4"/>
        <v>-44.374551815568744</v>
      </c>
      <c r="AG18">
        <f t="shared" si="5"/>
        <v>-41.709697253990662</v>
      </c>
      <c r="AH18">
        <f t="shared" si="6"/>
        <v>-901.12585607832932</v>
      </c>
      <c r="AI18">
        <f t="shared" si="7"/>
        <v>-99.71906883651377</v>
      </c>
      <c r="AJ18">
        <f t="shared" si="8"/>
        <v>119.1179968286026</v>
      </c>
      <c r="AK18">
        <f t="shared" si="32"/>
        <v>143.97494229448009</v>
      </c>
      <c r="AL18">
        <f t="shared" si="9"/>
        <v>163.37387028656892</v>
      </c>
      <c r="AN18">
        <f t="shared" si="10"/>
        <v>258.99804187301032</v>
      </c>
      <c r="AO18">
        <f t="shared" si="11"/>
        <v>-12.949902093650516</v>
      </c>
      <c r="AP18">
        <f t="shared" si="12"/>
        <v>-12.172212984593498</v>
      </c>
      <c r="AQ18">
        <f t="shared" si="13"/>
        <v>-262.97711487369088</v>
      </c>
      <c r="AR18">
        <f t="shared" si="14"/>
        <v>-29.101188078924569</v>
      </c>
      <c r="AS18">
        <f t="shared" si="15"/>
        <v>34.762410737880835</v>
      </c>
      <c r="AT18">
        <f t="shared" si="16"/>
        <v>42.016456062511857</v>
      </c>
      <c r="AU18">
        <f t="shared" si="17"/>
        <v>47.677678721468126</v>
      </c>
      <c r="AW18">
        <v>15</v>
      </c>
      <c r="AX18">
        <f>(R18*SUMPRODUCT(K19:$K$23, X19:$X$23)-$AZ$3*SUMPRODUCT(K18:$K$22, W19:$W$23))/Z18</f>
        <v>1312.1054342968312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1063.8905275516743</v>
      </c>
      <c r="P19">
        <f t="shared" si="30"/>
        <v>53.194526377583713</v>
      </c>
      <c r="Q19" s="5">
        <f t="shared" si="31"/>
        <v>50</v>
      </c>
      <c r="R19">
        <f t="shared" si="0"/>
        <v>250000</v>
      </c>
      <c r="S19">
        <f t="shared" si="1"/>
        <v>1141.6380195313657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1094.5504085967352</v>
      </c>
      <c r="AC19">
        <f t="shared" si="2"/>
        <v>937.94481368744243</v>
      </c>
      <c r="AE19">
        <f t="shared" si="3"/>
        <v>874.06917567260837</v>
      </c>
      <c r="AF19">
        <f t="shared" si="4"/>
        <v>-43.703458783630417</v>
      </c>
      <c r="AG19">
        <f t="shared" si="5"/>
        <v>-41.078905819572398</v>
      </c>
      <c r="AH19">
        <f t="shared" si="6"/>
        <v>-1068.4723093918085</v>
      </c>
      <c r="AI19">
        <f t="shared" si="7"/>
        <v>-279.18549832240285</v>
      </c>
      <c r="AJ19">
        <f t="shared" si="8"/>
        <v>156.60559490929279</v>
      </c>
      <c r="AK19">
        <f t="shared" si="32"/>
        <v>134.74412878399994</v>
      </c>
      <c r="AL19">
        <f t="shared" si="9"/>
        <v>12.164225370889881</v>
      </c>
      <c r="AN19">
        <f t="shared" si="10"/>
        <v>234.97436102922987</v>
      </c>
      <c r="AO19">
        <f t="shared" si="11"/>
        <v>-11.748718051461493</v>
      </c>
      <c r="AP19">
        <f t="shared" si="12"/>
        <v>-11.043164448976491</v>
      </c>
      <c r="AQ19">
        <f t="shared" si="13"/>
        <v>-287.23538727191573</v>
      </c>
      <c r="AR19">
        <f t="shared" si="14"/>
        <v>-75.052908743123808</v>
      </c>
      <c r="AS19">
        <f t="shared" si="15"/>
        <v>42.099985472084271</v>
      </c>
      <c r="AT19">
        <f t="shared" si="16"/>
        <v>36.223008938733877</v>
      </c>
      <c r="AU19">
        <f t="shared" si="17"/>
        <v>3.2700856676943326</v>
      </c>
      <c r="AW19">
        <v>16</v>
      </c>
      <c r="AX19">
        <f>(R19*SUMPRODUCT(K20:$K$23, X20:$X$23)-$AZ$3*SUMPRODUCT(K19:$K$22, W20:$W$23))/Z19</f>
        <v>1141.6380195313657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1063.8905275516743</v>
      </c>
      <c r="P20">
        <f t="shared" si="30"/>
        <v>53.194526377583713</v>
      </c>
      <c r="Q20" s="5">
        <f t="shared" si="31"/>
        <v>50</v>
      </c>
      <c r="R20">
        <f t="shared" si="0"/>
        <v>250000</v>
      </c>
      <c r="S20">
        <f t="shared" si="1"/>
        <v>926.16529659985463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937.94481368744243</v>
      </c>
      <c r="AC20">
        <f t="shared" si="2"/>
        <v>748.70396929013395</v>
      </c>
      <c r="AE20">
        <f t="shared" si="3"/>
        <v>860.039847954111</v>
      </c>
      <c r="AF20">
        <f t="shared" si="4"/>
        <v>-43.00199239770555</v>
      </c>
      <c r="AG20">
        <f t="shared" si="5"/>
        <v>-40.419565062456016</v>
      </c>
      <c r="AH20">
        <f t="shared" si="6"/>
        <v>-1242.758494603291</v>
      </c>
      <c r="AI20">
        <f t="shared" si="7"/>
        <v>-466.14020410934154</v>
      </c>
      <c r="AJ20">
        <f t="shared" si="8"/>
        <v>189.24084439730848</v>
      </c>
      <c r="AK20">
        <f t="shared" si="32"/>
        <v>122.84878684706936</v>
      </c>
      <c r="AL20">
        <f t="shared" si="9"/>
        <v>-154.0505728649637</v>
      </c>
      <c r="AN20">
        <f t="shared" si="10"/>
        <v>212.97832791058062</v>
      </c>
      <c r="AO20">
        <f t="shared" si="11"/>
        <v>-10.64891639552903</v>
      </c>
      <c r="AP20">
        <f t="shared" si="12"/>
        <v>-10.009409915543968</v>
      </c>
      <c r="AQ20">
        <f t="shared" si="13"/>
        <v>-307.75391024835602</v>
      </c>
      <c r="AR20">
        <f t="shared" si="14"/>
        <v>-115.4339086488484</v>
      </c>
      <c r="AS20">
        <f t="shared" si="15"/>
        <v>46.863175826099202</v>
      </c>
      <c r="AT20">
        <f t="shared" si="16"/>
        <v>30.421996458387586</v>
      </c>
      <c r="AU20">
        <f t="shared" si="17"/>
        <v>-38.148736364361618</v>
      </c>
      <c r="AW20">
        <v>17</v>
      </c>
      <c r="AX20">
        <f>(R20*SUMPRODUCT(K21:$K$23, X21:$X$23)-$AZ$3*SUMPRODUCT(K20:$K$22, W21:$W$23))/Z20</f>
        <v>926.16529659985463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1063.8905275516743</v>
      </c>
      <c r="P21">
        <f t="shared" si="30"/>
        <v>53.194526377583713</v>
      </c>
      <c r="Q21" s="5">
        <f t="shared" si="31"/>
        <v>50</v>
      </c>
      <c r="R21">
        <f t="shared" si="0"/>
        <v>250000</v>
      </c>
      <c r="S21">
        <f t="shared" si="1"/>
        <v>664.47693595910073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748.70396929013395</v>
      </c>
      <c r="AC21">
        <f t="shared" si="2"/>
        <v>527.96224459868017</v>
      </c>
      <c r="AE21">
        <f t="shared" si="3"/>
        <v>845.31757317161248</v>
      </c>
      <c r="AF21">
        <f t="shared" si="4"/>
        <v>-42.265878658580618</v>
      </c>
      <c r="AG21">
        <f t="shared" si="5"/>
        <v>-39.727657652753869</v>
      </c>
      <c r="AH21">
        <f t="shared" si="6"/>
        <v>-1438.5587953879253</v>
      </c>
      <c r="AI21">
        <f t="shared" si="7"/>
        <v>-675.23475852764739</v>
      </c>
      <c r="AJ21">
        <f t="shared" si="8"/>
        <v>220.74172469145378</v>
      </c>
      <c r="AK21">
        <f t="shared" si="32"/>
        <v>108.6228964662216</v>
      </c>
      <c r="AL21">
        <f t="shared" si="9"/>
        <v>-345.87013736997199</v>
      </c>
      <c r="AN21">
        <f t="shared" si="10"/>
        <v>192.83191041871675</v>
      </c>
      <c r="AO21">
        <f t="shared" si="11"/>
        <v>-9.6415955209358355</v>
      </c>
      <c r="AP21">
        <f t="shared" si="12"/>
        <v>-9.0625823533968202</v>
      </c>
      <c r="AQ21">
        <f t="shared" si="13"/>
        <v>-328.16074049366182</v>
      </c>
      <c r="AR21">
        <f t="shared" si="14"/>
        <v>-154.03300794927773</v>
      </c>
      <c r="AS21">
        <f t="shared" si="15"/>
        <v>50.355097104711305</v>
      </c>
      <c r="AT21">
        <f t="shared" si="16"/>
        <v>24.778806575861445</v>
      </c>
      <c r="AU21">
        <f t="shared" si="17"/>
        <v>-78.899104268704974</v>
      </c>
      <c r="AW21">
        <v>18</v>
      </c>
      <c r="AX21">
        <f>(R21*SUMPRODUCT(K22:$K$23, X22:$X$23)-$AZ$3*SUMPRODUCT(K21:$K$22, W22:$W$23))/Z21</f>
        <v>664.47693595910073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1063.8905275516743</v>
      </c>
      <c r="P22">
        <f t="shared" si="30"/>
        <v>53.194526377583713</v>
      </c>
      <c r="Q22" s="5">
        <f t="shared" si="31"/>
        <v>50</v>
      </c>
      <c r="R22">
        <f t="shared" si="0"/>
        <v>250000</v>
      </c>
      <c r="S22">
        <f t="shared" si="1"/>
        <v>355.62466659056417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527.96224459868017</v>
      </c>
      <c r="AC22">
        <f t="shared" si="2"/>
        <v>277.38241797610391</v>
      </c>
      <c r="AE22">
        <f t="shared" si="3"/>
        <v>829.82018605001417</v>
      </c>
      <c r="AF22">
        <f t="shared" si="4"/>
        <v>-41.491009302500707</v>
      </c>
      <c r="AG22">
        <f t="shared" si="5"/>
        <v>-38.99932204301485</v>
      </c>
      <c r="AH22">
        <f t="shared" si="6"/>
        <v>-1655.2951660573904</v>
      </c>
      <c r="AI22">
        <f t="shared" si="7"/>
        <v>-905.96531135289183</v>
      </c>
      <c r="AJ22">
        <f t="shared" si="8"/>
        <v>250.57982662257626</v>
      </c>
      <c r="AK22">
        <f t="shared" si="32"/>
        <v>92.140399494233563</v>
      </c>
      <c r="AL22">
        <f t="shared" si="9"/>
        <v>-563.24508523608199</v>
      </c>
      <c r="AN22">
        <f t="shared" si="10"/>
        <v>174.37538061277806</v>
      </c>
      <c r="AO22">
        <f t="shared" si="11"/>
        <v>-8.718769030638903</v>
      </c>
      <c r="AP22">
        <f t="shared" si="12"/>
        <v>-8.1951749779212353</v>
      </c>
      <c r="AQ22">
        <f t="shared" si="13"/>
        <v>-347.837675511008</v>
      </c>
      <c r="AR22">
        <f t="shared" si="14"/>
        <v>-190.37623890679009</v>
      </c>
      <c r="AS22">
        <f t="shared" si="15"/>
        <v>52.655928809331385</v>
      </c>
      <c r="AT22">
        <f t="shared" si="16"/>
        <v>19.362046744247341</v>
      </c>
      <c r="AU22">
        <f t="shared" si="17"/>
        <v>-118.35826335321134</v>
      </c>
      <c r="AW22">
        <v>19</v>
      </c>
      <c r="AX22">
        <f>(R22*SUMPRODUCT(K23:$K$23, X23:$X$23)-$AZ$3*SUMPRODUCT(K22:$K$22, W23:$W$23))/Z22</f>
        <v>355.62466659056417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1063.8905275516743</v>
      </c>
      <c r="P23">
        <f t="shared" si="30"/>
        <v>53.194526377583713</v>
      </c>
      <c r="Q23" s="5">
        <f t="shared" si="31"/>
        <v>50</v>
      </c>
      <c r="R23">
        <f t="shared" si="0"/>
        <v>250000</v>
      </c>
      <c r="S23">
        <f t="shared" si="1"/>
        <v>362.76337495236891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277.38241797610391</v>
      </c>
      <c r="AC23">
        <f t="shared" si="2"/>
        <v>277.38241797610391</v>
      </c>
      <c r="AE23">
        <f t="shared" si="3"/>
        <v>813.49041102317358</v>
      </c>
      <c r="AF23">
        <f t="shared" si="4"/>
        <v>-40.674520551158679</v>
      </c>
      <c r="AG23">
        <f t="shared" si="5"/>
        <v>-38.231866435320875</v>
      </c>
      <c r="AH23">
        <f t="shared" si="6"/>
        <v>-1887.3119363191472</v>
      </c>
      <c r="AI23">
        <f t="shared" si="7"/>
        <v>-1152.7279122824532</v>
      </c>
      <c r="AJ23">
        <f t="shared" si="8"/>
        <v>0</v>
      </c>
      <c r="AK23">
        <f t="shared" si="32"/>
        <v>73.513881591368332</v>
      </c>
      <c r="AL23">
        <f t="shared" si="9"/>
        <v>-1079.2140306910849</v>
      </c>
      <c r="AN23">
        <f t="shared" si="10"/>
        <v>157.46925705361409</v>
      </c>
      <c r="AO23">
        <f t="shared" si="11"/>
        <v>-7.8734628526807047</v>
      </c>
      <c r="AP23">
        <f t="shared" si="12"/>
        <v>-7.4006325357552178</v>
      </c>
      <c r="AQ23">
        <f t="shared" si="13"/>
        <v>-365.33142175185134</v>
      </c>
      <c r="AR23">
        <f t="shared" si="14"/>
        <v>-223.13626008667319</v>
      </c>
      <c r="AS23">
        <f t="shared" si="15"/>
        <v>0</v>
      </c>
      <c r="AT23">
        <f t="shared" si="16"/>
        <v>14.23025540369936</v>
      </c>
      <c r="AU23">
        <f t="shared" si="17"/>
        <v>-208.90600468297384</v>
      </c>
      <c r="AW23">
        <v>20</v>
      </c>
      <c r="AX23">
        <f>(R23*SUMPRODUCT(K$23:$K24, X$23:$X24)-$AZ$3*SUMPRODUCT(K$22:$K23, W$23:$W24))/Z23</f>
        <v>362.76337495236891</v>
      </c>
    </row>
    <row r="25" spans="5:50" x14ac:dyDescent="0.25">
      <c r="AN25" s="6">
        <f t="shared" ref="AN25:AU25" si="33">SUM(AN3:AN23)</f>
        <v>9239.4355723619065</v>
      </c>
      <c r="AO25" s="6">
        <f t="shared" si="33"/>
        <v>-1259.8896742818513</v>
      </c>
      <c r="AP25" s="6">
        <f t="shared" si="33"/>
        <v>-2904.1368832243825</v>
      </c>
      <c r="AQ25" s="6">
        <f t="shared" si="33"/>
        <v>-5069.3336454061882</v>
      </c>
      <c r="AR25" s="6">
        <f t="shared" si="33"/>
        <v>6.0753694494818546</v>
      </c>
      <c r="AS25" s="6">
        <f t="shared" si="33"/>
        <v>-682.26188268792578</v>
      </c>
      <c r="AT25" s="6">
        <f t="shared" si="33"/>
        <v>1057.8700990912023</v>
      </c>
      <c r="AU25" s="7">
        <f t="shared" si="33"/>
        <v>381.68358585275791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4188.3537015701986</v>
      </c>
      <c r="K3">
        <v>1</v>
      </c>
      <c r="L3" s="2">
        <v>0</v>
      </c>
      <c r="O3">
        <f>$C$3</f>
        <v>4188.3537015701986</v>
      </c>
      <c r="P3">
        <f>O3*B5</f>
        <v>3350.6829612561592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4188.3537015701986</v>
      </c>
      <c r="AF3">
        <f t="shared" ref="AF3:AF23" si="4">-$Z3*P3</f>
        <v>-3350.6829612561592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-1682.2374636859604</v>
      </c>
      <c r="AJ3">
        <f t="shared" ref="AJ3:AJ23" si="8">AB3-AC3</f>
        <v>0</v>
      </c>
      <c r="AL3">
        <f t="shared" ref="AL3:AL23" si="9">SUM(AI3:AK3)</f>
        <v>-1682.2374636859604</v>
      </c>
      <c r="AN3">
        <f t="shared" ref="AN3:AN23" si="10">AE3*$K3</f>
        <v>4188.3537015701986</v>
      </c>
      <c r="AO3">
        <f t="shared" ref="AO3:AO23" si="11">AF3*$K3</f>
        <v>-3350.6829612561592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-1682.2374636859604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-1682.2374636859604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1892.9240645650027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1454.6994711262591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1437.2742676841044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-1437.2742676841044</v>
      </c>
      <c r="AK4">
        <f>H4*SUM(AB4, AE4:AF4)</f>
        <v>0</v>
      </c>
      <c r="AL4">
        <f t="shared" si="9"/>
        <v>-1931.9140176841045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-455.64979688090131</v>
      </c>
      <c r="AR4">
        <f t="shared" si="14"/>
        <v>-455.64979688090131</v>
      </c>
      <c r="AS4">
        <f t="shared" si="15"/>
        <v>-1323.9811966838661</v>
      </c>
      <c r="AT4">
        <f t="shared" si="16"/>
        <v>0</v>
      </c>
      <c r="AU4">
        <f t="shared" si="17"/>
        <v>-1779.6309935647673</v>
      </c>
      <c r="AW4">
        <v>1</v>
      </c>
      <c r="AX4">
        <f>(R4*SUMPRODUCT(K5:$K$23, X5:$X$23)-$AZ$3*SUMPRODUCT(K4:$K$22, W5:$W$23))/Z4</f>
        <v>1454.6994711262591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4188.3537015701986</v>
      </c>
      <c r="P5">
        <f t="shared" ref="P5:P23" si="30">O5*$C$5</f>
        <v>209.41768507850995</v>
      </c>
      <c r="Q5" s="5">
        <f t="shared" ref="Q5:Q23" si="31">$C$8</f>
        <v>50</v>
      </c>
      <c r="R5">
        <f t="shared" si="0"/>
        <v>250000</v>
      </c>
      <c r="S5">
        <f t="shared" si="1"/>
        <v>2791.250367268412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1437.2742676841044</v>
      </c>
      <c r="AC5">
        <f t="shared" si="2"/>
        <v>2724.5056919291546</v>
      </c>
      <c r="AE5">
        <f t="shared" si="3"/>
        <v>4088.2013428655027</v>
      </c>
      <c r="AF5">
        <f t="shared" si="4"/>
        <v>-204.41006714327514</v>
      </c>
      <c r="AG5">
        <f t="shared" si="5"/>
        <v>-48.804394687736746</v>
      </c>
      <c r="AH5">
        <f t="shared" si="6"/>
        <v>-513.33320881627685</v>
      </c>
      <c r="AI5">
        <f t="shared" si="7"/>
        <v>3321.6536722182136</v>
      </c>
      <c r="AJ5">
        <f t="shared" si="8"/>
        <v>-1287.2314242450502</v>
      </c>
      <c r="AK5">
        <f>H5*SUM(AB5, AE5:AF5)</f>
        <v>455.32357854927989</v>
      </c>
      <c r="AL5">
        <f t="shared" si="9"/>
        <v>2489.7458265224432</v>
      </c>
      <c r="AN5">
        <f t="shared" si="10"/>
        <v>3469.0983355129711</v>
      </c>
      <c r="AO5">
        <f t="shared" si="11"/>
        <v>-173.45491677564857</v>
      </c>
      <c r="AP5">
        <f t="shared" si="12"/>
        <v>-41.413626721788312</v>
      </c>
      <c r="AQ5">
        <f t="shared" si="13"/>
        <v>-435.59581119355477</v>
      </c>
      <c r="AR5">
        <f t="shared" si="14"/>
        <v>2818.6339808219791</v>
      </c>
      <c r="AS5">
        <f t="shared" si="15"/>
        <v>-1092.2975697029915</v>
      </c>
      <c r="AT5">
        <f t="shared" si="16"/>
        <v>386.37095778603936</v>
      </c>
      <c r="AU5">
        <f t="shared" si="17"/>
        <v>2112.7073689050271</v>
      </c>
      <c r="AW5">
        <v>2</v>
      </c>
      <c r="AX5">
        <f>(R5*SUMPRODUCT(K6:$K$23, X6:$X$23)-$AZ$3*SUMPRODUCT(K5:$K$22, W6:$W$23))/Z5</f>
        <v>2791.250367268412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4188.3537015701986</v>
      </c>
      <c r="P6">
        <f t="shared" si="30"/>
        <v>209.41768507850995</v>
      </c>
      <c r="Q6" s="5">
        <f t="shared" si="31"/>
        <v>50</v>
      </c>
      <c r="R6">
        <f t="shared" si="0"/>
        <v>250000</v>
      </c>
      <c r="S6">
        <f t="shared" si="1"/>
        <v>3914.1555165871773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2724.5056919291546</v>
      </c>
      <c r="AC6">
        <f t="shared" si="2"/>
        <v>3771.9301775539989</v>
      </c>
      <c r="AE6">
        <f t="shared" si="3"/>
        <v>4036.1650563637654</v>
      </c>
      <c r="AF6">
        <f t="shared" si="4"/>
        <v>-201.80825281818829</v>
      </c>
      <c r="AG6">
        <f t="shared" si="5"/>
        <v>-48.183192537566988</v>
      </c>
      <c r="AH6">
        <f t="shared" si="6"/>
        <v>-665.79101646194533</v>
      </c>
      <c r="AI6">
        <f t="shared" si="7"/>
        <v>3120.3825945460653</v>
      </c>
      <c r="AJ6">
        <f t="shared" si="8"/>
        <v>-1047.4244856248442</v>
      </c>
      <c r="AK6">
        <f>H6*SUM(AB6, AE6:AF6)</f>
        <v>561.24186373777275</v>
      </c>
      <c r="AL6">
        <f t="shared" si="9"/>
        <v>2634.1999726589938</v>
      </c>
      <c r="AN6">
        <f t="shared" si="10"/>
        <v>3154.9713454172811</v>
      </c>
      <c r="AO6">
        <f t="shared" si="11"/>
        <v>-157.74856727086407</v>
      </c>
      <c r="AP6">
        <f t="shared" si="12"/>
        <v>-37.663621200789393</v>
      </c>
      <c r="AQ6">
        <f t="shared" si="13"/>
        <v>-520.43252682686307</v>
      </c>
      <c r="AR6">
        <f t="shared" si="14"/>
        <v>2439.1266301187648</v>
      </c>
      <c r="AS6">
        <f t="shared" si="15"/>
        <v>-818.74606030407767</v>
      </c>
      <c r="AT6">
        <f t="shared" si="16"/>
        <v>438.70901541784622</v>
      </c>
      <c r="AU6">
        <f t="shared" si="17"/>
        <v>2059.0895852325334</v>
      </c>
      <c r="AW6">
        <v>3</v>
      </c>
      <c r="AX6">
        <f>(R6*SUMPRODUCT(K7:$K$23, X7:$X$23)-$AZ$3*SUMPRODUCT(K6:$K$22, W7:$W$23))/Z6</f>
        <v>3914.1555165871773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4188.3537015701986</v>
      </c>
      <c r="P7">
        <f t="shared" si="30"/>
        <v>209.41768507850995</v>
      </c>
      <c r="Q7" s="5">
        <f t="shared" si="31"/>
        <v>50</v>
      </c>
      <c r="R7">
        <f t="shared" si="0"/>
        <v>250000</v>
      </c>
      <c r="S7">
        <f t="shared" si="1"/>
        <v>4833.8411343949674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3771.9301775539989</v>
      </c>
      <c r="AC7">
        <f t="shared" si="2"/>
        <v>4595.4406922379549</v>
      </c>
      <c r="AE7">
        <f t="shared" si="3"/>
        <v>3981.7880849926332</v>
      </c>
      <c r="AF7">
        <f t="shared" si="4"/>
        <v>-199.08940424963168</v>
      </c>
      <c r="AG7">
        <f t="shared" si="5"/>
        <v>-47.534047608012131</v>
      </c>
      <c r="AH7">
        <f t="shared" si="6"/>
        <v>-836.56502089593209</v>
      </c>
      <c r="AI7">
        <f t="shared" si="7"/>
        <v>2898.599612239057</v>
      </c>
      <c r="AJ7">
        <f t="shared" si="8"/>
        <v>-823.51051468395599</v>
      </c>
      <c r="AK7">
        <f>H7*SUM(AB7, AE7:AF7)</f>
        <v>646.4495914044744</v>
      </c>
      <c r="AL7">
        <f t="shared" si="9"/>
        <v>2721.5386889595757</v>
      </c>
      <c r="AN7">
        <f t="shared" si="10"/>
        <v>2867.1262093087357</v>
      </c>
      <c r="AO7">
        <f t="shared" si="11"/>
        <v>-143.35631046543679</v>
      </c>
      <c r="AP7">
        <f t="shared" si="12"/>
        <v>-34.227364897977218</v>
      </c>
      <c r="AQ7">
        <f t="shared" si="13"/>
        <v>-602.37698390874425</v>
      </c>
      <c r="AR7">
        <f t="shared" si="14"/>
        <v>2087.1655500365773</v>
      </c>
      <c r="AS7">
        <f t="shared" si="15"/>
        <v>-592.97695655645748</v>
      </c>
      <c r="AT7">
        <f t="shared" si="16"/>
        <v>465.48247343909583</v>
      </c>
      <c r="AU7">
        <f t="shared" si="17"/>
        <v>1959.6710669192157</v>
      </c>
      <c r="AW7">
        <v>4</v>
      </c>
      <c r="AX7">
        <f>(R7*SUMPRODUCT(K8:$K$23, X8:$X$23)-$AZ$3*SUMPRODUCT(K7:$K$22, W8:$W$23))/Z7</f>
        <v>4833.8411343949674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4188.3537015701986</v>
      </c>
      <c r="P8">
        <f t="shared" si="30"/>
        <v>209.41768507850995</v>
      </c>
      <c r="Q8" s="5">
        <f t="shared" si="31"/>
        <v>50</v>
      </c>
      <c r="R8">
        <f t="shared" si="0"/>
        <v>250000</v>
      </c>
      <c r="S8">
        <f t="shared" si="1"/>
        <v>5569.9797193081313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4595.4406922379549</v>
      </c>
      <c r="AC8">
        <f t="shared" si="2"/>
        <v>5219.7665796240617</v>
      </c>
      <c r="AE8">
        <f t="shared" si="3"/>
        <v>3925.010462662231</v>
      </c>
      <c r="AF8">
        <f t="shared" si="4"/>
        <v>-196.25052313311159</v>
      </c>
      <c r="AG8">
        <f t="shared" si="5"/>
        <v>-46.856244032001868</v>
      </c>
      <c r="AH8">
        <f t="shared" si="6"/>
        <v>-1012.3154996506953</v>
      </c>
      <c r="AI8">
        <f t="shared" si="7"/>
        <v>2669.5881958464224</v>
      </c>
      <c r="AJ8">
        <f t="shared" si="8"/>
        <v>-624.32588738610684</v>
      </c>
      <c r="AK8">
        <f t="shared" ref="AK8:AK23" si="32">H8*SUM(AB8:AB8, AE8:AF8)</f>
        <v>712.30184806030854</v>
      </c>
      <c r="AL8">
        <f t="shared" si="9"/>
        <v>2757.5641565206242</v>
      </c>
      <c r="AN8">
        <f t="shared" si="10"/>
        <v>2603.4644622390133</v>
      </c>
      <c r="AO8">
        <f t="shared" si="11"/>
        <v>-130.17322311195068</v>
      </c>
      <c r="AP8">
        <f t="shared" si="12"/>
        <v>-31.079806622623391</v>
      </c>
      <c r="AQ8">
        <f t="shared" si="13"/>
        <v>-671.47016625446304</v>
      </c>
      <c r="AR8">
        <f t="shared" si="14"/>
        <v>1770.741266249976</v>
      </c>
      <c r="AS8">
        <f t="shared" si="15"/>
        <v>-414.11615997657555</v>
      </c>
      <c r="AT8">
        <f t="shared" si="16"/>
        <v>472.47072726383516</v>
      </c>
      <c r="AU8">
        <f t="shared" si="17"/>
        <v>1829.0958335372359</v>
      </c>
      <c r="AW8">
        <v>5</v>
      </c>
      <c r="AX8">
        <f>(R8*SUMPRODUCT(K9:$K$23, X9:$X$23)-$AZ$3*SUMPRODUCT(K8:$K$22, W9:$W$23))/Z8</f>
        <v>5569.9797193081313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4188.3537015701986</v>
      </c>
      <c r="P9">
        <f t="shared" si="30"/>
        <v>209.41768507850995</v>
      </c>
      <c r="Q9" s="5">
        <f t="shared" si="31"/>
        <v>50</v>
      </c>
      <c r="R9">
        <f t="shared" si="0"/>
        <v>250000</v>
      </c>
      <c r="S9">
        <f t="shared" si="1"/>
        <v>6135.7347641841998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5219.7665796240617</v>
      </c>
      <c r="AC9">
        <f t="shared" si="2"/>
        <v>5662.9910571019318</v>
      </c>
      <c r="AE9">
        <f t="shared" si="3"/>
        <v>3865.6510536314563</v>
      </c>
      <c r="AF9">
        <f t="shared" si="4"/>
        <v>-193.28255268157284</v>
      </c>
      <c r="AG9">
        <f t="shared" si="5"/>
        <v>-46.147619435558148</v>
      </c>
      <c r="AH9">
        <f t="shared" si="6"/>
        <v>-1200.310780618508</v>
      </c>
      <c r="AI9">
        <f t="shared" si="7"/>
        <v>2425.9101008958173</v>
      </c>
      <c r="AJ9">
        <f t="shared" si="8"/>
        <v>-443.2244774778701</v>
      </c>
      <c r="AK9">
        <f t="shared" si="32"/>
        <v>760.89999884471263</v>
      </c>
      <c r="AL9">
        <f t="shared" si="9"/>
        <v>2743.5856222626599</v>
      </c>
      <c r="AN9">
        <f t="shared" si="10"/>
        <v>2361.976924817317</v>
      </c>
      <c r="AO9">
        <f t="shared" si="11"/>
        <v>-118.09884624086587</v>
      </c>
      <c r="AP9">
        <f t="shared" si="12"/>
        <v>-28.196961062909043</v>
      </c>
      <c r="AQ9">
        <f t="shared" si="13"/>
        <v>-733.40980008193742</v>
      </c>
      <c r="AR9">
        <f t="shared" si="14"/>
        <v>1482.2713174316048</v>
      </c>
      <c r="AS9">
        <f t="shared" si="15"/>
        <v>-270.81750882130962</v>
      </c>
      <c r="AT9">
        <f t="shared" si="16"/>
        <v>464.92252260492802</v>
      </c>
      <c r="AU9">
        <f t="shared" si="17"/>
        <v>1676.3763312152232</v>
      </c>
      <c r="AW9">
        <v>6</v>
      </c>
      <c r="AX9">
        <f>(R9*SUMPRODUCT(K10:$K$23, X10:$X$23)-$AZ$3*SUMPRODUCT(K9:$K$22, W10:$W$23))/Z9</f>
        <v>6135.7347641841998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4188.3537015701986</v>
      </c>
      <c r="P10">
        <f t="shared" si="30"/>
        <v>209.41768507850995</v>
      </c>
      <c r="Q10" s="5">
        <f t="shared" si="31"/>
        <v>50</v>
      </c>
      <c r="R10">
        <f t="shared" si="0"/>
        <v>250000</v>
      </c>
      <c r="S10">
        <f t="shared" si="1"/>
        <v>6546.0113025291876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5662.9910571019318</v>
      </c>
      <c r="AC10">
        <f t="shared" si="2"/>
        <v>5944.6846004091749</v>
      </c>
      <c r="AE10">
        <f t="shared" si="3"/>
        <v>3803.6050657552478</v>
      </c>
      <c r="AF10">
        <f t="shared" si="4"/>
        <v>-190.18025328776241</v>
      </c>
      <c r="AG10">
        <f t="shared" si="5"/>
        <v>-45.40692282422674</v>
      </c>
      <c r="AH10">
        <f t="shared" si="6"/>
        <v>-1396.1020848791632</v>
      </c>
      <c r="AI10">
        <f t="shared" si="7"/>
        <v>2171.9158047640958</v>
      </c>
      <c r="AJ10">
        <f t="shared" si="8"/>
        <v>-281.69354330724309</v>
      </c>
      <c r="AK10">
        <f t="shared" si="32"/>
        <v>793.78290595905503</v>
      </c>
      <c r="AL10">
        <f t="shared" si="9"/>
        <v>2684.0051674159076</v>
      </c>
      <c r="AN10">
        <f t="shared" si="10"/>
        <v>2140.871428727452</v>
      </c>
      <c r="AO10">
        <f t="shared" si="11"/>
        <v>-107.0435714363726</v>
      </c>
      <c r="AP10">
        <f t="shared" si="12"/>
        <v>-25.557433555872407</v>
      </c>
      <c r="AQ10">
        <f t="shared" si="13"/>
        <v>-785.8005795644176</v>
      </c>
      <c r="AR10">
        <f t="shared" si="14"/>
        <v>1222.4698441707894</v>
      </c>
      <c r="AS10">
        <f t="shared" si="15"/>
        <v>-158.55212307740729</v>
      </c>
      <c r="AT10">
        <f t="shared" si="16"/>
        <v>446.7832791790014</v>
      </c>
      <c r="AU10">
        <f t="shared" si="17"/>
        <v>1510.7010002723835</v>
      </c>
      <c r="AW10">
        <v>7</v>
      </c>
      <c r="AX10">
        <f>(R10*SUMPRODUCT(K11:$K$23, X11:$X$23)-$AZ$3*SUMPRODUCT(K10:$K$22, W11:$W$23))/Z10</f>
        <v>6546.0113025291876</v>
      </c>
    </row>
    <row r="11" spans="1:52" x14ac:dyDescent="0.25">
      <c r="A11" t="s">
        <v>33</v>
      </c>
      <c r="C11" s="24">
        <f>AU25</f>
        <v>12367.67018414576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4188.3537015701986</v>
      </c>
      <c r="P11">
        <f t="shared" si="30"/>
        <v>209.41768507850995</v>
      </c>
      <c r="Q11" s="5">
        <f t="shared" si="31"/>
        <v>50</v>
      </c>
      <c r="R11">
        <f t="shared" si="0"/>
        <v>250000</v>
      </c>
      <c r="S11">
        <f t="shared" si="1"/>
        <v>6805.2799571133864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5944.6846004091749</v>
      </c>
      <c r="AC11">
        <f t="shared" si="2"/>
        <v>6074.3440510853798</v>
      </c>
      <c r="AE11">
        <f t="shared" si="3"/>
        <v>3738.4944559673859</v>
      </c>
      <c r="AF11">
        <f t="shared" si="4"/>
        <v>-186.92472279836932</v>
      </c>
      <c r="AG11">
        <f t="shared" si="5"/>
        <v>-44.629641171014732</v>
      </c>
      <c r="AH11">
        <f t="shared" si="6"/>
        <v>-1616.0621248486793</v>
      </c>
      <c r="AI11">
        <f t="shared" si="7"/>
        <v>1890.8779671493228</v>
      </c>
      <c r="AJ11">
        <f t="shared" si="8"/>
        <v>-129.65945067620487</v>
      </c>
      <c r="AK11">
        <f t="shared" si="32"/>
        <v>812.59448332428599</v>
      </c>
      <c r="AL11">
        <f t="shared" si="9"/>
        <v>2573.8129997974038</v>
      </c>
      <c r="AN11">
        <f t="shared" si="10"/>
        <v>1938.3583842187404</v>
      </c>
      <c r="AO11">
        <f t="shared" si="11"/>
        <v>-96.917919210937029</v>
      </c>
      <c r="AP11">
        <f t="shared" si="12"/>
        <v>-23.139860221118106</v>
      </c>
      <c r="AQ11">
        <f t="shared" si="13"/>
        <v>-837.90616945243323</v>
      </c>
      <c r="AR11">
        <f t="shared" si="14"/>
        <v>980.39443533425231</v>
      </c>
      <c r="AS11">
        <f t="shared" si="15"/>
        <v>-67.226656685353788</v>
      </c>
      <c r="AT11">
        <f t="shared" si="16"/>
        <v>421.319156220053</v>
      </c>
      <c r="AU11">
        <f t="shared" si="17"/>
        <v>1334.4869348689515</v>
      </c>
      <c r="AW11">
        <v>8</v>
      </c>
      <c r="AX11">
        <f>(R11*SUMPRODUCT(K12:$K$23, X12:$X$23)-$AZ$3*SUMPRODUCT(K11:$K$22, W12:$W$23))/Z11</f>
        <v>6805.2799571133864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4188.3537015701986</v>
      </c>
      <c r="P12">
        <f t="shared" si="30"/>
        <v>209.41768507850995</v>
      </c>
      <c r="Q12" s="5">
        <f t="shared" si="31"/>
        <v>50</v>
      </c>
      <c r="R12">
        <f t="shared" si="0"/>
        <v>250000</v>
      </c>
      <c r="S12">
        <f t="shared" si="1"/>
        <v>6918.5541709524387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6074.3440510853798</v>
      </c>
      <c r="AC12">
        <f t="shared" si="2"/>
        <v>6062.2359281897207</v>
      </c>
      <c r="AE12">
        <f t="shared" si="3"/>
        <v>3669.9558408068169</v>
      </c>
      <c r="AF12">
        <f t="shared" si="4"/>
        <v>-183.49779204034084</v>
      </c>
      <c r="AG12">
        <f t="shared" si="5"/>
        <v>-43.81143645331295</v>
      </c>
      <c r="AH12">
        <f t="shared" si="6"/>
        <v>-1859.5415299581762</v>
      </c>
      <c r="AI12">
        <f t="shared" si="7"/>
        <v>1583.105082354987</v>
      </c>
      <c r="AJ12">
        <f t="shared" si="8"/>
        <v>12.108122895659108</v>
      </c>
      <c r="AK12">
        <f t="shared" si="32"/>
        <v>818.11783568432327</v>
      </c>
      <c r="AL12">
        <f t="shared" si="9"/>
        <v>2413.3310409349692</v>
      </c>
      <c r="AN12">
        <f t="shared" si="10"/>
        <v>1752.8321960725909</v>
      </c>
      <c r="AO12">
        <f t="shared" si="11"/>
        <v>-87.641609803629549</v>
      </c>
      <c r="AP12">
        <f t="shared" si="12"/>
        <v>-20.925073680088914</v>
      </c>
      <c r="AQ12">
        <f t="shared" si="13"/>
        <v>-888.14808816015693</v>
      </c>
      <c r="AR12">
        <f t="shared" si="14"/>
        <v>756.11742442871559</v>
      </c>
      <c r="AS12">
        <f t="shared" si="15"/>
        <v>5.7830416948148118</v>
      </c>
      <c r="AT12">
        <f t="shared" si="16"/>
        <v>390.74674049850324</v>
      </c>
      <c r="AU12">
        <f t="shared" si="17"/>
        <v>1152.6472066220335</v>
      </c>
      <c r="AW12">
        <v>9</v>
      </c>
      <c r="AX12">
        <f>(R12*SUMPRODUCT(K13:$K$23, X13:$X$23)-$AZ$3*SUMPRODUCT(K12:$K$22, W13:$W$23))/Z12</f>
        <v>6918.5541709524387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4188.3537015701986</v>
      </c>
      <c r="P13">
        <f t="shared" si="30"/>
        <v>209.41768507850995</v>
      </c>
      <c r="Q13" s="5">
        <f t="shared" si="31"/>
        <v>50</v>
      </c>
      <c r="R13">
        <f t="shared" si="0"/>
        <v>250000</v>
      </c>
      <c r="S13">
        <f t="shared" si="1"/>
        <v>6893.7258132268098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6062.2359281897207</v>
      </c>
      <c r="AC13">
        <f t="shared" si="2"/>
        <v>5921.6118564815197</v>
      </c>
      <c r="AE13">
        <f t="shared" si="3"/>
        <v>3597.7359138319339</v>
      </c>
      <c r="AF13">
        <f t="shared" si="4"/>
        <v>-179.88679569159672</v>
      </c>
      <c r="AG13">
        <f t="shared" si="5"/>
        <v>-42.949284733082067</v>
      </c>
      <c r="AH13">
        <f t="shared" si="6"/>
        <v>-2120.18677848876</v>
      </c>
      <c r="AI13">
        <f t="shared" si="7"/>
        <v>1254.7130549184949</v>
      </c>
      <c r="AJ13">
        <f t="shared" si="8"/>
        <v>140.62407170820097</v>
      </c>
      <c r="AK13">
        <f t="shared" si="32"/>
        <v>811.21087741446308</v>
      </c>
      <c r="AL13">
        <f t="shared" si="9"/>
        <v>2206.5480040411589</v>
      </c>
      <c r="AN13">
        <f t="shared" si="10"/>
        <v>1582.8907881677153</v>
      </c>
      <c r="AO13">
        <f t="shared" si="11"/>
        <v>-79.144539408385782</v>
      </c>
      <c r="AP13">
        <f t="shared" si="12"/>
        <v>-18.896336137684543</v>
      </c>
      <c r="AQ13">
        <f t="shared" si="13"/>
        <v>-932.815582144926</v>
      </c>
      <c r="AR13">
        <f t="shared" si="14"/>
        <v>552.03433047671899</v>
      </c>
      <c r="AS13">
        <f t="shared" si="15"/>
        <v>61.870174196433766</v>
      </c>
      <c r="AT13">
        <f t="shared" si="16"/>
        <v>356.90730389189633</v>
      </c>
      <c r="AU13">
        <f t="shared" si="17"/>
        <v>970.81180856504909</v>
      </c>
      <c r="AW13">
        <v>10</v>
      </c>
      <c r="AX13">
        <f>(R13*SUMPRODUCT(K14:$K$23, X14:$X$23)-$AZ$3*SUMPRODUCT(K13:$K$22, W14:$W$23))/Z13</f>
        <v>6893.7258132268098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4188.3537015701986</v>
      </c>
      <c r="P14">
        <f t="shared" si="30"/>
        <v>209.41768507850995</v>
      </c>
      <c r="Q14" s="5">
        <f t="shared" si="31"/>
        <v>50</v>
      </c>
      <c r="R14">
        <f t="shared" si="0"/>
        <v>250000</v>
      </c>
      <c r="S14">
        <f t="shared" si="1"/>
        <v>6733.9379721591167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5921.6118564815197</v>
      </c>
      <c r="AC14">
        <f t="shared" si="2"/>
        <v>5661.6933079314549</v>
      </c>
      <c r="AE14">
        <f t="shared" si="3"/>
        <v>3521.4423152500062</v>
      </c>
      <c r="AF14">
        <f t="shared" si="4"/>
        <v>-176.07211576250032</v>
      </c>
      <c r="AG14">
        <f t="shared" si="5"/>
        <v>-42.038502072184478</v>
      </c>
      <c r="AH14">
        <f t="shared" si="6"/>
        <v>-2406.4490678338593</v>
      </c>
      <c r="AI14">
        <f t="shared" si="7"/>
        <v>896.88262958146197</v>
      </c>
      <c r="AJ14">
        <f t="shared" si="8"/>
        <v>259.91854855006477</v>
      </c>
      <c r="AK14">
        <f t="shared" si="32"/>
        <v>792.9756545292696</v>
      </c>
      <c r="AL14">
        <f t="shared" si="9"/>
        <v>1949.7768326607963</v>
      </c>
      <c r="AN14">
        <f t="shared" si="10"/>
        <v>1427.1986158102734</v>
      </c>
      <c r="AO14">
        <f t="shared" si="11"/>
        <v>-71.359930790513673</v>
      </c>
      <c r="AP14">
        <f t="shared" si="12"/>
        <v>-17.037704041986974</v>
      </c>
      <c r="AQ14">
        <f t="shared" si="13"/>
        <v>-975.30513669271181</v>
      </c>
      <c r="AR14">
        <f t="shared" si="14"/>
        <v>363.49584428506091</v>
      </c>
      <c r="AS14">
        <f t="shared" si="15"/>
        <v>105.34189105060824</v>
      </c>
      <c r="AT14">
        <f t="shared" si="16"/>
        <v>321.38358524696474</v>
      </c>
      <c r="AU14">
        <f t="shared" si="17"/>
        <v>790.22132058263389</v>
      </c>
      <c r="AW14">
        <v>11</v>
      </c>
      <c r="AX14">
        <f>(R14*SUMPRODUCT(K15:$K$23, X15:$X$23)-$AZ$3*SUMPRODUCT(K14:$K$22, W15:$W$23))/Z14</f>
        <v>6733.9379721591167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4188.3537015701986</v>
      </c>
      <c r="P15">
        <f t="shared" si="30"/>
        <v>209.41768507850995</v>
      </c>
      <c r="Q15" s="5">
        <f t="shared" si="31"/>
        <v>50</v>
      </c>
      <c r="R15">
        <f t="shared" si="0"/>
        <v>250000</v>
      </c>
      <c r="S15">
        <f t="shared" si="1"/>
        <v>6441.3215139794511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5661.6933079314549</v>
      </c>
      <c r="AC15">
        <f t="shared" si="2"/>
        <v>5291.4470901763407</v>
      </c>
      <c r="AE15">
        <f t="shared" si="3"/>
        <v>3440.6684961625151</v>
      </c>
      <c r="AF15">
        <f t="shared" si="4"/>
        <v>-172.03342480812577</v>
      </c>
      <c r="AG15">
        <f t="shared" si="5"/>
        <v>-41.074235144856807</v>
      </c>
      <c r="AH15">
        <f t="shared" si="6"/>
        <v>-2719.4095330290988</v>
      </c>
      <c r="AI15">
        <f t="shared" si="7"/>
        <v>508.15130318043384</v>
      </c>
      <c r="AJ15">
        <f t="shared" si="8"/>
        <v>370.24621775511423</v>
      </c>
      <c r="AK15">
        <f t="shared" si="32"/>
        <v>764.16819941548977</v>
      </c>
      <c r="AL15">
        <f t="shared" si="9"/>
        <v>1642.5657203510377</v>
      </c>
      <c r="AN15">
        <f t="shared" si="10"/>
        <v>1284.5435570949958</v>
      </c>
      <c r="AO15">
        <f t="shared" si="11"/>
        <v>-64.227177854749783</v>
      </c>
      <c r="AP15">
        <f t="shared" si="12"/>
        <v>-15.334707245634782</v>
      </c>
      <c r="AQ15">
        <f t="shared" si="13"/>
        <v>-1015.2678174753873</v>
      </c>
      <c r="AR15">
        <f t="shared" si="14"/>
        <v>189.71385451922384</v>
      </c>
      <c r="AS15">
        <f t="shared" si="15"/>
        <v>138.22819434263178</v>
      </c>
      <c r="AT15">
        <f t="shared" si="16"/>
        <v>285.29552852617695</v>
      </c>
      <c r="AU15">
        <f t="shared" si="17"/>
        <v>613.23757738803249</v>
      </c>
      <c r="AW15">
        <v>12</v>
      </c>
      <c r="AX15">
        <f>(R15*SUMPRODUCT(K16:$K$23, X16:$X$23)-$AZ$3*SUMPRODUCT(K15:$K$22, W16:$W$23))/Z15</f>
        <v>6441.3215139794511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4188.3537015701986</v>
      </c>
      <c r="P16">
        <f t="shared" si="30"/>
        <v>209.41768507850995</v>
      </c>
      <c r="Q16" s="5">
        <f t="shared" si="31"/>
        <v>50</v>
      </c>
      <c r="R16">
        <f t="shared" si="0"/>
        <v>250000</v>
      </c>
      <c r="S16">
        <f t="shared" si="1"/>
        <v>6029.6468338648556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5291.4470901763407</v>
      </c>
      <c r="AC16">
        <f t="shared" si="2"/>
        <v>4830.7042585732688</v>
      </c>
      <c r="AE16">
        <f t="shared" si="3"/>
        <v>3355.536173188706</v>
      </c>
      <c r="AF16">
        <f t="shared" si="4"/>
        <v>-167.77680865943532</v>
      </c>
      <c r="AG16">
        <f t="shared" si="5"/>
        <v>-40.057936987637021</v>
      </c>
      <c r="AH16">
        <f t="shared" si="6"/>
        <v>-3027.7790288560905</v>
      </c>
      <c r="AI16">
        <f t="shared" si="7"/>
        <v>119.92239868554361</v>
      </c>
      <c r="AJ16">
        <f t="shared" si="8"/>
        <v>460.74283160307186</v>
      </c>
      <c r="AK16">
        <f t="shared" si="32"/>
        <v>725.56569632915932</v>
      </c>
      <c r="AL16">
        <f t="shared" si="9"/>
        <v>1306.2309266177749</v>
      </c>
      <c r="AN16">
        <f t="shared" si="10"/>
        <v>1154.0113923961942</v>
      </c>
      <c r="AO16">
        <f t="shared" si="11"/>
        <v>-57.700569619809713</v>
      </c>
      <c r="AP16">
        <f t="shared" si="12"/>
        <v>-13.776431918387878</v>
      </c>
      <c r="AQ16">
        <f t="shared" si="13"/>
        <v>-1041.2915589694987</v>
      </c>
      <c r="AR16">
        <f t="shared" si="14"/>
        <v>41.242831888497996</v>
      </c>
      <c r="AS16">
        <f t="shared" si="15"/>
        <v>158.45529572388989</v>
      </c>
      <c r="AT16">
        <f t="shared" si="16"/>
        <v>249.53123324551902</v>
      </c>
      <c r="AU16">
        <f t="shared" si="17"/>
        <v>449.22936085790695</v>
      </c>
      <c r="AW16">
        <v>13</v>
      </c>
      <c r="AX16">
        <f>(R16*SUMPRODUCT(K17:$K$23, X17:$X$23)-$AZ$3*SUMPRODUCT(K16:$K$22, W17:$W$23))/Z16</f>
        <v>6029.6468338648556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4188.3537015701986</v>
      </c>
      <c r="P17">
        <f t="shared" si="30"/>
        <v>209.41768507850995</v>
      </c>
      <c r="Q17" s="5">
        <f t="shared" si="31"/>
        <v>50</v>
      </c>
      <c r="R17">
        <f t="shared" si="0"/>
        <v>250000</v>
      </c>
      <c r="S17">
        <f t="shared" si="1"/>
        <v>5506.9358209373831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4830.7042585732688</v>
      </c>
      <c r="AC17">
        <f t="shared" si="2"/>
        <v>4294.2455241791995</v>
      </c>
      <c r="AE17">
        <f t="shared" si="3"/>
        <v>3266.030279173598</v>
      </c>
      <c r="AF17">
        <f t="shared" si="4"/>
        <v>-163.30151395867992</v>
      </c>
      <c r="AG17">
        <f t="shared" si="5"/>
        <v>-38.989427730866844</v>
      </c>
      <c r="AH17">
        <f t="shared" si="6"/>
        <v>-3339.6494344690523</v>
      </c>
      <c r="AI17">
        <f t="shared" si="7"/>
        <v>-275.91009698500102</v>
      </c>
      <c r="AJ17">
        <f t="shared" si="8"/>
        <v>536.45873439406932</v>
      </c>
      <c r="AK17">
        <f t="shared" si="32"/>
        <v>678.86386384555522</v>
      </c>
      <c r="AL17">
        <f t="shared" si="9"/>
        <v>939.41250125462352</v>
      </c>
      <c r="AN17">
        <f t="shared" si="10"/>
        <v>1034.6906986470926</v>
      </c>
      <c r="AO17">
        <f t="shared" si="11"/>
        <v>-51.734534932354642</v>
      </c>
      <c r="AP17">
        <f t="shared" si="12"/>
        <v>-12.351997614948218</v>
      </c>
      <c r="AQ17">
        <f t="shared" si="13"/>
        <v>-1058.0135244372248</v>
      </c>
      <c r="AR17">
        <f t="shared" si="14"/>
        <v>-87.409358337434966</v>
      </c>
      <c r="AS17">
        <f t="shared" si="15"/>
        <v>169.95214840016226</v>
      </c>
      <c r="AT17">
        <f t="shared" si="16"/>
        <v>215.06662998432267</v>
      </c>
      <c r="AU17">
        <f t="shared" si="17"/>
        <v>297.60942004704998</v>
      </c>
      <c r="AW17">
        <v>14</v>
      </c>
      <c r="AX17">
        <f>(R17*SUMPRODUCT(K18:$K$23, X18:$X$23)-$AZ$3*SUMPRODUCT(K17:$K$22, W18:$W$23))/Z17</f>
        <v>5506.9358209373831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4188.3537015701986</v>
      </c>
      <c r="P18">
        <f t="shared" si="30"/>
        <v>209.41768507850995</v>
      </c>
      <c r="Q18" s="5">
        <f t="shared" si="31"/>
        <v>50</v>
      </c>
      <c r="R18">
        <f t="shared" si="0"/>
        <v>250000</v>
      </c>
      <c r="S18">
        <f t="shared" si="1"/>
        <v>4875.2240521784834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4294.2455241791995</v>
      </c>
      <c r="AC18">
        <f t="shared" si="2"/>
        <v>3692.1457071736031</v>
      </c>
      <c r="AE18">
        <f t="shared" si="3"/>
        <v>3171.9592728188604</v>
      </c>
      <c r="AF18">
        <f t="shared" si="4"/>
        <v>-158.59796364094302</v>
      </c>
      <c r="AG18">
        <f t="shared" si="5"/>
        <v>-37.866420780433423</v>
      </c>
      <c r="AH18">
        <f t="shared" si="6"/>
        <v>-3665.5633656237569</v>
      </c>
      <c r="AI18">
        <f t="shared" si="7"/>
        <v>-690.06847722627299</v>
      </c>
      <c r="AJ18">
        <f t="shared" si="8"/>
        <v>602.09981700559638</v>
      </c>
      <c r="AK18">
        <f t="shared" si="32"/>
        <v>625.31191673036847</v>
      </c>
      <c r="AL18">
        <f t="shared" si="9"/>
        <v>537.34325650969186</v>
      </c>
      <c r="AN18">
        <f t="shared" si="10"/>
        <v>925.67835273638707</v>
      </c>
      <c r="AO18">
        <f t="shared" si="11"/>
        <v>-46.283917636819353</v>
      </c>
      <c r="AP18">
        <f t="shared" si="12"/>
        <v>-11.050622973763577</v>
      </c>
      <c r="AQ18">
        <f t="shared" si="13"/>
        <v>-1069.7276876212957</v>
      </c>
      <c r="AR18">
        <f t="shared" si="14"/>
        <v>-201.38387549549159</v>
      </c>
      <c r="AS18">
        <f t="shared" si="15"/>
        <v>175.71182945653442</v>
      </c>
      <c r="AT18">
        <f t="shared" si="16"/>
        <v>182.48585660779881</v>
      </c>
      <c r="AU18">
        <f t="shared" si="17"/>
        <v>156.81381056884163</v>
      </c>
      <c r="AW18">
        <v>15</v>
      </c>
      <c r="AX18">
        <f>(R18*SUMPRODUCT(K19:$K$23, X19:$X$23)-$AZ$3*SUMPRODUCT(K18:$K$22, W19:$W$23))/Z18</f>
        <v>4875.2240521784834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4188.3537015701986</v>
      </c>
      <c r="P19">
        <f t="shared" si="30"/>
        <v>209.41768507850995</v>
      </c>
      <c r="Q19" s="5">
        <f t="shared" si="31"/>
        <v>50</v>
      </c>
      <c r="R19">
        <f t="shared" si="0"/>
        <v>250000</v>
      </c>
      <c r="S19">
        <f t="shared" si="1"/>
        <v>4122.060336527742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3692.1457071736031</v>
      </c>
      <c r="AC19">
        <f t="shared" si="2"/>
        <v>3023.8896411829555</v>
      </c>
      <c r="AE19">
        <f t="shared" si="3"/>
        <v>3072.5215881864069</v>
      </c>
      <c r="AF19">
        <f t="shared" si="4"/>
        <v>-153.62607940932034</v>
      </c>
      <c r="AG19">
        <f t="shared" si="5"/>
        <v>-36.679347150582451</v>
      </c>
      <c r="AH19">
        <f t="shared" si="6"/>
        <v>-4042.0471102331835</v>
      </c>
      <c r="AI19">
        <f t="shared" si="7"/>
        <v>-1159.8309486066796</v>
      </c>
      <c r="AJ19">
        <f t="shared" si="8"/>
        <v>668.25606599064758</v>
      </c>
      <c r="AK19">
        <f t="shared" si="32"/>
        <v>565.70679684890058</v>
      </c>
      <c r="AL19">
        <f t="shared" si="9"/>
        <v>74.131914232868553</v>
      </c>
      <c r="AN19">
        <f t="shared" si="10"/>
        <v>825.98015926720484</v>
      </c>
      <c r="AO19">
        <f t="shared" si="11"/>
        <v>-41.299007963360239</v>
      </c>
      <c r="AP19">
        <f t="shared" si="12"/>
        <v>-9.8604394246544622</v>
      </c>
      <c r="AQ19">
        <f t="shared" si="13"/>
        <v>-1086.6158691000862</v>
      </c>
      <c r="AR19">
        <f t="shared" si="14"/>
        <v>-311.79515722089621</v>
      </c>
      <c r="AS19">
        <f t="shared" si="15"/>
        <v>179.64601255870608</v>
      </c>
      <c r="AT19">
        <f t="shared" si="16"/>
        <v>152.07788676127825</v>
      </c>
      <c r="AU19">
        <f t="shared" si="17"/>
        <v>19.928742099088119</v>
      </c>
      <c r="AW19">
        <v>16</v>
      </c>
      <c r="AX19">
        <f>(R19*SUMPRODUCT(K20:$K$23, X20:$X$23)-$AZ$3*SUMPRODUCT(K19:$K$22, W20:$W$23))/Z19</f>
        <v>4122.060336527742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4188.3537015701986</v>
      </c>
      <c r="P20">
        <f t="shared" si="30"/>
        <v>209.41768507850995</v>
      </c>
      <c r="Q20" s="5">
        <f t="shared" si="31"/>
        <v>50</v>
      </c>
      <c r="R20">
        <f t="shared" si="0"/>
        <v>250000</v>
      </c>
      <c r="S20">
        <f t="shared" si="1"/>
        <v>3251.9526863689539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3023.8896411829555</v>
      </c>
      <c r="AC20">
        <f t="shared" si="2"/>
        <v>2304.328727354793</v>
      </c>
      <c r="AE20">
        <f t="shared" si="3"/>
        <v>2967.8610624644211</v>
      </c>
      <c r="AF20">
        <f t="shared" si="4"/>
        <v>-148.39305312322108</v>
      </c>
      <c r="AG20">
        <f t="shared" si="5"/>
        <v>-35.429923950212</v>
      </c>
      <c r="AH20">
        <f t="shared" si="6"/>
        <v>-4413.1486443231579</v>
      </c>
      <c r="AI20">
        <f t="shared" si="7"/>
        <v>-1629.1105589321701</v>
      </c>
      <c r="AJ20">
        <f t="shared" si="8"/>
        <v>719.56091382816248</v>
      </c>
      <c r="AK20">
        <f t="shared" si="32"/>
        <v>500.016114155352</v>
      </c>
      <c r="AL20">
        <f t="shared" si="9"/>
        <v>-409.5335309486556</v>
      </c>
      <c r="AN20">
        <f t="shared" si="10"/>
        <v>734.95441874958101</v>
      </c>
      <c r="AO20">
        <f t="shared" si="11"/>
        <v>-36.747720937479052</v>
      </c>
      <c r="AP20">
        <f t="shared" si="12"/>
        <v>-8.773786445901754</v>
      </c>
      <c r="AQ20">
        <f t="shared" si="13"/>
        <v>-1092.8621753104424</v>
      </c>
      <c r="AR20">
        <f t="shared" si="14"/>
        <v>-403.42926394424222</v>
      </c>
      <c r="AS20">
        <f t="shared" si="15"/>
        <v>178.19044154929483</v>
      </c>
      <c r="AT20">
        <f t="shared" si="16"/>
        <v>123.82286259698397</v>
      </c>
      <c r="AU20">
        <f t="shared" si="17"/>
        <v>-101.41595979796341</v>
      </c>
      <c r="AW20">
        <v>17</v>
      </c>
      <c r="AX20">
        <f>(R20*SUMPRODUCT(K21:$K$23, X21:$X$23)-$AZ$3*SUMPRODUCT(K20:$K$22, W21:$W$23))/Z20</f>
        <v>3251.9526863689539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4188.3537015701986</v>
      </c>
      <c r="P21">
        <f t="shared" si="30"/>
        <v>209.41768507850995</v>
      </c>
      <c r="Q21" s="5">
        <f t="shared" si="31"/>
        <v>50</v>
      </c>
      <c r="R21">
        <f t="shared" si="0"/>
        <v>250000</v>
      </c>
      <c r="S21">
        <f t="shared" si="1"/>
        <v>2277.9085134532365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2304.328727354793</v>
      </c>
      <c r="AC21">
        <f t="shared" si="2"/>
        <v>1554.7746275110494</v>
      </c>
      <c r="AE21">
        <f t="shared" si="3"/>
        <v>2858.739070416585</v>
      </c>
      <c r="AF21">
        <f t="shared" si="4"/>
        <v>-142.93695352082926</v>
      </c>
      <c r="AG21">
        <f t="shared" si="5"/>
        <v>-34.127240368272318</v>
      </c>
      <c r="AH21">
        <f t="shared" si="6"/>
        <v>-4741.921712187821</v>
      </c>
      <c r="AI21">
        <f t="shared" si="7"/>
        <v>-2060.2468356603376</v>
      </c>
      <c r="AJ21">
        <f t="shared" si="8"/>
        <v>749.55409984374364</v>
      </c>
      <c r="AK21">
        <f t="shared" si="32"/>
        <v>429.57259634251955</v>
      </c>
      <c r="AL21">
        <f t="shared" si="9"/>
        <v>-881.12013947407445</v>
      </c>
      <c r="AN21">
        <f t="shared" si="10"/>
        <v>652.12901497925327</v>
      </c>
      <c r="AO21">
        <f t="shared" si="11"/>
        <v>-32.606450748962665</v>
      </c>
      <c r="AP21">
        <f t="shared" si="12"/>
        <v>-7.7850279781143197</v>
      </c>
      <c r="AQ21">
        <f t="shared" si="13"/>
        <v>-1081.7163298597766</v>
      </c>
      <c r="AR21">
        <f t="shared" si="14"/>
        <v>-469.97879360760038</v>
      </c>
      <c r="AS21">
        <f t="shared" si="15"/>
        <v>170.98656602245651</v>
      </c>
      <c r="AT21">
        <f t="shared" si="16"/>
        <v>97.99311766991913</v>
      </c>
      <c r="AU21">
        <f t="shared" si="17"/>
        <v>-200.99910991522469</v>
      </c>
      <c r="AW21">
        <v>18</v>
      </c>
      <c r="AX21">
        <f>(R21*SUMPRODUCT(K22:$K$23, X22:$X$23)-$AZ$3*SUMPRODUCT(K21:$K$22, W22:$W$23))/Z21</f>
        <v>2277.9085134532365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4188.3537015701986</v>
      </c>
      <c r="P22">
        <f t="shared" si="30"/>
        <v>209.41768507850995</v>
      </c>
      <c r="Q22" s="5">
        <f t="shared" si="31"/>
        <v>50</v>
      </c>
      <c r="R22">
        <f t="shared" si="0"/>
        <v>250000</v>
      </c>
      <c r="S22">
        <f t="shared" si="1"/>
        <v>1194.6952841293162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1554.7746275110494</v>
      </c>
      <c r="AC22">
        <f t="shared" si="2"/>
        <v>783.02558931614544</v>
      </c>
      <c r="AE22">
        <f t="shared" si="3"/>
        <v>2745.1251955234761</v>
      </c>
      <c r="AF22">
        <f t="shared" si="4"/>
        <v>-137.25625977617381</v>
      </c>
      <c r="AG22">
        <f t="shared" si="5"/>
        <v>-32.770933296468471</v>
      </c>
      <c r="AH22">
        <f t="shared" si="6"/>
        <v>-5075.1733406055791</v>
      </c>
      <c r="AI22">
        <f t="shared" si="7"/>
        <v>-2500.0753381547456</v>
      </c>
      <c r="AJ22">
        <f t="shared" si="8"/>
        <v>771.74903819490396</v>
      </c>
      <c r="AK22">
        <f t="shared" si="32"/>
        <v>356.19740970801723</v>
      </c>
      <c r="AL22">
        <f t="shared" si="9"/>
        <v>-1372.1288902518245</v>
      </c>
      <c r="AN22">
        <f t="shared" si="10"/>
        <v>576.85057419208431</v>
      </c>
      <c r="AO22">
        <f t="shared" si="11"/>
        <v>-28.842528709604217</v>
      </c>
      <c r="AP22">
        <f t="shared" si="12"/>
        <v>-6.8863641336669472</v>
      </c>
      <c r="AQ22">
        <f t="shared" si="13"/>
        <v>-1066.4783742565924</v>
      </c>
      <c r="AR22">
        <f t="shared" si="14"/>
        <v>-525.35669290777935</v>
      </c>
      <c r="AS22">
        <f t="shared" si="15"/>
        <v>162.17252187291433</v>
      </c>
      <c r="AT22">
        <f t="shared" si="16"/>
        <v>74.850021649602994</v>
      </c>
      <c r="AU22">
        <f t="shared" si="17"/>
        <v>-288.33414938526198</v>
      </c>
      <c r="AW22">
        <v>19</v>
      </c>
      <c r="AX22">
        <f>(R22*SUMPRODUCT(K23:$K$23, X23:$X$23)-$AZ$3*SUMPRODUCT(K22:$K$22, W23:$W$23))/Z22</f>
        <v>1194.6952841293162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4188.3537015701986</v>
      </c>
      <c r="P23">
        <f t="shared" si="30"/>
        <v>209.41768507850995</v>
      </c>
      <c r="Q23" s="5">
        <f t="shared" si="31"/>
        <v>50</v>
      </c>
      <c r="R23">
        <f t="shared" si="0"/>
        <v>250000</v>
      </c>
      <c r="S23">
        <f t="shared" si="1"/>
        <v>1248.254016874522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783.02558931614544</v>
      </c>
      <c r="AC23">
        <f t="shared" si="2"/>
        <v>783.02558931614544</v>
      </c>
      <c r="AE23">
        <f t="shared" si="3"/>
        <v>2627.3403338594162</v>
      </c>
      <c r="AF23">
        <f t="shared" si="4"/>
        <v>-131.36701669297082</v>
      </c>
      <c r="AG23">
        <f t="shared" si="5"/>
        <v>-31.364833548733429</v>
      </c>
      <c r="AH23">
        <f t="shared" si="6"/>
        <v>-5391.9520738517886</v>
      </c>
      <c r="AI23">
        <f t="shared" si="7"/>
        <v>-2927.3435902340766</v>
      </c>
      <c r="AJ23">
        <f t="shared" si="8"/>
        <v>0</v>
      </c>
      <c r="AK23">
        <f t="shared" si="32"/>
        <v>280.58393642771534</v>
      </c>
      <c r="AL23">
        <f t="shared" si="9"/>
        <v>-2646.7596538063613</v>
      </c>
      <c r="AN23">
        <f t="shared" si="10"/>
        <v>508.58046363382522</v>
      </c>
      <c r="AO23">
        <f t="shared" si="11"/>
        <v>-25.429023181691264</v>
      </c>
      <c r="AP23">
        <f t="shared" si="12"/>
        <v>-6.0713647875913663</v>
      </c>
      <c r="AQ23">
        <f t="shared" si="13"/>
        <v>-1043.7328770356555</v>
      </c>
      <c r="AR23">
        <f t="shared" si="14"/>
        <v>-566.6528013711129</v>
      </c>
      <c r="AS23">
        <f t="shared" si="15"/>
        <v>0</v>
      </c>
      <c r="AT23">
        <f t="shared" si="16"/>
        <v>54.313294184843421</v>
      </c>
      <c r="AU23">
        <f t="shared" si="17"/>
        <v>-512.33950718626943</v>
      </c>
      <c r="AW23">
        <v>20</v>
      </c>
      <c r="AX23">
        <f>(R23*SUMPRODUCT(K$23:$K24, X$23:$X24)-$AZ$3*SUMPRODUCT(K$22:$K23, W$23:$W24))/Z23</f>
        <v>1248.254016874522</v>
      </c>
    </row>
    <row r="25" spans="5:50" x14ac:dyDescent="0.25">
      <c r="AN25" s="6">
        <f t="shared" ref="AN25:AU25" si="33">SUM(AN3:AN23)</f>
        <v>35184.561023558905</v>
      </c>
      <c r="AO25" s="6">
        <f t="shared" si="33"/>
        <v>-4900.4933273555953</v>
      </c>
      <c r="AP25" s="6">
        <f t="shared" si="33"/>
        <v>-2889.9367346655013</v>
      </c>
      <c r="AQ25" s="6">
        <f t="shared" si="33"/>
        <v>-17394.616855227072</v>
      </c>
      <c r="AR25" s="6">
        <f t="shared" si="33"/>
        <v>9999.5141063107421</v>
      </c>
      <c r="AS25" s="6">
        <f t="shared" si="33"/>
        <v>-3232.3761149395918</v>
      </c>
      <c r="AT25" s="6">
        <f t="shared" si="33"/>
        <v>5600.532192774609</v>
      </c>
      <c r="AU25" s="7">
        <f t="shared" si="33"/>
        <v>12367.67018414576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14222.179679030221</v>
      </c>
      <c r="K3">
        <v>1</v>
      </c>
      <c r="L3" s="2">
        <v>0</v>
      </c>
      <c r="O3">
        <f>$C$3</f>
        <v>14222.179679030221</v>
      </c>
      <c r="P3">
        <f>O3*B5</f>
        <v>11377.743743224179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14222.179679030221</v>
      </c>
      <c r="AF3">
        <f t="shared" ref="AF3:AF23" si="4">-$Z3*P3</f>
        <v>-11377.743743224179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324.52773180604299</v>
      </c>
      <c r="AJ3">
        <f t="shared" ref="AJ3:AJ23" si="8">AB3-AC3</f>
        <v>0</v>
      </c>
      <c r="AL3">
        <f t="shared" ref="AL3:AL23" si="9">SUM(AI3:AK3)</f>
        <v>324.52773180604299</v>
      </c>
      <c r="AN3">
        <f t="shared" ref="AN3:AN23" si="10">AE3*$K3</f>
        <v>14222.179679030221</v>
      </c>
      <c r="AO3">
        <f t="shared" ref="AO3:AO23" si="11">AF3*$K3</f>
        <v>-11377.743743224179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324.52773180604299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324.52773180604299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6103.9106496189888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3599.5705577008962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3523.2380536555793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-3523.2380536555793</v>
      </c>
      <c r="AK4">
        <f>H4*SUM(AB4, AE4:AF4)</f>
        <v>0</v>
      </c>
      <c r="AL4">
        <f t="shared" si="9"/>
        <v>-6324.7388036555794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-2580.6725959634109</v>
      </c>
      <c r="AR4">
        <f t="shared" si="14"/>
        <v>-2580.6725959634109</v>
      </c>
      <c r="AS4">
        <f t="shared" si="15"/>
        <v>-3245.5189933911029</v>
      </c>
      <c r="AT4">
        <f t="shared" si="16"/>
        <v>0</v>
      </c>
      <c r="AU4">
        <f t="shared" si="17"/>
        <v>-5826.1915893545138</v>
      </c>
      <c r="AW4">
        <v>1</v>
      </c>
      <c r="AX4">
        <f>(R4*SUMPRODUCT(K5:$K$23, X5:$X$23)-$AZ$3*SUMPRODUCT(K4:$K$22, W5:$W$23))/Z4</f>
        <v>3599.5705577008962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14222.179679030221</v>
      </c>
      <c r="P5">
        <f t="shared" ref="P5:P23" si="30">O5*$C$5</f>
        <v>711.10898395151116</v>
      </c>
      <c r="Q5" s="5">
        <f t="shared" ref="Q5:Q23" si="31">$C$8</f>
        <v>50</v>
      </c>
      <c r="R5">
        <f t="shared" si="0"/>
        <v>250000</v>
      </c>
      <c r="S5">
        <f t="shared" si="1"/>
        <v>6629.7962737525704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3523.2380536555793</v>
      </c>
      <c r="AC5">
        <f t="shared" si="2"/>
        <v>6340.3573028739265</v>
      </c>
      <c r="AE5">
        <f t="shared" si="3"/>
        <v>13601.277787029898</v>
      </c>
      <c r="AF5">
        <f t="shared" si="4"/>
        <v>-680.06388935149494</v>
      </c>
      <c r="AG5">
        <f t="shared" si="5"/>
        <v>-47.817135256293355</v>
      </c>
      <c r="AH5">
        <f t="shared" si="6"/>
        <v>-3165.8379760332186</v>
      </c>
      <c r="AI5">
        <f t="shared" si="7"/>
        <v>9707.5587863888904</v>
      </c>
      <c r="AJ5">
        <f t="shared" si="8"/>
        <v>-2817.1192492183472</v>
      </c>
      <c r="AK5">
        <f>H5*SUM(AB5, AE5:AF5)</f>
        <v>1407.1517534756488</v>
      </c>
      <c r="AL5">
        <f t="shared" si="9"/>
        <v>8297.5912906461926</v>
      </c>
      <c r="AN5">
        <f t="shared" si="10"/>
        <v>11541.547535122776</v>
      </c>
      <c r="AO5">
        <f t="shared" si="11"/>
        <v>-577.07737675613885</v>
      </c>
      <c r="AP5">
        <f t="shared" si="12"/>
        <v>-40.575874428517167</v>
      </c>
      <c r="AQ5">
        <f t="shared" si="13"/>
        <v>-2686.414472302547</v>
      </c>
      <c r="AR5">
        <f t="shared" si="14"/>
        <v>8237.4798116355742</v>
      </c>
      <c r="AS5">
        <f t="shared" si="15"/>
        <v>-2390.5044978912224</v>
      </c>
      <c r="AT5">
        <f t="shared" si="16"/>
        <v>1194.0575809250522</v>
      </c>
      <c r="AU5">
        <f t="shared" si="17"/>
        <v>7041.0328946694035</v>
      </c>
      <c r="AW5">
        <v>2</v>
      </c>
      <c r="AX5">
        <f>(R5*SUMPRODUCT(K6:$K$23, X6:$X$23)-$AZ$3*SUMPRODUCT(K5:$K$22, W6:$W$23))/Z5</f>
        <v>6629.7962737525704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14222.179679030221</v>
      </c>
      <c r="P6">
        <f t="shared" si="30"/>
        <v>711.10898395151116</v>
      </c>
      <c r="Q6" s="5">
        <f t="shared" si="31"/>
        <v>50</v>
      </c>
      <c r="R6">
        <f t="shared" si="0"/>
        <v>250000</v>
      </c>
      <c r="S6">
        <f t="shared" si="1"/>
        <v>9154.8164966793556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6340.3573028739265</v>
      </c>
      <c r="AC6">
        <f t="shared" si="2"/>
        <v>8538.5138457239518</v>
      </c>
      <c r="AE6">
        <f t="shared" si="3"/>
        <v>13264.741914796528</v>
      </c>
      <c r="AF6">
        <f t="shared" si="4"/>
        <v>-663.23709573982649</v>
      </c>
      <c r="AG6">
        <f t="shared" si="5"/>
        <v>-46.633997791332298</v>
      </c>
      <c r="AH6">
        <f t="shared" si="6"/>
        <v>-3524.8305619906128</v>
      </c>
      <c r="AI6">
        <f t="shared" si="7"/>
        <v>9030.040259274756</v>
      </c>
      <c r="AJ6">
        <f t="shared" si="8"/>
        <v>-2198.1565428500253</v>
      </c>
      <c r="AK6">
        <f>H6*SUM(AB6, AE6:AF6)</f>
        <v>1620.8551417736037</v>
      </c>
      <c r="AL6">
        <f t="shared" si="9"/>
        <v>8452.7388581983341</v>
      </c>
      <c r="AN6">
        <f t="shared" si="10"/>
        <v>10368.723791301467</v>
      </c>
      <c r="AO6">
        <f t="shared" si="11"/>
        <v>-518.43618956507339</v>
      </c>
      <c r="AP6">
        <f t="shared" si="12"/>
        <v>-36.452653620279982</v>
      </c>
      <c r="AQ6">
        <f t="shared" si="13"/>
        <v>-2755.2736979865476</v>
      </c>
      <c r="AR6">
        <f t="shared" si="14"/>
        <v>7058.5612501295664</v>
      </c>
      <c r="AS6">
        <f t="shared" si="15"/>
        <v>-1718.2451184692843</v>
      </c>
      <c r="AT6">
        <f t="shared" si="16"/>
        <v>1266.9827561450202</v>
      </c>
      <c r="AU6">
        <f t="shared" si="17"/>
        <v>6607.298887805302</v>
      </c>
      <c r="AW6">
        <v>3</v>
      </c>
      <c r="AX6">
        <f>(R6*SUMPRODUCT(K7:$K$23, X7:$X$23)-$AZ$3*SUMPRODUCT(K6:$K$22, W7:$W$23))/Z6</f>
        <v>9154.8164966793556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14222.179679030221</v>
      </c>
      <c r="P7">
        <f t="shared" si="30"/>
        <v>711.10898395151116</v>
      </c>
      <c r="Q7" s="5">
        <f t="shared" si="31"/>
        <v>50</v>
      </c>
      <c r="R7">
        <f t="shared" si="0"/>
        <v>250000</v>
      </c>
      <c r="S7">
        <f t="shared" si="1"/>
        <v>11223.893872070228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8538.5138457239518</v>
      </c>
      <c r="AC7">
        <f t="shared" si="2"/>
        <v>10189.068379220898</v>
      </c>
      <c r="AE7">
        <f t="shared" si="3"/>
        <v>12910.916915546024</v>
      </c>
      <c r="AF7">
        <f t="shared" si="4"/>
        <v>-645.54584577730122</v>
      </c>
      <c r="AG7">
        <f t="shared" si="5"/>
        <v>-45.390078057382517</v>
      </c>
      <c r="AH7">
        <f t="shared" si="6"/>
        <v>-3887.8987801823137</v>
      </c>
      <c r="AI7">
        <f t="shared" si="7"/>
        <v>8332.0822115290266</v>
      </c>
      <c r="AJ7">
        <f t="shared" si="8"/>
        <v>-1650.5545334969465</v>
      </c>
      <c r="AK7">
        <f>H7*SUM(AB7, AE7:AF7)</f>
        <v>1780.1884322187084</v>
      </c>
      <c r="AL7">
        <f t="shared" si="9"/>
        <v>8461.7161102507889</v>
      </c>
      <c r="AN7">
        <f t="shared" si="10"/>
        <v>9296.6344477968341</v>
      </c>
      <c r="AO7">
        <f t="shared" si="11"/>
        <v>-464.83172238984173</v>
      </c>
      <c r="AP7">
        <f t="shared" si="12"/>
        <v>-32.683578247517794</v>
      </c>
      <c r="AQ7">
        <f t="shared" si="13"/>
        <v>-2799.5202792970326</v>
      </c>
      <c r="AR7">
        <f t="shared" si="14"/>
        <v>5999.5988678624426</v>
      </c>
      <c r="AS7">
        <f t="shared" si="15"/>
        <v>-1188.4982479903131</v>
      </c>
      <c r="AT7">
        <f t="shared" si="16"/>
        <v>1281.8424292240879</v>
      </c>
      <c r="AU7">
        <f t="shared" si="17"/>
        <v>6092.9430490962177</v>
      </c>
      <c r="AW7">
        <v>4</v>
      </c>
      <c r="AX7">
        <f>(R7*SUMPRODUCT(K8:$K$23, X8:$X$23)-$AZ$3*SUMPRODUCT(K7:$K$22, W8:$W$23))/Z7</f>
        <v>11223.893872070228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14222.179679030221</v>
      </c>
      <c r="P8">
        <f t="shared" si="30"/>
        <v>711.10898395151116</v>
      </c>
      <c r="Q8" s="5">
        <f t="shared" si="31"/>
        <v>50</v>
      </c>
      <c r="R8">
        <f t="shared" si="0"/>
        <v>250000</v>
      </c>
      <c r="S8">
        <f t="shared" si="1"/>
        <v>12871.83117449099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10189.068379220898</v>
      </c>
      <c r="AC8">
        <f t="shared" si="2"/>
        <v>11348.505068177408</v>
      </c>
      <c r="AE8">
        <f t="shared" si="3"/>
        <v>12539.045608977754</v>
      </c>
      <c r="AF8">
        <f t="shared" si="4"/>
        <v>-626.95228044888779</v>
      </c>
      <c r="AG8">
        <f t="shared" si="5"/>
        <v>-44.08271408448681</v>
      </c>
      <c r="AH8">
        <f t="shared" si="6"/>
        <v>-4267.3159616093963</v>
      </c>
      <c r="AI8">
        <f t="shared" si="7"/>
        <v>7600.6946528349836</v>
      </c>
      <c r="AJ8">
        <f t="shared" si="8"/>
        <v>-1159.4366889565099</v>
      </c>
      <c r="AK8">
        <f t="shared" ref="AK8:AK23" si="32">H8*SUM(AB8:AB8, AE8:AF8)</f>
        <v>1891.1964073321476</v>
      </c>
      <c r="AL8">
        <f t="shared" si="9"/>
        <v>8332.4543712106206</v>
      </c>
      <c r="AN8">
        <f t="shared" si="10"/>
        <v>8317.1649971158331</v>
      </c>
      <c r="AO8">
        <f t="shared" si="11"/>
        <v>-415.85824985579171</v>
      </c>
      <c r="AP8">
        <f t="shared" si="12"/>
        <v>-29.240120659490081</v>
      </c>
      <c r="AQ8">
        <f t="shared" si="13"/>
        <v>-2830.5161376970896</v>
      </c>
      <c r="AR8">
        <f t="shared" si="14"/>
        <v>5041.5504889034619</v>
      </c>
      <c r="AS8">
        <f t="shared" si="15"/>
        <v>-769.05583937397648</v>
      </c>
      <c r="AT8">
        <f t="shared" si="16"/>
        <v>1254.432996915823</v>
      </c>
      <c r="AU8">
        <f t="shared" si="17"/>
        <v>5526.9276464453078</v>
      </c>
      <c r="AW8">
        <v>5</v>
      </c>
      <c r="AX8">
        <f>(R8*SUMPRODUCT(K9:$K$23, X9:$X$23)-$AZ$3*SUMPRODUCT(K8:$K$22, W9:$W$23))/Z8</f>
        <v>12871.83117449099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14222.179679030221</v>
      </c>
      <c r="P9">
        <f t="shared" si="30"/>
        <v>711.10898395151116</v>
      </c>
      <c r="Q9" s="5">
        <f t="shared" si="31"/>
        <v>50</v>
      </c>
      <c r="R9">
        <f t="shared" si="0"/>
        <v>250000</v>
      </c>
      <c r="S9">
        <f t="shared" si="1"/>
        <v>14101.484988587248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11348.505068177408</v>
      </c>
      <c r="AC9">
        <f t="shared" si="2"/>
        <v>12042.884216805487</v>
      </c>
      <c r="AE9">
        <f t="shared" si="3"/>
        <v>12145.959331501866</v>
      </c>
      <c r="AF9">
        <f t="shared" si="4"/>
        <v>-607.29796657509348</v>
      </c>
      <c r="AG9">
        <f t="shared" si="5"/>
        <v>-42.70076600638923</v>
      </c>
      <c r="AH9">
        <f t="shared" si="6"/>
        <v>-4705.6046862635667</v>
      </c>
      <c r="AI9">
        <f t="shared" si="7"/>
        <v>6790.3559126568161</v>
      </c>
      <c r="AJ9">
        <f t="shared" si="8"/>
        <v>-694.37914862807884</v>
      </c>
      <c r="AK9">
        <f t="shared" si="32"/>
        <v>1958.4548316807247</v>
      </c>
      <c r="AL9">
        <f t="shared" si="9"/>
        <v>8054.4315957094623</v>
      </c>
      <c r="AN9">
        <f t="shared" si="10"/>
        <v>7421.3826526909479</v>
      </c>
      <c r="AO9">
        <f t="shared" si="11"/>
        <v>-371.06913263454749</v>
      </c>
      <c r="AP9">
        <f t="shared" si="12"/>
        <v>-26.090876434479824</v>
      </c>
      <c r="AQ9">
        <f t="shared" si="13"/>
        <v>-2875.2025291640339</v>
      </c>
      <c r="AR9">
        <f t="shared" si="14"/>
        <v>4149.0201144578859</v>
      </c>
      <c r="AS9">
        <f t="shared" si="15"/>
        <v>-424.27717954342319</v>
      </c>
      <c r="AT9">
        <f t="shared" si="16"/>
        <v>1196.6483928706598</v>
      </c>
      <c r="AU9">
        <f t="shared" si="17"/>
        <v>4921.3913277851225</v>
      </c>
      <c r="AW9">
        <v>6</v>
      </c>
      <c r="AX9">
        <f>(R9*SUMPRODUCT(K10:$K$23, X10:$X$23)-$AZ$3*SUMPRODUCT(K9:$K$22, W10:$W$23))/Z9</f>
        <v>14101.484988587248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14222.179679030221</v>
      </c>
      <c r="P10">
        <f t="shared" si="30"/>
        <v>711.10898395151116</v>
      </c>
      <c r="Q10" s="5">
        <f t="shared" si="31"/>
        <v>50</v>
      </c>
      <c r="R10">
        <f t="shared" si="0"/>
        <v>250000</v>
      </c>
      <c r="S10">
        <f t="shared" si="1"/>
        <v>14954.434128193434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12042.884216805487</v>
      </c>
      <c r="AC10">
        <f t="shared" si="2"/>
        <v>12336.281434559922</v>
      </c>
      <c r="AE10">
        <f t="shared" si="3"/>
        <v>11732.226684701105</v>
      </c>
      <c r="AF10">
        <f t="shared" si="4"/>
        <v>-586.61133423505532</v>
      </c>
      <c r="AG10">
        <f t="shared" si="5"/>
        <v>-41.246232819008725</v>
      </c>
      <c r="AH10">
        <f t="shared" si="6"/>
        <v>-5137.6276365830727</v>
      </c>
      <c r="AI10">
        <f t="shared" si="7"/>
        <v>5966.7414810639693</v>
      </c>
      <c r="AJ10">
        <f t="shared" si="8"/>
        <v>-293.39721775443468</v>
      </c>
      <c r="AK10">
        <f t="shared" si="32"/>
        <v>1984.2399079714257</v>
      </c>
      <c r="AL10">
        <f t="shared" si="9"/>
        <v>7657.5841712809606</v>
      </c>
      <c r="AN10">
        <f t="shared" si="10"/>
        <v>6603.5217827335327</v>
      </c>
      <c r="AO10">
        <f t="shared" si="11"/>
        <v>-330.17608913667669</v>
      </c>
      <c r="AP10">
        <f t="shared" si="12"/>
        <v>-23.215575712596443</v>
      </c>
      <c r="AQ10">
        <f t="shared" si="13"/>
        <v>-2891.7303527718568</v>
      </c>
      <c r="AR10">
        <f t="shared" si="14"/>
        <v>3358.3997651124037</v>
      </c>
      <c r="AS10">
        <f t="shared" si="15"/>
        <v>-165.13957414079599</v>
      </c>
      <c r="AT10">
        <f t="shared" si="16"/>
        <v>1116.8358578977038</v>
      </c>
      <c r="AU10">
        <f t="shared" si="17"/>
        <v>4310.0960488693117</v>
      </c>
      <c r="AW10">
        <v>7</v>
      </c>
      <c r="AX10">
        <f>(R10*SUMPRODUCT(K11:$K$23, X11:$X$23)-$AZ$3*SUMPRODUCT(K10:$K$22, W11:$W$23))/Z10</f>
        <v>14954.434128193434</v>
      </c>
    </row>
    <row r="11" spans="1:52" x14ac:dyDescent="0.25">
      <c r="A11" t="s">
        <v>33</v>
      </c>
      <c r="C11" s="24">
        <f>AU25</f>
        <v>43844.334322873023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14222.179679030221</v>
      </c>
      <c r="P11">
        <f t="shared" si="30"/>
        <v>711.10898395151116</v>
      </c>
      <c r="Q11" s="5">
        <f t="shared" si="31"/>
        <v>50</v>
      </c>
      <c r="R11">
        <f t="shared" si="0"/>
        <v>250000</v>
      </c>
      <c r="S11">
        <f t="shared" si="1"/>
        <v>15489.873384534078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12336.281434559922</v>
      </c>
      <c r="AC11">
        <f t="shared" si="2"/>
        <v>12308.159159188952</v>
      </c>
      <c r="AE11">
        <f t="shared" si="3"/>
        <v>11300.857452770724</v>
      </c>
      <c r="AF11">
        <f t="shared" si="4"/>
        <v>-565.04287263853621</v>
      </c>
      <c r="AG11">
        <f t="shared" si="5"/>
        <v>-39.729695826558789</v>
      </c>
      <c r="AH11">
        <f t="shared" si="6"/>
        <v>-5520.3733212992411</v>
      </c>
      <c r="AI11">
        <f t="shared" si="7"/>
        <v>5175.7115630063872</v>
      </c>
      <c r="AJ11">
        <f t="shared" si="8"/>
        <v>28.122275370969874</v>
      </c>
      <c r="AK11">
        <f t="shared" si="32"/>
        <v>1974.279255977204</v>
      </c>
      <c r="AL11">
        <f t="shared" si="9"/>
        <v>7178.1130943545613</v>
      </c>
      <c r="AN11">
        <f t="shared" si="10"/>
        <v>5859.3404512006236</v>
      </c>
      <c r="AO11">
        <f t="shared" si="11"/>
        <v>-292.96702256003118</v>
      </c>
      <c r="AP11">
        <f t="shared" si="12"/>
        <v>-20.599305392829063</v>
      </c>
      <c r="AQ11">
        <f t="shared" si="13"/>
        <v>-2862.2382719540369</v>
      </c>
      <c r="AR11">
        <f t="shared" si="14"/>
        <v>2683.5358512937255</v>
      </c>
      <c r="AS11">
        <f t="shared" si="15"/>
        <v>14.581016206033713</v>
      </c>
      <c r="AT11">
        <f t="shared" si="16"/>
        <v>1023.6368660395133</v>
      </c>
      <c r="AU11">
        <f t="shared" si="17"/>
        <v>3721.7537335392726</v>
      </c>
      <c r="AW11">
        <v>8</v>
      </c>
      <c r="AX11">
        <f>(R11*SUMPRODUCT(K12:$K$23, X12:$X$23)-$AZ$3*SUMPRODUCT(K11:$K$22, W12:$W$23))/Z11</f>
        <v>15489.873384534078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14222.179679030221</v>
      </c>
      <c r="P12">
        <f t="shared" si="30"/>
        <v>711.10898395151116</v>
      </c>
      <c r="Q12" s="5">
        <f t="shared" si="31"/>
        <v>50</v>
      </c>
      <c r="R12">
        <f t="shared" si="0"/>
        <v>250000</v>
      </c>
      <c r="S12">
        <f t="shared" si="1"/>
        <v>15728.357516906241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12308.159159188952</v>
      </c>
      <c r="AC12">
        <f t="shared" si="2"/>
        <v>12000.967146550083</v>
      </c>
      <c r="AE12">
        <f t="shared" si="3"/>
        <v>10851.731396422792</v>
      </c>
      <c r="AF12">
        <f t="shared" si="4"/>
        <v>-542.58656982113973</v>
      </c>
      <c r="AG12">
        <f t="shared" si="5"/>
        <v>-38.150732311528316</v>
      </c>
      <c r="AH12">
        <f t="shared" si="6"/>
        <v>-5908.3327838244313</v>
      </c>
      <c r="AI12">
        <f t="shared" si="7"/>
        <v>4362.6613104656935</v>
      </c>
      <c r="AJ12">
        <f t="shared" si="8"/>
        <v>307.19201263886862</v>
      </c>
      <c r="AK12">
        <f t="shared" si="32"/>
        <v>1935.3627020641025</v>
      </c>
      <c r="AL12">
        <f t="shared" si="9"/>
        <v>6605.2160251686646</v>
      </c>
      <c r="AN12">
        <f t="shared" si="10"/>
        <v>5182.9681336437934</v>
      </c>
      <c r="AO12">
        <f t="shared" si="11"/>
        <v>-259.14840668218972</v>
      </c>
      <c r="AP12">
        <f t="shared" si="12"/>
        <v>-18.221426850927006</v>
      </c>
      <c r="AQ12">
        <f t="shared" si="13"/>
        <v>-2821.9184038797293</v>
      </c>
      <c r="AR12">
        <f t="shared" si="14"/>
        <v>2083.6798962309481</v>
      </c>
      <c r="AS12">
        <f t="shared" si="15"/>
        <v>146.72003519567446</v>
      </c>
      <c r="AT12">
        <f t="shared" si="16"/>
        <v>924.36154613517465</v>
      </c>
      <c r="AU12">
        <f t="shared" si="17"/>
        <v>3154.7614775617972</v>
      </c>
      <c r="AW12">
        <v>9</v>
      </c>
      <c r="AX12">
        <f>(R12*SUMPRODUCT(K13:$K$23, X13:$X$23)-$AZ$3*SUMPRODUCT(K12:$K$22, W13:$W$23))/Z12</f>
        <v>15728.357516906241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14222.179679030221</v>
      </c>
      <c r="P13">
        <f t="shared" si="30"/>
        <v>711.10898395151116</v>
      </c>
      <c r="Q13" s="5">
        <f t="shared" si="31"/>
        <v>50</v>
      </c>
      <c r="R13">
        <f t="shared" si="0"/>
        <v>250000</v>
      </c>
      <c r="S13">
        <f t="shared" si="1"/>
        <v>15697.725644803608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12000.967146550083</v>
      </c>
      <c r="AC13">
        <f t="shared" si="2"/>
        <v>11463.672911034706</v>
      </c>
      <c r="AE13">
        <f t="shared" si="3"/>
        <v>10386.117047238455</v>
      </c>
      <c r="AF13">
        <f t="shared" si="4"/>
        <v>-519.3058523619228</v>
      </c>
      <c r="AG13">
        <f t="shared" si="5"/>
        <v>-36.513801968597619</v>
      </c>
      <c r="AH13">
        <f t="shared" si="6"/>
        <v>-6277.115099077063</v>
      </c>
      <c r="AI13">
        <f t="shared" si="7"/>
        <v>3553.1822938308715</v>
      </c>
      <c r="AJ13">
        <f t="shared" si="8"/>
        <v>537.2942355153773</v>
      </c>
      <c r="AK13">
        <f t="shared" si="32"/>
        <v>1871.2257926758757</v>
      </c>
      <c r="AL13">
        <f t="shared" si="9"/>
        <v>5961.7023220221245</v>
      </c>
      <c r="AN13">
        <f t="shared" si="10"/>
        <v>4569.5652467707532</v>
      </c>
      <c r="AO13">
        <f t="shared" si="11"/>
        <v>-228.47826233853769</v>
      </c>
      <c r="AP13">
        <f t="shared" si="12"/>
        <v>-16.064925875983384</v>
      </c>
      <c r="AQ13">
        <f t="shared" si="13"/>
        <v>-2761.7334636479136</v>
      </c>
      <c r="AR13">
        <f t="shared" si="14"/>
        <v>1563.2885949083184</v>
      </c>
      <c r="AS13">
        <f t="shared" si="15"/>
        <v>236.39258586577716</v>
      </c>
      <c r="AT13">
        <f t="shared" si="16"/>
        <v>823.28056887691855</v>
      </c>
      <c r="AU13">
        <f t="shared" si="17"/>
        <v>2622.9617496510141</v>
      </c>
      <c r="AW13">
        <v>10</v>
      </c>
      <c r="AX13">
        <f>(R13*SUMPRODUCT(K14:$K$23, X14:$X$23)-$AZ$3*SUMPRODUCT(K13:$K$22, W14:$W$23))/Z13</f>
        <v>15697.725644803608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14222.179679030221</v>
      </c>
      <c r="P14">
        <f t="shared" si="30"/>
        <v>711.10898395151116</v>
      </c>
      <c r="Q14" s="5">
        <f t="shared" si="31"/>
        <v>50</v>
      </c>
      <c r="R14">
        <f t="shared" si="0"/>
        <v>250000</v>
      </c>
      <c r="S14">
        <f t="shared" si="1"/>
        <v>15407.512524880745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11463.672911034706</v>
      </c>
      <c r="AC14">
        <f t="shared" si="2"/>
        <v>10729.325398696514</v>
      </c>
      <c r="AE14">
        <f t="shared" si="3"/>
        <v>9903.8954801190703</v>
      </c>
      <c r="AF14">
        <f t="shared" si="4"/>
        <v>-495.1947740059536</v>
      </c>
      <c r="AG14">
        <f t="shared" si="5"/>
        <v>-34.818486700466138</v>
      </c>
      <c r="AH14">
        <f t="shared" si="6"/>
        <v>-6650.8862422275151</v>
      </c>
      <c r="AI14">
        <f t="shared" si="7"/>
        <v>2722.9959771851363</v>
      </c>
      <c r="AJ14">
        <f t="shared" si="8"/>
        <v>734.34751233819225</v>
      </c>
      <c r="AK14">
        <f t="shared" si="32"/>
        <v>1786.0490104193393</v>
      </c>
      <c r="AL14">
        <f t="shared" si="9"/>
        <v>5243.3924999426681</v>
      </c>
      <c r="AN14">
        <f t="shared" si="10"/>
        <v>4013.9308428092349</v>
      </c>
      <c r="AO14">
        <f t="shared" si="11"/>
        <v>-200.69654214046179</v>
      </c>
      <c r="AP14">
        <f t="shared" si="12"/>
        <v>-14.11151783129116</v>
      </c>
      <c r="AQ14">
        <f t="shared" si="13"/>
        <v>-2695.5249551332781</v>
      </c>
      <c r="AR14">
        <f t="shared" si="14"/>
        <v>1103.5978277042041</v>
      </c>
      <c r="AS14">
        <f t="shared" si="15"/>
        <v>297.62229771421892</v>
      </c>
      <c r="AT14">
        <f t="shared" si="16"/>
        <v>723.86438488594672</v>
      </c>
      <c r="AU14">
        <f t="shared" si="17"/>
        <v>2125.0845103043698</v>
      </c>
      <c r="AW14">
        <v>11</v>
      </c>
      <c r="AX14">
        <f>(R14*SUMPRODUCT(K15:$K$23, X15:$X$23)-$AZ$3*SUMPRODUCT(K14:$K$22, W15:$W$23))/Z14</f>
        <v>15407.512524880745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14222.179679030221</v>
      </c>
      <c r="P15">
        <f t="shared" si="30"/>
        <v>711.10898395151116</v>
      </c>
      <c r="Q15" s="5">
        <f t="shared" si="31"/>
        <v>50</v>
      </c>
      <c r="R15">
        <f t="shared" si="0"/>
        <v>250000</v>
      </c>
      <c r="S15">
        <f t="shared" si="1"/>
        <v>14851.846421283302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10729.325398696514</v>
      </c>
      <c r="AC15">
        <f t="shared" si="2"/>
        <v>9820.1593124760475</v>
      </c>
      <c r="AE15">
        <f t="shared" si="3"/>
        <v>9403.8186402595657</v>
      </c>
      <c r="AF15">
        <f t="shared" si="4"/>
        <v>-470.19093201297829</v>
      </c>
      <c r="AG15">
        <f t="shared" si="5"/>
        <v>-33.060398801334756</v>
      </c>
      <c r="AH15">
        <f t="shared" si="6"/>
        <v>-7049.5151606336012</v>
      </c>
      <c r="AI15">
        <f t="shared" si="7"/>
        <v>1851.052148811651</v>
      </c>
      <c r="AJ15">
        <f t="shared" si="8"/>
        <v>909.16608622046624</v>
      </c>
      <c r="AK15">
        <f t="shared" si="32"/>
        <v>1682.5588973611216</v>
      </c>
      <c r="AL15">
        <f t="shared" si="9"/>
        <v>4442.7771323932393</v>
      </c>
      <c r="AN15">
        <f t="shared" si="10"/>
        <v>3510.8336243110953</v>
      </c>
      <c r="AO15">
        <f t="shared" si="11"/>
        <v>-175.54168121555475</v>
      </c>
      <c r="AP15">
        <f t="shared" si="12"/>
        <v>-12.342811381744864</v>
      </c>
      <c r="AQ15">
        <f t="shared" si="13"/>
        <v>-2631.8749656745968</v>
      </c>
      <c r="AR15">
        <f t="shared" si="14"/>
        <v>691.07416603919853</v>
      </c>
      <c r="AS15">
        <f t="shared" si="15"/>
        <v>339.42922420056675</v>
      </c>
      <c r="AT15">
        <f t="shared" si="16"/>
        <v>628.16868101320324</v>
      </c>
      <c r="AU15">
        <f t="shared" si="17"/>
        <v>1658.6720712529689</v>
      </c>
      <c r="AW15">
        <v>12</v>
      </c>
      <c r="AX15">
        <f>(R15*SUMPRODUCT(K16:$K$23, X16:$X$23)-$AZ$3*SUMPRODUCT(K15:$K$22, W16:$W$23))/Z15</f>
        <v>14851.846421283302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14222.179679030221</v>
      </c>
      <c r="P16">
        <f t="shared" si="30"/>
        <v>711.10898395151116</v>
      </c>
      <c r="Q16" s="5">
        <f t="shared" si="31"/>
        <v>50</v>
      </c>
      <c r="R16">
        <f t="shared" si="0"/>
        <v>250000</v>
      </c>
      <c r="S16">
        <f t="shared" si="1"/>
        <v>14045.913868897762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9820.1593124760475</v>
      </c>
      <c r="AC16">
        <f t="shared" si="2"/>
        <v>8777.9833301639883</v>
      </c>
      <c r="AE16">
        <f t="shared" si="3"/>
        <v>8888.1405159094247</v>
      </c>
      <c r="AF16">
        <f t="shared" si="4"/>
        <v>-444.40702579547133</v>
      </c>
      <c r="AG16">
        <f t="shared" si="5"/>
        <v>-31.247462472346882</v>
      </c>
      <c r="AH16">
        <f t="shared" si="6"/>
        <v>-7411.6617048726448</v>
      </c>
      <c r="AI16">
        <f t="shared" si="7"/>
        <v>1000.8243227689609</v>
      </c>
      <c r="AJ16">
        <f t="shared" si="8"/>
        <v>1042.1759823120592</v>
      </c>
      <c r="AK16">
        <f t="shared" si="32"/>
        <v>1562.8413071176267</v>
      </c>
      <c r="AL16">
        <f t="shared" si="9"/>
        <v>3605.8416121986465</v>
      </c>
      <c r="AN16">
        <f t="shared" si="10"/>
        <v>3056.7441038284514</v>
      </c>
      <c r="AO16">
        <f t="shared" si="11"/>
        <v>-152.83720519142261</v>
      </c>
      <c r="AP16">
        <f t="shared" si="12"/>
        <v>-10.746398135918096</v>
      </c>
      <c r="AQ16">
        <f t="shared" si="13"/>
        <v>-2548.9643390974784</v>
      </c>
      <c r="AR16">
        <f t="shared" si="14"/>
        <v>344.19616140363235</v>
      </c>
      <c r="AS16">
        <f t="shared" si="15"/>
        <v>358.41752089560185</v>
      </c>
      <c r="AT16">
        <f t="shared" si="16"/>
        <v>537.48092103183376</v>
      </c>
      <c r="AU16">
        <f t="shared" si="17"/>
        <v>1240.0946033310679</v>
      </c>
      <c r="AW16">
        <v>13</v>
      </c>
      <c r="AX16">
        <f>(R16*SUMPRODUCT(K17:$K$23, X17:$X$23)-$AZ$3*SUMPRODUCT(K16:$K$22, W17:$W$23))/Z16</f>
        <v>14045.913868897762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14222.179679030221</v>
      </c>
      <c r="P17">
        <f t="shared" si="30"/>
        <v>711.10898395151116</v>
      </c>
      <c r="Q17" s="5">
        <f t="shared" si="31"/>
        <v>50</v>
      </c>
      <c r="R17">
        <f t="shared" si="0"/>
        <v>250000</v>
      </c>
      <c r="S17">
        <f t="shared" si="1"/>
        <v>13001.476637397316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8777.9833301639883</v>
      </c>
      <c r="AC17">
        <f t="shared" si="2"/>
        <v>7642.2038265553192</v>
      </c>
      <c r="AE17">
        <f t="shared" si="3"/>
        <v>8359.7270522650251</v>
      </c>
      <c r="AF17">
        <f t="shared" si="4"/>
        <v>-417.98635261325131</v>
      </c>
      <c r="AG17">
        <f t="shared" si="5"/>
        <v>-29.389753332222902</v>
      </c>
      <c r="AH17">
        <f t="shared" si="6"/>
        <v>-7726.172577002556</v>
      </c>
      <c r="AI17">
        <f t="shared" si="7"/>
        <v>186.17836931699458</v>
      </c>
      <c r="AJ17">
        <f t="shared" si="8"/>
        <v>1135.7795036086691</v>
      </c>
      <c r="AK17">
        <f t="shared" si="32"/>
        <v>1430.7067852313351</v>
      </c>
      <c r="AL17">
        <f t="shared" si="9"/>
        <v>2752.6646581569985</v>
      </c>
      <c r="AN17">
        <f t="shared" si="10"/>
        <v>2648.3930291043525</v>
      </c>
      <c r="AO17">
        <f t="shared" si="11"/>
        <v>-132.41965145521766</v>
      </c>
      <c r="AP17">
        <f t="shared" si="12"/>
        <v>-9.3107845944642875</v>
      </c>
      <c r="AQ17">
        <f t="shared" si="13"/>
        <v>-2447.6805841461919</v>
      </c>
      <c r="AR17">
        <f t="shared" si="14"/>
        <v>58.982008908478463</v>
      </c>
      <c r="AS17">
        <f t="shared" si="15"/>
        <v>359.81922629182031</v>
      </c>
      <c r="AT17">
        <f t="shared" si="16"/>
        <v>453.25330037807106</v>
      </c>
      <c r="AU17">
        <f t="shared" si="17"/>
        <v>872.05453557836972</v>
      </c>
      <c r="AW17">
        <v>14</v>
      </c>
      <c r="AX17">
        <f>(R17*SUMPRODUCT(K18:$K$23, X18:$X$23)-$AZ$3*SUMPRODUCT(K17:$K$22, W18:$W$23))/Z17</f>
        <v>13001.476637397316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14222.179679030221</v>
      </c>
      <c r="P18">
        <f t="shared" si="30"/>
        <v>711.10898395151116</v>
      </c>
      <c r="Q18" s="5">
        <f t="shared" si="31"/>
        <v>50</v>
      </c>
      <c r="R18">
        <f t="shared" si="0"/>
        <v>250000</v>
      </c>
      <c r="S18">
        <f t="shared" si="1"/>
        <v>11704.795120928911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7642.2038265553192</v>
      </c>
      <c r="AC18">
        <f t="shared" si="2"/>
        <v>6435.228892029465</v>
      </c>
      <c r="AE18">
        <f t="shared" si="3"/>
        <v>7819.2724120801367</v>
      </c>
      <c r="AF18">
        <f t="shared" si="4"/>
        <v>-390.96362060400691</v>
      </c>
      <c r="AG18">
        <f t="shared" si="5"/>
        <v>-27.489711804194123</v>
      </c>
      <c r="AH18">
        <f t="shared" si="6"/>
        <v>-8030.7199735327431</v>
      </c>
      <c r="AI18">
        <f t="shared" si="7"/>
        <v>-629.90089386080763</v>
      </c>
      <c r="AJ18">
        <f t="shared" si="8"/>
        <v>1206.9749345258542</v>
      </c>
      <c r="AK18">
        <f t="shared" si="32"/>
        <v>1289.5837647249512</v>
      </c>
      <c r="AL18">
        <f t="shared" si="9"/>
        <v>1866.6578053899977</v>
      </c>
      <c r="AN18">
        <f t="shared" si="10"/>
        <v>2281.9117723346512</v>
      </c>
      <c r="AO18">
        <f t="shared" si="11"/>
        <v>-114.09558861673258</v>
      </c>
      <c r="AP18">
        <f t="shared" si="12"/>
        <v>-8.0223700720755122</v>
      </c>
      <c r="AQ18">
        <f t="shared" si="13"/>
        <v>-2343.6188793750362</v>
      </c>
      <c r="AR18">
        <f t="shared" si="14"/>
        <v>-183.825065729193</v>
      </c>
      <c r="AS18">
        <f t="shared" si="15"/>
        <v>352.23357965536047</v>
      </c>
      <c r="AT18">
        <f t="shared" si="16"/>
        <v>376.34145724239619</v>
      </c>
      <c r="AU18">
        <f t="shared" si="17"/>
        <v>544.74997116856366</v>
      </c>
      <c r="AW18">
        <v>15</v>
      </c>
      <c r="AX18">
        <f>(R18*SUMPRODUCT(K19:$K$23, X19:$X$23)-$AZ$3*SUMPRODUCT(K18:$K$22, W19:$W$23))/Z18</f>
        <v>11704.795120928911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14222.179679030221</v>
      </c>
      <c r="P19">
        <f t="shared" si="30"/>
        <v>711.10898395151116</v>
      </c>
      <c r="Q19" s="5">
        <f t="shared" si="31"/>
        <v>50</v>
      </c>
      <c r="R19">
        <f t="shared" si="0"/>
        <v>250000</v>
      </c>
      <c r="S19">
        <f t="shared" si="1"/>
        <v>10133.903902320675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6435.228892029465</v>
      </c>
      <c r="AC19">
        <f t="shared" si="2"/>
        <v>5178.7062014211879</v>
      </c>
      <c r="AE19">
        <f t="shared" si="3"/>
        <v>7267.9286098868279</v>
      </c>
      <c r="AF19">
        <f t="shared" si="4"/>
        <v>-363.39643049434147</v>
      </c>
      <c r="AG19">
        <f t="shared" si="5"/>
        <v>-25.551387951464875</v>
      </c>
      <c r="AH19">
        <f t="shared" si="6"/>
        <v>-8317.1336734365468</v>
      </c>
      <c r="AI19">
        <f t="shared" si="7"/>
        <v>-1438.1528819955247</v>
      </c>
      <c r="AJ19">
        <f t="shared" si="8"/>
        <v>1256.5226906082771</v>
      </c>
      <c r="AK19">
        <f t="shared" si="32"/>
        <v>1141.4833548815764</v>
      </c>
      <c r="AL19">
        <f t="shared" si="9"/>
        <v>959.85316349432878</v>
      </c>
      <c r="AN19">
        <f t="shared" si="10"/>
        <v>1953.8234829068972</v>
      </c>
      <c r="AO19">
        <f t="shared" si="11"/>
        <v>-97.691174145344874</v>
      </c>
      <c r="AP19">
        <f t="shared" si="12"/>
        <v>-6.8689312292534748</v>
      </c>
      <c r="AQ19">
        <f t="shared" si="13"/>
        <v>-2235.8792929708025</v>
      </c>
      <c r="AR19">
        <f t="shared" si="14"/>
        <v>-386.61591543850375</v>
      </c>
      <c r="AS19">
        <f t="shared" si="15"/>
        <v>337.78861509125881</v>
      </c>
      <c r="AT19">
        <f t="shared" si="16"/>
        <v>306.86280834969557</v>
      </c>
      <c r="AU19">
        <f t="shared" si="17"/>
        <v>258.03550800245068</v>
      </c>
      <c r="AW19">
        <v>16</v>
      </c>
      <c r="AX19">
        <f>(R19*SUMPRODUCT(K20:$K$23, X20:$X$23)-$AZ$3*SUMPRODUCT(K19:$K$22, W20:$W$23))/Z19</f>
        <v>10133.903902320675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14222.179679030221</v>
      </c>
      <c r="P20">
        <f t="shared" si="30"/>
        <v>711.10898395151116</v>
      </c>
      <c r="Q20" s="5">
        <f t="shared" si="31"/>
        <v>50</v>
      </c>
      <c r="R20">
        <f t="shared" si="0"/>
        <v>250000</v>
      </c>
      <c r="S20">
        <f t="shared" si="1"/>
        <v>8250.4115494149864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5178.7062014211879</v>
      </c>
      <c r="AC20">
        <f t="shared" si="2"/>
        <v>3890.6199329067613</v>
      </c>
      <c r="AE20">
        <f t="shared" si="3"/>
        <v>6706.7073463189818</v>
      </c>
      <c r="AF20">
        <f t="shared" si="4"/>
        <v>-335.3353673159491</v>
      </c>
      <c r="AG20">
        <f t="shared" si="5"/>
        <v>-23.578338544715592</v>
      </c>
      <c r="AH20">
        <f t="shared" si="6"/>
        <v>-8587.6776361731791</v>
      </c>
      <c r="AI20">
        <f t="shared" si="7"/>
        <v>-2239.8839957148621</v>
      </c>
      <c r="AJ20">
        <f t="shared" si="8"/>
        <v>1288.0862685144266</v>
      </c>
      <c r="AK20">
        <f t="shared" si="32"/>
        <v>988.34018989890058</v>
      </c>
      <c r="AL20">
        <f t="shared" si="9"/>
        <v>36.542462698465101</v>
      </c>
      <c r="AN20">
        <f t="shared" si="10"/>
        <v>1660.83387857261</v>
      </c>
      <c r="AO20">
        <f t="shared" si="11"/>
        <v>-83.041693928630508</v>
      </c>
      <c r="AP20">
        <f t="shared" si="12"/>
        <v>-5.8388865703244255</v>
      </c>
      <c r="AQ20">
        <f t="shared" si="13"/>
        <v>-2126.6331181492419</v>
      </c>
      <c r="AR20">
        <f t="shared" si="14"/>
        <v>-554.67982007558692</v>
      </c>
      <c r="AS20">
        <f t="shared" si="15"/>
        <v>318.9787779314841</v>
      </c>
      <c r="AT20">
        <f t="shared" si="16"/>
        <v>244.75033517601025</v>
      </c>
      <c r="AU20">
        <f t="shared" si="17"/>
        <v>9.0492930319074283</v>
      </c>
      <c r="AW20">
        <v>17</v>
      </c>
      <c r="AX20">
        <f>(R20*SUMPRODUCT(K21:$K$23, X21:$X$23)-$AZ$3*SUMPRODUCT(K20:$K$22, W21:$W$23))/Z20</f>
        <v>8250.4115494149864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14222.179679030221</v>
      </c>
      <c r="P21">
        <f t="shared" si="30"/>
        <v>711.10898395151116</v>
      </c>
      <c r="Q21" s="5">
        <f t="shared" si="31"/>
        <v>50</v>
      </c>
      <c r="R21">
        <f t="shared" si="0"/>
        <v>250000</v>
      </c>
      <c r="S21">
        <f t="shared" si="1"/>
        <v>5996.5264878078551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3890.6199329067613</v>
      </c>
      <c r="AC21">
        <f t="shared" si="2"/>
        <v>2587.5168777973795</v>
      </c>
      <c r="AE21">
        <f t="shared" si="3"/>
        <v>6136.907763749512</v>
      </c>
      <c r="AF21">
        <f t="shared" si="4"/>
        <v>-306.84538818747563</v>
      </c>
      <c r="AG21">
        <f t="shared" si="5"/>
        <v>-21.575130895013324</v>
      </c>
      <c r="AH21">
        <f t="shared" si="6"/>
        <v>-8837.1213212755702</v>
      </c>
      <c r="AI21">
        <f t="shared" si="7"/>
        <v>-3028.6340766085468</v>
      </c>
      <c r="AJ21">
        <f t="shared" si="8"/>
        <v>1303.1030551093818</v>
      </c>
      <c r="AK21">
        <f t="shared" si="32"/>
        <v>831.79878513567519</v>
      </c>
      <c r="AL21">
        <f t="shared" si="9"/>
        <v>-893.73223636348985</v>
      </c>
      <c r="AN21">
        <f t="shared" si="10"/>
        <v>1399.9373557410081</v>
      </c>
      <c r="AO21">
        <f t="shared" si="11"/>
        <v>-69.996867787050405</v>
      </c>
      <c r="AP21">
        <f t="shared" si="12"/>
        <v>-4.9216694885564358</v>
      </c>
      <c r="AQ21">
        <f t="shared" si="13"/>
        <v>-2015.903893479792</v>
      </c>
      <c r="AR21">
        <f t="shared" si="14"/>
        <v>-690.88507501439074</v>
      </c>
      <c r="AS21">
        <f t="shared" si="15"/>
        <v>297.26088698997711</v>
      </c>
      <c r="AT21">
        <f t="shared" si="16"/>
        <v>189.74803542752898</v>
      </c>
      <c r="AU21">
        <f t="shared" si="17"/>
        <v>-203.87615259688462</v>
      </c>
      <c r="AW21">
        <v>18</v>
      </c>
      <c r="AX21">
        <f>(R21*SUMPRODUCT(K22:$K$23, X22:$X$23)-$AZ$3*SUMPRODUCT(K21:$K$22, W22:$W$23))/Z21</f>
        <v>5996.5264878078551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14222.179679030221</v>
      </c>
      <c r="P22">
        <f t="shared" si="30"/>
        <v>711.10898395151116</v>
      </c>
      <c r="Q22" s="5">
        <f t="shared" si="31"/>
        <v>50</v>
      </c>
      <c r="R22">
        <f t="shared" si="0"/>
        <v>250000</v>
      </c>
      <c r="S22">
        <f t="shared" si="1"/>
        <v>3291.1815381812071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2587.5168777973795</v>
      </c>
      <c r="AC22">
        <f t="shared" si="2"/>
        <v>1286.8244818352682</v>
      </c>
      <c r="AE22">
        <f t="shared" si="3"/>
        <v>5560.7534205329812</v>
      </c>
      <c r="AF22">
        <f t="shared" si="4"/>
        <v>-278.03767102664909</v>
      </c>
      <c r="AG22">
        <f t="shared" si="5"/>
        <v>-19.549582223082126</v>
      </c>
      <c r="AH22">
        <f t="shared" si="6"/>
        <v>-9048.9868149053236</v>
      </c>
      <c r="AI22">
        <f t="shared" si="7"/>
        <v>-3785.8206476220739</v>
      </c>
      <c r="AJ22">
        <f t="shared" si="8"/>
        <v>1300.6923959621113</v>
      </c>
      <c r="AK22">
        <f t="shared" si="32"/>
        <v>673.4558059183787</v>
      </c>
      <c r="AL22">
        <f t="shared" si="9"/>
        <v>-1811.6724457415839</v>
      </c>
      <c r="AN22">
        <f t="shared" si="10"/>
        <v>1168.5163972870669</v>
      </c>
      <c r="AO22">
        <f t="shared" si="11"/>
        <v>-58.42581986435335</v>
      </c>
      <c r="AP22">
        <f t="shared" si="12"/>
        <v>-4.108077747780027</v>
      </c>
      <c r="AQ22">
        <f t="shared" si="13"/>
        <v>-1901.5210120642005</v>
      </c>
      <c r="AR22">
        <f t="shared" si="14"/>
        <v>-795.538512389267</v>
      </c>
      <c r="AS22">
        <f t="shared" si="15"/>
        <v>273.32274560065878</v>
      </c>
      <c r="AT22">
        <f t="shared" si="16"/>
        <v>141.51754133855763</v>
      </c>
      <c r="AU22">
        <f t="shared" si="17"/>
        <v>-380.69822545005059</v>
      </c>
      <c r="AW22">
        <v>19</v>
      </c>
      <c r="AX22">
        <f>(R22*SUMPRODUCT(K23:$K$23, X23:$X$23)-$AZ$3*SUMPRODUCT(K22:$K$22, W23:$W$23))/Z22</f>
        <v>3291.1815381812071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14222.179679030221</v>
      </c>
      <c r="P23">
        <f t="shared" si="30"/>
        <v>711.10898395151116</v>
      </c>
      <c r="Q23" s="5">
        <f t="shared" si="31"/>
        <v>50</v>
      </c>
      <c r="R23">
        <f t="shared" si="0"/>
        <v>250000</v>
      </c>
      <c r="S23">
        <f t="shared" si="1"/>
        <v>3675.3029521368849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1286.8244818352682</v>
      </c>
      <c r="AC23">
        <f t="shared" si="2"/>
        <v>1286.8244818352682</v>
      </c>
      <c r="AE23">
        <f t="shared" si="3"/>
        <v>4979.5756252951514</v>
      </c>
      <c r="AF23">
        <f t="shared" si="4"/>
        <v>-248.97878126475763</v>
      </c>
      <c r="AG23">
        <f t="shared" si="5"/>
        <v>-17.506372924809995</v>
      </c>
      <c r="AH23">
        <f t="shared" si="6"/>
        <v>-9238.567380206543</v>
      </c>
      <c r="AI23">
        <f t="shared" si="7"/>
        <v>-4525.4769091009593</v>
      </c>
      <c r="AJ23">
        <f t="shared" si="8"/>
        <v>0</v>
      </c>
      <c r="AK23">
        <f t="shared" si="32"/>
        <v>514.91074285432478</v>
      </c>
      <c r="AL23">
        <f t="shared" si="9"/>
        <v>-4010.5661662466346</v>
      </c>
      <c r="AN23">
        <f t="shared" si="10"/>
        <v>963.90819551427523</v>
      </c>
      <c r="AO23">
        <f t="shared" si="11"/>
        <v>-48.19540977571377</v>
      </c>
      <c r="AP23">
        <f t="shared" si="12"/>
        <v>-3.3887498866840429</v>
      </c>
      <c r="AQ23">
        <f t="shared" si="13"/>
        <v>-1788.3312721180141</v>
      </c>
      <c r="AR23">
        <f t="shared" si="14"/>
        <v>-876.00723626613672</v>
      </c>
      <c r="AS23">
        <f t="shared" si="15"/>
        <v>0</v>
      </c>
      <c r="AT23">
        <f t="shared" si="16"/>
        <v>99.672486642113952</v>
      </c>
      <c r="AU23">
        <f t="shared" si="17"/>
        <v>-776.33474962402283</v>
      </c>
      <c r="AW23">
        <v>20</v>
      </c>
      <c r="AX23">
        <f>(R23*SUMPRODUCT(K$23:$K24, X$23:$X24)-$AZ$3*SUMPRODUCT(K$22:$K23, W$23:$W24))/Z23</f>
        <v>3675.3029521368849</v>
      </c>
    </row>
    <row r="25" spans="5:50" x14ac:dyDescent="0.25">
      <c r="AN25" s="6">
        <f t="shared" ref="AN25:AU25" si="33">SUM(AN3:AN23)</f>
        <v>106041.86139981644</v>
      </c>
      <c r="AO25" s="6">
        <f t="shared" si="33"/>
        <v>-15968.727829263487</v>
      </c>
      <c r="AP25" s="6">
        <f t="shared" si="33"/>
        <v>-2842.7127381607129</v>
      </c>
      <c r="AQ25" s="6">
        <f t="shared" si="33"/>
        <v>-50601.152516872826</v>
      </c>
      <c r="AR25" s="6">
        <f t="shared" si="33"/>
        <v>36629.268315519388</v>
      </c>
      <c r="AS25" s="6">
        <f t="shared" si="33"/>
        <v>-6568.6729391616864</v>
      </c>
      <c r="AT25" s="6">
        <f t="shared" si="33"/>
        <v>13783.738946515308</v>
      </c>
      <c r="AU25" s="7">
        <f t="shared" si="33"/>
        <v>43844.334322873023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902.83948481921095</v>
      </c>
      <c r="K3">
        <v>1</v>
      </c>
      <c r="L3" s="2">
        <v>0</v>
      </c>
      <c r="O3">
        <f>$C$3</f>
        <v>902.83948481921095</v>
      </c>
      <c r="P3">
        <f>O3*B5</f>
        <v>722.27158785536881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902.83948481921095</v>
      </c>
      <c r="AF3">
        <f t="shared" ref="AF3:AF23" si="4">-$Z3*P3</f>
        <v>-722.27158785536881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-2339.3403070361578</v>
      </c>
      <c r="AJ3">
        <f t="shared" ref="AJ3:AJ23" si="8">AB3-AC3</f>
        <v>0</v>
      </c>
      <c r="AL3">
        <f t="shared" ref="AL3:AL23" si="9">SUM(AI3:AK3)</f>
        <v>-2339.3403070361578</v>
      </c>
      <c r="AN3">
        <f t="shared" ref="AN3:AN23" si="10">AE3*$K3</f>
        <v>902.83948481921095</v>
      </c>
      <c r="AO3">
        <f t="shared" ref="AO3:AO23" si="11">AF3*$K3</f>
        <v>-722.27158785536881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-2339.3403070361578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-2339.3403070361578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603.24463235958319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73.303179091095757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72.485676235152823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-72.485676235152823</v>
      </c>
      <c r="AK4">
        <f>G4*MAX(0, SUM(AB4, AE4:AF4))</f>
        <v>0</v>
      </c>
      <c r="AL4">
        <f t="shared" si="9"/>
        <v>-648.66167623515275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-530.7589561244323</v>
      </c>
      <c r="AR4">
        <f t="shared" si="14"/>
        <v>-530.7589561244323</v>
      </c>
      <c r="AS4">
        <f t="shared" si="15"/>
        <v>-66.771996495069715</v>
      </c>
      <c r="AT4">
        <f t="shared" si="16"/>
        <v>0</v>
      </c>
      <c r="AU4">
        <f t="shared" si="17"/>
        <v>-597.53095261950193</v>
      </c>
      <c r="AW4">
        <v>1</v>
      </c>
      <c r="AX4">
        <f>(R4*SUMPRODUCT(K5:$K$23, X5:$X$23)-$AZ$3*SUMPRODUCT(K4:$K$22, W5:$W$23))/Z4</f>
        <v>73.303179091095757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902.83948481921095</v>
      </c>
      <c r="P5">
        <f t="shared" ref="P5:P23" si="30">O5*$C$5</f>
        <v>45.14197424096055</v>
      </c>
      <c r="Q5" s="5">
        <f t="shared" ref="Q5:Q23" si="31">$C$8</f>
        <v>50</v>
      </c>
      <c r="R5">
        <f t="shared" si="0"/>
        <v>500000</v>
      </c>
      <c r="S5">
        <f t="shared" si="1"/>
        <v>138.36637892484433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72.485676235152823</v>
      </c>
      <c r="AC5">
        <f t="shared" si="2"/>
        <v>135.29631808754584</v>
      </c>
      <c r="AE5">
        <f t="shared" si="3"/>
        <v>882.80736309825647</v>
      </c>
      <c r="AF5">
        <f t="shared" si="4"/>
        <v>-44.140368154912828</v>
      </c>
      <c r="AG5">
        <f t="shared" si="5"/>
        <v>-48.890604473010733</v>
      </c>
      <c r="AH5">
        <f t="shared" si="6"/>
        <v>-573.54102989265596</v>
      </c>
      <c r="AI5">
        <f t="shared" si="7"/>
        <v>216.23536057767694</v>
      </c>
      <c r="AJ5">
        <f t="shared" si="8"/>
        <v>-62.810641852393019</v>
      </c>
      <c r="AK5">
        <f>G5*SUM(AB5, AE5:AF5)</f>
        <v>63.780686982494757</v>
      </c>
      <c r="AL5">
        <f t="shared" si="9"/>
        <v>217.20540570777868</v>
      </c>
      <c r="AN5">
        <f t="shared" si="10"/>
        <v>749.1180832488443</v>
      </c>
      <c r="AO5">
        <f t="shared" si="11"/>
        <v>-37.455904162442216</v>
      </c>
      <c r="AP5">
        <f t="shared" si="12"/>
        <v>-41.486781196706929</v>
      </c>
      <c r="AQ5">
        <f t="shared" si="13"/>
        <v>-486.68596903165439</v>
      </c>
      <c r="AR5">
        <f t="shared" si="14"/>
        <v>183.48942885804072</v>
      </c>
      <c r="AS5">
        <f t="shared" si="15"/>
        <v>-53.298816479011791</v>
      </c>
      <c r="AT5">
        <f t="shared" si="16"/>
        <v>54.121961344927243</v>
      </c>
      <c r="AU5">
        <f t="shared" si="17"/>
        <v>184.31257372395618</v>
      </c>
      <c r="AW5">
        <v>2</v>
      </c>
      <c r="AX5">
        <f>(R5*SUMPRODUCT(K6:$K$23, X6:$X$23)-$AZ$3*SUMPRODUCT(K5:$K$22, W6:$W$23))/Z5</f>
        <v>138.36637892484433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902.83948481921095</v>
      </c>
      <c r="P6">
        <f t="shared" si="30"/>
        <v>45.14197424096055</v>
      </c>
      <c r="Q6" s="5">
        <f t="shared" si="31"/>
        <v>50</v>
      </c>
      <c r="R6">
        <f t="shared" si="0"/>
        <v>500000</v>
      </c>
      <c r="S6">
        <f t="shared" si="1"/>
        <v>195.35935381158723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135.29631808754584</v>
      </c>
      <c r="AC6">
        <f t="shared" si="2"/>
        <v>188.89108923688855</v>
      </c>
      <c r="AE6">
        <f t="shared" si="3"/>
        <v>872.94685596701152</v>
      </c>
      <c r="AF6">
        <f t="shared" si="4"/>
        <v>-43.647342798350579</v>
      </c>
      <c r="AG6">
        <f t="shared" si="5"/>
        <v>-48.344521404146093</v>
      </c>
      <c r="AH6">
        <f t="shared" si="6"/>
        <v>-571.7702413453685</v>
      </c>
      <c r="AI6">
        <f t="shared" si="7"/>
        <v>209.18475041914633</v>
      </c>
      <c r="AJ6">
        <f t="shared" si="8"/>
        <v>-53.594771149342705</v>
      </c>
      <c r="AK6">
        <f>G6*SUM(AB6, AE6:AF6)</f>
        <v>67.521708187934479</v>
      </c>
      <c r="AL6">
        <f t="shared" si="9"/>
        <v>223.1116874577381</v>
      </c>
      <c r="AN6">
        <f t="shared" si="10"/>
        <v>682.36117160412982</v>
      </c>
      <c r="AO6">
        <f t="shared" si="11"/>
        <v>-34.118058580206494</v>
      </c>
      <c r="AP6">
        <f t="shared" si="12"/>
        <v>-37.789728023512907</v>
      </c>
      <c r="AQ6">
        <f t="shared" si="13"/>
        <v>-446.93879026645533</v>
      </c>
      <c r="AR6">
        <f t="shared" si="14"/>
        <v>163.51459473395511</v>
      </c>
      <c r="AS6">
        <f t="shared" si="15"/>
        <v>-41.893719627191963</v>
      </c>
      <c r="AT6">
        <f t="shared" si="16"/>
        <v>52.780065124115957</v>
      </c>
      <c r="AU6">
        <f t="shared" si="17"/>
        <v>174.40094023087912</v>
      </c>
      <c r="AW6">
        <v>3</v>
      </c>
      <c r="AX6">
        <f>(R6*SUMPRODUCT(K7:$K$23, X7:$X$23)-$AZ$3*SUMPRODUCT(K6:$K$22, W7:$W$23))/Z6</f>
        <v>195.35935381158723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902.83948481921095</v>
      </c>
      <c r="P7">
        <f t="shared" si="30"/>
        <v>45.14197424096055</v>
      </c>
      <c r="Q7" s="5">
        <f t="shared" si="31"/>
        <v>50</v>
      </c>
      <c r="R7">
        <f t="shared" si="0"/>
        <v>500000</v>
      </c>
      <c r="S7">
        <f t="shared" si="1"/>
        <v>245.01672242628607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188.89108923688855</v>
      </c>
      <c r="AC7">
        <f t="shared" si="2"/>
        <v>234.25587283264213</v>
      </c>
      <c r="AE7">
        <f t="shared" si="3"/>
        <v>863.18782428299846</v>
      </c>
      <c r="AF7">
        <f t="shared" si="4"/>
        <v>-43.159391214149927</v>
      </c>
      <c r="AG7">
        <f t="shared" si="5"/>
        <v>-47.804058129770844</v>
      </c>
      <c r="AH7">
        <f t="shared" si="6"/>
        <v>-570.18060333785343</v>
      </c>
      <c r="AI7">
        <f t="shared" si="7"/>
        <v>202.04377160122431</v>
      </c>
      <c r="AJ7">
        <f t="shared" si="8"/>
        <v>-45.364783595753579</v>
      </c>
      <c r="AK7">
        <f>G7*SUM(AB7, AE7:AF7)</f>
        <v>70.624366561401601</v>
      </c>
      <c r="AL7">
        <f t="shared" si="9"/>
        <v>227.30335456687231</v>
      </c>
      <c r="AN7">
        <f t="shared" si="10"/>
        <v>621.54699891884059</v>
      </c>
      <c r="AO7">
        <f t="shared" si="11"/>
        <v>-31.077349945942029</v>
      </c>
      <c r="AP7">
        <f t="shared" si="12"/>
        <v>-34.421788666193649</v>
      </c>
      <c r="AQ7">
        <f t="shared" si="13"/>
        <v>-410.56422817450164</v>
      </c>
      <c r="AR7">
        <f t="shared" si="14"/>
        <v>145.48363213220324</v>
      </c>
      <c r="AS7">
        <f t="shared" si="15"/>
        <v>-32.665364718234301</v>
      </c>
      <c r="AT7">
        <f t="shared" si="16"/>
        <v>50.853779272483962</v>
      </c>
      <c r="AU7">
        <f t="shared" si="17"/>
        <v>163.67204668645289</v>
      </c>
      <c r="AW7">
        <v>4</v>
      </c>
      <c r="AX7">
        <f>(R7*SUMPRODUCT(K8:$K$23, X8:$X$23)-$AZ$3*SUMPRODUCT(K7:$K$22, W8:$W$23))/Z7</f>
        <v>245.01672242628607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902.83948481921095</v>
      </c>
      <c r="P8">
        <f t="shared" si="30"/>
        <v>45.14197424096055</v>
      </c>
      <c r="Q8" s="5">
        <f t="shared" si="31"/>
        <v>50</v>
      </c>
      <c r="R8">
        <f t="shared" si="0"/>
        <v>500000</v>
      </c>
      <c r="S8">
        <f t="shared" si="1"/>
        <v>287.26360279116636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234.25587283264213</v>
      </c>
      <c r="AC8">
        <f t="shared" si="2"/>
        <v>271.5734558187628</v>
      </c>
      <c r="AE8">
        <f t="shared" si="3"/>
        <v>853.52699248929798</v>
      </c>
      <c r="AF8">
        <f t="shared" si="4"/>
        <v>-42.676349624464905</v>
      </c>
      <c r="AG8">
        <f t="shared" si="5"/>
        <v>-47.269033246824179</v>
      </c>
      <c r="AH8">
        <f t="shared" si="6"/>
        <v>-569.84301648953897</v>
      </c>
      <c r="AI8">
        <f t="shared" si="7"/>
        <v>193.73859312846992</v>
      </c>
      <c r="AJ8">
        <f t="shared" si="8"/>
        <v>-37.317582986120669</v>
      </c>
      <c r="AK8">
        <f t="shared" ref="AK8:AK23" si="32">G8*SUM(AB8:AB8, AE8:AF8)</f>
        <v>73.157456098823275</v>
      </c>
      <c r="AL8">
        <f t="shared" si="9"/>
        <v>229.57846624117252</v>
      </c>
      <c r="AN8">
        <f t="shared" si="10"/>
        <v>566.14554627210396</v>
      </c>
      <c r="AO8">
        <f t="shared" si="11"/>
        <v>-28.307277313605201</v>
      </c>
      <c r="AP8">
        <f t="shared" si="12"/>
        <v>-31.35361023701083</v>
      </c>
      <c r="AQ8">
        <f t="shared" si="13"/>
        <v>-377.97760199582524</v>
      </c>
      <c r="AR8">
        <f t="shared" si="14"/>
        <v>128.50705672566269</v>
      </c>
      <c r="AS8">
        <f t="shared" si="15"/>
        <v>-24.752800545434145</v>
      </c>
      <c r="AT8">
        <f t="shared" si="16"/>
        <v>48.525434240985753</v>
      </c>
      <c r="AU8">
        <f t="shared" si="17"/>
        <v>152.2796904212143</v>
      </c>
      <c r="AW8">
        <v>5</v>
      </c>
      <c r="AX8">
        <f>(R8*SUMPRODUCT(K9:$K$23, X9:$X$23)-$AZ$3*SUMPRODUCT(K8:$K$22, W9:$W$23))/Z8</f>
        <v>287.26360279116636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902.83948481921095</v>
      </c>
      <c r="P9">
        <f t="shared" si="30"/>
        <v>45.14197424096055</v>
      </c>
      <c r="Q9" s="5">
        <f t="shared" si="31"/>
        <v>50</v>
      </c>
      <c r="R9">
        <f t="shared" si="0"/>
        <v>500000</v>
      </c>
      <c r="S9">
        <f t="shared" si="1"/>
        <v>320.75277808751179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271.5734558187628</v>
      </c>
      <c r="AC9">
        <f t="shared" si="2"/>
        <v>299.83365669261048</v>
      </c>
      <c r="AE9">
        <f t="shared" si="3"/>
        <v>843.95734856569322</v>
      </c>
      <c r="AF9">
        <f t="shared" si="4"/>
        <v>-42.19786742828466</v>
      </c>
      <c r="AG9">
        <f t="shared" si="5"/>
        <v>-46.739058423806718</v>
      </c>
      <c r="AH9">
        <f t="shared" si="6"/>
        <v>-572.8449054922778</v>
      </c>
      <c r="AI9">
        <f t="shared" si="7"/>
        <v>182.17551722132407</v>
      </c>
      <c r="AJ9">
        <f t="shared" si="8"/>
        <v>-28.26020087384768</v>
      </c>
      <c r="AK9">
        <f t="shared" si="32"/>
        <v>75.133305586932025</v>
      </c>
      <c r="AL9">
        <f t="shared" si="9"/>
        <v>229.0486219344084</v>
      </c>
      <c r="AN9">
        <f t="shared" si="10"/>
        <v>515.67194120367708</v>
      </c>
      <c r="AO9">
        <f t="shared" si="11"/>
        <v>-25.783597060183851</v>
      </c>
      <c r="AP9">
        <f t="shared" si="12"/>
        <v>-28.558340096686056</v>
      </c>
      <c r="AQ9">
        <f t="shared" si="13"/>
        <v>-350.01774073757713</v>
      </c>
      <c r="AR9">
        <f t="shared" si="14"/>
        <v>111.31226330923005</v>
      </c>
      <c r="AS9">
        <f t="shared" si="15"/>
        <v>-17.267451569904221</v>
      </c>
      <c r="AT9">
        <f t="shared" si="16"/>
        <v>45.907696173163295</v>
      </c>
      <c r="AU9">
        <f t="shared" si="17"/>
        <v>139.9525079124891</v>
      </c>
      <c r="AW9">
        <v>6</v>
      </c>
      <c r="AX9">
        <f>(R9*SUMPRODUCT(K10:$K$23, X10:$X$23)-$AZ$3*SUMPRODUCT(K9:$K$22, W10:$W$23))/Z9</f>
        <v>320.75277808751179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902.83948481921095</v>
      </c>
      <c r="P10">
        <f t="shared" si="30"/>
        <v>45.14197424096055</v>
      </c>
      <c r="Q10" s="5">
        <f t="shared" si="31"/>
        <v>50</v>
      </c>
      <c r="R10">
        <f t="shared" si="0"/>
        <v>500000</v>
      </c>
      <c r="S10">
        <f t="shared" si="1"/>
        <v>345.57228622752996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299.83365669261048</v>
      </c>
      <c r="AC10">
        <f t="shared" si="2"/>
        <v>319.40506572222694</v>
      </c>
      <c r="AE10">
        <f t="shared" si="3"/>
        <v>834.47520671676045</v>
      </c>
      <c r="AF10">
        <f t="shared" si="4"/>
        <v>-41.723760335838023</v>
      </c>
      <c r="AG10">
        <f t="shared" si="5"/>
        <v>-46.21392953830879</v>
      </c>
      <c r="AH10">
        <f t="shared" si="6"/>
        <v>-577.38301259856428</v>
      </c>
      <c r="AI10">
        <f t="shared" si="7"/>
        <v>169.15450424404935</v>
      </c>
      <c r="AJ10">
        <f t="shared" si="8"/>
        <v>-19.571409029616461</v>
      </c>
      <c r="AK10">
        <f t="shared" si="32"/>
        <v>76.480957215147313</v>
      </c>
      <c r="AL10">
        <f t="shared" si="9"/>
        <v>226.06405242958022</v>
      </c>
      <c r="AN10">
        <f t="shared" si="10"/>
        <v>469.68707243705825</v>
      </c>
      <c r="AO10">
        <f t="shared" si="11"/>
        <v>-23.484353621852911</v>
      </c>
      <c r="AP10">
        <f t="shared" si="12"/>
        <v>-26.011659898276974</v>
      </c>
      <c r="AQ10">
        <f t="shared" si="13"/>
        <v>-324.98189841889035</v>
      </c>
      <c r="AR10">
        <f t="shared" si="14"/>
        <v>95.209160498038003</v>
      </c>
      <c r="AS10">
        <f t="shared" si="15"/>
        <v>-11.015830951714401</v>
      </c>
      <c r="AT10">
        <f t="shared" si="16"/>
        <v>43.047554441913114</v>
      </c>
      <c r="AU10">
        <f t="shared" si="17"/>
        <v>127.24088398823672</v>
      </c>
      <c r="AW10">
        <v>7</v>
      </c>
      <c r="AX10">
        <f>(R10*SUMPRODUCT(K11:$K$23, X11:$X$23)-$AZ$3*SUMPRODUCT(K10:$K$22, W11:$W$23))/Z10</f>
        <v>345.57228622752996</v>
      </c>
    </row>
    <row r="11" spans="1:52" x14ac:dyDescent="0.25">
      <c r="A11" t="s">
        <v>33</v>
      </c>
      <c r="C11" s="24">
        <f>AU25</f>
        <v>-1396.9715181986285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902.83948481921095</v>
      </c>
      <c r="P11">
        <f t="shared" si="30"/>
        <v>45.14197424096055</v>
      </c>
      <c r="Q11" s="5">
        <f t="shared" si="31"/>
        <v>50</v>
      </c>
      <c r="R11">
        <f t="shared" si="0"/>
        <v>500000</v>
      </c>
      <c r="S11">
        <f t="shared" si="1"/>
        <v>362.98255190804002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319.40506572222694</v>
      </c>
      <c r="AC11">
        <f t="shared" si="2"/>
        <v>331.71986425082196</v>
      </c>
      <c r="AE11">
        <f t="shared" si="3"/>
        <v>825.08040612482409</v>
      </c>
      <c r="AF11">
        <f t="shared" si="4"/>
        <v>-41.254020306241209</v>
      </c>
      <c r="AG11">
        <f t="shared" si="5"/>
        <v>-45.693637684114044</v>
      </c>
      <c r="AH11">
        <f t="shared" si="6"/>
        <v>-581.52558811658253</v>
      </c>
      <c r="AI11">
        <f t="shared" si="7"/>
        <v>156.60716001788637</v>
      </c>
      <c r="AJ11">
        <f t="shared" si="8"/>
        <v>-12.31479852859502</v>
      </c>
      <c r="AK11">
        <f t="shared" si="32"/>
        <v>77.226201607856694</v>
      </c>
      <c r="AL11">
        <f t="shared" si="9"/>
        <v>221.51856309714805</v>
      </c>
      <c r="AN11">
        <f t="shared" si="10"/>
        <v>427.79293689037058</v>
      </c>
      <c r="AO11">
        <f t="shared" si="11"/>
        <v>-21.389646844518531</v>
      </c>
      <c r="AP11">
        <f t="shared" si="12"/>
        <v>-23.691527900778176</v>
      </c>
      <c r="AQ11">
        <f t="shared" si="13"/>
        <v>-301.51308571937744</v>
      </c>
      <c r="AR11">
        <f t="shared" si="14"/>
        <v>81.198676425696476</v>
      </c>
      <c r="AS11">
        <f t="shared" si="15"/>
        <v>-6.3850550693648023</v>
      </c>
      <c r="AT11">
        <f t="shared" si="16"/>
        <v>40.040732206789102</v>
      </c>
      <c r="AU11">
        <f t="shared" si="17"/>
        <v>114.85435356312078</v>
      </c>
      <c r="AW11">
        <v>8</v>
      </c>
      <c r="AX11">
        <f>(R11*SUMPRODUCT(K12:$K$23, X12:$X$23)-$AZ$3*SUMPRODUCT(K11:$K$22, W12:$W$23))/Z11</f>
        <v>362.98255190804002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902.83948481921095</v>
      </c>
      <c r="P12">
        <f t="shared" si="30"/>
        <v>45.14197424096055</v>
      </c>
      <c r="Q12" s="5">
        <f t="shared" si="31"/>
        <v>50</v>
      </c>
      <c r="R12">
        <f t="shared" si="0"/>
        <v>500000</v>
      </c>
      <c r="S12">
        <f t="shared" si="1"/>
        <v>372.45976661805867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331.71986425082196</v>
      </c>
      <c r="AC12">
        <f t="shared" si="2"/>
        <v>336.53873353127597</v>
      </c>
      <c r="AE12">
        <f t="shared" si="3"/>
        <v>815.76718892879001</v>
      </c>
      <c r="AF12">
        <f t="shared" si="4"/>
        <v>-40.788359446439507</v>
      </c>
      <c r="AG12">
        <f t="shared" si="5"/>
        <v>-45.177863986096227</v>
      </c>
      <c r="AH12">
        <f t="shared" si="6"/>
        <v>-588.37321176674072</v>
      </c>
      <c r="AI12">
        <f t="shared" si="7"/>
        <v>141.4277537295136</v>
      </c>
      <c r="AJ12">
        <f t="shared" si="8"/>
        <v>-4.8188692804540096</v>
      </c>
      <c r="AK12">
        <f t="shared" si="32"/>
        <v>77.468908561322067</v>
      </c>
      <c r="AL12">
        <f t="shared" si="9"/>
        <v>214.07779301038164</v>
      </c>
      <c r="AN12">
        <f t="shared" si="10"/>
        <v>389.62403235338655</v>
      </c>
      <c r="AO12">
        <f t="shared" si="11"/>
        <v>-19.481201617669331</v>
      </c>
      <c r="AP12">
        <f t="shared" si="12"/>
        <v>-21.577702288430974</v>
      </c>
      <c r="AQ12">
        <f t="shared" si="13"/>
        <v>-281.01687149038025</v>
      </c>
      <c r="AR12">
        <f t="shared" si="14"/>
        <v>67.548256956906002</v>
      </c>
      <c r="AS12">
        <f t="shared" si="15"/>
        <v>-2.3015724411517717</v>
      </c>
      <c r="AT12">
        <f t="shared" si="16"/>
        <v>37.000444422523714</v>
      </c>
      <c r="AU12">
        <f t="shared" si="17"/>
        <v>102.24712893827794</v>
      </c>
      <c r="AW12">
        <v>9</v>
      </c>
      <c r="AX12">
        <f>(R12*SUMPRODUCT(K13:$K$23, X13:$X$23)-$AZ$3*SUMPRODUCT(K12:$K$22, W13:$W$23))/Z12</f>
        <v>372.45976661805867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902.83948481921095</v>
      </c>
      <c r="P13">
        <f t="shared" si="30"/>
        <v>45.14197424096055</v>
      </c>
      <c r="Q13" s="5">
        <f t="shared" si="31"/>
        <v>50</v>
      </c>
      <c r="R13">
        <f t="shared" si="0"/>
        <v>500000</v>
      </c>
      <c r="S13">
        <f t="shared" si="1"/>
        <v>374.91331353210398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336.53873353127597</v>
      </c>
      <c r="AC13">
        <f t="shared" si="2"/>
        <v>334.92166328871849</v>
      </c>
      <c r="AE13">
        <f t="shared" si="3"/>
        <v>806.53444682883173</v>
      </c>
      <c r="AF13">
        <f t="shared" si="4"/>
        <v>-40.326722341441588</v>
      </c>
      <c r="AG13">
        <f t="shared" si="5"/>
        <v>-44.666547065691091</v>
      </c>
      <c r="AH13">
        <f t="shared" si="6"/>
        <v>-595.38280544172721</v>
      </c>
      <c r="AI13">
        <f t="shared" si="7"/>
        <v>126.15837197997178</v>
      </c>
      <c r="AJ13">
        <f t="shared" si="8"/>
        <v>1.6170702425574746</v>
      </c>
      <c r="AK13">
        <f t="shared" si="32"/>
        <v>77.192252061306633</v>
      </c>
      <c r="AL13">
        <f t="shared" si="9"/>
        <v>204.9676942838359</v>
      </c>
      <c r="AN13">
        <f t="shared" si="10"/>
        <v>354.84982133264492</v>
      </c>
      <c r="AO13">
        <f t="shared" si="11"/>
        <v>-17.742491066632248</v>
      </c>
      <c r="AP13">
        <f t="shared" si="12"/>
        <v>-19.651877620510902</v>
      </c>
      <c r="AQ13">
        <f t="shared" si="13"/>
        <v>-261.94973192553954</v>
      </c>
      <c r="AR13">
        <f t="shared" si="14"/>
        <v>55.505720719962206</v>
      </c>
      <c r="AS13">
        <f t="shared" si="15"/>
        <v>0.7114601104887911</v>
      </c>
      <c r="AT13">
        <f t="shared" si="16"/>
        <v>33.962166104521508</v>
      </c>
      <c r="AU13">
        <f t="shared" si="17"/>
        <v>90.179346934972514</v>
      </c>
      <c r="AW13">
        <v>10</v>
      </c>
      <c r="AX13">
        <f>(R13*SUMPRODUCT(K14:$K$23, X14:$X$23)-$AZ$3*SUMPRODUCT(K13:$K$22, W14:$W$23))/Z13</f>
        <v>374.91331353210398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902.83948481921095</v>
      </c>
      <c r="P14">
        <f t="shared" si="30"/>
        <v>45.14197424096055</v>
      </c>
      <c r="Q14" s="5">
        <f t="shared" si="31"/>
        <v>50</v>
      </c>
      <c r="R14">
        <f t="shared" si="0"/>
        <v>500000</v>
      </c>
      <c r="S14">
        <f t="shared" si="1"/>
        <v>370.24852497858194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334.92166328871849</v>
      </c>
      <c r="AC14">
        <f t="shared" si="2"/>
        <v>326.99924518568514</v>
      </c>
      <c r="AE14">
        <f t="shared" si="3"/>
        <v>797.3774644390362</v>
      </c>
      <c r="AF14">
        <f t="shared" si="4"/>
        <v>-39.868873221951809</v>
      </c>
      <c r="AG14">
        <f t="shared" si="5"/>
        <v>-44.159425780913146</v>
      </c>
      <c r="AH14">
        <f t="shared" si="6"/>
        <v>-604.5581412103636</v>
      </c>
      <c r="AI14">
        <f t="shared" si="7"/>
        <v>108.79102422580763</v>
      </c>
      <c r="AJ14">
        <f t="shared" si="8"/>
        <v>7.9224181030333511</v>
      </c>
      <c r="AK14">
        <f t="shared" si="32"/>
        <v>76.470117815406212</v>
      </c>
      <c r="AL14">
        <f t="shared" si="9"/>
        <v>193.1835601442472</v>
      </c>
      <c r="AN14">
        <f t="shared" si="10"/>
        <v>323.16758636010883</v>
      </c>
      <c r="AO14">
        <f t="shared" si="11"/>
        <v>-16.158379318005441</v>
      </c>
      <c r="AP14">
        <f t="shared" si="12"/>
        <v>-17.89728915239133</v>
      </c>
      <c r="AQ14">
        <f t="shared" si="13"/>
        <v>-245.02021191024571</v>
      </c>
      <c r="AR14">
        <f t="shared" si="14"/>
        <v>44.091705979466361</v>
      </c>
      <c r="AS14">
        <f t="shared" si="15"/>
        <v>3.2108616692523375</v>
      </c>
      <c r="AT14">
        <f t="shared" si="16"/>
        <v>30.992427683498196</v>
      </c>
      <c r="AU14">
        <f t="shared" si="17"/>
        <v>78.294995332216899</v>
      </c>
      <c r="AW14">
        <v>11</v>
      </c>
      <c r="AX14">
        <f>(R14*SUMPRODUCT(K15:$K$23, X15:$X$23)-$AZ$3*SUMPRODUCT(K14:$K$22, W15:$W$23))/Z14</f>
        <v>370.24852497858194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902.83948481921095</v>
      </c>
      <c r="P15">
        <f t="shared" si="30"/>
        <v>45.14197424096055</v>
      </c>
      <c r="Q15" s="5">
        <f t="shared" si="31"/>
        <v>50</v>
      </c>
      <c r="R15">
        <f t="shared" si="0"/>
        <v>500000</v>
      </c>
      <c r="S15">
        <f t="shared" si="1"/>
        <v>356.97344856472489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326.99924518568514</v>
      </c>
      <c r="AC15">
        <f t="shared" si="2"/>
        <v>311.67988169818932</v>
      </c>
      <c r="AE15">
        <f t="shared" si="3"/>
        <v>788.28524909152782</v>
      </c>
      <c r="AF15">
        <f t="shared" si="4"/>
        <v>-39.414262454576395</v>
      </c>
      <c r="AG15">
        <f t="shared" si="5"/>
        <v>-43.655891348691846</v>
      </c>
      <c r="AH15">
        <f t="shared" si="6"/>
        <v>-619.40174412172041</v>
      </c>
      <c r="AI15">
        <f t="shared" si="7"/>
        <v>85.813351166539178</v>
      </c>
      <c r="AJ15">
        <f t="shared" si="8"/>
        <v>15.319363487495821</v>
      </c>
      <c r="AK15">
        <f t="shared" si="32"/>
        <v>75.31091622758457</v>
      </c>
      <c r="AL15">
        <f t="shared" si="9"/>
        <v>176.44363088161958</v>
      </c>
      <c r="AN15">
        <f t="shared" si="10"/>
        <v>294.29941855860727</v>
      </c>
      <c r="AO15">
        <f t="shared" si="11"/>
        <v>-14.714970927930365</v>
      </c>
      <c r="AP15">
        <f t="shared" si="12"/>
        <v>-16.298546059798174</v>
      </c>
      <c r="AQ15">
        <f t="shared" si="13"/>
        <v>-231.2482357868451</v>
      </c>
      <c r="AR15">
        <f t="shared" si="14"/>
        <v>32.037665784033621</v>
      </c>
      <c r="AS15">
        <f t="shared" si="15"/>
        <v>5.719350669385034</v>
      </c>
      <c r="AT15">
        <f t="shared" si="16"/>
        <v>28.116673351984367</v>
      </c>
      <c r="AU15">
        <f t="shared" si="17"/>
        <v>65.873689805403032</v>
      </c>
      <c r="AW15">
        <v>12</v>
      </c>
      <c r="AX15">
        <f>(R15*SUMPRODUCT(K16:$K$23, X16:$X$23)-$AZ$3*SUMPRODUCT(K15:$K$22, W16:$W$23))/Z15</f>
        <v>356.97344856472489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902.83948481921095</v>
      </c>
      <c r="P16">
        <f t="shared" si="30"/>
        <v>45.14197424096055</v>
      </c>
      <c r="Q16" s="5">
        <f t="shared" si="31"/>
        <v>50</v>
      </c>
      <c r="R16">
        <f t="shared" si="0"/>
        <v>500000</v>
      </c>
      <c r="S16">
        <f t="shared" si="1"/>
        <v>335.14171923678418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311.67988169818932</v>
      </c>
      <c r="AC16">
        <f t="shared" si="2"/>
        <v>289.26509083394728</v>
      </c>
      <c r="AE16">
        <f t="shared" si="3"/>
        <v>779.25227029162738</v>
      </c>
      <c r="AF16">
        <f t="shared" si="4"/>
        <v>-38.962613514581371</v>
      </c>
      <c r="AG16">
        <f t="shared" si="5"/>
        <v>-43.155637485641684</v>
      </c>
      <c r="AH16">
        <f t="shared" si="6"/>
        <v>-636.94949563242426</v>
      </c>
      <c r="AI16">
        <f t="shared" si="7"/>
        <v>60.184523658980083</v>
      </c>
      <c r="AJ16">
        <f t="shared" si="8"/>
        <v>22.414790864242036</v>
      </c>
      <c r="AK16">
        <f t="shared" si="32"/>
        <v>73.637867693266486</v>
      </c>
      <c r="AL16">
        <f t="shared" si="9"/>
        <v>156.23718221648861</v>
      </c>
      <c r="AN16">
        <f t="shared" si="10"/>
        <v>267.99472604480371</v>
      </c>
      <c r="AO16">
        <f t="shared" si="11"/>
        <v>-13.399736302240187</v>
      </c>
      <c r="AP16">
        <f t="shared" si="12"/>
        <v>-14.841770356248226</v>
      </c>
      <c r="AQ16">
        <f t="shared" si="13"/>
        <v>-219.05499938101562</v>
      </c>
      <c r="AR16">
        <f t="shared" si="14"/>
        <v>20.698220005299707</v>
      </c>
      <c r="AS16">
        <f t="shared" si="15"/>
        <v>7.7087304920729167</v>
      </c>
      <c r="AT16">
        <f t="shared" si="16"/>
        <v>25.324995423619352</v>
      </c>
      <c r="AU16">
        <f t="shared" si="17"/>
        <v>53.731945920991976</v>
      </c>
      <c r="AW16">
        <v>13</v>
      </c>
      <c r="AX16">
        <f>(R16*SUMPRODUCT(K17:$K$23, X17:$X$23)-$AZ$3*SUMPRODUCT(K16:$K$22, W17:$W$23))/Z16</f>
        <v>335.14171923678418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902.83948481921095</v>
      </c>
      <c r="P17">
        <f t="shared" si="30"/>
        <v>45.14197424096055</v>
      </c>
      <c r="Q17" s="5">
        <f t="shared" si="31"/>
        <v>50</v>
      </c>
      <c r="R17">
        <f t="shared" si="0"/>
        <v>500000</v>
      </c>
      <c r="S17">
        <f t="shared" si="1"/>
        <v>305.87194047553601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289.26509083394728</v>
      </c>
      <c r="AC17">
        <f t="shared" si="2"/>
        <v>260.96152716137351</v>
      </c>
      <c r="AE17">
        <f t="shared" si="3"/>
        <v>770.27781748699852</v>
      </c>
      <c r="AF17">
        <f t="shared" si="4"/>
        <v>-38.513890874349926</v>
      </c>
      <c r="AG17">
        <f t="shared" si="5"/>
        <v>-42.658624840784562</v>
      </c>
      <c r="AH17">
        <f t="shared" si="6"/>
        <v>-654.56270000709537</v>
      </c>
      <c r="AI17">
        <f t="shared" si="7"/>
        <v>34.542601764768619</v>
      </c>
      <c r="AJ17">
        <f t="shared" si="8"/>
        <v>28.303563672573773</v>
      </c>
      <c r="AK17">
        <f t="shared" si="32"/>
        <v>71.472031221261716</v>
      </c>
      <c r="AL17">
        <f t="shared" si="9"/>
        <v>134.31819665860411</v>
      </c>
      <c r="AN17">
        <f t="shared" si="10"/>
        <v>244.0269149401899</v>
      </c>
      <c r="AO17">
        <f t="shared" si="11"/>
        <v>-12.201345747009494</v>
      </c>
      <c r="AP17">
        <f t="shared" si="12"/>
        <v>-13.514413084683323</v>
      </c>
      <c r="AQ17">
        <f t="shared" si="13"/>
        <v>-207.36792971498051</v>
      </c>
      <c r="AR17">
        <f t="shared" si="14"/>
        <v>10.943226393516548</v>
      </c>
      <c r="AS17">
        <f t="shared" si="15"/>
        <v>8.9666756175903881</v>
      </c>
      <c r="AT17">
        <f t="shared" si="16"/>
        <v>22.642608793194043</v>
      </c>
      <c r="AU17">
        <f t="shared" si="17"/>
        <v>42.552510804300979</v>
      </c>
      <c r="AW17">
        <v>14</v>
      </c>
      <c r="AX17">
        <f>(R17*SUMPRODUCT(K18:$K$23, X18:$X$23)-$AZ$3*SUMPRODUCT(K17:$K$22, W18:$W$23))/Z17</f>
        <v>305.87194047553601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902.83948481921095</v>
      </c>
      <c r="P18">
        <f t="shared" si="30"/>
        <v>45.14197424096055</v>
      </c>
      <c r="Q18" s="5">
        <f t="shared" si="31"/>
        <v>50</v>
      </c>
      <c r="R18">
        <f t="shared" si="0"/>
        <v>500000</v>
      </c>
      <c r="S18">
        <f t="shared" si="1"/>
        <v>269.90544328455024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260.96152716137351</v>
      </c>
      <c r="AC18">
        <f t="shared" si="2"/>
        <v>227.60985131154393</v>
      </c>
      <c r="AE18">
        <f t="shared" si="3"/>
        <v>761.35982437837094</v>
      </c>
      <c r="AF18">
        <f t="shared" si="4"/>
        <v>-38.06799121891855</v>
      </c>
      <c r="AG18">
        <f t="shared" si="5"/>
        <v>-42.164738980751899</v>
      </c>
      <c r="AH18">
        <f t="shared" si="6"/>
        <v>-672.99611624816635</v>
      </c>
      <c r="AI18">
        <f t="shared" si="7"/>
        <v>8.1309779305341863</v>
      </c>
      <c r="AJ18">
        <f t="shared" si="8"/>
        <v>33.351675849829576</v>
      </c>
      <c r="AK18">
        <f t="shared" si="32"/>
        <v>68.897735222457825</v>
      </c>
      <c r="AL18">
        <f t="shared" si="9"/>
        <v>110.38038900282159</v>
      </c>
      <c r="AN18">
        <f t="shared" si="10"/>
        <v>222.18895245900043</v>
      </c>
      <c r="AO18">
        <f t="shared" si="11"/>
        <v>-11.109447622950023</v>
      </c>
      <c r="AP18">
        <f t="shared" si="12"/>
        <v>-12.30500859759654</v>
      </c>
      <c r="AQ18">
        <f t="shared" si="13"/>
        <v>-196.40161890633607</v>
      </c>
      <c r="AR18">
        <f t="shared" si="14"/>
        <v>2.3728773321178216</v>
      </c>
      <c r="AS18">
        <f t="shared" si="15"/>
        <v>9.7330771634504618</v>
      </c>
      <c r="AT18">
        <f t="shared" si="16"/>
        <v>20.106545060181361</v>
      </c>
      <c r="AU18">
        <f t="shared" si="17"/>
        <v>32.212499555749645</v>
      </c>
      <c r="AW18">
        <v>15</v>
      </c>
      <c r="AX18">
        <f>(R18*SUMPRODUCT(K19:$K$23, X19:$X$23)-$AZ$3*SUMPRODUCT(K18:$K$22, W19:$W$23))/Z18</f>
        <v>269.90544328455024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902.83948481921095</v>
      </c>
      <c r="P19">
        <f t="shared" si="30"/>
        <v>45.14197424096055</v>
      </c>
      <c r="Q19" s="5">
        <f t="shared" si="31"/>
        <v>50</v>
      </c>
      <c r="R19">
        <f t="shared" si="0"/>
        <v>500000</v>
      </c>
      <c r="S19">
        <f t="shared" si="1"/>
        <v>227.02272782140275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227.60985131154393</v>
      </c>
      <c r="AC19">
        <f t="shared" si="2"/>
        <v>189.2170219612625</v>
      </c>
      <c r="AE19">
        <f t="shared" si="3"/>
        <v>752.49117242976843</v>
      </c>
      <c r="AF19">
        <f t="shared" si="4"/>
        <v>-37.624558621488426</v>
      </c>
      <c r="AG19">
        <f t="shared" si="5"/>
        <v>-41.673585675113166</v>
      </c>
      <c r="AH19">
        <f t="shared" si="6"/>
        <v>-695.05915831213724</v>
      </c>
      <c r="AI19">
        <f t="shared" si="7"/>
        <v>-21.866130178970366</v>
      </c>
      <c r="AJ19">
        <f t="shared" si="8"/>
        <v>38.392829350281431</v>
      </c>
      <c r="AK19">
        <f t="shared" si="32"/>
        <v>65.973352558387688</v>
      </c>
      <c r="AL19">
        <f t="shared" si="9"/>
        <v>82.500051729698754</v>
      </c>
      <c r="AN19">
        <f t="shared" si="10"/>
        <v>202.29077668338823</v>
      </c>
      <c r="AO19">
        <f t="shared" si="11"/>
        <v>-10.114538834169412</v>
      </c>
      <c r="AP19">
        <f t="shared" si="12"/>
        <v>-11.203031108231601</v>
      </c>
      <c r="AQ19">
        <f t="shared" si="13"/>
        <v>-186.85143710305414</v>
      </c>
      <c r="AR19">
        <f t="shared" si="14"/>
        <v>-5.8782303620669092</v>
      </c>
      <c r="AS19">
        <f t="shared" si="15"/>
        <v>10.321071599103815</v>
      </c>
      <c r="AT19">
        <f t="shared" si="16"/>
        <v>17.735491416264868</v>
      </c>
      <c r="AU19">
        <f t="shared" si="17"/>
        <v>22.178332653301773</v>
      </c>
      <c r="AW19">
        <v>16</v>
      </c>
      <c r="AX19">
        <f>(R19*SUMPRODUCT(K20:$K$23, X20:$X$23)-$AZ$3*SUMPRODUCT(K19:$K$22, W20:$W$23))/Z19</f>
        <v>227.02272782140275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902.83948481921095</v>
      </c>
      <c r="P20">
        <f t="shared" si="30"/>
        <v>45.14197424096055</v>
      </c>
      <c r="Q20" s="5">
        <f t="shared" si="31"/>
        <v>50</v>
      </c>
      <c r="R20">
        <f t="shared" si="0"/>
        <v>500000</v>
      </c>
      <c r="S20">
        <f t="shared" si="1"/>
        <v>178.57731049547024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189.2170219612625</v>
      </c>
      <c r="AC20">
        <f t="shared" si="2"/>
        <v>147.09505648539999</v>
      </c>
      <c r="AE20">
        <f t="shared" si="3"/>
        <v>743.67356439775654</v>
      </c>
      <c r="AF20">
        <f t="shared" si="4"/>
        <v>-37.183678219887831</v>
      </c>
      <c r="AG20">
        <f t="shared" si="5"/>
        <v>-41.1852592239402</v>
      </c>
      <c r="AH20">
        <f t="shared" si="6"/>
        <v>-715.90594421834487</v>
      </c>
      <c r="AI20">
        <f t="shared" si="7"/>
        <v>-50.601317264416366</v>
      </c>
      <c r="AJ20">
        <f t="shared" si="8"/>
        <v>42.12196547586251</v>
      </c>
      <c r="AK20">
        <f t="shared" si="32"/>
        <v>62.699483569739193</v>
      </c>
      <c r="AL20">
        <f t="shared" si="9"/>
        <v>54.220131781185337</v>
      </c>
      <c r="AN20">
        <f t="shared" si="10"/>
        <v>184.16164394418462</v>
      </c>
      <c r="AO20">
        <f t="shared" si="11"/>
        <v>-9.208082197209233</v>
      </c>
      <c r="AP20">
        <f t="shared" si="12"/>
        <v>-10.199024690477625</v>
      </c>
      <c r="AQ20">
        <f t="shared" si="13"/>
        <v>-177.28533311982531</v>
      </c>
      <c r="AR20">
        <f t="shared" si="14"/>
        <v>-12.530796063327543</v>
      </c>
      <c r="AS20">
        <f t="shared" si="15"/>
        <v>10.430988513726481</v>
      </c>
      <c r="AT20">
        <f t="shared" si="16"/>
        <v>15.526758676712481</v>
      </c>
      <c r="AU20">
        <f t="shared" si="17"/>
        <v>13.426951127111419</v>
      </c>
      <c r="AW20">
        <v>17</v>
      </c>
      <c r="AX20">
        <f>(R20*SUMPRODUCT(K21:$K$23, X21:$X$23)-$AZ$3*SUMPRODUCT(K20:$K$22, W21:$W$23))/Z20</f>
        <v>178.57731049547024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902.83948481921095</v>
      </c>
      <c r="P21">
        <f t="shared" si="30"/>
        <v>45.14197424096055</v>
      </c>
      <c r="Q21" s="5">
        <f t="shared" si="31"/>
        <v>50</v>
      </c>
      <c r="R21">
        <f t="shared" si="0"/>
        <v>500000</v>
      </c>
      <c r="S21">
        <f t="shared" si="1"/>
        <v>124.33371770470879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147.09505648539999</v>
      </c>
      <c r="AC21">
        <f t="shared" si="2"/>
        <v>101.20602674021342</v>
      </c>
      <c r="AE21">
        <f t="shared" si="3"/>
        <v>734.89958097885369</v>
      </c>
      <c r="AF21">
        <f t="shared" si="4"/>
        <v>-36.744979048942682</v>
      </c>
      <c r="AG21">
        <f t="shared" si="5"/>
        <v>-40.699348740048379</v>
      </c>
      <c r="AH21">
        <f t="shared" si="6"/>
        <v>-740.57891652416436</v>
      </c>
      <c r="AI21">
        <f t="shared" si="7"/>
        <v>-83.123663334301796</v>
      </c>
      <c r="AJ21">
        <f t="shared" si="8"/>
        <v>45.889029745186576</v>
      </c>
      <c r="AK21">
        <f t="shared" si="32"/>
        <v>59.167476089071769</v>
      </c>
      <c r="AL21">
        <f t="shared" si="9"/>
        <v>21.93284249995655</v>
      </c>
      <c r="AN21">
        <f t="shared" si="10"/>
        <v>167.64361071350524</v>
      </c>
      <c r="AO21">
        <f t="shared" si="11"/>
        <v>-8.3821805356752623</v>
      </c>
      <c r="AP21">
        <f t="shared" si="12"/>
        <v>-9.2842423006718082</v>
      </c>
      <c r="AQ21">
        <f t="shared" si="13"/>
        <v>-168.93916774185635</v>
      </c>
      <c r="AR21">
        <f t="shared" si="14"/>
        <v>-18.96197986469819</v>
      </c>
      <c r="AS21">
        <f t="shared" si="15"/>
        <v>10.46810045581436</v>
      </c>
      <c r="AT21">
        <f t="shared" si="16"/>
        <v>13.497149250194488</v>
      </c>
      <c r="AU21">
        <f t="shared" si="17"/>
        <v>5.0032698413106589</v>
      </c>
      <c r="AW21">
        <v>18</v>
      </c>
      <c r="AX21">
        <f>(R21*SUMPRODUCT(K22:$K$23, X22:$X$23)-$AZ$3*SUMPRODUCT(K21:$K$22, W22:$W$23))/Z21</f>
        <v>124.33371770470879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902.83948481921095</v>
      </c>
      <c r="P22">
        <f t="shared" si="30"/>
        <v>45.14197424096055</v>
      </c>
      <c r="Q22" s="5">
        <f t="shared" si="31"/>
        <v>50</v>
      </c>
      <c r="R22">
        <f t="shared" si="0"/>
        <v>500000</v>
      </c>
      <c r="S22">
        <f t="shared" si="1"/>
        <v>64.733543540153249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101.20602674021342</v>
      </c>
      <c r="AC22">
        <f t="shared" si="2"/>
        <v>52.06605047565597</v>
      </c>
      <c r="AE22">
        <f t="shared" si="3"/>
        <v>726.16581168392793</v>
      </c>
      <c r="AF22">
        <f t="shared" si="4"/>
        <v>-36.308290584196399</v>
      </c>
      <c r="AG22">
        <f t="shared" si="5"/>
        <v>-40.215665347718975</v>
      </c>
      <c r="AH22">
        <f t="shared" si="6"/>
        <v>-766.89904928919384</v>
      </c>
      <c r="AI22">
        <f t="shared" si="7"/>
        <v>-117.25719353718125</v>
      </c>
      <c r="AJ22">
        <f t="shared" si="8"/>
        <v>49.139976264557447</v>
      </c>
      <c r="AK22">
        <f t="shared" si="32"/>
        <v>55.37444834879615</v>
      </c>
      <c r="AL22">
        <f t="shared" si="9"/>
        <v>-12.742768923827654</v>
      </c>
      <c r="AN22">
        <f t="shared" si="10"/>
        <v>152.59382927657535</v>
      </c>
      <c r="AO22">
        <f t="shared" si="11"/>
        <v>-7.6296914638287676</v>
      </c>
      <c r="AP22">
        <f t="shared" si="12"/>
        <v>-8.4507729138104466</v>
      </c>
      <c r="AQ22">
        <f t="shared" si="13"/>
        <v>-161.15336293267859</v>
      </c>
      <c r="AR22">
        <f t="shared" si="14"/>
        <v>-24.639998033742469</v>
      </c>
      <c r="AS22">
        <f t="shared" si="15"/>
        <v>10.326094988389007</v>
      </c>
      <c r="AT22">
        <f t="shared" si="16"/>
        <v>11.636184162989226</v>
      </c>
      <c r="AU22">
        <f t="shared" si="17"/>
        <v>-2.6777188823642373</v>
      </c>
      <c r="AW22">
        <v>19</v>
      </c>
      <c r="AX22">
        <f>(R22*SUMPRODUCT(K23:$K$23, X23:$X$23)-$AZ$3*SUMPRODUCT(K22:$K$22, W23:$W$23))/Z22</f>
        <v>64.733543540153249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902.83948481921095</v>
      </c>
      <c r="P23">
        <f t="shared" si="30"/>
        <v>45.14197424096055</v>
      </c>
      <c r="Q23" s="5">
        <f t="shared" si="31"/>
        <v>50</v>
      </c>
      <c r="R23">
        <f t="shared" si="0"/>
        <v>500000</v>
      </c>
      <c r="S23">
        <f t="shared" si="1"/>
        <v>65.518359069854682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52.06605047565597</v>
      </c>
      <c r="AC23">
        <f t="shared" si="2"/>
        <v>52.066050475655963</v>
      </c>
      <c r="AE23">
        <f t="shared" si="3"/>
        <v>717.46739166488908</v>
      </c>
      <c r="AF23">
        <f t="shared" si="4"/>
        <v>-35.873369583244454</v>
      </c>
      <c r="AG23">
        <f t="shared" si="5"/>
        <v>-39.733939627627066</v>
      </c>
      <c r="AH23">
        <f t="shared" si="6"/>
        <v>-795.69066614717508</v>
      </c>
      <c r="AI23">
        <f t="shared" si="7"/>
        <v>-153.83058369315745</v>
      </c>
      <c r="AJ23">
        <f t="shared" si="8"/>
        <v>0</v>
      </c>
      <c r="AK23">
        <f t="shared" si="32"/>
        <v>51.356205079011048</v>
      </c>
      <c r="AL23">
        <f t="shared" si="9"/>
        <v>-102.4743786141464</v>
      </c>
      <c r="AN23">
        <f t="shared" si="10"/>
        <v>138.88185477633866</v>
      </c>
      <c r="AO23">
        <f t="shared" si="11"/>
        <v>-6.9440927388169325</v>
      </c>
      <c r="AP23">
        <f t="shared" si="12"/>
        <v>-7.6913923854442983</v>
      </c>
      <c r="AQ23">
        <f t="shared" si="13"/>
        <v>-154.02371846657411</v>
      </c>
      <c r="AR23">
        <f t="shared" si="14"/>
        <v>-29.777348814496669</v>
      </c>
      <c r="AS23">
        <f t="shared" si="15"/>
        <v>0</v>
      </c>
      <c r="AT23">
        <f t="shared" si="16"/>
        <v>9.941141713905882</v>
      </c>
      <c r="AU23">
        <f t="shared" si="17"/>
        <v>-19.836207100590787</v>
      </c>
      <c r="AW23">
        <v>20</v>
      </c>
      <c r="AX23">
        <f>(R23*SUMPRODUCT(K$23:$K24, X$23:$X24)-$AZ$3*SUMPRODUCT(K$22:$K23, W$23:$W24))/Z23</f>
        <v>65.518359069854682</v>
      </c>
    </row>
    <row r="25" spans="5:50" x14ac:dyDescent="0.25">
      <c r="AN25" s="6">
        <f t="shared" ref="AN25:AU25" si="33">SUM(AN3:AN23)</f>
        <v>7876.886402836969</v>
      </c>
      <c r="AO25" s="6">
        <f t="shared" si="33"/>
        <v>-1070.9739337562567</v>
      </c>
      <c r="AP25" s="6">
        <f t="shared" si="33"/>
        <v>-2906.1367105774602</v>
      </c>
      <c r="AQ25" s="6">
        <f t="shared" si="33"/>
        <v>-5719.750888948045</v>
      </c>
      <c r="AR25" s="6">
        <f t="shared" si="33"/>
        <v>-1819.9751304447932</v>
      </c>
      <c r="AS25" s="6">
        <f t="shared" si="33"/>
        <v>-178.75619661780357</v>
      </c>
      <c r="AT25" s="6">
        <f t="shared" si="33"/>
        <v>601.75980886396792</v>
      </c>
      <c r="AU25" s="7">
        <f t="shared" si="33"/>
        <v>-1396.9715181986285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2029.6451550027257</v>
      </c>
      <c r="K3">
        <v>1</v>
      </c>
      <c r="L3" s="2">
        <v>0</v>
      </c>
      <c r="O3">
        <f>$C$3</f>
        <v>2029.6451550027257</v>
      </c>
      <c r="P3">
        <f>O3*B5</f>
        <v>1623.7161240021805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2029.6451550027257</v>
      </c>
      <c r="AF3">
        <f t="shared" ref="AF3:AF23" si="4">-$Z3*P3</f>
        <v>-1623.7161240021805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-2113.9791729994549</v>
      </c>
      <c r="AJ3">
        <f t="shared" ref="AJ3:AJ23" si="8">AB3-AC3</f>
        <v>-1.8189894035458565E-12</v>
      </c>
      <c r="AL3">
        <f t="shared" ref="AL3:AL23" si="9">SUM(AI3:AK3)</f>
        <v>-2113.9791729994568</v>
      </c>
      <c r="AN3">
        <f t="shared" ref="AN3:AN23" si="10">AE3*$K3</f>
        <v>2029.6451550027257</v>
      </c>
      <c r="AO3">
        <f t="shared" ref="AO3:AO23" si="11">AF3*$K3</f>
        <v>-1623.7161240021805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-2113.9791729994549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-2113.9791729994568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1073.1803044192764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471.52524437134366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1.8189894035458565E-12</v>
      </c>
      <c r="AC4">
        <f t="shared" si="2"/>
        <v>466.18858578298205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-466.18858578298023</v>
      </c>
      <c r="AK4">
        <f>G4*MAX(0, SUM(AB4, AE4:AF4))</f>
        <v>1.2732925824820997E-13</v>
      </c>
      <c r="AL4">
        <f t="shared" si="9"/>
        <v>-1125.12058578298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-606.99171863629249</v>
      </c>
      <c r="AR4">
        <f t="shared" si="14"/>
        <v>-606.99171863629249</v>
      </c>
      <c r="AS4">
        <f t="shared" si="15"/>
        <v>-429.44129423526834</v>
      </c>
      <c r="AT4">
        <f t="shared" si="16"/>
        <v>1.1729253594720743E-13</v>
      </c>
      <c r="AU4">
        <f t="shared" si="17"/>
        <v>-1036.4330128715605</v>
      </c>
      <c r="AW4">
        <v>1</v>
      </c>
      <c r="AX4">
        <f>(R4*SUMPRODUCT(K5:$K$23, X5:$X$23)-$AZ$3*SUMPRODUCT(K4:$K$22, W5:$W$23))/Z4</f>
        <v>471.52524437134366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2029.6451550027257</v>
      </c>
      <c r="P5">
        <f t="shared" ref="P5:P23" si="30">O5*$C$5</f>
        <v>101.48225775013628</v>
      </c>
      <c r="Q5" s="5">
        <f t="shared" ref="Q5:Q23" si="31">$C$8</f>
        <v>50</v>
      </c>
      <c r="R5">
        <f t="shared" si="0"/>
        <v>500000</v>
      </c>
      <c r="S5">
        <f t="shared" si="1"/>
        <v>896.02322134921326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466.18858578298205</v>
      </c>
      <c r="AC5">
        <f t="shared" si="2"/>
        <v>875.82429645904813</v>
      </c>
      <c r="AE5">
        <f t="shared" si="3"/>
        <v>1983.891151018481</v>
      </c>
      <c r="AF5">
        <f t="shared" si="4"/>
        <v>-99.194557550924046</v>
      </c>
      <c r="AG5">
        <f t="shared" si="5"/>
        <v>-48.872857063919056</v>
      </c>
      <c r="AH5">
        <f t="shared" si="6"/>
        <v>-669.08668080945597</v>
      </c>
      <c r="AI5">
        <f t="shared" si="7"/>
        <v>1166.737055594182</v>
      </c>
      <c r="AJ5">
        <f t="shared" si="8"/>
        <v>-409.63571067606608</v>
      </c>
      <c r="AK5">
        <f>G5*SUM(AB5, AE5:AF5)</f>
        <v>164.56196254753775</v>
      </c>
      <c r="AL5">
        <f t="shared" si="9"/>
        <v>921.6633074656537</v>
      </c>
      <c r="AN5">
        <f t="shared" si="10"/>
        <v>1683.4575679223208</v>
      </c>
      <c r="AO5">
        <f t="shared" si="11"/>
        <v>-84.172878396116033</v>
      </c>
      <c r="AP5">
        <f t="shared" si="12"/>
        <v>-41.471721393586655</v>
      </c>
      <c r="AQ5">
        <f t="shared" si="13"/>
        <v>-567.7625185365888</v>
      </c>
      <c r="AR5">
        <f t="shared" si="14"/>
        <v>990.05044959602935</v>
      </c>
      <c r="AS5">
        <f t="shared" si="15"/>
        <v>-347.60190188601615</v>
      </c>
      <c r="AT5">
        <f t="shared" si="16"/>
        <v>139.64127069198327</v>
      </c>
      <c r="AU5">
        <f t="shared" si="17"/>
        <v>782.08981840199647</v>
      </c>
      <c r="AW5">
        <v>2</v>
      </c>
      <c r="AX5">
        <f>(R5*SUMPRODUCT(K6:$K$23, X6:$X$23)-$AZ$3*SUMPRODUCT(K5:$K$22, W6:$W$23))/Z5</f>
        <v>896.02322134921326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2029.6451550027257</v>
      </c>
      <c r="P6">
        <f t="shared" si="30"/>
        <v>101.48225775013628</v>
      </c>
      <c r="Q6" s="5">
        <f t="shared" si="31"/>
        <v>50</v>
      </c>
      <c r="R6">
        <f t="shared" si="0"/>
        <v>500000</v>
      </c>
      <c r="S6">
        <f t="shared" si="1"/>
        <v>1272.9921311680014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875.82429645904813</v>
      </c>
      <c r="AC6">
        <f t="shared" si="2"/>
        <v>1230.1069874200575</v>
      </c>
      <c r="AE6">
        <f t="shared" si="3"/>
        <v>1961.2695365692111</v>
      </c>
      <c r="AF6">
        <f t="shared" si="4"/>
        <v>-98.063476828460551</v>
      </c>
      <c r="AG6">
        <f t="shared" si="5"/>
        <v>-48.315577029192013</v>
      </c>
      <c r="AH6">
        <f t="shared" si="6"/>
        <v>-685.5146408784899</v>
      </c>
      <c r="AI6">
        <f t="shared" si="7"/>
        <v>1129.3758418330685</v>
      </c>
      <c r="AJ6">
        <f t="shared" si="8"/>
        <v>-354.28269096100939</v>
      </c>
      <c r="AK6">
        <f>G6*SUM(AB6, AE6:AF6)</f>
        <v>191.73212493398594</v>
      </c>
      <c r="AL6">
        <f t="shared" si="9"/>
        <v>966.82527580604506</v>
      </c>
      <c r="AN6">
        <f t="shared" si="10"/>
        <v>1533.0763489861629</v>
      </c>
      <c r="AO6">
        <f t="shared" si="11"/>
        <v>-76.653817449308136</v>
      </c>
      <c r="AP6">
        <f t="shared" si="12"/>
        <v>-37.767102914698995</v>
      </c>
      <c r="AQ6">
        <f t="shared" si="13"/>
        <v>-535.85000083820398</v>
      </c>
      <c r="AR6">
        <f t="shared" si="14"/>
        <v>882.80542778395147</v>
      </c>
      <c r="AS6">
        <f t="shared" si="15"/>
        <v>-276.93410020409522</v>
      </c>
      <c r="AT6">
        <f t="shared" si="16"/>
        <v>149.87230495168666</v>
      </c>
      <c r="AU6">
        <f t="shared" si="17"/>
        <v>755.74363253154297</v>
      </c>
      <c r="AW6">
        <v>3</v>
      </c>
      <c r="AX6">
        <f>(R6*SUMPRODUCT(K7:$K$23, X7:$X$23)-$AZ$3*SUMPRODUCT(K6:$K$22, W7:$W$23))/Z6</f>
        <v>1272.9921311680014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2029.6451550027257</v>
      </c>
      <c r="P7">
        <f t="shared" si="30"/>
        <v>101.48225775013628</v>
      </c>
      <c r="Q7" s="5">
        <f t="shared" si="31"/>
        <v>50</v>
      </c>
      <c r="R7">
        <f t="shared" si="0"/>
        <v>500000</v>
      </c>
      <c r="S7">
        <f t="shared" si="1"/>
        <v>1604.9702461587883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1230.1069874200575</v>
      </c>
      <c r="AC7">
        <f t="shared" si="2"/>
        <v>1533.1294578200077</v>
      </c>
      <c r="AE7">
        <f t="shared" si="3"/>
        <v>1938.7953038404653</v>
      </c>
      <c r="AF7">
        <f t="shared" si="4"/>
        <v>-96.939765192023259</v>
      </c>
      <c r="AG7">
        <f t="shared" si="5"/>
        <v>-47.761927720756233</v>
      </c>
      <c r="AH7">
        <f t="shared" si="6"/>
        <v>-704.93538143862827</v>
      </c>
      <c r="AI7">
        <f t="shared" si="7"/>
        <v>1089.1582294890577</v>
      </c>
      <c r="AJ7">
        <f t="shared" si="8"/>
        <v>-303.02247039995018</v>
      </c>
      <c r="AK7">
        <f>G7*SUM(AB7, AE7:AF7)</f>
        <v>215.03737682479499</v>
      </c>
      <c r="AL7">
        <f t="shared" si="9"/>
        <v>1001.1731359139026</v>
      </c>
      <c r="AN7">
        <f t="shared" si="10"/>
        <v>1396.0488884571002</v>
      </c>
      <c r="AO7">
        <f t="shared" si="11"/>
        <v>-69.802444422855004</v>
      </c>
      <c r="AP7">
        <f t="shared" si="12"/>
        <v>-34.391452245139504</v>
      </c>
      <c r="AQ7">
        <f t="shared" si="13"/>
        <v>-507.59574966066566</v>
      </c>
      <c r="AR7">
        <f t="shared" si="14"/>
        <v>784.25924212844029</v>
      </c>
      <c r="AS7">
        <f t="shared" si="15"/>
        <v>-218.19435096701915</v>
      </c>
      <c r="AT7">
        <f t="shared" si="16"/>
        <v>154.83980712060151</v>
      </c>
      <c r="AU7">
        <f t="shared" si="17"/>
        <v>720.90469828202265</v>
      </c>
      <c r="AW7">
        <v>4</v>
      </c>
      <c r="AX7">
        <f>(R7*SUMPRODUCT(K8:$K$23, X8:$X$23)-$AZ$3*SUMPRODUCT(K7:$K$22, W8:$W$23))/Z7</f>
        <v>1604.9702461587883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2029.6451550027257</v>
      </c>
      <c r="P8">
        <f t="shared" si="30"/>
        <v>101.48225775013628</v>
      </c>
      <c r="Q8" s="5">
        <f t="shared" si="31"/>
        <v>50</v>
      </c>
      <c r="R8">
        <f t="shared" si="0"/>
        <v>500000</v>
      </c>
      <c r="S8">
        <f t="shared" si="1"/>
        <v>1896.5355719423537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1533.1294578200077</v>
      </c>
      <c r="AC8">
        <f t="shared" si="2"/>
        <v>1790.7796500868262</v>
      </c>
      <c r="AE8">
        <f t="shared" si="3"/>
        <v>1916.4666849637558</v>
      </c>
      <c r="AF8">
        <f t="shared" si="4"/>
        <v>-95.823334248187791</v>
      </c>
      <c r="AG8">
        <f t="shared" si="5"/>
        <v>-47.211865587440137</v>
      </c>
      <c r="AH8">
        <f t="shared" si="6"/>
        <v>-724.42856108529281</v>
      </c>
      <c r="AI8">
        <f t="shared" si="7"/>
        <v>1049.002924042835</v>
      </c>
      <c r="AJ8">
        <f t="shared" si="8"/>
        <v>-257.65019226681852</v>
      </c>
      <c r="AK8">
        <f t="shared" ref="AK8:AK23" si="32">G8*SUM(AB8:AB8, AE8:AF8)</f>
        <v>234.76409659749035</v>
      </c>
      <c r="AL8">
        <f t="shared" si="9"/>
        <v>1026.1168283735069</v>
      </c>
      <c r="AN8">
        <f t="shared" si="10"/>
        <v>1271.1948044041478</v>
      </c>
      <c r="AO8">
        <f t="shared" si="11"/>
        <v>-63.559740220207395</v>
      </c>
      <c r="AP8">
        <f t="shared" si="12"/>
        <v>-31.315690855390944</v>
      </c>
      <c r="AQ8">
        <f t="shared" si="13"/>
        <v>-480.5143915303766</v>
      </c>
      <c r="AR8">
        <f t="shared" si="14"/>
        <v>695.80498179817289</v>
      </c>
      <c r="AS8">
        <f t="shared" si="15"/>
        <v>-170.89970221397488</v>
      </c>
      <c r="AT8">
        <f t="shared" si="16"/>
        <v>155.71932567197595</v>
      </c>
      <c r="AU8">
        <f t="shared" si="17"/>
        <v>680.62460525617405</v>
      </c>
      <c r="AW8">
        <v>5</v>
      </c>
      <c r="AX8">
        <f>(R8*SUMPRODUCT(K9:$K$23, X9:$X$23)-$AZ$3*SUMPRODUCT(K8:$K$22, W9:$W$23))/Z8</f>
        <v>1896.5355719423537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2029.6451550027257</v>
      </c>
      <c r="P9">
        <f t="shared" si="30"/>
        <v>101.48225775013628</v>
      </c>
      <c r="Q9" s="5">
        <f t="shared" si="31"/>
        <v>50</v>
      </c>
      <c r="R9">
        <f t="shared" si="0"/>
        <v>500000</v>
      </c>
      <c r="S9">
        <f t="shared" si="1"/>
        <v>2151.304793867761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1790.7796500868262</v>
      </c>
      <c r="AC9">
        <f t="shared" si="2"/>
        <v>2007.8241222159313</v>
      </c>
      <c r="AE9">
        <f t="shared" si="3"/>
        <v>1894.2785389449855</v>
      </c>
      <c r="AF9">
        <f t="shared" si="4"/>
        <v>-94.713926947249277</v>
      </c>
      <c r="AG9">
        <f t="shared" si="5"/>
        <v>-46.665263981635292</v>
      </c>
      <c r="AH9">
        <f t="shared" si="6"/>
        <v>-744.82949930444363</v>
      </c>
      <c r="AI9">
        <f t="shared" si="7"/>
        <v>1008.0698487116573</v>
      </c>
      <c r="AJ9">
        <f t="shared" si="8"/>
        <v>-217.04447212910509</v>
      </c>
      <c r="AK9">
        <f t="shared" si="32"/>
        <v>251.3240983459194</v>
      </c>
      <c r="AL9">
        <f t="shared" si="9"/>
        <v>1042.3494749284716</v>
      </c>
      <c r="AN9">
        <f t="shared" si="10"/>
        <v>1157.4356133261279</v>
      </c>
      <c r="AO9">
        <f t="shared" si="11"/>
        <v>-57.8717806663064</v>
      </c>
      <c r="AP9">
        <f t="shared" si="12"/>
        <v>-28.513250468271472</v>
      </c>
      <c r="AQ9">
        <f t="shared" si="13"/>
        <v>-455.10318077666233</v>
      </c>
      <c r="AR9">
        <f t="shared" si="14"/>
        <v>615.94740141488774</v>
      </c>
      <c r="AS9">
        <f t="shared" si="15"/>
        <v>-132.61777323292176</v>
      </c>
      <c r="AT9">
        <f t="shared" si="16"/>
        <v>153.56319354948545</v>
      </c>
      <c r="AU9">
        <f t="shared" si="17"/>
        <v>636.89282173145148</v>
      </c>
      <c r="AW9">
        <v>6</v>
      </c>
      <c r="AX9">
        <f>(R9*SUMPRODUCT(K10:$K$23, X10:$X$23)-$AZ$3*SUMPRODUCT(K9:$K$22, W10:$W$23))/Z9</f>
        <v>2151.304793867761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2029.6451550027257</v>
      </c>
      <c r="P10">
        <f t="shared" si="30"/>
        <v>101.48225775013628</v>
      </c>
      <c r="Q10" s="5">
        <f t="shared" si="31"/>
        <v>50</v>
      </c>
      <c r="R10">
        <f t="shared" si="0"/>
        <v>500000</v>
      </c>
      <c r="S10">
        <f t="shared" si="1"/>
        <v>2370.7370937341093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2007.8241222159313</v>
      </c>
      <c r="AC10">
        <f t="shared" si="2"/>
        <v>2186.847864682195</v>
      </c>
      <c r="AE10">
        <f t="shared" si="3"/>
        <v>1872.2131547236327</v>
      </c>
      <c r="AF10">
        <f t="shared" si="4"/>
        <v>-93.610657736181636</v>
      </c>
      <c r="AG10">
        <f t="shared" si="5"/>
        <v>-46.12168659405684</v>
      </c>
      <c r="AH10">
        <f t="shared" si="6"/>
        <v>-769.24747762094933</v>
      </c>
      <c r="AI10">
        <f t="shared" si="7"/>
        <v>963.2333327724449</v>
      </c>
      <c r="AJ10">
        <f t="shared" si="8"/>
        <v>-179.02374246626368</v>
      </c>
      <c r="AK10">
        <f t="shared" si="32"/>
        <v>265.04986334423677</v>
      </c>
      <c r="AL10">
        <f t="shared" si="9"/>
        <v>1049.259453650418</v>
      </c>
      <c r="AN10">
        <f t="shared" si="10"/>
        <v>1053.7812370485019</v>
      </c>
      <c r="AO10">
        <f t="shared" si="11"/>
        <v>-52.689061852425098</v>
      </c>
      <c r="AP10">
        <f t="shared" si="12"/>
        <v>-25.959740658388306</v>
      </c>
      <c r="AQ10">
        <f t="shared" si="13"/>
        <v>-432.97343388419011</v>
      </c>
      <c r="AR10">
        <f t="shared" si="14"/>
        <v>542.15900065349842</v>
      </c>
      <c r="AS10">
        <f t="shared" si="15"/>
        <v>-100.76409319162148</v>
      </c>
      <c r="AT10">
        <f t="shared" si="16"/>
        <v>149.18417391189405</v>
      </c>
      <c r="AU10">
        <f t="shared" si="17"/>
        <v>590.57908137377092</v>
      </c>
      <c r="AW10">
        <v>7</v>
      </c>
      <c r="AX10">
        <f>(R10*SUMPRODUCT(K11:$K$23, X11:$X$23)-$AZ$3*SUMPRODUCT(K10:$K$22, W11:$W$23))/Z10</f>
        <v>2370.7370937341093</v>
      </c>
    </row>
    <row r="11" spans="1:52" x14ac:dyDescent="0.25">
      <c r="A11" t="s">
        <v>33</v>
      </c>
      <c r="C11" s="24">
        <f>AU25</f>
        <v>2881.301142304158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2029.6451550027257</v>
      </c>
      <c r="P11">
        <f t="shared" si="30"/>
        <v>101.48225775013628</v>
      </c>
      <c r="Q11" s="5">
        <f t="shared" si="31"/>
        <v>50</v>
      </c>
      <c r="R11">
        <f t="shared" si="0"/>
        <v>500000</v>
      </c>
      <c r="S11">
        <f t="shared" si="1"/>
        <v>2559.4200963456674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2186.847864682195</v>
      </c>
      <c r="AC11">
        <f t="shared" si="2"/>
        <v>2333.2307203235414</v>
      </c>
      <c r="AE11">
        <f t="shared" si="3"/>
        <v>1850.2747687922413</v>
      </c>
      <c r="AF11">
        <f t="shared" si="4"/>
        <v>-92.513738439612069</v>
      </c>
      <c r="AG11">
        <f t="shared" si="5"/>
        <v>-45.5812377900549</v>
      </c>
      <c r="AH11">
        <f t="shared" si="6"/>
        <v>-792.31938061377718</v>
      </c>
      <c r="AI11">
        <f t="shared" si="7"/>
        <v>919.86041194879704</v>
      </c>
      <c r="AJ11">
        <f t="shared" si="8"/>
        <v>-146.3828556413464</v>
      </c>
      <c r="AK11">
        <f t="shared" si="32"/>
        <v>276.12262265243771</v>
      </c>
      <c r="AL11">
        <f t="shared" si="9"/>
        <v>1049.6001789598884</v>
      </c>
      <c r="AN11">
        <f t="shared" si="10"/>
        <v>959.34223079348612</v>
      </c>
      <c r="AO11">
        <f t="shared" si="11"/>
        <v>-47.967111539674313</v>
      </c>
      <c r="AP11">
        <f t="shared" si="12"/>
        <v>-23.633250088787019</v>
      </c>
      <c r="AQ11">
        <f t="shared" si="13"/>
        <v>-410.80679200694595</v>
      </c>
      <c r="AR11">
        <f t="shared" si="14"/>
        <v>476.93507715807885</v>
      </c>
      <c r="AS11">
        <f t="shared" si="15"/>
        <v>-75.897514060874315</v>
      </c>
      <c r="AT11">
        <f t="shared" si="16"/>
        <v>143.16581367039197</v>
      </c>
      <c r="AU11">
        <f t="shared" si="17"/>
        <v>544.20337676759652</v>
      </c>
      <c r="AW11">
        <v>8</v>
      </c>
      <c r="AX11">
        <f>(R11*SUMPRODUCT(K12:$K$23, X12:$X$23)-$AZ$3*SUMPRODUCT(K11:$K$22, W12:$W$23))/Z11</f>
        <v>2559.4200963456674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2029.6451550027257</v>
      </c>
      <c r="P12">
        <f t="shared" si="30"/>
        <v>101.48225775013628</v>
      </c>
      <c r="Q12" s="5">
        <f t="shared" si="31"/>
        <v>50</v>
      </c>
      <c r="R12">
        <f t="shared" si="0"/>
        <v>500000</v>
      </c>
      <c r="S12">
        <f t="shared" si="1"/>
        <v>2718.5060127884212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2333.2307203235414</v>
      </c>
      <c r="AC12">
        <f t="shared" si="2"/>
        <v>2449.0184905697388</v>
      </c>
      <c r="AE12">
        <f t="shared" si="3"/>
        <v>1828.4449217746935</v>
      </c>
      <c r="AF12">
        <f t="shared" si="4"/>
        <v>-91.422246088734681</v>
      </c>
      <c r="AG12">
        <f t="shared" si="5"/>
        <v>-45.043462825703593</v>
      </c>
      <c r="AH12">
        <f t="shared" si="6"/>
        <v>-819.62586450754054</v>
      </c>
      <c r="AI12">
        <f t="shared" si="7"/>
        <v>872.35334835271476</v>
      </c>
      <c r="AJ12">
        <f t="shared" si="8"/>
        <v>-115.7877702461974</v>
      </c>
      <c r="AK12">
        <f t="shared" si="32"/>
        <v>284.91773772066506</v>
      </c>
      <c r="AL12">
        <f t="shared" si="9"/>
        <v>1041.4833158271824</v>
      </c>
      <c r="AN12">
        <f t="shared" si="10"/>
        <v>873.29582879327586</v>
      </c>
      <c r="AO12">
        <f t="shared" si="11"/>
        <v>-43.664791439663794</v>
      </c>
      <c r="AP12">
        <f t="shared" si="12"/>
        <v>-21.513510049792501</v>
      </c>
      <c r="AQ12">
        <f t="shared" si="13"/>
        <v>-391.46700024783024</v>
      </c>
      <c r="AR12">
        <f t="shared" si="14"/>
        <v>416.65052705598941</v>
      </c>
      <c r="AS12">
        <f t="shared" si="15"/>
        <v>-55.302172669841191</v>
      </c>
      <c r="AT12">
        <f t="shared" si="16"/>
        <v>136.08146952502705</v>
      </c>
      <c r="AU12">
        <f t="shared" si="17"/>
        <v>497.42982391117528</v>
      </c>
      <c r="AW12">
        <v>9</v>
      </c>
      <c r="AX12">
        <f>(R12*SUMPRODUCT(K13:$K$23, X13:$X$23)-$AZ$3*SUMPRODUCT(K12:$K$22, W13:$W$23))/Z12</f>
        <v>2718.5060127884212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2029.6451550027257</v>
      </c>
      <c r="P13">
        <f t="shared" si="30"/>
        <v>101.48225775013628</v>
      </c>
      <c r="Q13" s="5">
        <f t="shared" si="31"/>
        <v>50</v>
      </c>
      <c r="R13">
        <f t="shared" si="0"/>
        <v>500000</v>
      </c>
      <c r="S13">
        <f t="shared" si="1"/>
        <v>2850.4331948892077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2449.0184905697388</v>
      </c>
      <c r="AC13">
        <f t="shared" si="2"/>
        <v>2537.3503160081345</v>
      </c>
      <c r="AE13">
        <f t="shared" si="3"/>
        <v>1806.7151283055118</v>
      </c>
      <c r="AF13">
        <f t="shared" si="4"/>
        <v>-90.335756415275597</v>
      </c>
      <c r="AG13">
        <f t="shared" si="5"/>
        <v>-44.508152665313695</v>
      </c>
      <c r="AH13">
        <f t="shared" si="6"/>
        <v>-848.75532132861747</v>
      </c>
      <c r="AI13">
        <f t="shared" si="7"/>
        <v>823.115897896305</v>
      </c>
      <c r="AJ13">
        <f t="shared" si="8"/>
        <v>-88.331825438395754</v>
      </c>
      <c r="AK13">
        <f t="shared" si="32"/>
        <v>291.57785037219827</v>
      </c>
      <c r="AL13">
        <f t="shared" si="9"/>
        <v>1026.3619228301075</v>
      </c>
      <c r="AN13">
        <f t="shared" si="10"/>
        <v>794.89790299590118</v>
      </c>
      <c r="AO13">
        <f t="shared" si="11"/>
        <v>-39.744895149795063</v>
      </c>
      <c r="AP13">
        <f t="shared" si="12"/>
        <v>-19.582189059910664</v>
      </c>
      <c r="AQ13">
        <f t="shared" si="13"/>
        <v>-373.42567984887341</v>
      </c>
      <c r="AR13">
        <f t="shared" si="14"/>
        <v>362.14513893732203</v>
      </c>
      <c r="AS13">
        <f t="shared" si="15"/>
        <v>-38.863228468471434</v>
      </c>
      <c r="AT13">
        <f t="shared" si="16"/>
        <v>128.28509497138634</v>
      </c>
      <c r="AU13">
        <f t="shared" si="17"/>
        <v>451.56700544023693</v>
      </c>
      <c r="AW13">
        <v>10</v>
      </c>
      <c r="AX13">
        <f>(R13*SUMPRODUCT(K14:$K$23, X14:$X$23)-$AZ$3*SUMPRODUCT(K13:$K$22, W14:$W$23))/Z13</f>
        <v>2850.4331948892077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2029.6451550027257</v>
      </c>
      <c r="P14">
        <f t="shared" si="30"/>
        <v>101.48225775013628</v>
      </c>
      <c r="Q14" s="5">
        <f t="shared" si="31"/>
        <v>50</v>
      </c>
      <c r="R14">
        <f t="shared" si="0"/>
        <v>500000</v>
      </c>
      <c r="S14">
        <f t="shared" si="1"/>
        <v>2957.0771455544968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2537.3503160081345</v>
      </c>
      <c r="AC14">
        <f t="shared" si="2"/>
        <v>2600.7498896330817</v>
      </c>
      <c r="AE14">
        <f t="shared" si="3"/>
        <v>1785.0732845449118</v>
      </c>
      <c r="AF14">
        <f t="shared" si="4"/>
        <v>-89.253664227245579</v>
      </c>
      <c r="AG14">
        <f t="shared" si="5"/>
        <v>-43.975009132631229</v>
      </c>
      <c r="AH14">
        <f t="shared" si="6"/>
        <v>-880.62006029330394</v>
      </c>
      <c r="AI14">
        <f t="shared" si="7"/>
        <v>771.22455089173116</v>
      </c>
      <c r="AJ14">
        <f t="shared" si="8"/>
        <v>-63.399573624947152</v>
      </c>
      <c r="AK14">
        <f t="shared" si="32"/>
        <v>296.32189554280609</v>
      </c>
      <c r="AL14">
        <f t="shared" si="9"/>
        <v>1004.1468728095901</v>
      </c>
      <c r="AN14">
        <f t="shared" si="10"/>
        <v>723.4689348138661</v>
      </c>
      <c r="AO14">
        <f t="shared" si="11"/>
        <v>-36.173446740693301</v>
      </c>
      <c r="AP14">
        <f t="shared" si="12"/>
        <v>-17.822547281987685</v>
      </c>
      <c r="AQ14">
        <f t="shared" si="13"/>
        <v>-356.9048187052681</v>
      </c>
      <c r="AR14">
        <f t="shared" si="14"/>
        <v>312.56812208591708</v>
      </c>
      <c r="AS14">
        <f t="shared" si="15"/>
        <v>-25.695091845927955</v>
      </c>
      <c r="AT14">
        <f t="shared" si="16"/>
        <v>120.09573387628944</v>
      </c>
      <c r="AU14">
        <f t="shared" si="17"/>
        <v>406.96876411627858</v>
      </c>
      <c r="AW14">
        <v>11</v>
      </c>
      <c r="AX14">
        <f>(R14*SUMPRODUCT(K15:$K$23, X15:$X$23)-$AZ$3*SUMPRODUCT(K14:$K$22, W15:$W$23))/Z14</f>
        <v>2957.0771455544968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2029.6451550027257</v>
      </c>
      <c r="P15">
        <f t="shared" si="30"/>
        <v>101.48225775013628</v>
      </c>
      <c r="Q15" s="5">
        <f t="shared" si="31"/>
        <v>50</v>
      </c>
      <c r="R15">
        <f t="shared" si="0"/>
        <v>500000</v>
      </c>
      <c r="S15">
        <f t="shared" si="1"/>
        <v>3040.807948589415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2600.7498896330817</v>
      </c>
      <c r="AC15">
        <f t="shared" si="2"/>
        <v>2642.0892428453981</v>
      </c>
      <c r="AE15">
        <f t="shared" si="3"/>
        <v>1763.5127642025427</v>
      </c>
      <c r="AF15">
        <f t="shared" si="4"/>
        <v>-88.175638210127133</v>
      </c>
      <c r="AG15">
        <f t="shared" si="5"/>
        <v>-43.443868990000233</v>
      </c>
      <c r="AH15">
        <f t="shared" si="6"/>
        <v>-913.9005130468081</v>
      </c>
      <c r="AI15">
        <f t="shared" si="7"/>
        <v>717.99274395560724</v>
      </c>
      <c r="AJ15">
        <f t="shared" si="8"/>
        <v>-41.339353212316382</v>
      </c>
      <c r="AK15">
        <f t="shared" si="32"/>
        <v>299.32609109378478</v>
      </c>
      <c r="AL15">
        <f t="shared" si="9"/>
        <v>975.97948183707558</v>
      </c>
      <c r="AN15">
        <f t="shared" si="10"/>
        <v>658.39210073209097</v>
      </c>
      <c r="AO15">
        <f t="shared" si="11"/>
        <v>-32.919605036604544</v>
      </c>
      <c r="AP15">
        <f t="shared" si="12"/>
        <v>-16.219389362452539</v>
      </c>
      <c r="AQ15">
        <f t="shared" si="13"/>
        <v>-341.19678113989357</v>
      </c>
      <c r="AR15">
        <f t="shared" si="14"/>
        <v>268.05632519314031</v>
      </c>
      <c r="AS15">
        <f t="shared" si="15"/>
        <v>-15.433686762494515</v>
      </c>
      <c r="AT15">
        <f t="shared" si="16"/>
        <v>111.75078395776663</v>
      </c>
      <c r="AU15">
        <f t="shared" si="17"/>
        <v>364.37342238841239</v>
      </c>
      <c r="AW15">
        <v>12</v>
      </c>
      <c r="AX15">
        <f>(R15*SUMPRODUCT(K16:$K$23, X16:$X$23)-$AZ$3*SUMPRODUCT(K15:$K$22, W16:$W$23))/Z15</f>
        <v>3040.807948589415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2029.6451550027257</v>
      </c>
      <c r="P16">
        <f t="shared" si="30"/>
        <v>101.48225775013628</v>
      </c>
      <c r="Q16" s="5">
        <f t="shared" si="31"/>
        <v>50</v>
      </c>
      <c r="R16">
        <f t="shared" si="0"/>
        <v>500000</v>
      </c>
      <c r="S16">
        <f t="shared" si="1"/>
        <v>3010.6242058551911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2642.0892428453981</v>
      </c>
      <c r="AC16">
        <f t="shared" si="2"/>
        <v>2582.5675017852036</v>
      </c>
      <c r="AE16">
        <f t="shared" si="3"/>
        <v>1741.0660577535905</v>
      </c>
      <c r="AF16">
        <f t="shared" si="4"/>
        <v>-87.053302887679521</v>
      </c>
      <c r="AG16">
        <f t="shared" si="5"/>
        <v>-42.890897787284707</v>
      </c>
      <c r="AH16">
        <f t="shared" si="6"/>
        <v>-1185.3251281553059</v>
      </c>
      <c r="AI16">
        <f t="shared" si="7"/>
        <v>425.79672892332019</v>
      </c>
      <c r="AJ16">
        <f t="shared" si="8"/>
        <v>59.521741060194472</v>
      </c>
      <c r="AK16">
        <f t="shared" si="32"/>
        <v>300.72713983979162</v>
      </c>
      <c r="AL16">
        <f t="shared" si="9"/>
        <v>786.04560982330622</v>
      </c>
      <c r="AN16">
        <f t="shared" si="10"/>
        <v>598.77467023478914</v>
      </c>
      <c r="AO16">
        <f t="shared" si="11"/>
        <v>-29.938733511739454</v>
      </c>
      <c r="AP16">
        <f t="shared" si="12"/>
        <v>-14.75072302069435</v>
      </c>
      <c r="AQ16">
        <f t="shared" si="13"/>
        <v>-407.64832533002652</v>
      </c>
      <c r="AR16">
        <f t="shared" si="14"/>
        <v>146.4368883723287</v>
      </c>
      <c r="AS16">
        <f t="shared" si="15"/>
        <v>20.470280674532869</v>
      </c>
      <c r="AT16">
        <f t="shared" si="16"/>
        <v>103.4238725097857</v>
      </c>
      <c r="AU16">
        <f t="shared" si="17"/>
        <v>270.33104155664728</v>
      </c>
      <c r="AW16">
        <v>13</v>
      </c>
      <c r="AX16">
        <f>(R16*SUMPRODUCT(K17:$K$23, X17:$X$23)-$AZ$3*SUMPRODUCT(K16:$K$22, W17:$W$23))/Z16</f>
        <v>3010.6242058551911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2029.6451550027257</v>
      </c>
      <c r="P17">
        <f t="shared" si="30"/>
        <v>101.48225775013628</v>
      </c>
      <c r="Q17" s="5">
        <f t="shared" si="31"/>
        <v>50</v>
      </c>
      <c r="R17">
        <f t="shared" si="0"/>
        <v>500000</v>
      </c>
      <c r="S17">
        <f t="shared" si="1"/>
        <v>2868.3073441264946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2582.5675017852036</v>
      </c>
      <c r="AC17">
        <f t="shared" si="2"/>
        <v>2427.3368108506756</v>
      </c>
      <c r="AE17">
        <f t="shared" si="3"/>
        <v>1717.609658459799</v>
      </c>
      <c r="AF17">
        <f t="shared" si="4"/>
        <v>-85.880482922989955</v>
      </c>
      <c r="AG17">
        <f t="shared" si="5"/>
        <v>-42.313052954753864</v>
      </c>
      <c r="AH17">
        <f t="shared" si="6"/>
        <v>-1489.3585465798994</v>
      </c>
      <c r="AI17">
        <f t="shared" si="7"/>
        <v>100.05757600215566</v>
      </c>
      <c r="AJ17">
        <f t="shared" si="8"/>
        <v>155.23069093452796</v>
      </c>
      <c r="AK17">
        <f t="shared" si="32"/>
        <v>295.00076741254088</v>
      </c>
      <c r="AL17">
        <f t="shared" si="9"/>
        <v>550.28903434922449</v>
      </c>
      <c r="AN17">
        <f t="shared" si="10"/>
        <v>544.14521164955227</v>
      </c>
      <c r="AO17">
        <f t="shared" si="11"/>
        <v>-27.207260582477613</v>
      </c>
      <c r="AP17">
        <f t="shared" si="12"/>
        <v>-13.404934609094797</v>
      </c>
      <c r="AQ17">
        <f t="shared" si="13"/>
        <v>-471.83439936959178</v>
      </c>
      <c r="AR17">
        <f t="shared" si="14"/>
        <v>31.698617088388051</v>
      </c>
      <c r="AS17">
        <f t="shared" si="15"/>
        <v>49.177667787929437</v>
      </c>
      <c r="AT17">
        <f t="shared" si="16"/>
        <v>93.457354661373117</v>
      </c>
      <c r="AU17">
        <f t="shared" si="17"/>
        <v>174.3336395376906</v>
      </c>
      <c r="AW17">
        <v>14</v>
      </c>
      <c r="AX17">
        <f>(R17*SUMPRODUCT(K18:$K$23, X18:$X$23)-$AZ$3*SUMPRODUCT(K17:$K$22, W18:$W$23))/Z17</f>
        <v>2868.3073441264946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2029.6451550027257</v>
      </c>
      <c r="P18">
        <f t="shared" si="30"/>
        <v>101.48225775013628</v>
      </c>
      <c r="Q18" s="5">
        <f t="shared" si="31"/>
        <v>50</v>
      </c>
      <c r="R18">
        <f t="shared" si="0"/>
        <v>500000</v>
      </c>
      <c r="S18">
        <f t="shared" si="1"/>
        <v>2624.2108685936623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2427.3368108506756</v>
      </c>
      <c r="AC18">
        <f t="shared" si="2"/>
        <v>2189.1008171934704</v>
      </c>
      <c r="AE18">
        <f t="shared" si="3"/>
        <v>1693.1176989638527</v>
      </c>
      <c r="AF18">
        <f t="shared" si="4"/>
        <v>-84.655884948192636</v>
      </c>
      <c r="AG18">
        <f t="shared" si="5"/>
        <v>-41.709697253990662</v>
      </c>
      <c r="AH18">
        <f t="shared" si="6"/>
        <v>-1802.2517121566586</v>
      </c>
      <c r="AI18">
        <f t="shared" si="7"/>
        <v>-235.49959539498923</v>
      </c>
      <c r="AJ18">
        <f t="shared" si="8"/>
        <v>238.2359936572052</v>
      </c>
      <c r="AK18">
        <f t="shared" si="32"/>
        <v>282.50590374064353</v>
      </c>
      <c r="AL18">
        <f t="shared" si="9"/>
        <v>285.2423020028595</v>
      </c>
      <c r="AN18">
        <f t="shared" si="10"/>
        <v>494.10546219682919</v>
      </c>
      <c r="AO18">
        <f t="shared" si="11"/>
        <v>-24.70527310984146</v>
      </c>
      <c r="AP18">
        <f t="shared" si="12"/>
        <v>-12.172212984593498</v>
      </c>
      <c r="AQ18">
        <f t="shared" si="13"/>
        <v>-525.95422974738176</v>
      </c>
      <c r="AR18">
        <f t="shared" si="14"/>
        <v>-68.726253644987551</v>
      </c>
      <c r="AS18">
        <f t="shared" si="15"/>
        <v>69.524821475761669</v>
      </c>
      <c r="AT18">
        <f t="shared" si="16"/>
        <v>82.444185792002486</v>
      </c>
      <c r="AU18">
        <f t="shared" si="17"/>
        <v>83.242753622776604</v>
      </c>
      <c r="AW18">
        <v>15</v>
      </c>
      <c r="AX18">
        <f>(R18*SUMPRODUCT(K19:$K$23, X19:$X$23)-$AZ$3*SUMPRODUCT(K18:$K$22, W19:$W$23))/Z18</f>
        <v>2624.2108685936623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2029.6451550027257</v>
      </c>
      <c r="P19">
        <f t="shared" si="30"/>
        <v>101.48225775013628</v>
      </c>
      <c r="Q19" s="5">
        <f t="shared" si="31"/>
        <v>50</v>
      </c>
      <c r="R19">
        <f t="shared" si="0"/>
        <v>500000</v>
      </c>
      <c r="S19">
        <f t="shared" si="1"/>
        <v>2283.2760390627313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2189.1008171934704</v>
      </c>
      <c r="AC19">
        <f t="shared" si="2"/>
        <v>1875.8896273748849</v>
      </c>
      <c r="AE19">
        <f t="shared" si="3"/>
        <v>1667.5120433901677</v>
      </c>
      <c r="AF19">
        <f t="shared" si="4"/>
        <v>-83.375602169508383</v>
      </c>
      <c r="AG19">
        <f t="shared" si="5"/>
        <v>-41.078905819572398</v>
      </c>
      <c r="AH19">
        <f t="shared" si="6"/>
        <v>-2136.944618783617</v>
      </c>
      <c r="AI19">
        <f t="shared" si="7"/>
        <v>-593.88708338252991</v>
      </c>
      <c r="AJ19">
        <f t="shared" si="8"/>
        <v>313.21118981858558</v>
      </c>
      <c r="AK19">
        <f t="shared" si="32"/>
        <v>264.12660808898914</v>
      </c>
      <c r="AL19">
        <f t="shared" si="9"/>
        <v>-16.549285474955184</v>
      </c>
      <c r="AN19">
        <f t="shared" si="10"/>
        <v>448.2741043952696</v>
      </c>
      <c r="AO19">
        <f t="shared" si="11"/>
        <v>-22.413705219763479</v>
      </c>
      <c r="AP19">
        <f t="shared" si="12"/>
        <v>-11.043164448976491</v>
      </c>
      <c r="AQ19">
        <f t="shared" si="13"/>
        <v>-574.47077454383145</v>
      </c>
      <c r="AR19">
        <f t="shared" si="14"/>
        <v>-159.65353981730178</v>
      </c>
      <c r="AS19">
        <f t="shared" si="15"/>
        <v>84.199970944168541</v>
      </c>
      <c r="AT19">
        <f t="shared" si="16"/>
        <v>71.004655802865614</v>
      </c>
      <c r="AU19">
        <f t="shared" si="17"/>
        <v>-4.4489130702676167</v>
      </c>
      <c r="AW19">
        <v>16</v>
      </c>
      <c r="AX19">
        <f>(R19*SUMPRODUCT(K20:$K$23, X20:$X$23)-$AZ$3*SUMPRODUCT(K19:$K$22, W20:$W$23))/Z19</f>
        <v>2283.2760390627313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2029.6451550027257</v>
      </c>
      <c r="P20">
        <f t="shared" si="30"/>
        <v>101.48225775013628</v>
      </c>
      <c r="Q20" s="5">
        <f t="shared" si="31"/>
        <v>50</v>
      </c>
      <c r="R20">
        <f t="shared" si="0"/>
        <v>500000</v>
      </c>
      <c r="S20">
        <f t="shared" si="1"/>
        <v>1852.3305931997093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1875.8896273748849</v>
      </c>
      <c r="AC20">
        <f t="shared" si="2"/>
        <v>1497.4079385802679</v>
      </c>
      <c r="AE20">
        <f t="shared" si="3"/>
        <v>1640.7474879266258</v>
      </c>
      <c r="AF20">
        <f t="shared" si="4"/>
        <v>-82.037374396331288</v>
      </c>
      <c r="AG20">
        <f t="shared" si="5"/>
        <v>-40.419565062456016</v>
      </c>
      <c r="AH20">
        <f t="shared" si="6"/>
        <v>-2485.5169892065819</v>
      </c>
      <c r="AI20">
        <f t="shared" si="7"/>
        <v>-967.22644073874335</v>
      </c>
      <c r="AJ20">
        <f t="shared" si="8"/>
        <v>378.48168879461696</v>
      </c>
      <c r="AK20">
        <f t="shared" si="32"/>
        <v>240.42198186336256</v>
      </c>
      <c r="AL20">
        <f t="shared" si="9"/>
        <v>-348.3227700807638</v>
      </c>
      <c r="AN20">
        <f t="shared" si="10"/>
        <v>406.31100679040111</v>
      </c>
      <c r="AO20">
        <f t="shared" si="11"/>
        <v>-20.315550339520055</v>
      </c>
      <c r="AP20">
        <f t="shared" si="12"/>
        <v>-10.009409915543968</v>
      </c>
      <c r="AQ20">
        <f t="shared" si="13"/>
        <v>-615.50782049671204</v>
      </c>
      <c r="AR20">
        <f t="shared" si="14"/>
        <v>-239.52177396137495</v>
      </c>
      <c r="AS20">
        <f t="shared" si="15"/>
        <v>93.726351652198403</v>
      </c>
      <c r="AT20">
        <f t="shared" si="16"/>
        <v>59.537557256229611</v>
      </c>
      <c r="AU20">
        <f t="shared" si="17"/>
        <v>-86.257865052946912</v>
      </c>
      <c r="AW20">
        <v>17</v>
      </c>
      <c r="AX20">
        <f>(R20*SUMPRODUCT(K21:$K$23, X21:$X$23)-$AZ$3*SUMPRODUCT(K20:$K$22, W21:$W$23))/Z20</f>
        <v>1852.3305931997093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2029.6451550027257</v>
      </c>
      <c r="P21">
        <f t="shared" si="30"/>
        <v>101.48225775013628</v>
      </c>
      <c r="Q21" s="5">
        <f t="shared" si="31"/>
        <v>50</v>
      </c>
      <c r="R21">
        <f t="shared" si="0"/>
        <v>500000</v>
      </c>
      <c r="S21">
        <f t="shared" si="1"/>
        <v>1328.9538719182015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1497.4079385802679</v>
      </c>
      <c r="AC21">
        <f t="shared" si="2"/>
        <v>1055.9244891973603</v>
      </c>
      <c r="AE21">
        <f t="shared" si="3"/>
        <v>1612.6609574903769</v>
      </c>
      <c r="AF21">
        <f t="shared" si="4"/>
        <v>-80.633047874518837</v>
      </c>
      <c r="AG21">
        <f t="shared" si="5"/>
        <v>-39.727657652753869</v>
      </c>
      <c r="AH21">
        <f t="shared" si="6"/>
        <v>-2877.1175907758507</v>
      </c>
      <c r="AI21">
        <f t="shared" si="7"/>
        <v>-1384.8173388127464</v>
      </c>
      <c r="AJ21">
        <f t="shared" si="8"/>
        <v>441.48344938290757</v>
      </c>
      <c r="AK21">
        <f t="shared" si="32"/>
        <v>212.06050937372882</v>
      </c>
      <c r="AL21">
        <f t="shared" si="9"/>
        <v>-731.27338005611</v>
      </c>
      <c r="AN21">
        <f t="shared" si="10"/>
        <v>367.87652730770111</v>
      </c>
      <c r="AO21">
        <f t="shared" si="11"/>
        <v>-18.393826365385053</v>
      </c>
      <c r="AP21">
        <f t="shared" si="12"/>
        <v>-9.0625823533968202</v>
      </c>
      <c r="AQ21">
        <f t="shared" si="13"/>
        <v>-656.32148098732364</v>
      </c>
      <c r="AR21">
        <f t="shared" si="14"/>
        <v>-315.90136239840433</v>
      </c>
      <c r="AS21">
        <f t="shared" si="15"/>
        <v>100.71019420942261</v>
      </c>
      <c r="AT21">
        <f t="shared" si="16"/>
        <v>48.374758131995684</v>
      </c>
      <c r="AU21">
        <f t="shared" si="17"/>
        <v>-166.81641005698603</v>
      </c>
      <c r="AW21">
        <v>18</v>
      </c>
      <c r="AX21">
        <f>(R21*SUMPRODUCT(K22:$K$23, X22:$X$23)-$AZ$3*SUMPRODUCT(K21:$K$22, W22:$W$23))/Z21</f>
        <v>1328.9538719182015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2029.6451550027257</v>
      </c>
      <c r="P22">
        <f t="shared" si="30"/>
        <v>101.48225775013628</v>
      </c>
      <c r="Q22" s="5">
        <f t="shared" si="31"/>
        <v>50</v>
      </c>
      <c r="R22">
        <f t="shared" si="0"/>
        <v>500000</v>
      </c>
      <c r="S22">
        <f t="shared" si="1"/>
        <v>711.24933318112835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1055.9244891973603</v>
      </c>
      <c r="AC22">
        <f t="shared" si="2"/>
        <v>554.76483595220782</v>
      </c>
      <c r="AE22">
        <f t="shared" si="3"/>
        <v>1583.0957006599219</v>
      </c>
      <c r="AF22">
        <f t="shared" si="4"/>
        <v>-79.154785032996088</v>
      </c>
      <c r="AG22">
        <f t="shared" si="5"/>
        <v>-38.99932204301485</v>
      </c>
      <c r="AH22">
        <f t="shared" si="6"/>
        <v>-3310.5903321147807</v>
      </c>
      <c r="AI22">
        <f t="shared" si="7"/>
        <v>-1845.6487385308699</v>
      </c>
      <c r="AJ22">
        <f t="shared" si="8"/>
        <v>501.15965324515253</v>
      </c>
      <c r="AK22">
        <f t="shared" si="32"/>
        <v>179.19057833770003</v>
      </c>
      <c r="AL22">
        <f t="shared" si="9"/>
        <v>-1165.2985069480173</v>
      </c>
      <c r="AN22">
        <f t="shared" si="10"/>
        <v>332.66594376674806</v>
      </c>
      <c r="AO22">
        <f t="shared" si="11"/>
        <v>-16.633297188337401</v>
      </c>
      <c r="AP22">
        <f t="shared" si="12"/>
        <v>-8.1951749779212353</v>
      </c>
      <c r="AQ22">
        <f t="shared" si="13"/>
        <v>-695.675351022016</v>
      </c>
      <c r="AR22">
        <f t="shared" si="14"/>
        <v>-387.83787942152657</v>
      </c>
      <c r="AS22">
        <f t="shared" si="15"/>
        <v>105.31185761866277</v>
      </c>
      <c r="AT22">
        <f t="shared" si="16"/>
        <v>37.654453127483947</v>
      </c>
      <c r="AU22">
        <f t="shared" si="17"/>
        <v>-244.87156867537985</v>
      </c>
      <c r="AW22">
        <v>19</v>
      </c>
      <c r="AX22">
        <f>(R22*SUMPRODUCT(K23:$K$23, X23:$X$23)-$AZ$3*SUMPRODUCT(K22:$K$22, W23:$W$23))/Z22</f>
        <v>711.24933318112835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2029.6451550027257</v>
      </c>
      <c r="P23">
        <f t="shared" si="30"/>
        <v>101.48225775013628</v>
      </c>
      <c r="Q23" s="5">
        <f t="shared" si="31"/>
        <v>50</v>
      </c>
      <c r="R23">
        <f t="shared" si="0"/>
        <v>500000</v>
      </c>
      <c r="S23">
        <f t="shared" si="1"/>
        <v>725.52674990473781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554.76483595220782</v>
      </c>
      <c r="AC23">
        <f t="shared" si="2"/>
        <v>554.76483595220782</v>
      </c>
      <c r="AE23">
        <f t="shared" si="3"/>
        <v>1551.942449543207</v>
      </c>
      <c r="AF23">
        <f t="shared" si="4"/>
        <v>-77.59712247716034</v>
      </c>
      <c r="AG23">
        <f t="shared" si="5"/>
        <v>-38.231866435320875</v>
      </c>
      <c r="AH23">
        <f t="shared" si="6"/>
        <v>-3774.6238726382944</v>
      </c>
      <c r="AI23">
        <f t="shared" si="7"/>
        <v>-2338.5104120075684</v>
      </c>
      <c r="AJ23">
        <f t="shared" si="8"/>
        <v>0</v>
      </c>
      <c r="AK23">
        <f t="shared" si="32"/>
        <v>142.03771141127783</v>
      </c>
      <c r="AL23">
        <f t="shared" si="9"/>
        <v>-2196.4727005962905</v>
      </c>
      <c r="AN23">
        <f t="shared" si="10"/>
        <v>300.41315940302229</v>
      </c>
      <c r="AO23">
        <f t="shared" si="11"/>
        <v>-15.020657970151113</v>
      </c>
      <c r="AP23">
        <f t="shared" si="12"/>
        <v>-7.4006325357552178</v>
      </c>
      <c r="AQ23">
        <f t="shared" si="13"/>
        <v>-730.66284350370267</v>
      </c>
      <c r="AR23">
        <f t="shared" si="14"/>
        <v>-452.6709746065867</v>
      </c>
      <c r="AS23">
        <f t="shared" si="15"/>
        <v>0</v>
      </c>
      <c r="AT23">
        <f t="shared" si="16"/>
        <v>27.494574719569023</v>
      </c>
      <c r="AU23">
        <f t="shared" si="17"/>
        <v>-425.17639988701762</v>
      </c>
      <c r="AW23">
        <v>20</v>
      </c>
      <c r="AX23">
        <f>(R23*SUMPRODUCT(K$23:$K24, X$23:$X24)-$AZ$3*SUMPRODUCT(K$22:$K23, W$23:$W24))/Z23</f>
        <v>725.52674990473781</v>
      </c>
    </row>
    <row r="25" spans="5:50" x14ac:dyDescent="0.25">
      <c r="AN25" s="6">
        <f t="shared" ref="AN25:AU25" si="33">SUM(AN3:AN23)</f>
        <v>17626.602699020023</v>
      </c>
      <c r="AO25" s="6">
        <f t="shared" si="33"/>
        <v>-2403.5640012030458</v>
      </c>
      <c r="AP25" s="6">
        <f t="shared" si="33"/>
        <v>-2904.1368832243825</v>
      </c>
      <c r="AQ25" s="6">
        <f t="shared" si="33"/>
        <v>-10138.667290812376</v>
      </c>
      <c r="AR25" s="6">
        <f t="shared" si="33"/>
        <v>2180.2345237802151</v>
      </c>
      <c r="AS25" s="6">
        <f t="shared" si="33"/>
        <v>-1364.5237653758516</v>
      </c>
      <c r="AT25" s="6">
        <f t="shared" si="33"/>
        <v>2065.5903838997933</v>
      </c>
      <c r="AU25" s="7">
        <f t="shared" si="33"/>
        <v>2881.301142304158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8276.3205216225269</v>
      </c>
      <c r="K3">
        <v>1</v>
      </c>
      <c r="L3" s="2">
        <v>0</v>
      </c>
      <c r="O3">
        <f>$C$3</f>
        <v>8276.3205216225269</v>
      </c>
      <c r="P3">
        <f>O3*B5</f>
        <v>6621.0564172980221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8276.3205216225269</v>
      </c>
      <c r="AF3">
        <f t="shared" ref="AF3:AF23" si="4">-$Z3*P3</f>
        <v>-6621.0564172980221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-864.644099675495</v>
      </c>
      <c r="AJ3">
        <f t="shared" ref="AJ3:AJ23" si="8">AB3-AC3</f>
        <v>0</v>
      </c>
      <c r="AL3">
        <f t="shared" ref="AL3:AL23" si="9">SUM(AI3:AK3)</f>
        <v>-864.644099675495</v>
      </c>
      <c r="AN3">
        <f t="shared" ref="AN3:AN23" si="10">AE3*$K3</f>
        <v>8276.3205216225269</v>
      </c>
      <c r="AO3">
        <f t="shared" ref="AO3:AO23" si="11">AF3*$K3</f>
        <v>-6621.0564172980221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-864.644099675495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-864.644099675495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3785.8481291300054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2909.3989422525183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2874.5485353682088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-2874.5485353682088</v>
      </c>
      <c r="AK4">
        <f>H4*SUM(AB4, AE4:AF4)</f>
        <v>0</v>
      </c>
      <c r="AL4">
        <f t="shared" si="9"/>
        <v>-3863.8280353682089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-911.29959376180261</v>
      </c>
      <c r="AR4">
        <f t="shared" si="14"/>
        <v>-911.29959376180261</v>
      </c>
      <c r="AS4">
        <f t="shared" si="15"/>
        <v>-2647.9623933677321</v>
      </c>
      <c r="AT4">
        <f t="shared" si="16"/>
        <v>0</v>
      </c>
      <c r="AU4">
        <f t="shared" si="17"/>
        <v>-3559.2619871295346</v>
      </c>
      <c r="AW4">
        <v>1</v>
      </c>
      <c r="AX4">
        <f>(R4*SUMPRODUCT(K5:$K$23, X5:$X$23)-$AZ$3*SUMPRODUCT(K4:$K$22, W5:$W$23))/Z4</f>
        <v>2909.3989422525183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8276.3205216225269</v>
      </c>
      <c r="P5">
        <f t="shared" ref="P5:P23" si="30">O5*$C$5</f>
        <v>413.81602608112638</v>
      </c>
      <c r="Q5" s="5">
        <f t="shared" ref="Q5:Q23" si="31">$C$8</f>
        <v>50</v>
      </c>
      <c r="R5">
        <f t="shared" si="0"/>
        <v>500000</v>
      </c>
      <c r="S5">
        <f t="shared" si="1"/>
        <v>5582.500734536824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2874.5485353682088</v>
      </c>
      <c r="AC5">
        <f t="shared" si="2"/>
        <v>5449.0113838583093</v>
      </c>
      <c r="AE5">
        <f t="shared" si="3"/>
        <v>8078.416265989621</v>
      </c>
      <c r="AF5">
        <f t="shared" si="4"/>
        <v>-403.9208132994811</v>
      </c>
      <c r="AG5">
        <f t="shared" si="5"/>
        <v>-48.804394687736746</v>
      </c>
      <c r="AH5">
        <f t="shared" si="6"/>
        <v>-1026.6664176325537</v>
      </c>
      <c r="AI5">
        <f t="shared" si="7"/>
        <v>6599.0246403698493</v>
      </c>
      <c r="AJ5">
        <f t="shared" si="8"/>
        <v>-2574.4628484901004</v>
      </c>
      <c r="AK5">
        <f>H5*SUM(AB5, AE5:AF5)</f>
        <v>902.68169405815297</v>
      </c>
      <c r="AL5">
        <f t="shared" si="9"/>
        <v>4927.2434859379018</v>
      </c>
      <c r="AN5">
        <f t="shared" si="10"/>
        <v>6855.0489742470327</v>
      </c>
      <c r="AO5">
        <f t="shared" si="11"/>
        <v>-342.75244871235168</v>
      </c>
      <c r="AP5">
        <f t="shared" si="12"/>
        <v>-41.413626721788312</v>
      </c>
      <c r="AQ5">
        <f t="shared" si="13"/>
        <v>-871.19162238710953</v>
      </c>
      <c r="AR5">
        <f t="shared" si="14"/>
        <v>5599.6912764257831</v>
      </c>
      <c r="AS5">
        <f t="shared" si="15"/>
        <v>-2184.595139405983</v>
      </c>
      <c r="AT5">
        <f t="shared" si="16"/>
        <v>765.98271457937585</v>
      </c>
      <c r="AU5">
        <f t="shared" si="17"/>
        <v>4181.0788515991762</v>
      </c>
      <c r="AW5">
        <v>2</v>
      </c>
      <c r="AX5">
        <f>(R5*SUMPRODUCT(K6:$K$23, X6:$X$23)-$AZ$3*SUMPRODUCT(K5:$K$22, W6:$W$23))/Z5</f>
        <v>5582.500734536824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8276.3205216225269</v>
      </c>
      <c r="P6">
        <f t="shared" si="30"/>
        <v>413.81602608112638</v>
      </c>
      <c r="Q6" s="5">
        <f t="shared" si="31"/>
        <v>50</v>
      </c>
      <c r="R6">
        <f t="shared" si="0"/>
        <v>500000</v>
      </c>
      <c r="S6">
        <f t="shared" si="1"/>
        <v>7828.3110331743546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5449.0113838583093</v>
      </c>
      <c r="AC6">
        <f t="shared" si="2"/>
        <v>7543.8603551079977</v>
      </c>
      <c r="AE6">
        <f t="shared" si="3"/>
        <v>7975.590903919101</v>
      </c>
      <c r="AF6">
        <f t="shared" si="4"/>
        <v>-398.77954519595511</v>
      </c>
      <c r="AG6">
        <f t="shared" si="5"/>
        <v>-48.183192537566988</v>
      </c>
      <c r="AH6">
        <f t="shared" si="6"/>
        <v>-1331.5820329238907</v>
      </c>
      <c r="AI6">
        <f t="shared" si="7"/>
        <v>6197.0461332616878</v>
      </c>
      <c r="AJ6">
        <f t="shared" si="8"/>
        <v>-2094.8489712496885</v>
      </c>
      <c r="AK6">
        <f>H6*SUM(AB6, AE6:AF6)</f>
        <v>1114.6196520826952</v>
      </c>
      <c r="AL6">
        <f t="shared" si="9"/>
        <v>5216.8168140946946</v>
      </c>
      <c r="AN6">
        <f t="shared" si="10"/>
        <v>6234.3240212542096</v>
      </c>
      <c r="AO6">
        <f t="shared" si="11"/>
        <v>-311.71620106271052</v>
      </c>
      <c r="AP6">
        <f t="shared" si="12"/>
        <v>-37.663621200789393</v>
      </c>
      <c r="AQ6">
        <f t="shared" si="13"/>
        <v>-1040.8650536537261</v>
      </c>
      <c r="AR6">
        <f t="shared" si="14"/>
        <v>4844.0791453369839</v>
      </c>
      <c r="AS6">
        <f t="shared" si="15"/>
        <v>-1637.4921206081553</v>
      </c>
      <c r="AT6">
        <f t="shared" si="16"/>
        <v>871.27087575750136</v>
      </c>
      <c r="AU6">
        <f t="shared" si="17"/>
        <v>4077.8579004863295</v>
      </c>
      <c r="AW6">
        <v>3</v>
      </c>
      <c r="AX6">
        <f>(R6*SUMPRODUCT(K7:$K$23, X7:$X$23)-$AZ$3*SUMPRODUCT(K6:$K$22, W7:$W$23))/Z6</f>
        <v>7828.3110331743546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8276.3205216225269</v>
      </c>
      <c r="P7">
        <f t="shared" si="30"/>
        <v>413.81602608112638</v>
      </c>
      <c r="Q7" s="5">
        <f t="shared" si="31"/>
        <v>50</v>
      </c>
      <c r="R7">
        <f t="shared" si="0"/>
        <v>500000</v>
      </c>
      <c r="S7">
        <f t="shared" si="1"/>
        <v>9667.6822687899348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7543.8603551079977</v>
      </c>
      <c r="AC7">
        <f t="shared" si="2"/>
        <v>9190.8813844759097</v>
      </c>
      <c r="AE7">
        <f t="shared" si="3"/>
        <v>7868.1402738794595</v>
      </c>
      <c r="AF7">
        <f t="shared" si="4"/>
        <v>-393.407013693973</v>
      </c>
      <c r="AG7">
        <f t="shared" si="5"/>
        <v>-47.534047608012131</v>
      </c>
      <c r="AH7">
        <f t="shared" si="6"/>
        <v>-1673.1300417918642</v>
      </c>
      <c r="AI7">
        <f t="shared" si="7"/>
        <v>5754.0691707856113</v>
      </c>
      <c r="AJ7">
        <f t="shared" si="8"/>
        <v>-1647.021029367912</v>
      </c>
      <c r="AK7">
        <f>H7*SUM(AB7, AE7:AF7)</f>
        <v>1285.1410556606636</v>
      </c>
      <c r="AL7">
        <f t="shared" si="9"/>
        <v>5392.1891970783627</v>
      </c>
      <c r="AN7">
        <f t="shared" si="10"/>
        <v>5665.5328501238273</v>
      </c>
      <c r="AO7">
        <f t="shared" si="11"/>
        <v>-283.27664250619142</v>
      </c>
      <c r="AP7">
        <f t="shared" si="12"/>
        <v>-34.227364897977218</v>
      </c>
      <c r="AQ7">
        <f t="shared" si="13"/>
        <v>-1204.7539678174885</v>
      </c>
      <c r="AR7">
        <f t="shared" si="14"/>
        <v>4143.2748749021712</v>
      </c>
      <c r="AS7">
        <f t="shared" si="15"/>
        <v>-1185.953913112915</v>
      </c>
      <c r="AT7">
        <f t="shared" si="16"/>
        <v>925.3786300759906</v>
      </c>
      <c r="AU7">
        <f t="shared" si="17"/>
        <v>3882.6995918652469</v>
      </c>
      <c r="AW7">
        <v>4</v>
      </c>
      <c r="AX7">
        <f>(R7*SUMPRODUCT(K8:$K$23, X8:$X$23)-$AZ$3*SUMPRODUCT(K7:$K$22, W8:$W$23))/Z7</f>
        <v>9667.6822687899348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8276.3205216225269</v>
      </c>
      <c r="P8">
        <f t="shared" si="30"/>
        <v>413.81602608112638</v>
      </c>
      <c r="Q8" s="5">
        <f t="shared" si="31"/>
        <v>50</v>
      </c>
      <c r="R8">
        <f t="shared" si="0"/>
        <v>500000</v>
      </c>
      <c r="S8">
        <f t="shared" si="1"/>
        <v>11139.959438616263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9190.8813844759097</v>
      </c>
      <c r="AC8">
        <f t="shared" si="2"/>
        <v>10439.533159248123</v>
      </c>
      <c r="AE8">
        <f t="shared" si="3"/>
        <v>7755.9458809642028</v>
      </c>
      <c r="AF8">
        <f t="shared" si="4"/>
        <v>-387.79729404821018</v>
      </c>
      <c r="AG8">
        <f t="shared" si="5"/>
        <v>-46.856244032001868</v>
      </c>
      <c r="AH8">
        <f t="shared" si="6"/>
        <v>-2024.6309993013906</v>
      </c>
      <c r="AI8">
        <f t="shared" si="7"/>
        <v>5296.6613435826002</v>
      </c>
      <c r="AJ8">
        <f t="shared" si="8"/>
        <v>-1248.6517747722137</v>
      </c>
      <c r="AK8">
        <f t="shared" ref="AK8:AK23" si="32">H8*SUM(AB8:AB8, AE8:AF8)</f>
        <v>1416.956194652005</v>
      </c>
      <c r="AL8">
        <f t="shared" si="9"/>
        <v>5464.9657634623918</v>
      </c>
      <c r="AN8">
        <f t="shared" si="10"/>
        <v>5144.5288271775544</v>
      </c>
      <c r="AO8">
        <f t="shared" si="11"/>
        <v>-257.22644135887776</v>
      </c>
      <c r="AP8">
        <f t="shared" si="12"/>
        <v>-31.079806622623391</v>
      </c>
      <c r="AQ8">
        <f t="shared" si="13"/>
        <v>-1342.9403325089261</v>
      </c>
      <c r="AR8">
        <f t="shared" si="14"/>
        <v>3513.2822466871271</v>
      </c>
      <c r="AS8">
        <f t="shared" si="15"/>
        <v>-828.23231995315109</v>
      </c>
      <c r="AT8">
        <f t="shared" si="16"/>
        <v>939.86885701796893</v>
      </c>
      <c r="AU8">
        <f t="shared" si="17"/>
        <v>3624.9187837519453</v>
      </c>
      <c r="AW8">
        <v>5</v>
      </c>
      <c r="AX8">
        <f>(R8*SUMPRODUCT(K9:$K$23, X9:$X$23)-$AZ$3*SUMPRODUCT(K8:$K$22, W9:$W$23))/Z8</f>
        <v>11139.959438616263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8276.3205216225269</v>
      </c>
      <c r="P9">
        <f t="shared" si="30"/>
        <v>413.81602608112638</v>
      </c>
      <c r="Q9" s="5">
        <f t="shared" si="31"/>
        <v>50</v>
      </c>
      <c r="R9">
        <f t="shared" si="0"/>
        <v>500000</v>
      </c>
      <c r="S9">
        <f t="shared" si="1"/>
        <v>12271.4695283684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10439.533159248123</v>
      </c>
      <c r="AC9">
        <f t="shared" si="2"/>
        <v>11325.982114203864</v>
      </c>
      <c r="AE9">
        <f t="shared" si="3"/>
        <v>7638.6497951707297</v>
      </c>
      <c r="AF9">
        <f t="shared" si="4"/>
        <v>-381.93248975853652</v>
      </c>
      <c r="AG9">
        <f t="shared" si="5"/>
        <v>-46.147619435558148</v>
      </c>
      <c r="AH9">
        <f t="shared" si="6"/>
        <v>-2400.6215612370161</v>
      </c>
      <c r="AI9">
        <f t="shared" si="7"/>
        <v>4809.9481247396188</v>
      </c>
      <c r="AJ9">
        <f t="shared" si="8"/>
        <v>-886.44895495574019</v>
      </c>
      <c r="AK9">
        <f t="shared" si="32"/>
        <v>1514.2681522609832</v>
      </c>
      <c r="AL9">
        <f t="shared" si="9"/>
        <v>5437.7673220448614</v>
      </c>
      <c r="AN9">
        <f t="shared" si="10"/>
        <v>4667.3417498469089</v>
      </c>
      <c r="AO9">
        <f t="shared" si="11"/>
        <v>-233.36708749234549</v>
      </c>
      <c r="AP9">
        <f t="shared" si="12"/>
        <v>-28.196961062909043</v>
      </c>
      <c r="AQ9">
        <f t="shared" si="13"/>
        <v>-1466.8196001638748</v>
      </c>
      <c r="AR9">
        <f t="shared" si="14"/>
        <v>2938.9581011277796</v>
      </c>
      <c r="AS9">
        <f t="shared" si="15"/>
        <v>-541.63501764261923</v>
      </c>
      <c r="AT9">
        <f t="shared" si="16"/>
        <v>925.24296269996194</v>
      </c>
      <c r="AU9">
        <f t="shared" si="17"/>
        <v>3322.5660461851221</v>
      </c>
      <c r="AW9">
        <v>6</v>
      </c>
      <c r="AX9">
        <f>(R9*SUMPRODUCT(K10:$K$23, X10:$X$23)-$AZ$3*SUMPRODUCT(K9:$K$22, W10:$W$23))/Z9</f>
        <v>12271.4695283684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8276.3205216225269</v>
      </c>
      <c r="P10">
        <f t="shared" si="30"/>
        <v>413.81602608112638</v>
      </c>
      <c r="Q10" s="5">
        <f t="shared" si="31"/>
        <v>50</v>
      </c>
      <c r="R10">
        <f t="shared" si="0"/>
        <v>500000</v>
      </c>
      <c r="S10">
        <f t="shared" si="1"/>
        <v>13092.022605058375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11325.982114203864</v>
      </c>
      <c r="AC10">
        <f t="shared" si="2"/>
        <v>11889.36920081835</v>
      </c>
      <c r="AE10">
        <f t="shared" si="3"/>
        <v>7516.0449438775613</v>
      </c>
      <c r="AF10">
        <f t="shared" si="4"/>
        <v>-375.80224719387809</v>
      </c>
      <c r="AG10">
        <f t="shared" si="5"/>
        <v>-45.40692282422674</v>
      </c>
      <c r="AH10">
        <f t="shared" si="6"/>
        <v>-2792.2041697583263</v>
      </c>
      <c r="AI10">
        <f t="shared" si="7"/>
        <v>4302.6316041011296</v>
      </c>
      <c r="AJ10">
        <f t="shared" si="8"/>
        <v>-563.38708661448618</v>
      </c>
      <c r="AK10">
        <f t="shared" si="32"/>
        <v>1580.1548570676475</v>
      </c>
      <c r="AL10">
        <f t="shared" si="9"/>
        <v>5319.3993745542912</v>
      </c>
      <c r="AN10">
        <f t="shared" si="10"/>
        <v>4230.4302363694196</v>
      </c>
      <c r="AO10">
        <f t="shared" si="11"/>
        <v>-211.521511818471</v>
      </c>
      <c r="AP10">
        <f t="shared" si="12"/>
        <v>-25.557433555872407</v>
      </c>
      <c r="AQ10">
        <f t="shared" si="13"/>
        <v>-1571.6011591288352</v>
      </c>
      <c r="AR10">
        <f t="shared" si="14"/>
        <v>2421.7501318662412</v>
      </c>
      <c r="AS10">
        <f t="shared" si="15"/>
        <v>-317.10424615481458</v>
      </c>
      <c r="AT10">
        <f t="shared" si="16"/>
        <v>889.39527842103223</v>
      </c>
      <c r="AU10">
        <f t="shared" si="17"/>
        <v>2994.0411641324586</v>
      </c>
      <c r="AW10">
        <v>7</v>
      </c>
      <c r="AX10">
        <f>(R10*SUMPRODUCT(K11:$K$23, X11:$X$23)-$AZ$3*SUMPRODUCT(K10:$K$22, W11:$W$23))/Z10</f>
        <v>13092.022605058375</v>
      </c>
    </row>
    <row r="11" spans="1:52" x14ac:dyDescent="0.25">
      <c r="A11" t="s">
        <v>33</v>
      </c>
      <c r="C11" s="24">
        <f>AU25</f>
        <v>26839.032433725595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8276.3205216225269</v>
      </c>
      <c r="P11">
        <f t="shared" si="30"/>
        <v>413.81602608112638</v>
      </c>
      <c r="Q11" s="5">
        <f t="shared" si="31"/>
        <v>50</v>
      </c>
      <c r="R11">
        <f t="shared" si="0"/>
        <v>500000</v>
      </c>
      <c r="S11">
        <f t="shared" si="1"/>
        <v>13610.559914226773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11889.36920081835</v>
      </c>
      <c r="AC11">
        <f t="shared" si="2"/>
        <v>12148.68810217076</v>
      </c>
      <c r="AE11">
        <f t="shared" si="3"/>
        <v>7387.3843019263768</v>
      </c>
      <c r="AF11">
        <f t="shared" si="4"/>
        <v>-369.3692150963189</v>
      </c>
      <c r="AG11">
        <f t="shared" si="5"/>
        <v>-44.629641171014732</v>
      </c>
      <c r="AH11">
        <f t="shared" si="6"/>
        <v>-3232.1242496973587</v>
      </c>
      <c r="AI11">
        <f t="shared" si="7"/>
        <v>3741.2611959616847</v>
      </c>
      <c r="AJ11">
        <f t="shared" si="8"/>
        <v>-259.31890135240974</v>
      </c>
      <c r="AK11">
        <f t="shared" si="32"/>
        <v>1617.9048734940745</v>
      </c>
      <c r="AL11">
        <f t="shared" si="9"/>
        <v>5099.8471681033498</v>
      </c>
      <c r="AN11">
        <f t="shared" si="10"/>
        <v>3830.2580003103312</v>
      </c>
      <c r="AO11">
        <f t="shared" si="11"/>
        <v>-191.51290001551661</v>
      </c>
      <c r="AP11">
        <f t="shared" si="12"/>
        <v>-23.139860221118106</v>
      </c>
      <c r="AQ11">
        <f t="shared" si="13"/>
        <v>-1675.8123389048665</v>
      </c>
      <c r="AR11">
        <f t="shared" si="14"/>
        <v>1939.7929011688304</v>
      </c>
      <c r="AS11">
        <f t="shared" si="15"/>
        <v>-134.45331337070758</v>
      </c>
      <c r="AT11">
        <f t="shared" si="16"/>
        <v>838.86160949089788</v>
      </c>
      <c r="AU11">
        <f t="shared" si="17"/>
        <v>2644.2011972890209</v>
      </c>
      <c r="AW11">
        <v>8</v>
      </c>
      <c r="AX11">
        <f>(R11*SUMPRODUCT(K12:$K$23, X12:$X$23)-$AZ$3*SUMPRODUCT(K11:$K$22, W12:$W$23))/Z11</f>
        <v>13610.559914226773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8276.3205216225269</v>
      </c>
      <c r="P12">
        <f t="shared" si="30"/>
        <v>413.81602608112638</v>
      </c>
      <c r="Q12" s="5">
        <f t="shared" si="31"/>
        <v>50</v>
      </c>
      <c r="R12">
        <f t="shared" si="0"/>
        <v>500000</v>
      </c>
      <c r="S12">
        <f t="shared" si="1"/>
        <v>13837.108341904877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12148.68810217076</v>
      </c>
      <c r="AC12">
        <f t="shared" si="2"/>
        <v>12124.471856379441</v>
      </c>
      <c r="AE12">
        <f t="shared" si="3"/>
        <v>7251.9498120063045</v>
      </c>
      <c r="AF12">
        <f t="shared" si="4"/>
        <v>-362.59749060031527</v>
      </c>
      <c r="AG12">
        <f t="shared" si="5"/>
        <v>-43.81143645331295</v>
      </c>
      <c r="AH12">
        <f t="shared" si="6"/>
        <v>-3719.0830599163523</v>
      </c>
      <c r="AI12">
        <f t="shared" si="7"/>
        <v>3126.4578250363243</v>
      </c>
      <c r="AJ12">
        <f t="shared" si="8"/>
        <v>24.216245791318215</v>
      </c>
      <c r="AK12">
        <f t="shared" si="32"/>
        <v>1629.0851190454625</v>
      </c>
      <c r="AL12">
        <f t="shared" si="9"/>
        <v>4779.7591898731052</v>
      </c>
      <c r="AN12">
        <f t="shared" si="10"/>
        <v>3463.6523342996657</v>
      </c>
      <c r="AO12">
        <f t="shared" si="11"/>
        <v>-173.18261671498331</v>
      </c>
      <c r="AP12">
        <f t="shared" si="12"/>
        <v>-20.925073680088914</v>
      </c>
      <c r="AQ12">
        <f t="shared" si="13"/>
        <v>-1776.2961763203139</v>
      </c>
      <c r="AR12">
        <f t="shared" si="14"/>
        <v>1493.24846758428</v>
      </c>
      <c r="AS12">
        <f t="shared" si="15"/>
        <v>11.566083389629624</v>
      </c>
      <c r="AT12">
        <f t="shared" si="16"/>
        <v>778.07825779665779</v>
      </c>
      <c r="AU12">
        <f t="shared" si="17"/>
        <v>2282.8928087705672</v>
      </c>
      <c r="AW12">
        <v>9</v>
      </c>
      <c r="AX12">
        <f>(R12*SUMPRODUCT(K13:$K$23, X13:$X$23)-$AZ$3*SUMPRODUCT(K12:$K$22, W13:$W$23))/Z12</f>
        <v>13837.108341904877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8276.3205216225269</v>
      </c>
      <c r="P13">
        <f t="shared" si="30"/>
        <v>413.81602608112638</v>
      </c>
      <c r="Q13" s="5">
        <f t="shared" si="31"/>
        <v>50</v>
      </c>
      <c r="R13">
        <f t="shared" si="0"/>
        <v>500000</v>
      </c>
      <c r="S13">
        <f t="shared" si="1"/>
        <v>13787.45162645362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12124.471856379441</v>
      </c>
      <c r="AC13">
        <f t="shared" si="2"/>
        <v>11843.223712963039</v>
      </c>
      <c r="AE13">
        <f t="shared" si="3"/>
        <v>7109.2409325083236</v>
      </c>
      <c r="AF13">
        <f t="shared" si="4"/>
        <v>-355.46204662541624</v>
      </c>
      <c r="AG13">
        <f t="shared" si="5"/>
        <v>-42.949284733082067</v>
      </c>
      <c r="AH13">
        <f t="shared" si="6"/>
        <v>-4240.3735569775199</v>
      </c>
      <c r="AI13">
        <f t="shared" si="7"/>
        <v>2470.4560441723052</v>
      </c>
      <c r="AJ13">
        <f t="shared" si="8"/>
        <v>281.24814341640194</v>
      </c>
      <c r="AK13">
        <f t="shared" si="32"/>
        <v>1615.4119160153894</v>
      </c>
      <c r="AL13">
        <f t="shared" si="9"/>
        <v>4367.1161036040967</v>
      </c>
      <c r="AN13">
        <f t="shared" si="10"/>
        <v>3127.8426911959186</v>
      </c>
      <c r="AO13">
        <f t="shared" si="11"/>
        <v>-156.39213455979595</v>
      </c>
      <c r="AP13">
        <f t="shared" si="12"/>
        <v>-18.896336137684543</v>
      </c>
      <c r="AQ13">
        <f t="shared" si="13"/>
        <v>-1865.631164289852</v>
      </c>
      <c r="AR13">
        <f t="shared" si="14"/>
        <v>1086.9230562085861</v>
      </c>
      <c r="AS13">
        <f t="shared" si="15"/>
        <v>123.74034839286753</v>
      </c>
      <c r="AT13">
        <f t="shared" si="16"/>
        <v>710.7304989024741</v>
      </c>
      <c r="AU13">
        <f t="shared" si="17"/>
        <v>1921.393903503928</v>
      </c>
      <c r="AW13">
        <v>10</v>
      </c>
      <c r="AX13">
        <f>(R13*SUMPRODUCT(K14:$K$23, X14:$X$23)-$AZ$3*SUMPRODUCT(K13:$K$22, W14:$W$23))/Z13</f>
        <v>13787.45162645362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8276.3205216225269</v>
      </c>
      <c r="P14">
        <f t="shared" si="30"/>
        <v>413.81602608112638</v>
      </c>
      <c r="Q14" s="5">
        <f t="shared" si="31"/>
        <v>50</v>
      </c>
      <c r="R14">
        <f t="shared" si="0"/>
        <v>500000</v>
      </c>
      <c r="S14">
        <f t="shared" si="1"/>
        <v>13467.875944318233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11843.223712963039</v>
      </c>
      <c r="AC14">
        <f t="shared" si="2"/>
        <v>11323.38661586291</v>
      </c>
      <c r="AE14">
        <f t="shared" si="3"/>
        <v>6958.4823479658298</v>
      </c>
      <c r="AF14">
        <f t="shared" si="4"/>
        <v>-347.92411739829151</v>
      </c>
      <c r="AG14">
        <f t="shared" si="5"/>
        <v>-42.038502072184478</v>
      </c>
      <c r="AH14">
        <f t="shared" si="6"/>
        <v>-4812.8981356677186</v>
      </c>
      <c r="AI14">
        <f t="shared" si="7"/>
        <v>1755.6215928276351</v>
      </c>
      <c r="AJ14">
        <f t="shared" si="8"/>
        <v>519.83709710012954</v>
      </c>
      <c r="AK14">
        <f t="shared" si="32"/>
        <v>1579.0901209079116</v>
      </c>
      <c r="AL14">
        <f t="shared" si="9"/>
        <v>3854.5488108356762</v>
      </c>
      <c r="AN14">
        <f t="shared" si="10"/>
        <v>2820.1899920805572</v>
      </c>
      <c r="AO14">
        <f t="shared" si="11"/>
        <v>-141.00949960402787</v>
      </c>
      <c r="AP14">
        <f t="shared" si="12"/>
        <v>-17.037704041986974</v>
      </c>
      <c r="AQ14">
        <f t="shared" si="13"/>
        <v>-1950.6102733854236</v>
      </c>
      <c r="AR14">
        <f t="shared" si="14"/>
        <v>711.53251504911873</v>
      </c>
      <c r="AS14">
        <f t="shared" si="15"/>
        <v>210.68378210121648</v>
      </c>
      <c r="AT14">
        <f t="shared" si="16"/>
        <v>639.98641268086431</v>
      </c>
      <c r="AU14">
        <f t="shared" si="17"/>
        <v>1562.2027098311994</v>
      </c>
      <c r="AW14">
        <v>11</v>
      </c>
      <c r="AX14">
        <f>(R14*SUMPRODUCT(K15:$K$23, X15:$X$23)-$AZ$3*SUMPRODUCT(K14:$K$22, W15:$W$23))/Z14</f>
        <v>13467.875944318233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8276.3205216225269</v>
      </c>
      <c r="P15">
        <f t="shared" si="30"/>
        <v>413.81602608112638</v>
      </c>
      <c r="Q15" s="5">
        <f t="shared" si="31"/>
        <v>50</v>
      </c>
      <c r="R15">
        <f t="shared" si="0"/>
        <v>500000</v>
      </c>
      <c r="S15">
        <f t="shared" si="1"/>
        <v>12882.643027958902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11323.38661586291</v>
      </c>
      <c r="AC15">
        <f t="shared" si="2"/>
        <v>10582.894180352681</v>
      </c>
      <c r="AE15">
        <f t="shared" si="3"/>
        <v>6798.8707047865528</v>
      </c>
      <c r="AF15">
        <f t="shared" si="4"/>
        <v>-339.94353523932767</v>
      </c>
      <c r="AG15">
        <f t="shared" si="5"/>
        <v>-41.074235144856807</v>
      </c>
      <c r="AH15">
        <f t="shared" si="6"/>
        <v>-5438.8190660581977</v>
      </c>
      <c r="AI15">
        <f t="shared" si="7"/>
        <v>979.03386834417051</v>
      </c>
      <c r="AJ15">
        <f t="shared" si="8"/>
        <v>740.49243551022846</v>
      </c>
      <c r="AK15">
        <f t="shared" si="32"/>
        <v>1521.6325906175455</v>
      </c>
      <c r="AL15">
        <f t="shared" si="9"/>
        <v>3241.1588944719442</v>
      </c>
      <c r="AN15">
        <f t="shared" si="10"/>
        <v>2538.2990454024161</v>
      </c>
      <c r="AO15">
        <f t="shared" si="11"/>
        <v>-126.91495227012082</v>
      </c>
      <c r="AP15">
        <f t="shared" si="12"/>
        <v>-15.334707245634782</v>
      </c>
      <c r="AQ15">
        <f t="shared" si="13"/>
        <v>-2030.5356349507747</v>
      </c>
      <c r="AR15">
        <f t="shared" si="14"/>
        <v>365.51375093588587</v>
      </c>
      <c r="AS15">
        <f t="shared" si="15"/>
        <v>276.45638868526356</v>
      </c>
      <c r="AT15">
        <f t="shared" si="16"/>
        <v>568.08824875850883</v>
      </c>
      <c r="AU15">
        <f t="shared" si="17"/>
        <v>1210.058388379658</v>
      </c>
      <c r="AW15">
        <v>12</v>
      </c>
      <c r="AX15">
        <f>(R15*SUMPRODUCT(K16:$K$23, X16:$X$23)-$AZ$3*SUMPRODUCT(K15:$K$22, W16:$W$23))/Z15</f>
        <v>12882.643027958902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8276.3205216225269</v>
      </c>
      <c r="P16">
        <f t="shared" si="30"/>
        <v>413.81602608112638</v>
      </c>
      <c r="Q16" s="5">
        <f t="shared" si="31"/>
        <v>50</v>
      </c>
      <c r="R16">
        <f t="shared" si="0"/>
        <v>500000</v>
      </c>
      <c r="S16">
        <f t="shared" si="1"/>
        <v>12059.293667729711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10582.894180352681</v>
      </c>
      <c r="AC16">
        <f t="shared" si="2"/>
        <v>9661.4085171465376</v>
      </c>
      <c r="AE16">
        <f t="shared" si="3"/>
        <v>6630.6465188928469</v>
      </c>
      <c r="AF16">
        <f t="shared" si="4"/>
        <v>-331.53232594464237</v>
      </c>
      <c r="AG16">
        <f t="shared" si="5"/>
        <v>-40.057936987637021</v>
      </c>
      <c r="AH16">
        <f t="shared" si="6"/>
        <v>-6055.5580577121809</v>
      </c>
      <c r="AI16">
        <f t="shared" si="7"/>
        <v>203.49819824838687</v>
      </c>
      <c r="AJ16">
        <f t="shared" si="8"/>
        <v>921.48566320614373</v>
      </c>
      <c r="AK16">
        <f t="shared" si="32"/>
        <v>1444.5934565033569</v>
      </c>
      <c r="AL16">
        <f t="shared" si="9"/>
        <v>2569.5773179578873</v>
      </c>
      <c r="AN16">
        <f t="shared" si="10"/>
        <v>2280.3633240177837</v>
      </c>
      <c r="AO16">
        <f t="shared" si="11"/>
        <v>-114.01816620088921</v>
      </c>
      <c r="AP16">
        <f t="shared" si="12"/>
        <v>-13.776431918387878</v>
      </c>
      <c r="AQ16">
        <f t="shared" si="13"/>
        <v>-2082.5831179389975</v>
      </c>
      <c r="AR16">
        <f t="shared" si="14"/>
        <v>69.985607959509537</v>
      </c>
      <c r="AS16">
        <f t="shared" si="15"/>
        <v>316.91059144777978</v>
      </c>
      <c r="AT16">
        <f t="shared" si="16"/>
        <v>496.81398743547925</v>
      </c>
      <c r="AU16">
        <f t="shared" si="17"/>
        <v>883.71018684276851</v>
      </c>
      <c r="AW16">
        <v>13</v>
      </c>
      <c r="AX16">
        <f>(R16*SUMPRODUCT(K17:$K$23, X17:$X$23)-$AZ$3*SUMPRODUCT(K16:$K$22, W17:$W$23))/Z16</f>
        <v>12059.293667729711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8276.3205216225269</v>
      </c>
      <c r="P17">
        <f t="shared" si="30"/>
        <v>413.81602608112638</v>
      </c>
      <c r="Q17" s="5">
        <f t="shared" si="31"/>
        <v>50</v>
      </c>
      <c r="R17">
        <f t="shared" si="0"/>
        <v>500000</v>
      </c>
      <c r="S17">
        <f t="shared" si="1"/>
        <v>11013.871641874766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9661.4085171465376</v>
      </c>
      <c r="AC17">
        <f t="shared" si="2"/>
        <v>8588.491048358399</v>
      </c>
      <c r="AE17">
        <f t="shared" si="3"/>
        <v>6453.7800171058334</v>
      </c>
      <c r="AF17">
        <f t="shared" si="4"/>
        <v>-322.68900085529174</v>
      </c>
      <c r="AG17">
        <f t="shared" si="5"/>
        <v>-38.989427730866844</v>
      </c>
      <c r="AH17">
        <f t="shared" si="6"/>
        <v>-6679.2988689381045</v>
      </c>
      <c r="AI17">
        <f t="shared" si="7"/>
        <v>-587.19728041842973</v>
      </c>
      <c r="AJ17">
        <f t="shared" si="8"/>
        <v>1072.9174687881386</v>
      </c>
      <c r="AK17">
        <f t="shared" si="32"/>
        <v>1351.3641850727884</v>
      </c>
      <c r="AL17">
        <f t="shared" si="9"/>
        <v>1837.0843734424973</v>
      </c>
      <c r="AN17">
        <f t="shared" si="10"/>
        <v>2044.5818268725686</v>
      </c>
      <c r="AO17">
        <f t="shared" si="11"/>
        <v>-102.22909134362845</v>
      </c>
      <c r="AP17">
        <f t="shared" si="12"/>
        <v>-12.351997614948218</v>
      </c>
      <c r="AQ17">
        <f t="shared" si="13"/>
        <v>-2116.0270488744495</v>
      </c>
      <c r="AR17">
        <f t="shared" si="14"/>
        <v>-186.02631096045758</v>
      </c>
      <c r="AS17">
        <f t="shared" si="15"/>
        <v>339.90429680032452</v>
      </c>
      <c r="AT17">
        <f t="shared" si="16"/>
        <v>428.11726568971659</v>
      </c>
      <c r="AU17">
        <f t="shared" si="17"/>
        <v>581.99525152958347</v>
      </c>
      <c r="AW17">
        <v>14</v>
      </c>
      <c r="AX17">
        <f>(R17*SUMPRODUCT(K18:$K$23, X18:$X$23)-$AZ$3*SUMPRODUCT(K17:$K$22, W18:$W$23))/Z17</f>
        <v>11013.871641874766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8276.3205216225269</v>
      </c>
      <c r="P18">
        <f t="shared" si="30"/>
        <v>413.81602608112638</v>
      </c>
      <c r="Q18" s="5">
        <f t="shared" si="31"/>
        <v>50</v>
      </c>
      <c r="R18">
        <f t="shared" si="0"/>
        <v>500000</v>
      </c>
      <c r="S18">
        <f t="shared" si="1"/>
        <v>9750.4481043569667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8588.491048358399</v>
      </c>
      <c r="AC18">
        <f t="shared" si="2"/>
        <v>7384.2914143472062</v>
      </c>
      <c r="AE18">
        <f t="shared" si="3"/>
        <v>6267.892707709897</v>
      </c>
      <c r="AF18">
        <f t="shared" si="4"/>
        <v>-313.39463538549489</v>
      </c>
      <c r="AG18">
        <f t="shared" si="5"/>
        <v>-37.866420780433423</v>
      </c>
      <c r="AH18">
        <f t="shared" si="6"/>
        <v>-7331.1267312475138</v>
      </c>
      <c r="AI18">
        <f t="shared" si="7"/>
        <v>-1414.4950797035444</v>
      </c>
      <c r="AJ18">
        <f t="shared" si="8"/>
        <v>1204.1996340111928</v>
      </c>
      <c r="AK18">
        <f t="shared" si="32"/>
        <v>1244.4435790568273</v>
      </c>
      <c r="AL18">
        <f t="shared" si="9"/>
        <v>1034.1481333644756</v>
      </c>
      <c r="AN18">
        <f t="shared" si="10"/>
        <v>1829.169953889457</v>
      </c>
      <c r="AO18">
        <f t="shared" si="11"/>
        <v>-91.458497694472868</v>
      </c>
      <c r="AP18">
        <f t="shared" si="12"/>
        <v>-11.050622973763577</v>
      </c>
      <c r="AQ18">
        <f t="shared" si="13"/>
        <v>-2139.4553752425913</v>
      </c>
      <c r="AR18">
        <f t="shared" si="14"/>
        <v>-412.79454202137072</v>
      </c>
      <c r="AS18">
        <f t="shared" si="15"/>
        <v>351.42365891306883</v>
      </c>
      <c r="AT18">
        <f t="shared" si="16"/>
        <v>363.16811889926237</v>
      </c>
      <c r="AU18">
        <f t="shared" si="17"/>
        <v>301.79723579096054</v>
      </c>
      <c r="AW18">
        <v>15</v>
      </c>
      <c r="AX18">
        <f>(R18*SUMPRODUCT(K19:$K$23, X19:$X$23)-$AZ$3*SUMPRODUCT(K18:$K$22, W19:$W$23))/Z18</f>
        <v>9750.4481043569667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8276.3205216225269</v>
      </c>
      <c r="P19">
        <f t="shared" si="30"/>
        <v>413.81602608112638</v>
      </c>
      <c r="Q19" s="5">
        <f t="shared" si="31"/>
        <v>50</v>
      </c>
      <c r="R19">
        <f t="shared" si="0"/>
        <v>500000</v>
      </c>
      <c r="S19">
        <f t="shared" si="1"/>
        <v>8244.1206730554841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7384.2914143472062</v>
      </c>
      <c r="AC19">
        <f t="shared" si="2"/>
        <v>6047.7792823659111</v>
      </c>
      <c r="AE19">
        <f t="shared" si="3"/>
        <v>6071.4006708416464</v>
      </c>
      <c r="AF19">
        <f t="shared" si="4"/>
        <v>-303.57003354208234</v>
      </c>
      <c r="AG19">
        <f t="shared" si="5"/>
        <v>-36.679347150582451</v>
      </c>
      <c r="AH19">
        <f t="shared" si="6"/>
        <v>-8084.094220466367</v>
      </c>
      <c r="AI19">
        <f t="shared" si="7"/>
        <v>-2352.9429303173856</v>
      </c>
      <c r="AJ19">
        <f t="shared" si="8"/>
        <v>1336.5121319812952</v>
      </c>
      <c r="AK19">
        <f t="shared" si="32"/>
        <v>1125.4270839594144</v>
      </c>
      <c r="AL19">
        <f t="shared" si="9"/>
        <v>108.99628562332396</v>
      </c>
      <c r="AN19">
        <f t="shared" si="10"/>
        <v>1632.1631432496711</v>
      </c>
      <c r="AO19">
        <f t="shared" si="11"/>
        <v>-81.608157162483565</v>
      </c>
      <c r="AP19">
        <f t="shared" si="12"/>
        <v>-9.8604394246544622</v>
      </c>
      <c r="AQ19">
        <f t="shared" si="13"/>
        <v>-2173.2317382001725</v>
      </c>
      <c r="AR19">
        <f t="shared" si="14"/>
        <v>-632.53719153763961</v>
      </c>
      <c r="AS19">
        <f t="shared" si="15"/>
        <v>359.29202511741215</v>
      </c>
      <c r="AT19">
        <f t="shared" si="16"/>
        <v>302.54643144789719</v>
      </c>
      <c r="AU19">
        <f t="shared" si="17"/>
        <v>29.30126502766981</v>
      </c>
      <c r="AW19">
        <v>16</v>
      </c>
      <c r="AX19">
        <f>(R19*SUMPRODUCT(K20:$K$23, X20:$X$23)-$AZ$3*SUMPRODUCT(K19:$K$22, W20:$W$23))/Z19</f>
        <v>8244.1206730554841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8276.3205216225269</v>
      </c>
      <c r="P20">
        <f t="shared" si="30"/>
        <v>413.81602608112638</v>
      </c>
      <c r="Q20" s="5">
        <f t="shared" si="31"/>
        <v>50</v>
      </c>
      <c r="R20">
        <f t="shared" si="0"/>
        <v>500000</v>
      </c>
      <c r="S20">
        <f t="shared" si="1"/>
        <v>6503.9053727379078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6047.7792823659111</v>
      </c>
      <c r="AC20">
        <f t="shared" si="2"/>
        <v>4608.6574547095861</v>
      </c>
      <c r="AE20">
        <f t="shared" si="3"/>
        <v>5864.5881333733005</v>
      </c>
      <c r="AF20">
        <f t="shared" si="4"/>
        <v>-293.22940666866509</v>
      </c>
      <c r="AG20">
        <f t="shared" si="5"/>
        <v>-35.429923950212</v>
      </c>
      <c r="AH20">
        <f t="shared" si="6"/>
        <v>-8826.2972886463158</v>
      </c>
      <c r="AI20">
        <f t="shared" si="7"/>
        <v>-3290.3684858918923</v>
      </c>
      <c r="AJ20">
        <f t="shared" si="8"/>
        <v>1439.121827656325</v>
      </c>
      <c r="AK20">
        <f t="shared" si="32"/>
        <v>994.24963943616683</v>
      </c>
      <c r="AL20">
        <f t="shared" si="9"/>
        <v>-856.99701879940051</v>
      </c>
      <c r="AN20">
        <f t="shared" si="10"/>
        <v>1452.2933762910052</v>
      </c>
      <c r="AO20">
        <f t="shared" si="11"/>
        <v>-72.614668814550285</v>
      </c>
      <c r="AP20">
        <f t="shared" si="12"/>
        <v>-8.773786445901754</v>
      </c>
      <c r="AQ20">
        <f t="shared" si="13"/>
        <v>-2185.7243506208847</v>
      </c>
      <c r="AR20">
        <f t="shared" si="14"/>
        <v>-814.81942959033142</v>
      </c>
      <c r="AS20">
        <f t="shared" si="15"/>
        <v>356.38088309858966</v>
      </c>
      <c r="AT20">
        <f t="shared" si="16"/>
        <v>246.21373792916509</v>
      </c>
      <c r="AU20">
        <f t="shared" si="17"/>
        <v>-212.22480856257664</v>
      </c>
      <c r="AW20">
        <v>17</v>
      </c>
      <c r="AX20">
        <f>(R20*SUMPRODUCT(K21:$K$23, X21:$X$23)-$AZ$3*SUMPRODUCT(K20:$K$22, W21:$W$23))/Z20</f>
        <v>6503.9053727379078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8276.3205216225269</v>
      </c>
      <c r="P21">
        <f t="shared" si="30"/>
        <v>413.81602608112638</v>
      </c>
      <c r="Q21" s="5">
        <f t="shared" si="31"/>
        <v>50</v>
      </c>
      <c r="R21">
        <f t="shared" si="0"/>
        <v>500000</v>
      </c>
      <c r="S21">
        <f t="shared" si="1"/>
        <v>4555.8170269064731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4608.6574547095861</v>
      </c>
      <c r="AC21">
        <f t="shared" si="2"/>
        <v>3109.5492550220988</v>
      </c>
      <c r="AE21">
        <f t="shared" si="3"/>
        <v>5648.9595961255382</v>
      </c>
      <c r="AF21">
        <f t="shared" si="4"/>
        <v>-282.44797980627692</v>
      </c>
      <c r="AG21">
        <f t="shared" si="5"/>
        <v>-34.127240368272318</v>
      </c>
      <c r="AH21">
        <f t="shared" si="6"/>
        <v>-9483.8434243756419</v>
      </c>
      <c r="AI21">
        <f t="shared" si="7"/>
        <v>-4151.4590484246528</v>
      </c>
      <c r="AJ21">
        <f t="shared" si="8"/>
        <v>1499.1081996874873</v>
      </c>
      <c r="AK21">
        <f t="shared" si="32"/>
        <v>853.57521740793857</v>
      </c>
      <c r="AL21">
        <f t="shared" si="9"/>
        <v>-1798.7756313292271</v>
      </c>
      <c r="AN21">
        <f t="shared" si="10"/>
        <v>1288.6277363334614</v>
      </c>
      <c r="AO21">
        <f t="shared" si="11"/>
        <v>-64.431386816673069</v>
      </c>
      <c r="AP21">
        <f t="shared" si="12"/>
        <v>-7.7850279781143197</v>
      </c>
      <c r="AQ21">
        <f t="shared" si="13"/>
        <v>-2163.4326597195532</v>
      </c>
      <c r="AR21">
        <f t="shared" si="14"/>
        <v>-947.02133818087918</v>
      </c>
      <c r="AS21">
        <f t="shared" si="15"/>
        <v>341.97313204491303</v>
      </c>
      <c r="AT21">
        <f t="shared" si="16"/>
        <v>194.71562532561788</v>
      </c>
      <c r="AU21">
        <f t="shared" si="17"/>
        <v>-410.3325808103483</v>
      </c>
      <c r="AW21">
        <v>18</v>
      </c>
      <c r="AX21">
        <f>(R21*SUMPRODUCT(K22:$K$23, X22:$X$23)-$AZ$3*SUMPRODUCT(K21:$K$22, W22:$W$23))/Z21</f>
        <v>4555.8170269064731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8276.3205216225269</v>
      </c>
      <c r="P22">
        <f t="shared" si="30"/>
        <v>413.81602608112638</v>
      </c>
      <c r="Q22" s="5">
        <f t="shared" si="31"/>
        <v>50</v>
      </c>
      <c r="R22">
        <f t="shared" si="0"/>
        <v>500000</v>
      </c>
      <c r="S22">
        <f t="shared" si="1"/>
        <v>2389.3905682586324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3109.5492550220988</v>
      </c>
      <c r="AC22">
        <f t="shared" si="2"/>
        <v>1566.0511786322909</v>
      </c>
      <c r="AE22">
        <f t="shared" si="3"/>
        <v>5424.4549550857</v>
      </c>
      <c r="AF22">
        <f t="shared" si="4"/>
        <v>-271.22274775428502</v>
      </c>
      <c r="AG22">
        <f t="shared" si="5"/>
        <v>-32.770933296468471</v>
      </c>
      <c r="AH22">
        <f t="shared" si="6"/>
        <v>-10150.346681211158</v>
      </c>
      <c r="AI22">
        <f t="shared" si="7"/>
        <v>-5029.8854071762116</v>
      </c>
      <c r="AJ22">
        <f t="shared" si="8"/>
        <v>1543.4980763898079</v>
      </c>
      <c r="AK22">
        <f t="shared" si="32"/>
        <v>707.04620973359022</v>
      </c>
      <c r="AL22">
        <f t="shared" si="9"/>
        <v>-2779.3411210528134</v>
      </c>
      <c r="AN22">
        <f t="shared" si="10"/>
        <v>1139.875135976662</v>
      </c>
      <c r="AO22">
        <f t="shared" si="11"/>
        <v>-56.993756798833104</v>
      </c>
      <c r="AP22">
        <f t="shared" si="12"/>
        <v>-6.8863641336669472</v>
      </c>
      <c r="AQ22">
        <f t="shared" si="13"/>
        <v>-2132.9567485131847</v>
      </c>
      <c r="AR22">
        <f t="shared" si="14"/>
        <v>-1056.9617334690229</v>
      </c>
      <c r="AS22">
        <f t="shared" si="15"/>
        <v>324.34504374582866</v>
      </c>
      <c r="AT22">
        <f t="shared" si="16"/>
        <v>148.57610601158115</v>
      </c>
      <c r="AU22">
        <f t="shared" si="17"/>
        <v>-584.04058371161295</v>
      </c>
      <c r="AW22">
        <v>19</v>
      </c>
      <c r="AX22">
        <f>(R22*SUMPRODUCT(K23:$K$23, X23:$X$23)-$AZ$3*SUMPRODUCT(K22:$K$22, W23:$W$23))/Z22</f>
        <v>2389.3905682586324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8276.3205216225269</v>
      </c>
      <c r="P23">
        <f t="shared" si="30"/>
        <v>413.81602608112638</v>
      </c>
      <c r="Q23" s="5">
        <f t="shared" si="31"/>
        <v>50</v>
      </c>
      <c r="R23">
        <f t="shared" si="0"/>
        <v>500000</v>
      </c>
      <c r="S23">
        <f t="shared" si="1"/>
        <v>2496.508033749044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1566.0511786322909</v>
      </c>
      <c r="AC23">
        <f t="shared" si="2"/>
        <v>1566.0511786322909</v>
      </c>
      <c r="AE23">
        <f t="shared" si="3"/>
        <v>5191.708311133144</v>
      </c>
      <c r="AF23">
        <f t="shared" si="4"/>
        <v>-259.58541555665721</v>
      </c>
      <c r="AG23">
        <f t="shared" si="5"/>
        <v>-31.364833548733429</v>
      </c>
      <c r="AH23">
        <f t="shared" si="6"/>
        <v>-10783.904147703577</v>
      </c>
      <c r="AI23">
        <f t="shared" si="7"/>
        <v>-5883.146085675824</v>
      </c>
      <c r="AJ23">
        <f t="shared" si="8"/>
        <v>0</v>
      </c>
      <c r="AK23">
        <f t="shared" si="32"/>
        <v>556.04875553004513</v>
      </c>
      <c r="AL23">
        <f t="shared" si="9"/>
        <v>-5327.0973301457789</v>
      </c>
      <c r="AN23">
        <f t="shared" si="10"/>
        <v>1004.9712197159764</v>
      </c>
      <c r="AO23">
        <f t="shared" si="11"/>
        <v>-50.248560985798818</v>
      </c>
      <c r="AP23">
        <f t="shared" si="12"/>
        <v>-6.0713647875913663</v>
      </c>
      <c r="AQ23">
        <f t="shared" si="13"/>
        <v>-2087.465754071311</v>
      </c>
      <c r="AR23">
        <f t="shared" si="14"/>
        <v>-1138.8144601287247</v>
      </c>
      <c r="AS23">
        <f t="shared" si="15"/>
        <v>0</v>
      </c>
      <c r="AT23">
        <f t="shared" si="16"/>
        <v>107.63566875824992</v>
      </c>
      <c r="AU23">
        <f t="shared" si="17"/>
        <v>-1031.178791370475</v>
      </c>
      <c r="AW23">
        <v>20</v>
      </c>
      <c r="AX23">
        <f>(R23*SUMPRODUCT(K$23:$K24, X$23:$X24)-$AZ$3*SUMPRODUCT(K$22:$K23, W$23:$W24))/Z23</f>
        <v>2496.508033749044</v>
      </c>
    </row>
    <row r="25" spans="5:50" x14ac:dyDescent="0.25">
      <c r="AN25" s="6">
        <f t="shared" ref="AN25:AU25" si="33">SUM(AN3:AN23)</f>
        <v>69525.81496027697</v>
      </c>
      <c r="AO25" s="6">
        <f t="shared" si="33"/>
        <v>-9683.5311392307449</v>
      </c>
      <c r="AP25" s="6">
        <f t="shared" si="33"/>
        <v>-2889.9367346655013</v>
      </c>
      <c r="AQ25" s="6">
        <f t="shared" si="33"/>
        <v>-34789.233710454144</v>
      </c>
      <c r="AR25" s="6">
        <f t="shared" si="33"/>
        <v>22163.113375926579</v>
      </c>
      <c r="AS25" s="6">
        <f t="shared" si="33"/>
        <v>-6464.7522298791837</v>
      </c>
      <c r="AT25" s="6">
        <f t="shared" si="33"/>
        <v>11140.671287678206</v>
      </c>
      <c r="AU25" s="7">
        <f t="shared" si="33"/>
        <v>26839.032433725595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28329.016955252944</v>
      </c>
      <c r="K3">
        <v>1</v>
      </c>
      <c r="L3" s="2">
        <v>0</v>
      </c>
      <c r="O3">
        <f>$C$3</f>
        <v>28329.016955252944</v>
      </c>
      <c r="P3">
        <f>O3*B5</f>
        <v>22663.213564202357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28329.016955252944</v>
      </c>
      <c r="AF3">
        <f t="shared" ref="AF3:AF23" si="4">-$Z3*P3</f>
        <v>-22663.213564202357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3145.8951870505875</v>
      </c>
      <c r="AJ3">
        <f t="shared" ref="AJ3:AJ23" si="8">AB3-AC3</f>
        <v>0</v>
      </c>
      <c r="AL3">
        <f t="shared" ref="AL3:AL23" si="9">SUM(AI3:AK3)</f>
        <v>3145.8951870505875</v>
      </c>
      <c r="AN3">
        <f t="shared" ref="AN3:AN23" si="10">AE3*$K3</f>
        <v>28329.016955252944</v>
      </c>
      <c r="AO3">
        <f t="shared" ref="AO3:AO23" si="11">AF3*$K3</f>
        <v>-22663.213564202357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3145.8951870505875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3145.8951870505875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12207.821299237978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7199.1411154017924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7046.4761073111586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-7046.4761073111586</v>
      </c>
      <c r="AK4">
        <f>H4*SUM(AB4, AE4:AF4)</f>
        <v>0</v>
      </c>
      <c r="AL4">
        <f t="shared" si="9"/>
        <v>-12649.477607311159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-5161.3451919268218</v>
      </c>
      <c r="AR4">
        <f t="shared" si="14"/>
        <v>-5161.3451919268218</v>
      </c>
      <c r="AS4">
        <f t="shared" si="15"/>
        <v>-6491.0379867822057</v>
      </c>
      <c r="AT4">
        <f t="shared" si="16"/>
        <v>0</v>
      </c>
      <c r="AU4">
        <f t="shared" si="17"/>
        <v>-11652.383178709028</v>
      </c>
      <c r="AW4">
        <v>1</v>
      </c>
      <c r="AX4">
        <f>(R4*SUMPRODUCT(K5:$K$23, X5:$X$23)-$AZ$3*SUMPRODUCT(K4:$K$22, W5:$W$23))/Z4</f>
        <v>7199.1411154017924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28329.016955252944</v>
      </c>
      <c r="P5">
        <f t="shared" ref="P5:P23" si="30">O5*$C$5</f>
        <v>1416.4508477626473</v>
      </c>
      <c r="Q5" s="5">
        <f t="shared" ref="Q5:Q23" si="31">$C$8</f>
        <v>50</v>
      </c>
      <c r="R5">
        <f t="shared" si="0"/>
        <v>500000</v>
      </c>
      <c r="S5">
        <f t="shared" si="1"/>
        <v>13259.592547505141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7046.4761073111586</v>
      </c>
      <c r="AC5">
        <f t="shared" si="2"/>
        <v>12680.714605747853</v>
      </c>
      <c r="AE5">
        <f t="shared" si="3"/>
        <v>27092.248708543153</v>
      </c>
      <c r="AF5">
        <f t="shared" si="4"/>
        <v>-1354.6124354271578</v>
      </c>
      <c r="AG5">
        <f t="shared" si="5"/>
        <v>-47.817135256293355</v>
      </c>
      <c r="AH5">
        <f t="shared" si="6"/>
        <v>-6331.6759520664373</v>
      </c>
      <c r="AI5">
        <f t="shared" si="7"/>
        <v>19358.143185793266</v>
      </c>
      <c r="AJ5">
        <f t="shared" si="8"/>
        <v>-5634.2384984366945</v>
      </c>
      <c r="AK5">
        <f>H5*SUM(AB5, AE5:AF5)</f>
        <v>2805.3364963931513</v>
      </c>
      <c r="AL5">
        <f t="shared" si="9"/>
        <v>16529.241183749724</v>
      </c>
      <c r="AN5">
        <f t="shared" si="10"/>
        <v>22989.492693193541</v>
      </c>
      <c r="AO5">
        <f t="shared" si="11"/>
        <v>-1149.4746346596771</v>
      </c>
      <c r="AP5">
        <f t="shared" si="12"/>
        <v>-40.575874428517167</v>
      </c>
      <c r="AQ5">
        <f t="shared" si="13"/>
        <v>-5372.828944605094</v>
      </c>
      <c r="AR5">
        <f t="shared" si="14"/>
        <v>16426.613239500253</v>
      </c>
      <c r="AS5">
        <f t="shared" si="15"/>
        <v>-4781.0089957824448</v>
      </c>
      <c r="AT5">
        <f t="shared" si="16"/>
        <v>2380.5060842159805</v>
      </c>
      <c r="AU5">
        <f t="shared" si="17"/>
        <v>14026.110327933791</v>
      </c>
      <c r="AW5">
        <v>2</v>
      </c>
      <c r="AX5">
        <f>(R5*SUMPRODUCT(K6:$K$23, X6:$X$23)-$AZ$3*SUMPRODUCT(K5:$K$22, W6:$W$23))/Z5</f>
        <v>13259.592547505141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28329.016955252944</v>
      </c>
      <c r="P6">
        <f t="shared" si="30"/>
        <v>1416.4508477626473</v>
      </c>
      <c r="Q6" s="5">
        <f t="shared" si="31"/>
        <v>50</v>
      </c>
      <c r="R6">
        <f t="shared" si="0"/>
        <v>500000</v>
      </c>
      <c r="S6">
        <f t="shared" si="1"/>
        <v>18309.632993358711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12680.714605747853</v>
      </c>
      <c r="AC6">
        <f t="shared" si="2"/>
        <v>17077.027691447904</v>
      </c>
      <c r="AE6">
        <f t="shared" si="3"/>
        <v>26421.90628243762</v>
      </c>
      <c r="AF6">
        <f t="shared" si="4"/>
        <v>-1321.0953141218811</v>
      </c>
      <c r="AG6">
        <f t="shared" si="5"/>
        <v>-46.633997791332298</v>
      </c>
      <c r="AH6">
        <f t="shared" si="6"/>
        <v>-7049.6611239812255</v>
      </c>
      <c r="AI6">
        <f t="shared" si="7"/>
        <v>18004.515846543178</v>
      </c>
      <c r="AJ6">
        <f t="shared" si="8"/>
        <v>-4396.3130857000506</v>
      </c>
      <c r="AK6">
        <f>H6*SUM(AB6, AE6:AF6)</f>
        <v>3232.9651433726217</v>
      </c>
      <c r="AL6">
        <f t="shared" si="9"/>
        <v>16841.167904215748</v>
      </c>
      <c r="AN6">
        <f t="shared" si="10"/>
        <v>20653.356849457483</v>
      </c>
      <c r="AO6">
        <f t="shared" si="11"/>
        <v>-1032.6678424728743</v>
      </c>
      <c r="AP6">
        <f t="shared" si="12"/>
        <v>-36.452653620279982</v>
      </c>
      <c r="AQ6">
        <f t="shared" si="13"/>
        <v>-5510.5473959730953</v>
      </c>
      <c r="AR6">
        <f t="shared" si="14"/>
        <v>14073.688957391232</v>
      </c>
      <c r="AS6">
        <f t="shared" si="15"/>
        <v>-3436.4902369385686</v>
      </c>
      <c r="AT6">
        <f t="shared" si="16"/>
        <v>2527.1296504565476</v>
      </c>
      <c r="AU6">
        <f t="shared" si="17"/>
        <v>13164.32837090921</v>
      </c>
      <c r="AW6">
        <v>3</v>
      </c>
      <c r="AX6">
        <f>(R6*SUMPRODUCT(K7:$K$23, X7:$X$23)-$AZ$3*SUMPRODUCT(K6:$K$22, W7:$W$23))/Z6</f>
        <v>18309.632993358711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28329.016955252944</v>
      </c>
      <c r="P7">
        <f t="shared" si="30"/>
        <v>1416.4508477626473</v>
      </c>
      <c r="Q7" s="5">
        <f t="shared" si="31"/>
        <v>50</v>
      </c>
      <c r="R7">
        <f t="shared" si="0"/>
        <v>500000</v>
      </c>
      <c r="S7">
        <f t="shared" si="1"/>
        <v>22447.787744140456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17077.027691447904</v>
      </c>
      <c r="AC7">
        <f t="shared" si="2"/>
        <v>20378.136758441797</v>
      </c>
      <c r="AE7">
        <f t="shared" si="3"/>
        <v>25717.125817756878</v>
      </c>
      <c r="AF7">
        <f t="shared" si="4"/>
        <v>-1285.8562908878439</v>
      </c>
      <c r="AG7">
        <f t="shared" si="5"/>
        <v>-45.390078057382517</v>
      </c>
      <c r="AH7">
        <f t="shared" si="6"/>
        <v>-7775.7975603646273</v>
      </c>
      <c r="AI7">
        <f t="shared" si="7"/>
        <v>16610.081888447025</v>
      </c>
      <c r="AJ7">
        <f t="shared" si="8"/>
        <v>-3301.1090669938931</v>
      </c>
      <c r="AK7">
        <f>H7*SUM(AB7, AE7:AF7)</f>
        <v>3551.8649929713811</v>
      </c>
      <c r="AL7">
        <f t="shared" si="9"/>
        <v>16860.837814424514</v>
      </c>
      <c r="AN7">
        <f t="shared" si="10"/>
        <v>18517.872846645358</v>
      </c>
      <c r="AO7">
        <f t="shared" si="11"/>
        <v>-925.89364233226786</v>
      </c>
      <c r="AP7">
        <f t="shared" si="12"/>
        <v>-32.683578247517794</v>
      </c>
      <c r="AQ7">
        <f t="shared" si="13"/>
        <v>-5599.0405585940653</v>
      </c>
      <c r="AR7">
        <f t="shared" si="14"/>
        <v>11960.255067471506</v>
      </c>
      <c r="AS7">
        <f t="shared" si="15"/>
        <v>-2376.9964959806262</v>
      </c>
      <c r="AT7">
        <f t="shared" si="16"/>
        <v>2557.5558005350945</v>
      </c>
      <c r="AU7">
        <f t="shared" si="17"/>
        <v>12140.814372025974</v>
      </c>
      <c r="AW7">
        <v>4</v>
      </c>
      <c r="AX7">
        <f>(R7*SUMPRODUCT(K8:$K$23, X8:$X$23)-$AZ$3*SUMPRODUCT(K7:$K$22, W8:$W$23))/Z7</f>
        <v>22447.787744140456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28329.016955252944</v>
      </c>
      <c r="P8">
        <f t="shared" si="30"/>
        <v>1416.4508477626473</v>
      </c>
      <c r="Q8" s="5">
        <f t="shared" si="31"/>
        <v>50</v>
      </c>
      <c r="R8">
        <f t="shared" si="0"/>
        <v>500000</v>
      </c>
      <c r="S8">
        <f t="shared" si="1"/>
        <v>25743.662348981979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20378.136758441797</v>
      </c>
      <c r="AC8">
        <f t="shared" si="2"/>
        <v>22697.010136354816</v>
      </c>
      <c r="AE8">
        <f t="shared" si="3"/>
        <v>24976.399094659893</v>
      </c>
      <c r="AF8">
        <f t="shared" si="4"/>
        <v>-1248.8199547329948</v>
      </c>
      <c r="AG8">
        <f t="shared" si="5"/>
        <v>-44.08271408448681</v>
      </c>
      <c r="AH8">
        <f t="shared" si="6"/>
        <v>-8534.6319232187925</v>
      </c>
      <c r="AI8">
        <f t="shared" si="7"/>
        <v>15148.864502623619</v>
      </c>
      <c r="AJ8">
        <f t="shared" si="8"/>
        <v>-2318.8733779130198</v>
      </c>
      <c r="AK8">
        <f t="shared" ref="AK8:AK23" si="32">H8*SUM(AB8:AB8, AE8:AF8)</f>
        <v>3774.1261094234096</v>
      </c>
      <c r="AL8">
        <f t="shared" si="9"/>
        <v>16604.11723413401</v>
      </c>
      <c r="AN8">
        <f t="shared" si="10"/>
        <v>16566.877478726728</v>
      </c>
      <c r="AO8">
        <f t="shared" si="11"/>
        <v>-828.34387393633654</v>
      </c>
      <c r="AP8">
        <f t="shared" si="12"/>
        <v>-29.240120659490081</v>
      </c>
      <c r="AQ8">
        <f t="shared" si="13"/>
        <v>-5661.0322753941791</v>
      </c>
      <c r="AR8">
        <f t="shared" si="14"/>
        <v>10048.261208736723</v>
      </c>
      <c r="AS8">
        <f t="shared" si="15"/>
        <v>-1538.111678747953</v>
      </c>
      <c r="AT8">
        <f t="shared" si="16"/>
        <v>2503.3826776674764</v>
      </c>
      <c r="AU8">
        <f t="shared" si="17"/>
        <v>11013.532207656248</v>
      </c>
      <c r="AW8">
        <v>5</v>
      </c>
      <c r="AX8">
        <f>(R8*SUMPRODUCT(K9:$K$23, X9:$X$23)-$AZ$3*SUMPRODUCT(K8:$K$22, W9:$W$23))/Z8</f>
        <v>25743.662348981979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28329.016955252944</v>
      </c>
      <c r="P9">
        <f t="shared" si="30"/>
        <v>1416.4508477626473</v>
      </c>
      <c r="Q9" s="5">
        <f t="shared" si="31"/>
        <v>50</v>
      </c>
      <c r="R9">
        <f t="shared" si="0"/>
        <v>500000</v>
      </c>
      <c r="S9">
        <f t="shared" si="1"/>
        <v>28202.969977174496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22697.010136354816</v>
      </c>
      <c r="AC9">
        <f t="shared" si="2"/>
        <v>24085.768433610974</v>
      </c>
      <c r="AE9">
        <f t="shared" si="3"/>
        <v>24193.41448394578</v>
      </c>
      <c r="AF9">
        <f t="shared" si="4"/>
        <v>-1209.670724197289</v>
      </c>
      <c r="AG9">
        <f t="shared" si="5"/>
        <v>-42.70076600638923</v>
      </c>
      <c r="AH9">
        <f t="shared" si="6"/>
        <v>-9411.2093725271334</v>
      </c>
      <c r="AI9">
        <f t="shared" si="7"/>
        <v>13529.833621214966</v>
      </c>
      <c r="AJ9">
        <f t="shared" si="8"/>
        <v>-1388.7582972561577</v>
      </c>
      <c r="AK9">
        <f t="shared" si="32"/>
        <v>3908.9021108895604</v>
      </c>
      <c r="AL9">
        <f t="shared" si="9"/>
        <v>16049.97743484837</v>
      </c>
      <c r="AN9">
        <f t="shared" si="10"/>
        <v>14782.577617795769</v>
      </c>
      <c r="AO9">
        <f t="shared" si="11"/>
        <v>-739.12888088978843</v>
      </c>
      <c r="AP9">
        <f t="shared" si="12"/>
        <v>-26.090876434479824</v>
      </c>
      <c r="AQ9">
        <f t="shared" si="13"/>
        <v>-5750.4050583280678</v>
      </c>
      <c r="AR9">
        <f t="shared" si="14"/>
        <v>8266.9528021434307</v>
      </c>
      <c r="AS9">
        <f t="shared" si="15"/>
        <v>-848.55435908684638</v>
      </c>
      <c r="AT9">
        <f t="shared" si="16"/>
        <v>2388.404038335912</v>
      </c>
      <c r="AU9">
        <f t="shared" si="17"/>
        <v>9806.8024813924967</v>
      </c>
      <c r="AW9">
        <v>6</v>
      </c>
      <c r="AX9">
        <f>(R9*SUMPRODUCT(K10:$K$23, X10:$X$23)-$AZ$3*SUMPRODUCT(K9:$K$22, W10:$W$23))/Z9</f>
        <v>28202.969977174496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28329.016955252944</v>
      </c>
      <c r="P10">
        <f t="shared" si="30"/>
        <v>1416.4508477626473</v>
      </c>
      <c r="Q10" s="5">
        <f t="shared" si="31"/>
        <v>50</v>
      </c>
      <c r="R10">
        <f t="shared" si="0"/>
        <v>500000</v>
      </c>
      <c r="S10">
        <f t="shared" si="1"/>
        <v>29908.868256386868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24085.768433610974</v>
      </c>
      <c r="AC10">
        <f t="shared" si="2"/>
        <v>24672.562869119844</v>
      </c>
      <c r="AE10">
        <f t="shared" si="3"/>
        <v>23369.304577400169</v>
      </c>
      <c r="AF10">
        <f t="shared" si="4"/>
        <v>-1168.4652288700086</v>
      </c>
      <c r="AG10">
        <f t="shared" si="5"/>
        <v>-41.246232819008725</v>
      </c>
      <c r="AH10">
        <f t="shared" si="6"/>
        <v>-10275.255273166145</v>
      </c>
      <c r="AI10">
        <f t="shared" si="7"/>
        <v>11884.337842545006</v>
      </c>
      <c r="AJ10">
        <f t="shared" si="8"/>
        <v>-586.79443550886936</v>
      </c>
      <c r="AK10">
        <f t="shared" si="32"/>
        <v>3960.7450279178174</v>
      </c>
      <c r="AL10">
        <f t="shared" si="9"/>
        <v>15258.288434953954</v>
      </c>
      <c r="AN10">
        <f t="shared" si="10"/>
        <v>13153.48875976206</v>
      </c>
      <c r="AO10">
        <f t="shared" si="11"/>
        <v>-657.67443798810302</v>
      </c>
      <c r="AP10">
        <f t="shared" si="12"/>
        <v>-23.215575712596443</v>
      </c>
      <c r="AQ10">
        <f t="shared" si="13"/>
        <v>-5783.4607055437136</v>
      </c>
      <c r="AR10">
        <f t="shared" si="14"/>
        <v>6689.138040517646</v>
      </c>
      <c r="AS10">
        <f t="shared" si="15"/>
        <v>-330.27914828159197</v>
      </c>
      <c r="AT10">
        <f t="shared" si="16"/>
        <v>2229.3181653074389</v>
      </c>
      <c r="AU10">
        <f t="shared" si="17"/>
        <v>8588.177057543493</v>
      </c>
      <c r="AW10">
        <v>7</v>
      </c>
      <c r="AX10">
        <f>(R10*SUMPRODUCT(K11:$K$23, X11:$X$23)-$AZ$3*SUMPRODUCT(K10:$K$22, W11:$W$23))/Z10</f>
        <v>29908.868256386868</v>
      </c>
    </row>
    <row r="11" spans="1:52" x14ac:dyDescent="0.25">
      <c r="A11" t="s">
        <v>33</v>
      </c>
      <c r="C11" s="24">
        <f>AU25</f>
        <v>89740.350331138674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28329.016955252944</v>
      </c>
      <c r="P11">
        <f t="shared" si="30"/>
        <v>1416.4508477626473</v>
      </c>
      <c r="Q11" s="5">
        <f t="shared" si="31"/>
        <v>50</v>
      </c>
      <c r="R11">
        <f t="shared" si="0"/>
        <v>500000</v>
      </c>
      <c r="S11">
        <f t="shared" si="1"/>
        <v>30979.746769068155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24672.562869119844</v>
      </c>
      <c r="AC11">
        <f t="shared" si="2"/>
        <v>24616.318318377904</v>
      </c>
      <c r="AE11">
        <f t="shared" si="3"/>
        <v>22510.064533952518</v>
      </c>
      <c r="AF11">
        <f t="shared" si="4"/>
        <v>-1125.5032266976261</v>
      </c>
      <c r="AG11">
        <f t="shared" si="5"/>
        <v>-39.729695826558789</v>
      </c>
      <c r="AH11">
        <f t="shared" si="6"/>
        <v>-11040.746642598482</v>
      </c>
      <c r="AI11">
        <f t="shared" si="7"/>
        <v>10304.084968829851</v>
      </c>
      <c r="AJ11">
        <f t="shared" si="8"/>
        <v>56.244550741939747</v>
      </c>
      <c r="AK11">
        <f t="shared" si="32"/>
        <v>3941.1081157723861</v>
      </c>
      <c r="AL11">
        <f t="shared" si="9"/>
        <v>14301.437635344177</v>
      </c>
      <c r="AN11">
        <f t="shared" si="10"/>
        <v>11671.161434797757</v>
      </c>
      <c r="AO11">
        <f t="shared" si="11"/>
        <v>-583.55807173988796</v>
      </c>
      <c r="AP11">
        <f t="shared" si="12"/>
        <v>-20.599305392829063</v>
      </c>
      <c r="AQ11">
        <f t="shared" si="13"/>
        <v>-5724.4765439080738</v>
      </c>
      <c r="AR11">
        <f t="shared" si="14"/>
        <v>5342.5275137569661</v>
      </c>
      <c r="AS11">
        <f t="shared" si="15"/>
        <v>29.162032412067425</v>
      </c>
      <c r="AT11">
        <f t="shared" si="16"/>
        <v>2043.4108032783374</v>
      </c>
      <c r="AU11">
        <f t="shared" si="17"/>
        <v>7415.1003494473707</v>
      </c>
      <c r="AW11">
        <v>8</v>
      </c>
      <c r="AX11">
        <f>(R11*SUMPRODUCT(K12:$K$23, X12:$X$23)-$AZ$3*SUMPRODUCT(K11:$K$22, W12:$W$23))/Z11</f>
        <v>30979.746769068155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28329.016955252944</v>
      </c>
      <c r="P12">
        <f t="shared" si="30"/>
        <v>1416.4508477626473</v>
      </c>
      <c r="Q12" s="5">
        <f t="shared" si="31"/>
        <v>50</v>
      </c>
      <c r="R12">
        <f t="shared" si="0"/>
        <v>500000</v>
      </c>
      <c r="S12">
        <f t="shared" si="1"/>
        <v>31456.715033812481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24616.318318377904</v>
      </c>
      <c r="AC12">
        <f t="shared" si="2"/>
        <v>24001.934293100167</v>
      </c>
      <c r="AE12">
        <f t="shared" si="3"/>
        <v>21615.454850172038</v>
      </c>
      <c r="AF12">
        <f t="shared" si="4"/>
        <v>-1080.7727425086021</v>
      </c>
      <c r="AG12">
        <f t="shared" si="5"/>
        <v>-38.150732311528316</v>
      </c>
      <c r="AH12">
        <f t="shared" si="6"/>
        <v>-11816.665567648863</v>
      </c>
      <c r="AI12">
        <f t="shared" si="7"/>
        <v>8679.865807703045</v>
      </c>
      <c r="AJ12">
        <f t="shared" si="8"/>
        <v>614.38402527773724</v>
      </c>
      <c r="AK12">
        <f t="shared" si="32"/>
        <v>3863.5711064563579</v>
      </c>
      <c r="AL12">
        <f t="shared" si="9"/>
        <v>13157.820939437141</v>
      </c>
      <c r="AN12">
        <f t="shared" si="10"/>
        <v>10323.902204176247</v>
      </c>
      <c r="AO12">
        <f t="shared" si="11"/>
        <v>-516.19511020881248</v>
      </c>
      <c r="AP12">
        <f t="shared" si="12"/>
        <v>-18.221426850927006</v>
      </c>
      <c r="AQ12">
        <f t="shared" si="13"/>
        <v>-5643.8368077594587</v>
      </c>
      <c r="AR12">
        <f t="shared" si="14"/>
        <v>4145.6488593570493</v>
      </c>
      <c r="AS12">
        <f t="shared" si="15"/>
        <v>293.44007039134891</v>
      </c>
      <c r="AT12">
        <f t="shared" si="16"/>
        <v>1845.3060802289338</v>
      </c>
      <c r="AU12">
        <f t="shared" si="17"/>
        <v>6284.3950099773328</v>
      </c>
      <c r="AW12">
        <v>9</v>
      </c>
      <c r="AX12">
        <f>(R12*SUMPRODUCT(K13:$K$23, X13:$X$23)-$AZ$3*SUMPRODUCT(K12:$K$22, W13:$W$23))/Z12</f>
        <v>31456.715033812481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28329.016955252944</v>
      </c>
      <c r="P13">
        <f t="shared" si="30"/>
        <v>1416.4508477626473</v>
      </c>
      <c r="Q13" s="5">
        <f t="shared" si="31"/>
        <v>50</v>
      </c>
      <c r="R13">
        <f t="shared" si="0"/>
        <v>500000</v>
      </c>
      <c r="S13">
        <f t="shared" si="1"/>
        <v>31395.451289607216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24001.934293100167</v>
      </c>
      <c r="AC13">
        <f t="shared" si="2"/>
        <v>22927.345822069412</v>
      </c>
      <c r="AE13">
        <f t="shared" si="3"/>
        <v>20688.002301383007</v>
      </c>
      <c r="AF13">
        <f t="shared" si="4"/>
        <v>-1034.4001150691504</v>
      </c>
      <c r="AG13">
        <f t="shared" si="5"/>
        <v>-36.513801968597619</v>
      </c>
      <c r="AH13">
        <f t="shared" si="6"/>
        <v>-12554.230198154126</v>
      </c>
      <c r="AI13">
        <f t="shared" si="7"/>
        <v>7062.8581861911316</v>
      </c>
      <c r="AJ13">
        <f t="shared" si="8"/>
        <v>1074.5884710307546</v>
      </c>
      <c r="AK13">
        <f t="shared" si="32"/>
        <v>3735.6042565434586</v>
      </c>
      <c r="AL13">
        <f t="shared" si="9"/>
        <v>11873.050913765344</v>
      </c>
      <c r="AN13">
        <f t="shared" si="10"/>
        <v>9102.0711505123018</v>
      </c>
      <c r="AO13">
        <f t="shared" si="11"/>
        <v>-455.10355752561509</v>
      </c>
      <c r="AP13">
        <f t="shared" si="12"/>
        <v>-16.064925875983384</v>
      </c>
      <c r="AQ13">
        <f t="shared" si="13"/>
        <v>-5523.4669272958272</v>
      </c>
      <c r="AR13">
        <f t="shared" si="14"/>
        <v>3107.435739814875</v>
      </c>
      <c r="AS13">
        <f t="shared" si="15"/>
        <v>472.78517173155433</v>
      </c>
      <c r="AT13">
        <f t="shared" si="16"/>
        <v>1643.5485281699785</v>
      </c>
      <c r="AU13">
        <f t="shared" si="17"/>
        <v>5223.7694397164078</v>
      </c>
      <c r="AW13">
        <v>10</v>
      </c>
      <c r="AX13">
        <f>(R13*SUMPRODUCT(K14:$K$23, X14:$X$23)-$AZ$3*SUMPRODUCT(K13:$K$22, W14:$W$23))/Z13</f>
        <v>31395.451289607216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28329.016955252944</v>
      </c>
      <c r="P14">
        <f t="shared" si="30"/>
        <v>1416.4508477626473</v>
      </c>
      <c r="Q14" s="5">
        <f t="shared" si="31"/>
        <v>50</v>
      </c>
      <c r="R14">
        <f t="shared" si="0"/>
        <v>500000</v>
      </c>
      <c r="S14">
        <f t="shared" si="1"/>
        <v>30815.025049761491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22927.345822069412</v>
      </c>
      <c r="AC14">
        <f t="shared" si="2"/>
        <v>21458.650797393027</v>
      </c>
      <c r="AE14">
        <f t="shared" si="3"/>
        <v>19727.470001875088</v>
      </c>
      <c r="AF14">
        <f t="shared" si="4"/>
        <v>-986.3735000937545</v>
      </c>
      <c r="AG14">
        <f t="shared" si="5"/>
        <v>-34.818486700466138</v>
      </c>
      <c r="AH14">
        <f t="shared" si="6"/>
        <v>-13301.77248445503</v>
      </c>
      <c r="AI14">
        <f t="shared" si="7"/>
        <v>5404.5055306258346</v>
      </c>
      <c r="AJ14">
        <f t="shared" si="8"/>
        <v>1468.6950246763845</v>
      </c>
      <c r="AK14">
        <f t="shared" si="32"/>
        <v>3565.5686096519089</v>
      </c>
      <c r="AL14">
        <f t="shared" si="9"/>
        <v>10438.769164954128</v>
      </c>
      <c r="AN14">
        <f t="shared" si="10"/>
        <v>7995.308558140031</v>
      </c>
      <c r="AO14">
        <f t="shared" si="11"/>
        <v>-399.76542790700159</v>
      </c>
      <c r="AP14">
        <f t="shared" si="12"/>
        <v>-14.11151783129116</v>
      </c>
      <c r="AQ14">
        <f t="shared" si="13"/>
        <v>-5391.0499102665563</v>
      </c>
      <c r="AR14">
        <f t="shared" si="14"/>
        <v>2190.3817021351801</v>
      </c>
      <c r="AS14">
        <f t="shared" si="15"/>
        <v>595.24459542843783</v>
      </c>
      <c r="AT14">
        <f t="shared" si="16"/>
        <v>1445.08247720948</v>
      </c>
      <c r="AU14">
        <f t="shared" si="17"/>
        <v>4230.7087747730984</v>
      </c>
      <c r="AW14">
        <v>11</v>
      </c>
      <c r="AX14">
        <f>(R14*SUMPRODUCT(K15:$K$23, X15:$X$23)-$AZ$3*SUMPRODUCT(K14:$K$22, W15:$W$23))/Z14</f>
        <v>30815.025049761491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28329.016955252944</v>
      </c>
      <c r="P15">
        <f t="shared" si="30"/>
        <v>1416.4508477626473</v>
      </c>
      <c r="Q15" s="5">
        <f t="shared" si="31"/>
        <v>50</v>
      </c>
      <c r="R15">
        <f t="shared" si="0"/>
        <v>500000</v>
      </c>
      <c r="S15">
        <f t="shared" si="1"/>
        <v>29703.692842566605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21458.650797393027</v>
      </c>
      <c r="AC15">
        <f t="shared" si="2"/>
        <v>19640.318624952095</v>
      </c>
      <c r="AE15">
        <f t="shared" si="3"/>
        <v>18731.371963808728</v>
      </c>
      <c r="AF15">
        <f t="shared" si="4"/>
        <v>-936.56859819043643</v>
      </c>
      <c r="AG15">
        <f t="shared" si="5"/>
        <v>-33.060398801334756</v>
      </c>
      <c r="AH15">
        <f t="shared" si="6"/>
        <v>-14099.030321267202</v>
      </c>
      <c r="AI15">
        <f t="shared" si="7"/>
        <v>3662.7126455497546</v>
      </c>
      <c r="AJ15">
        <f t="shared" si="8"/>
        <v>1818.3321724409325</v>
      </c>
      <c r="AK15">
        <f t="shared" si="32"/>
        <v>3358.9180727288785</v>
      </c>
      <c r="AL15">
        <f t="shared" si="9"/>
        <v>8839.9628907195656</v>
      </c>
      <c r="AN15">
        <f t="shared" si="10"/>
        <v>6993.1942581787853</v>
      </c>
      <c r="AO15">
        <f t="shared" si="11"/>
        <v>-349.6597129089393</v>
      </c>
      <c r="AP15">
        <f t="shared" si="12"/>
        <v>-12.342811381744864</v>
      </c>
      <c r="AQ15">
        <f t="shared" si="13"/>
        <v>-5263.7499313491935</v>
      </c>
      <c r="AR15">
        <f t="shared" si="14"/>
        <v>1367.4418025389082</v>
      </c>
      <c r="AS15">
        <f t="shared" si="15"/>
        <v>678.8584484011335</v>
      </c>
      <c r="AT15">
        <f t="shared" si="16"/>
        <v>1254.0227499237762</v>
      </c>
      <c r="AU15">
        <f t="shared" si="17"/>
        <v>3300.3230008638179</v>
      </c>
      <c r="AW15">
        <v>12</v>
      </c>
      <c r="AX15">
        <f>(R15*SUMPRODUCT(K16:$K$23, X16:$X$23)-$AZ$3*SUMPRODUCT(K15:$K$22, W16:$W$23))/Z15</f>
        <v>29703.692842566605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28329.016955252944</v>
      </c>
      <c r="P16">
        <f t="shared" si="30"/>
        <v>1416.4508477626473</v>
      </c>
      <c r="Q16" s="5">
        <f t="shared" si="31"/>
        <v>50</v>
      </c>
      <c r="R16">
        <f t="shared" si="0"/>
        <v>500000</v>
      </c>
      <c r="S16">
        <f t="shared" si="1"/>
        <v>28091.827737795524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19640.318624952095</v>
      </c>
      <c r="AC16">
        <f t="shared" si="2"/>
        <v>17555.966660327977</v>
      </c>
      <c r="AE16">
        <f t="shared" si="3"/>
        <v>17704.1978837549</v>
      </c>
      <c r="AF16">
        <f t="shared" si="4"/>
        <v>-885.20989418774491</v>
      </c>
      <c r="AG16">
        <f t="shared" si="5"/>
        <v>-31.247462472346882</v>
      </c>
      <c r="AH16">
        <f t="shared" si="6"/>
        <v>-14823.32340974529</v>
      </c>
      <c r="AI16">
        <f t="shared" si="7"/>
        <v>1964.4171173495179</v>
      </c>
      <c r="AJ16">
        <f t="shared" si="8"/>
        <v>2084.3519646241184</v>
      </c>
      <c r="AK16">
        <f t="shared" si="32"/>
        <v>3119.8228670044118</v>
      </c>
      <c r="AL16">
        <f t="shared" si="9"/>
        <v>7168.5919489780481</v>
      </c>
      <c r="AN16">
        <f t="shared" si="10"/>
        <v>6088.6979000064475</v>
      </c>
      <c r="AO16">
        <f t="shared" si="11"/>
        <v>-304.43489500032234</v>
      </c>
      <c r="AP16">
        <f t="shared" si="12"/>
        <v>-10.746398135918096</v>
      </c>
      <c r="AQ16">
        <f t="shared" si="13"/>
        <v>-5097.9286781949568</v>
      </c>
      <c r="AR16">
        <f t="shared" si="14"/>
        <v>675.58792867525062</v>
      </c>
      <c r="AS16">
        <f t="shared" si="15"/>
        <v>716.83504179120371</v>
      </c>
      <c r="AT16">
        <f t="shared" si="16"/>
        <v>1072.9466007693002</v>
      </c>
      <c r="AU16">
        <f t="shared" si="17"/>
        <v>2465.3695712357544</v>
      </c>
      <c r="AW16">
        <v>13</v>
      </c>
      <c r="AX16">
        <f>(R16*SUMPRODUCT(K17:$K$23, X17:$X$23)-$AZ$3*SUMPRODUCT(K16:$K$22, W17:$W$23))/Z16</f>
        <v>28091.827737795524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28329.016955252944</v>
      </c>
      <c r="P17">
        <f t="shared" si="30"/>
        <v>1416.4508477626473</v>
      </c>
      <c r="Q17" s="5">
        <f t="shared" si="31"/>
        <v>50</v>
      </c>
      <c r="R17">
        <f t="shared" si="0"/>
        <v>500000</v>
      </c>
      <c r="S17">
        <f t="shared" si="1"/>
        <v>26002.953274794632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17555.966660327977</v>
      </c>
      <c r="AC17">
        <f t="shared" si="2"/>
        <v>15284.407653110638</v>
      </c>
      <c r="AE17">
        <f t="shared" si="3"/>
        <v>16651.656409184885</v>
      </c>
      <c r="AF17">
        <f t="shared" si="4"/>
        <v>-832.58282045924432</v>
      </c>
      <c r="AG17">
        <f t="shared" si="5"/>
        <v>-29.389753332222902</v>
      </c>
      <c r="AH17">
        <f t="shared" si="6"/>
        <v>-15452.345154005112</v>
      </c>
      <c r="AI17">
        <f t="shared" si="7"/>
        <v>337.33868138830621</v>
      </c>
      <c r="AJ17">
        <f t="shared" si="8"/>
        <v>2271.5590072173381</v>
      </c>
      <c r="AK17">
        <f t="shared" si="32"/>
        <v>2855.9021941115179</v>
      </c>
      <c r="AL17">
        <f t="shared" si="9"/>
        <v>5464.7998827171623</v>
      </c>
      <c r="AN17">
        <f t="shared" si="10"/>
        <v>5275.3074928657343</v>
      </c>
      <c r="AO17">
        <f t="shared" si="11"/>
        <v>-263.76537464328675</v>
      </c>
      <c r="AP17">
        <f t="shared" si="12"/>
        <v>-9.3107845944642875</v>
      </c>
      <c r="AQ17">
        <f t="shared" si="13"/>
        <v>-4895.3611682923838</v>
      </c>
      <c r="AR17">
        <f t="shared" si="14"/>
        <v>106.87016533559918</v>
      </c>
      <c r="AS17">
        <f t="shared" si="15"/>
        <v>719.63845258364063</v>
      </c>
      <c r="AT17">
        <f t="shared" si="16"/>
        <v>904.76057596156375</v>
      </c>
      <c r="AU17">
        <f t="shared" si="17"/>
        <v>1731.2691938808036</v>
      </c>
      <c r="AW17">
        <v>14</v>
      </c>
      <c r="AX17">
        <f>(R17*SUMPRODUCT(K18:$K$23, X18:$X$23)-$AZ$3*SUMPRODUCT(K17:$K$22, W18:$W$23))/Z17</f>
        <v>26002.953274794632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28329.016955252944</v>
      </c>
      <c r="P18">
        <f t="shared" si="30"/>
        <v>1416.4508477626473</v>
      </c>
      <c r="Q18" s="5">
        <f t="shared" si="31"/>
        <v>50</v>
      </c>
      <c r="R18">
        <f t="shared" si="0"/>
        <v>500000</v>
      </c>
      <c r="S18">
        <f t="shared" si="1"/>
        <v>23409.590241857823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15284.407653110638</v>
      </c>
      <c r="AC18">
        <f t="shared" si="2"/>
        <v>12870.45778405893</v>
      </c>
      <c r="AE18">
        <f t="shared" si="3"/>
        <v>15575.130235920646</v>
      </c>
      <c r="AF18">
        <f t="shared" si="4"/>
        <v>-778.75651179603233</v>
      </c>
      <c r="AG18">
        <f t="shared" si="5"/>
        <v>-27.489711804194123</v>
      </c>
      <c r="AH18">
        <f t="shared" si="6"/>
        <v>-16061.439947065486</v>
      </c>
      <c r="AI18">
        <f t="shared" si="7"/>
        <v>-1292.5559347450671</v>
      </c>
      <c r="AJ18">
        <f t="shared" si="8"/>
        <v>2413.9498690517084</v>
      </c>
      <c r="AK18">
        <f t="shared" si="32"/>
        <v>2574.0124624500208</v>
      </c>
      <c r="AL18">
        <f t="shared" si="9"/>
        <v>3695.4063967566622</v>
      </c>
      <c r="AN18">
        <f t="shared" si="10"/>
        <v>4545.3171558628192</v>
      </c>
      <c r="AO18">
        <f t="shared" si="11"/>
        <v>-227.26585779314098</v>
      </c>
      <c r="AP18">
        <f t="shared" si="12"/>
        <v>-8.0223700720755122</v>
      </c>
      <c r="AQ18">
        <f t="shared" si="13"/>
        <v>-4687.2377587500723</v>
      </c>
      <c r="AR18">
        <f t="shared" si="14"/>
        <v>-377.20883075246923</v>
      </c>
      <c r="AS18">
        <f t="shared" si="15"/>
        <v>704.46715931072094</v>
      </c>
      <c r="AT18">
        <f t="shared" si="16"/>
        <v>751.17850237913024</v>
      </c>
      <c r="AU18">
        <f t="shared" si="17"/>
        <v>1078.4368309373822</v>
      </c>
      <c r="AW18">
        <v>15</v>
      </c>
      <c r="AX18">
        <f>(R18*SUMPRODUCT(K19:$K$23, X19:$X$23)-$AZ$3*SUMPRODUCT(K18:$K$22, W19:$W$23))/Z18</f>
        <v>23409.590241857823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28329.016955252944</v>
      </c>
      <c r="P19">
        <f t="shared" si="30"/>
        <v>1416.4508477626473</v>
      </c>
      <c r="Q19" s="5">
        <f t="shared" si="31"/>
        <v>50</v>
      </c>
      <c r="R19">
        <f t="shared" si="0"/>
        <v>500000</v>
      </c>
      <c r="S19">
        <f t="shared" si="1"/>
        <v>20267.80780464135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12870.45778405893</v>
      </c>
      <c r="AC19">
        <f t="shared" si="2"/>
        <v>10357.412402842376</v>
      </c>
      <c r="AE19">
        <f t="shared" si="3"/>
        <v>14476.914050145886</v>
      </c>
      <c r="AF19">
        <f t="shared" si="4"/>
        <v>-723.84570250729428</v>
      </c>
      <c r="AG19">
        <f t="shared" si="5"/>
        <v>-25.551387951464875</v>
      </c>
      <c r="AH19">
        <f t="shared" si="6"/>
        <v>-16634.267346873094</v>
      </c>
      <c r="AI19">
        <f t="shared" si="7"/>
        <v>-2906.7503871859681</v>
      </c>
      <c r="AJ19">
        <f t="shared" si="8"/>
        <v>2513.0453812165542</v>
      </c>
      <c r="AK19">
        <f t="shared" si="32"/>
        <v>2278.1751310893574</v>
      </c>
      <c r="AL19">
        <f t="shared" si="9"/>
        <v>1884.4701251199435</v>
      </c>
      <c r="AN19">
        <f t="shared" si="10"/>
        <v>3891.8013851597634</v>
      </c>
      <c r="AO19">
        <f t="shared" si="11"/>
        <v>-194.59006925798815</v>
      </c>
      <c r="AP19">
        <f t="shared" si="12"/>
        <v>-6.8689312292534748</v>
      </c>
      <c r="AQ19">
        <f t="shared" si="13"/>
        <v>-4471.7585859416049</v>
      </c>
      <c r="AR19">
        <f t="shared" si="14"/>
        <v>-781.41620126908401</v>
      </c>
      <c r="AS19">
        <f t="shared" si="15"/>
        <v>675.57723018251761</v>
      </c>
      <c r="AT19">
        <f t="shared" si="16"/>
        <v>612.43750567965412</v>
      </c>
      <c r="AU19">
        <f t="shared" si="17"/>
        <v>506.59853459308772</v>
      </c>
      <c r="AW19">
        <v>16</v>
      </c>
      <c r="AX19">
        <f>(R19*SUMPRODUCT(K20:$K$23, X20:$X$23)-$AZ$3*SUMPRODUCT(K19:$K$22, W20:$W$23))/Z19</f>
        <v>20267.80780464135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28329.016955252944</v>
      </c>
      <c r="P20">
        <f t="shared" si="30"/>
        <v>1416.4508477626473</v>
      </c>
      <c r="Q20" s="5">
        <f t="shared" si="31"/>
        <v>50</v>
      </c>
      <c r="R20">
        <f t="shared" si="0"/>
        <v>500000</v>
      </c>
      <c r="S20">
        <f t="shared" si="1"/>
        <v>16500.823098829973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10357.412402842376</v>
      </c>
      <c r="AC20">
        <f t="shared" si="2"/>
        <v>7781.2398658135226</v>
      </c>
      <c r="AE20">
        <f t="shared" si="3"/>
        <v>13359.02304819884</v>
      </c>
      <c r="AF20">
        <f t="shared" si="4"/>
        <v>-667.9511524099421</v>
      </c>
      <c r="AG20">
        <f t="shared" si="5"/>
        <v>-23.578338544715592</v>
      </c>
      <c r="AH20">
        <f t="shared" si="6"/>
        <v>-17175.355272346358</v>
      </c>
      <c r="AI20">
        <f t="shared" si="7"/>
        <v>-4507.8617151021754</v>
      </c>
      <c r="AJ20">
        <f t="shared" si="8"/>
        <v>2576.1725370288532</v>
      </c>
      <c r="AK20">
        <f t="shared" si="32"/>
        <v>1972.258801433878</v>
      </c>
      <c r="AL20">
        <f t="shared" si="9"/>
        <v>40.569623360555852</v>
      </c>
      <c r="AN20">
        <f t="shared" si="10"/>
        <v>3308.1983330103872</v>
      </c>
      <c r="AO20">
        <f t="shared" si="11"/>
        <v>-165.40991665051936</v>
      </c>
      <c r="AP20">
        <f t="shared" si="12"/>
        <v>-5.8388865703244255</v>
      </c>
      <c r="AQ20">
        <f t="shared" si="13"/>
        <v>-4253.2662362984838</v>
      </c>
      <c r="AR20">
        <f t="shared" si="14"/>
        <v>-1116.3167065089408</v>
      </c>
      <c r="AS20">
        <f t="shared" si="15"/>
        <v>637.95755586296821</v>
      </c>
      <c r="AT20">
        <f t="shared" si="16"/>
        <v>488.40572065996366</v>
      </c>
      <c r="AU20">
        <f t="shared" si="17"/>
        <v>10.046570013991076</v>
      </c>
      <c r="AW20">
        <v>17</v>
      </c>
      <c r="AX20">
        <f>(R20*SUMPRODUCT(K21:$K$23, X21:$X$23)-$AZ$3*SUMPRODUCT(K20:$K$22, W21:$W$23))/Z20</f>
        <v>16500.823098829973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28329.016955252944</v>
      </c>
      <c r="P21">
        <f t="shared" si="30"/>
        <v>1416.4508477626473</v>
      </c>
      <c r="Q21" s="5">
        <f t="shared" si="31"/>
        <v>50</v>
      </c>
      <c r="R21">
        <f t="shared" si="0"/>
        <v>500000</v>
      </c>
      <c r="S21">
        <f t="shared" si="1"/>
        <v>11993.05297561571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7781.2398658135226</v>
      </c>
      <c r="AC21">
        <f t="shared" si="2"/>
        <v>5175.033755594759</v>
      </c>
      <c r="AE21">
        <f t="shared" si="3"/>
        <v>12224.044978732682</v>
      </c>
      <c r="AF21">
        <f t="shared" si="4"/>
        <v>-611.20224893663408</v>
      </c>
      <c r="AG21">
        <f t="shared" si="5"/>
        <v>-21.575130895013324</v>
      </c>
      <c r="AH21">
        <f t="shared" si="6"/>
        <v>-17674.24264255114</v>
      </c>
      <c r="AI21">
        <f t="shared" si="7"/>
        <v>-6082.9750436501054</v>
      </c>
      <c r="AJ21">
        <f t="shared" si="8"/>
        <v>2606.2061102187636</v>
      </c>
      <c r="AK21">
        <f t="shared" si="32"/>
        <v>1659.5516477063109</v>
      </c>
      <c r="AL21">
        <f t="shared" si="9"/>
        <v>-1817.2172857250309</v>
      </c>
      <c r="AN21">
        <f t="shared" si="10"/>
        <v>2788.5211677893271</v>
      </c>
      <c r="AO21">
        <f t="shared" si="11"/>
        <v>-139.42605838946636</v>
      </c>
      <c r="AP21">
        <f t="shared" si="12"/>
        <v>-4.9216694885564358</v>
      </c>
      <c r="AQ21">
        <f t="shared" si="13"/>
        <v>-4031.8077869595841</v>
      </c>
      <c r="AR21">
        <f t="shared" si="14"/>
        <v>-1387.6343470482796</v>
      </c>
      <c r="AS21">
        <f t="shared" si="15"/>
        <v>594.52177397995422</v>
      </c>
      <c r="AT21">
        <f t="shared" si="16"/>
        <v>378.57312425796363</v>
      </c>
      <c r="AU21">
        <f t="shared" si="17"/>
        <v>-414.53944881036159</v>
      </c>
      <c r="AW21">
        <v>18</v>
      </c>
      <c r="AX21">
        <f>(R21*SUMPRODUCT(K22:$K$23, X22:$X$23)-$AZ$3*SUMPRODUCT(K21:$K$22, W22:$W$23))/Z21</f>
        <v>11993.05297561571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28329.016955252944</v>
      </c>
      <c r="P22">
        <f t="shared" si="30"/>
        <v>1416.4508477626473</v>
      </c>
      <c r="Q22" s="5">
        <f t="shared" si="31"/>
        <v>50</v>
      </c>
      <c r="R22">
        <f t="shared" si="0"/>
        <v>500000</v>
      </c>
      <c r="S22">
        <f t="shared" si="1"/>
        <v>6582.3630763624142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5175.033755594759</v>
      </c>
      <c r="AC22">
        <f t="shared" si="2"/>
        <v>2573.6489636705364</v>
      </c>
      <c r="AE22">
        <f t="shared" si="3"/>
        <v>11076.408925316102</v>
      </c>
      <c r="AF22">
        <f t="shared" si="4"/>
        <v>-553.82044626580512</v>
      </c>
      <c r="AG22">
        <f t="shared" si="5"/>
        <v>-19.549582223082126</v>
      </c>
      <c r="AH22">
        <f t="shared" si="6"/>
        <v>-18097.973629810647</v>
      </c>
      <c r="AI22">
        <f t="shared" si="7"/>
        <v>-7594.9347329834327</v>
      </c>
      <c r="AJ22">
        <f t="shared" si="8"/>
        <v>2601.3847919242226</v>
      </c>
      <c r="AK22">
        <f t="shared" si="32"/>
        <v>1343.2455346185775</v>
      </c>
      <c r="AL22">
        <f t="shared" si="9"/>
        <v>-3650.3044064406326</v>
      </c>
      <c r="AN22">
        <f t="shared" si="10"/>
        <v>2327.5560834071543</v>
      </c>
      <c r="AO22">
        <f t="shared" si="11"/>
        <v>-116.37780417035773</v>
      </c>
      <c r="AP22">
        <f t="shared" si="12"/>
        <v>-4.108077747780027</v>
      </c>
      <c r="AQ22">
        <f t="shared" si="13"/>
        <v>-3803.042024128401</v>
      </c>
      <c r="AR22">
        <f t="shared" si="14"/>
        <v>-1595.9718226393841</v>
      </c>
      <c r="AS22">
        <f t="shared" si="15"/>
        <v>546.64549120131755</v>
      </c>
      <c r="AT22">
        <f t="shared" si="16"/>
        <v>282.26470661128479</v>
      </c>
      <c r="AU22">
        <f t="shared" si="17"/>
        <v>-767.06162482678178</v>
      </c>
      <c r="AW22">
        <v>19</v>
      </c>
      <c r="AX22">
        <f>(R22*SUMPRODUCT(K23:$K$23, X23:$X$23)-$AZ$3*SUMPRODUCT(K22:$K$22, W23:$W$23))/Z22</f>
        <v>6582.3630763624142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28329.016955252944</v>
      </c>
      <c r="P23">
        <f t="shared" si="30"/>
        <v>1416.4508477626473</v>
      </c>
      <c r="Q23" s="5">
        <f t="shared" si="31"/>
        <v>50</v>
      </c>
      <c r="R23">
        <f t="shared" si="0"/>
        <v>500000</v>
      </c>
      <c r="S23">
        <f t="shared" si="1"/>
        <v>7350.6059042737697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2573.6489636705364</v>
      </c>
      <c r="AC23">
        <f t="shared" si="2"/>
        <v>2573.6489636705364</v>
      </c>
      <c r="AE23">
        <f t="shared" si="3"/>
        <v>9918.7667082384687</v>
      </c>
      <c r="AF23">
        <f t="shared" si="4"/>
        <v>-495.9383354119235</v>
      </c>
      <c r="AG23">
        <f t="shared" si="5"/>
        <v>-17.506372924809995</v>
      </c>
      <c r="AH23">
        <f t="shared" si="6"/>
        <v>-18477.134760413086</v>
      </c>
      <c r="AI23">
        <f t="shared" si="7"/>
        <v>-9071.8127605113514</v>
      </c>
      <c r="AJ23">
        <f t="shared" si="8"/>
        <v>0</v>
      </c>
      <c r="AK23">
        <f t="shared" si="32"/>
        <v>1026.5385656840554</v>
      </c>
      <c r="AL23">
        <f t="shared" si="9"/>
        <v>-8045.274194827296</v>
      </c>
      <c r="AN23">
        <f t="shared" si="10"/>
        <v>1919.9990599396749</v>
      </c>
      <c r="AO23">
        <f t="shared" si="11"/>
        <v>-95.999952996983765</v>
      </c>
      <c r="AP23">
        <f t="shared" si="12"/>
        <v>-3.3887498866840429</v>
      </c>
      <c r="AQ23">
        <f t="shared" si="13"/>
        <v>-3576.6625442360282</v>
      </c>
      <c r="AR23">
        <f t="shared" si="14"/>
        <v>-1756.0521871800213</v>
      </c>
      <c r="AS23">
        <f t="shared" si="15"/>
        <v>0</v>
      </c>
      <c r="AT23">
        <f t="shared" si="16"/>
        <v>198.70949071401657</v>
      </c>
      <c r="AU23">
        <f t="shared" si="17"/>
        <v>-1557.3426964660046</v>
      </c>
      <c r="AW23">
        <v>20</v>
      </c>
      <c r="AX23">
        <f>(R23*SUMPRODUCT(K$23:$K24, X$23:$X24)-$AZ$3*SUMPRODUCT(K$22:$K23, W$23:$W24))/Z23</f>
        <v>7350.6059042737697</v>
      </c>
    </row>
    <row r="25" spans="5:50" x14ac:dyDescent="0.25">
      <c r="AN25" s="6">
        <f t="shared" ref="AN25:AU25" si="33">SUM(AN3:AN23)</f>
        <v>211223.71938468033</v>
      </c>
      <c r="AO25" s="6">
        <f t="shared" si="33"/>
        <v>-31807.94868567372</v>
      </c>
      <c r="AP25" s="6">
        <f t="shared" si="33"/>
        <v>-2842.7127381607129</v>
      </c>
      <c r="AQ25" s="6">
        <f t="shared" si="33"/>
        <v>-101202.30503374565</v>
      </c>
      <c r="AR25" s="6">
        <f t="shared" si="33"/>
        <v>75370.752927100213</v>
      </c>
      <c r="AS25" s="6">
        <f t="shared" si="33"/>
        <v>-13137.345878323373</v>
      </c>
      <c r="AT25" s="6">
        <f t="shared" si="33"/>
        <v>27506.943282361834</v>
      </c>
      <c r="AU25" s="7">
        <f t="shared" si="33"/>
        <v>89740.350331138674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1707.9840408347713</v>
      </c>
      <c r="K3">
        <v>1</v>
      </c>
      <c r="L3" s="2">
        <v>0</v>
      </c>
      <c r="O3">
        <f>$C$3</f>
        <v>1707.9840408347713</v>
      </c>
      <c r="P3">
        <f>O3*B5</f>
        <v>1366.3872326678172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1707.9840408347713</v>
      </c>
      <c r="AF3">
        <f t="shared" ref="AF3:AF23" si="4">-$Z3*P3</f>
        <v>-1366.3872326678172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-2178.3113958330459</v>
      </c>
      <c r="AJ3">
        <f t="shared" ref="AJ3:AJ23" si="8">AB3-AC3</f>
        <v>0</v>
      </c>
      <c r="AL3">
        <f t="shared" ref="AL3:AL23" si="9">SUM(AI3:AK3)</f>
        <v>-2178.3113958330459</v>
      </c>
      <c r="AN3">
        <f t="shared" ref="AN3:AN23" si="10">AE3*$K3</f>
        <v>1707.9840408347713</v>
      </c>
      <c r="AO3">
        <f t="shared" ref="AO3:AO23" si="11">AF3*$K3</f>
        <v>-1366.3872326678172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-2178.3113958330459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-2178.3113958330459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1206.4892647191664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146.60635818219151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144.97135247030565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-144.97135247030565</v>
      </c>
      <c r="AK4">
        <f>G4*MAX(0, SUM(AB4, AE4:AF4))</f>
        <v>0</v>
      </c>
      <c r="AL4">
        <f t="shared" si="9"/>
        <v>-1297.3233524703055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-1061.5179122488646</v>
      </c>
      <c r="AR4">
        <f t="shared" si="14"/>
        <v>-1061.5179122488646</v>
      </c>
      <c r="AS4">
        <f t="shared" si="15"/>
        <v>-133.54399299013943</v>
      </c>
      <c r="AT4">
        <f t="shared" si="16"/>
        <v>0</v>
      </c>
      <c r="AU4">
        <f t="shared" si="17"/>
        <v>-1195.0619052390039</v>
      </c>
      <c r="AW4">
        <v>1</v>
      </c>
      <c r="AX4">
        <f>(R4*SUMPRODUCT(K5:$K$23, X5:$X$23)-$AZ$3*SUMPRODUCT(K4:$K$22, W5:$W$23))/Z4</f>
        <v>146.60635818219151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1707.9840408347713</v>
      </c>
      <c r="P5">
        <f t="shared" ref="P5:P23" si="30">O5*$C$5</f>
        <v>85.399202041738576</v>
      </c>
      <c r="Q5" s="5">
        <f t="shared" ref="Q5:Q23" si="31">$C$8</f>
        <v>50</v>
      </c>
      <c r="R5">
        <f t="shared" si="0"/>
        <v>1000000</v>
      </c>
      <c r="S5">
        <f t="shared" si="1"/>
        <v>276.73275784968865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144.97135247030565</v>
      </c>
      <c r="AC5">
        <f t="shared" si="2"/>
        <v>270.59263617509168</v>
      </c>
      <c r="AE5">
        <f t="shared" si="3"/>
        <v>1670.0874437333484</v>
      </c>
      <c r="AF5">
        <f t="shared" si="4"/>
        <v>-83.504372186667425</v>
      </c>
      <c r="AG5">
        <f t="shared" si="5"/>
        <v>-48.890604473010733</v>
      </c>
      <c r="AH5">
        <f t="shared" si="6"/>
        <v>-1147.0820597853119</v>
      </c>
      <c r="AI5">
        <f t="shared" si="7"/>
        <v>390.61040728835837</v>
      </c>
      <c r="AJ5">
        <f t="shared" si="8"/>
        <v>-125.62128370478604</v>
      </c>
      <c r="AK5">
        <f>G5*SUM(AB5, AE5:AF5)</f>
        <v>121.20880968118907</v>
      </c>
      <c r="AL5">
        <f t="shared" si="9"/>
        <v>386.19793326476139</v>
      </c>
      <c r="AN5">
        <f t="shared" si="10"/>
        <v>1417.1752037915903</v>
      </c>
      <c r="AO5">
        <f t="shared" si="11"/>
        <v>-70.858760189579513</v>
      </c>
      <c r="AP5">
        <f t="shared" si="12"/>
        <v>-41.486781196706929</v>
      </c>
      <c r="AQ5">
        <f t="shared" si="13"/>
        <v>-973.37193806330879</v>
      </c>
      <c r="AR5">
        <f t="shared" si="14"/>
        <v>331.45772434199506</v>
      </c>
      <c r="AS5">
        <f t="shared" si="15"/>
        <v>-106.59763295802358</v>
      </c>
      <c r="AT5">
        <f t="shared" si="16"/>
        <v>102.85336866989894</v>
      </c>
      <c r="AU5">
        <f t="shared" si="17"/>
        <v>327.71346005387039</v>
      </c>
      <c r="AW5">
        <v>2</v>
      </c>
      <c r="AX5">
        <f>(R5*SUMPRODUCT(K6:$K$23, X6:$X$23)-$AZ$3*SUMPRODUCT(K5:$K$22, W6:$W$23))/Z5</f>
        <v>276.73275784968865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1707.9840408347713</v>
      </c>
      <c r="P6">
        <f t="shared" si="30"/>
        <v>85.399202041738576</v>
      </c>
      <c r="Q6" s="5">
        <f t="shared" si="31"/>
        <v>50</v>
      </c>
      <c r="R6">
        <f t="shared" si="0"/>
        <v>1000000</v>
      </c>
      <c r="S6">
        <f t="shared" si="1"/>
        <v>390.71870762317445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270.59263617509168</v>
      </c>
      <c r="AC6">
        <f t="shared" si="2"/>
        <v>377.78217847377709</v>
      </c>
      <c r="AE6">
        <f t="shared" si="3"/>
        <v>1651.4334204015306</v>
      </c>
      <c r="AF6">
        <f t="shared" si="4"/>
        <v>-82.571671020076536</v>
      </c>
      <c r="AG6">
        <f t="shared" si="5"/>
        <v>-48.344521404146093</v>
      </c>
      <c r="AH6">
        <f t="shared" si="6"/>
        <v>-1143.540482690737</v>
      </c>
      <c r="AI6">
        <f t="shared" si="7"/>
        <v>376.97674528657103</v>
      </c>
      <c r="AJ6">
        <f t="shared" si="8"/>
        <v>-107.18954229868541</v>
      </c>
      <c r="AK6">
        <f>G6*SUM(AB6, AE6:AF6)</f>
        <v>128.76180698895823</v>
      </c>
      <c r="AL6">
        <f t="shared" si="9"/>
        <v>398.54900997684388</v>
      </c>
      <c r="AN6">
        <f t="shared" si="10"/>
        <v>1290.8850474329313</v>
      </c>
      <c r="AO6">
        <f t="shared" si="11"/>
        <v>-64.544252371646579</v>
      </c>
      <c r="AP6">
        <f t="shared" si="12"/>
        <v>-37.789728023512907</v>
      </c>
      <c r="AQ6">
        <f t="shared" si="13"/>
        <v>-893.87758053291066</v>
      </c>
      <c r="AR6">
        <f t="shared" si="14"/>
        <v>294.67348650486127</v>
      </c>
      <c r="AS6">
        <f t="shared" si="15"/>
        <v>-83.787439254383926</v>
      </c>
      <c r="AT6">
        <f t="shared" si="16"/>
        <v>100.64995007917258</v>
      </c>
      <c r="AU6">
        <f t="shared" si="17"/>
        <v>311.53599732964994</v>
      </c>
      <c r="AW6">
        <v>3</v>
      </c>
      <c r="AX6">
        <f>(R6*SUMPRODUCT(K7:$K$23, X7:$X$23)-$AZ$3*SUMPRODUCT(K6:$K$22, W7:$W$23))/Z6</f>
        <v>390.71870762317445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1707.9840408347713</v>
      </c>
      <c r="P7">
        <f t="shared" si="30"/>
        <v>85.399202041738576</v>
      </c>
      <c r="Q7" s="5">
        <f t="shared" si="31"/>
        <v>50</v>
      </c>
      <c r="R7">
        <f t="shared" si="0"/>
        <v>1000000</v>
      </c>
      <c r="S7">
        <f t="shared" si="1"/>
        <v>490.03344485257213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377.78217847377709</v>
      </c>
      <c r="AC7">
        <f t="shared" si="2"/>
        <v>468.51174566528425</v>
      </c>
      <c r="AE7">
        <f t="shared" si="3"/>
        <v>1632.9713674557261</v>
      </c>
      <c r="AF7">
        <f t="shared" si="4"/>
        <v>-81.648568372786315</v>
      </c>
      <c r="AG7">
        <f t="shared" si="5"/>
        <v>-47.804058129770844</v>
      </c>
      <c r="AH7">
        <f t="shared" si="6"/>
        <v>-1140.3612066757069</v>
      </c>
      <c r="AI7">
        <f t="shared" si="7"/>
        <v>363.15753427746222</v>
      </c>
      <c r="AJ7">
        <f t="shared" si="8"/>
        <v>-90.729567191507158</v>
      </c>
      <c r="AK7">
        <f>G7*SUM(AB7, AE7:AF7)</f>
        <v>135.0373484289702</v>
      </c>
      <c r="AL7">
        <f t="shared" si="9"/>
        <v>407.46531551492524</v>
      </c>
      <c r="AN7">
        <f t="shared" si="10"/>
        <v>1175.8373139769192</v>
      </c>
      <c r="AO7">
        <f t="shared" si="11"/>
        <v>-58.79186569884596</v>
      </c>
      <c r="AP7">
        <f t="shared" si="12"/>
        <v>-34.421788666193649</v>
      </c>
      <c r="AQ7">
        <f t="shared" si="13"/>
        <v>-821.12845634900327</v>
      </c>
      <c r="AR7">
        <f t="shared" si="14"/>
        <v>261.49520326287626</v>
      </c>
      <c r="AS7">
        <f t="shared" si="15"/>
        <v>-65.330729436468602</v>
      </c>
      <c r="AT7">
        <f t="shared" si="16"/>
        <v>97.234989068227264</v>
      </c>
      <c r="AU7">
        <f t="shared" si="17"/>
        <v>293.39946289463489</v>
      </c>
      <c r="AW7">
        <v>4</v>
      </c>
      <c r="AX7">
        <f>(R7*SUMPRODUCT(K8:$K$23, X8:$X$23)-$AZ$3*SUMPRODUCT(K7:$K$22, W8:$W$23))/Z7</f>
        <v>490.03344485257213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1707.9840408347713</v>
      </c>
      <c r="P8">
        <f t="shared" si="30"/>
        <v>85.399202041738576</v>
      </c>
      <c r="Q8" s="5">
        <f t="shared" si="31"/>
        <v>50</v>
      </c>
      <c r="R8">
        <f t="shared" si="0"/>
        <v>1000000</v>
      </c>
      <c r="S8">
        <f t="shared" si="1"/>
        <v>574.52720558233273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468.51174566528425</v>
      </c>
      <c r="AC8">
        <f t="shared" si="2"/>
        <v>543.14691163752559</v>
      </c>
      <c r="AE8">
        <f t="shared" si="3"/>
        <v>1614.6950882252784</v>
      </c>
      <c r="AF8">
        <f t="shared" si="4"/>
        <v>-80.734754411263921</v>
      </c>
      <c r="AG8">
        <f t="shared" si="5"/>
        <v>-47.269033246824179</v>
      </c>
      <c r="AH8">
        <f t="shared" si="6"/>
        <v>-1139.6860329790779</v>
      </c>
      <c r="AI8">
        <f t="shared" si="7"/>
        <v>347.00526758811225</v>
      </c>
      <c r="AJ8">
        <f t="shared" si="8"/>
        <v>-74.635165972241339</v>
      </c>
      <c r="AK8">
        <f t="shared" ref="AK8:AK23" si="32">G8*SUM(AB8:AB8, AE8:AF8)</f>
        <v>140.17304556355094</v>
      </c>
      <c r="AL8">
        <f t="shared" si="9"/>
        <v>412.54314717942185</v>
      </c>
      <c r="AN8">
        <f t="shared" si="10"/>
        <v>1071.0293181473644</v>
      </c>
      <c r="AO8">
        <f t="shared" si="11"/>
        <v>-53.551465907368218</v>
      </c>
      <c r="AP8">
        <f t="shared" si="12"/>
        <v>-31.35361023701083</v>
      </c>
      <c r="AQ8">
        <f t="shared" si="13"/>
        <v>-755.95520399165048</v>
      </c>
      <c r="AR8">
        <f t="shared" si="14"/>
        <v>230.16903801133472</v>
      </c>
      <c r="AS8">
        <f t="shared" si="15"/>
        <v>-49.505601090868289</v>
      </c>
      <c r="AT8">
        <f t="shared" si="16"/>
        <v>92.976960484581411</v>
      </c>
      <c r="AU8">
        <f t="shared" si="17"/>
        <v>273.64039740504785</v>
      </c>
      <c r="AW8">
        <v>5</v>
      </c>
      <c r="AX8">
        <f>(R8*SUMPRODUCT(K9:$K$23, X9:$X$23)-$AZ$3*SUMPRODUCT(K8:$K$22, W9:$W$23))/Z8</f>
        <v>574.52720558233273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1707.9840408347713</v>
      </c>
      <c r="P9">
        <f t="shared" si="30"/>
        <v>85.399202041738576</v>
      </c>
      <c r="Q9" s="5">
        <f t="shared" si="31"/>
        <v>50</v>
      </c>
      <c r="R9">
        <f t="shared" si="0"/>
        <v>1000000</v>
      </c>
      <c r="S9">
        <f t="shared" si="1"/>
        <v>641.50555617502357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543.14691163752559</v>
      </c>
      <c r="AC9">
        <f t="shared" si="2"/>
        <v>599.66731338522095</v>
      </c>
      <c r="AE9">
        <f t="shared" si="3"/>
        <v>1596.5913174301172</v>
      </c>
      <c r="AF9">
        <f t="shared" si="4"/>
        <v>-79.829565871505864</v>
      </c>
      <c r="AG9">
        <f t="shared" si="5"/>
        <v>-46.739058423806718</v>
      </c>
      <c r="AH9">
        <f t="shared" si="6"/>
        <v>-1145.6898109845556</v>
      </c>
      <c r="AI9">
        <f t="shared" si="7"/>
        <v>324.33288215024913</v>
      </c>
      <c r="AJ9">
        <f t="shared" si="8"/>
        <v>-56.52040174769536</v>
      </c>
      <c r="AK9">
        <f t="shared" si="32"/>
        <v>144.19360642372959</v>
      </c>
      <c r="AL9">
        <f t="shared" si="9"/>
        <v>412.00608682628337</v>
      </c>
      <c r="AN9">
        <f t="shared" si="10"/>
        <v>975.54378235743047</v>
      </c>
      <c r="AO9">
        <f t="shared" si="11"/>
        <v>-48.777189117871522</v>
      </c>
      <c r="AP9">
        <f t="shared" si="12"/>
        <v>-28.558340096686056</v>
      </c>
      <c r="AQ9">
        <f t="shared" si="13"/>
        <v>-700.03548147515426</v>
      </c>
      <c r="AR9">
        <f t="shared" si="14"/>
        <v>198.17277166771868</v>
      </c>
      <c r="AS9">
        <f t="shared" si="15"/>
        <v>-34.534903139808442</v>
      </c>
      <c r="AT9">
        <f t="shared" si="16"/>
        <v>88.10468569300663</v>
      </c>
      <c r="AU9">
        <f t="shared" si="17"/>
        <v>251.74255422091687</v>
      </c>
      <c r="AW9">
        <v>6</v>
      </c>
      <c r="AX9">
        <f>(R9*SUMPRODUCT(K10:$K$23, X10:$X$23)-$AZ$3*SUMPRODUCT(K9:$K$22, W10:$W$23))/Z9</f>
        <v>641.50555617502357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1707.9840408347713</v>
      </c>
      <c r="P10">
        <f t="shared" si="30"/>
        <v>85.399202041738576</v>
      </c>
      <c r="Q10" s="5">
        <f t="shared" si="31"/>
        <v>50</v>
      </c>
      <c r="R10">
        <f t="shared" si="0"/>
        <v>1000000</v>
      </c>
      <c r="S10">
        <f t="shared" si="1"/>
        <v>691.14457245505992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599.66731338522095</v>
      </c>
      <c r="AC10">
        <f t="shared" si="2"/>
        <v>638.81013144445387</v>
      </c>
      <c r="AE10">
        <f t="shared" si="3"/>
        <v>1578.653082313881</v>
      </c>
      <c r="AF10">
        <f t="shared" si="4"/>
        <v>-78.932654115694049</v>
      </c>
      <c r="AG10">
        <f t="shared" si="5"/>
        <v>-46.21392953830879</v>
      </c>
      <c r="AH10">
        <f t="shared" si="6"/>
        <v>-1154.7660251971286</v>
      </c>
      <c r="AI10">
        <f t="shared" si="7"/>
        <v>298.74047346274961</v>
      </c>
      <c r="AJ10">
        <f t="shared" si="8"/>
        <v>-39.142818059232923</v>
      </c>
      <c r="AK10">
        <f t="shared" si="32"/>
        <v>146.95714191083854</v>
      </c>
      <c r="AL10">
        <f t="shared" si="9"/>
        <v>406.55479731435526</v>
      </c>
      <c r="AN10">
        <f t="shared" si="10"/>
        <v>888.54999963757768</v>
      </c>
      <c r="AO10">
        <f t="shared" si="11"/>
        <v>-44.427499981878888</v>
      </c>
      <c r="AP10">
        <f t="shared" si="12"/>
        <v>-26.011659898276974</v>
      </c>
      <c r="AQ10">
        <f t="shared" si="13"/>
        <v>-649.96379683778071</v>
      </c>
      <c r="AR10">
        <f t="shared" si="14"/>
        <v>168.14704291964117</v>
      </c>
      <c r="AS10">
        <f t="shared" si="15"/>
        <v>-22.031661903428802</v>
      </c>
      <c r="AT10">
        <f t="shared" si="16"/>
        <v>82.715303225596386</v>
      </c>
      <c r="AU10">
        <f t="shared" si="17"/>
        <v>228.83068424180877</v>
      </c>
      <c r="AW10">
        <v>7</v>
      </c>
      <c r="AX10">
        <f>(R10*SUMPRODUCT(K11:$K$23, X11:$X$23)-$AZ$3*SUMPRODUCT(K10:$K$22, W11:$W$23))/Z10</f>
        <v>691.14457245505992</v>
      </c>
    </row>
    <row r="11" spans="1:52" x14ac:dyDescent="0.25">
      <c r="A11" t="s">
        <v>33</v>
      </c>
      <c r="C11" s="24">
        <f>AU25</f>
        <v>-674.44838755020248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1707.9840408347713</v>
      </c>
      <c r="P11">
        <f t="shared" si="30"/>
        <v>85.399202041738576</v>
      </c>
      <c r="Q11" s="5">
        <f t="shared" si="31"/>
        <v>50</v>
      </c>
      <c r="R11">
        <f t="shared" si="0"/>
        <v>1000000</v>
      </c>
      <c r="S11">
        <f t="shared" si="1"/>
        <v>725.96510381608005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638.81013144445387</v>
      </c>
      <c r="AC11">
        <f t="shared" si="2"/>
        <v>663.43972850164391</v>
      </c>
      <c r="AE11">
        <f t="shared" si="3"/>
        <v>1560.8800786430618</v>
      </c>
      <c r="AF11">
        <f t="shared" si="4"/>
        <v>-78.044003932153089</v>
      </c>
      <c r="AG11">
        <f t="shared" si="5"/>
        <v>-45.693637684114044</v>
      </c>
      <c r="AH11">
        <f t="shared" si="6"/>
        <v>-1163.0511762331651</v>
      </c>
      <c r="AI11">
        <f t="shared" si="7"/>
        <v>274.09126079362954</v>
      </c>
      <c r="AJ11">
        <f t="shared" si="8"/>
        <v>-24.62959705719004</v>
      </c>
      <c r="AK11">
        <f t="shared" si="32"/>
        <v>148.51523443087541</v>
      </c>
      <c r="AL11">
        <f t="shared" si="9"/>
        <v>397.97689816731491</v>
      </c>
      <c r="AN11">
        <f t="shared" si="10"/>
        <v>809.29503115041666</v>
      </c>
      <c r="AO11">
        <f t="shared" si="11"/>
        <v>-40.464751557520835</v>
      </c>
      <c r="AP11">
        <f t="shared" si="12"/>
        <v>-23.691527900778176</v>
      </c>
      <c r="AQ11">
        <f t="shared" si="13"/>
        <v>-603.02617143875489</v>
      </c>
      <c r="AR11">
        <f t="shared" si="14"/>
        <v>142.11258025336284</v>
      </c>
      <c r="AS11">
        <f t="shared" si="15"/>
        <v>-12.770110138729605</v>
      </c>
      <c r="AT11">
        <f t="shared" si="16"/>
        <v>77.003123378661627</v>
      </c>
      <c r="AU11">
        <f t="shared" si="17"/>
        <v>206.34559349329487</v>
      </c>
      <c r="AW11">
        <v>8</v>
      </c>
      <c r="AX11">
        <f>(R11*SUMPRODUCT(K12:$K$23, X12:$X$23)-$AZ$3*SUMPRODUCT(K11:$K$22, W12:$W$23))/Z11</f>
        <v>725.96510381608005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1707.9840408347713</v>
      </c>
      <c r="P12">
        <f t="shared" si="30"/>
        <v>85.399202041738576</v>
      </c>
      <c r="Q12" s="5">
        <f t="shared" si="31"/>
        <v>50</v>
      </c>
      <c r="R12">
        <f t="shared" si="0"/>
        <v>1000000</v>
      </c>
      <c r="S12">
        <f t="shared" si="1"/>
        <v>744.91953323611733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663.43972850164391</v>
      </c>
      <c r="AC12">
        <f t="shared" si="2"/>
        <v>673.07746706255193</v>
      </c>
      <c r="AE12">
        <f t="shared" si="3"/>
        <v>1543.2614137451264</v>
      </c>
      <c r="AF12">
        <f t="shared" si="4"/>
        <v>-77.163070687256337</v>
      </c>
      <c r="AG12">
        <f t="shared" si="5"/>
        <v>-45.177863986096227</v>
      </c>
      <c r="AH12">
        <f t="shared" si="6"/>
        <v>-1176.7464235334814</v>
      </c>
      <c r="AI12">
        <f t="shared" si="7"/>
        <v>244.17405553829235</v>
      </c>
      <c r="AJ12">
        <f t="shared" si="8"/>
        <v>-9.6377385609080193</v>
      </c>
      <c r="AK12">
        <f t="shared" si="32"/>
        <v>149.06766500916598</v>
      </c>
      <c r="AL12">
        <f t="shared" si="9"/>
        <v>383.60398198655031</v>
      </c>
      <c r="AN12">
        <f t="shared" si="10"/>
        <v>737.08742293048056</v>
      </c>
      <c r="AO12">
        <f t="shared" si="11"/>
        <v>-36.854371146524031</v>
      </c>
      <c r="AP12">
        <f t="shared" si="12"/>
        <v>-21.577702288430974</v>
      </c>
      <c r="AQ12">
        <f t="shared" si="13"/>
        <v>-562.03374298076051</v>
      </c>
      <c r="AR12">
        <f t="shared" si="14"/>
        <v>116.62160651476491</v>
      </c>
      <c r="AS12">
        <f t="shared" si="15"/>
        <v>-4.6031448823035435</v>
      </c>
      <c r="AT12">
        <f t="shared" si="16"/>
        <v>71.197206166923962</v>
      </c>
      <c r="AU12">
        <f t="shared" si="17"/>
        <v>183.21566779938533</v>
      </c>
      <c r="AW12">
        <v>9</v>
      </c>
      <c r="AX12">
        <f>(R12*SUMPRODUCT(K13:$K$23, X13:$X$23)-$AZ$3*SUMPRODUCT(K12:$K$22, W13:$W$23))/Z12</f>
        <v>744.91953323611733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1707.9840408347713</v>
      </c>
      <c r="P13">
        <f t="shared" si="30"/>
        <v>85.399202041738576</v>
      </c>
      <c r="Q13" s="5">
        <f t="shared" si="31"/>
        <v>50</v>
      </c>
      <c r="R13">
        <f t="shared" si="0"/>
        <v>1000000</v>
      </c>
      <c r="S13">
        <f t="shared" si="1"/>
        <v>749.82662706420797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673.07746706255193</v>
      </c>
      <c r="AC13">
        <f t="shared" si="2"/>
        <v>669.84332657743698</v>
      </c>
      <c r="AE13">
        <f t="shared" si="3"/>
        <v>1525.7949909479114</v>
      </c>
      <c r="AF13">
        <f t="shared" si="4"/>
        <v>-76.289749547395573</v>
      </c>
      <c r="AG13">
        <f t="shared" si="5"/>
        <v>-44.666547065691091</v>
      </c>
      <c r="AH13">
        <f t="shared" si="6"/>
        <v>-1190.7656108834544</v>
      </c>
      <c r="AI13">
        <f t="shared" si="7"/>
        <v>214.07308345137039</v>
      </c>
      <c r="AJ13">
        <f t="shared" si="8"/>
        <v>3.2341404851149491</v>
      </c>
      <c r="AK13">
        <f t="shared" si="32"/>
        <v>148.58078959241476</v>
      </c>
      <c r="AL13">
        <f t="shared" si="9"/>
        <v>365.8880135289001</v>
      </c>
      <c r="AN13">
        <f t="shared" si="10"/>
        <v>671.3018669654125</v>
      </c>
      <c r="AO13">
        <f t="shared" si="11"/>
        <v>-33.565093348270629</v>
      </c>
      <c r="AP13">
        <f t="shared" si="12"/>
        <v>-19.651877620510902</v>
      </c>
      <c r="AQ13">
        <f t="shared" si="13"/>
        <v>-523.89946385107908</v>
      </c>
      <c r="AR13">
        <f t="shared" si="14"/>
        <v>94.1854321455519</v>
      </c>
      <c r="AS13">
        <f t="shared" si="15"/>
        <v>1.4229202209775822</v>
      </c>
      <c r="AT13">
        <f t="shared" si="16"/>
        <v>65.370880125001165</v>
      </c>
      <c r="AU13">
        <f t="shared" si="17"/>
        <v>160.97923249153067</v>
      </c>
      <c r="AW13">
        <v>10</v>
      </c>
      <c r="AX13">
        <f>(R13*SUMPRODUCT(K14:$K$23, X14:$X$23)-$AZ$3*SUMPRODUCT(K13:$K$22, W14:$W$23))/Z13</f>
        <v>749.82662706420797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1707.9840408347713</v>
      </c>
      <c r="P14">
        <f t="shared" si="30"/>
        <v>85.399202041738576</v>
      </c>
      <c r="Q14" s="5">
        <f t="shared" si="31"/>
        <v>50</v>
      </c>
      <c r="R14">
        <f t="shared" si="0"/>
        <v>1000000</v>
      </c>
      <c r="S14">
        <f t="shared" si="1"/>
        <v>740.49704995716388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669.84332657743698</v>
      </c>
      <c r="AC14">
        <f t="shared" si="2"/>
        <v>653.99849037137028</v>
      </c>
      <c r="AE14">
        <f t="shared" si="3"/>
        <v>1508.4718897245443</v>
      </c>
      <c r="AF14">
        <f t="shared" si="4"/>
        <v>-75.423594486227216</v>
      </c>
      <c r="AG14">
        <f t="shared" si="5"/>
        <v>-44.159425780913146</v>
      </c>
      <c r="AH14">
        <f t="shared" si="6"/>
        <v>-1209.1162824207272</v>
      </c>
      <c r="AI14">
        <f t="shared" si="7"/>
        <v>179.7725870366769</v>
      </c>
      <c r="AJ14">
        <f t="shared" si="8"/>
        <v>15.844836206066702</v>
      </c>
      <c r="AK14">
        <f t="shared" si="32"/>
        <v>147.20241352710281</v>
      </c>
      <c r="AL14">
        <f t="shared" si="9"/>
        <v>342.8198367698464</v>
      </c>
      <c r="AN14">
        <f t="shared" si="10"/>
        <v>611.36568492979325</v>
      </c>
      <c r="AO14">
        <f t="shared" si="11"/>
        <v>-30.568284246489664</v>
      </c>
      <c r="AP14">
        <f t="shared" si="12"/>
        <v>-17.89728915239133</v>
      </c>
      <c r="AQ14">
        <f t="shared" si="13"/>
        <v>-490.04042382049141</v>
      </c>
      <c r="AR14">
        <f t="shared" si="14"/>
        <v>72.859687710420957</v>
      </c>
      <c r="AS14">
        <f t="shared" si="15"/>
        <v>6.421723338504675</v>
      </c>
      <c r="AT14">
        <f t="shared" si="16"/>
        <v>59.659384428933173</v>
      </c>
      <c r="AU14">
        <f t="shared" si="17"/>
        <v>138.94079547785879</v>
      </c>
      <c r="AW14">
        <v>11</v>
      </c>
      <c r="AX14">
        <f>(R14*SUMPRODUCT(K15:$K$23, X15:$X$23)-$AZ$3*SUMPRODUCT(K14:$K$22, W15:$W$23))/Z14</f>
        <v>740.49704995716388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1707.9840408347713</v>
      </c>
      <c r="P15">
        <f t="shared" si="30"/>
        <v>85.399202041738576</v>
      </c>
      <c r="Q15" s="5">
        <f t="shared" si="31"/>
        <v>50</v>
      </c>
      <c r="R15">
        <f t="shared" si="0"/>
        <v>1000000</v>
      </c>
      <c r="S15">
        <f t="shared" si="1"/>
        <v>713.94689712944978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653.99849037137028</v>
      </c>
      <c r="AC15">
        <f t="shared" si="2"/>
        <v>623.35976339637864</v>
      </c>
      <c r="AE15">
        <f t="shared" si="3"/>
        <v>1491.2713142396487</v>
      </c>
      <c r="AF15">
        <f t="shared" si="4"/>
        <v>-74.563565711982434</v>
      </c>
      <c r="AG15">
        <f t="shared" si="5"/>
        <v>-43.655891348691846</v>
      </c>
      <c r="AH15">
        <f t="shared" si="6"/>
        <v>-1238.8034882434408</v>
      </c>
      <c r="AI15">
        <f t="shared" si="7"/>
        <v>134.24836893553379</v>
      </c>
      <c r="AJ15">
        <f t="shared" si="8"/>
        <v>30.638726974991641</v>
      </c>
      <c r="AK15">
        <f t="shared" si="32"/>
        <v>144.94943672293257</v>
      </c>
      <c r="AL15">
        <f t="shared" si="9"/>
        <v>309.83653263345798</v>
      </c>
      <c r="AN15">
        <f t="shared" si="10"/>
        <v>556.7531311789146</v>
      </c>
      <c r="AO15">
        <f t="shared" si="11"/>
        <v>-27.837656558945728</v>
      </c>
      <c r="AP15">
        <f t="shared" si="12"/>
        <v>-16.298546059798174</v>
      </c>
      <c r="AQ15">
        <f t="shared" si="13"/>
        <v>-462.4964715736902</v>
      </c>
      <c r="AR15">
        <f t="shared" si="14"/>
        <v>50.120456986480505</v>
      </c>
      <c r="AS15">
        <f t="shared" si="15"/>
        <v>11.438701338770068</v>
      </c>
      <c r="AT15">
        <f t="shared" si="16"/>
        <v>54.115607259071787</v>
      </c>
      <c r="AU15">
        <f t="shared" si="17"/>
        <v>115.67476558432234</v>
      </c>
      <c r="AW15">
        <v>12</v>
      </c>
      <c r="AX15">
        <f>(R15*SUMPRODUCT(K16:$K$23, X16:$X$23)-$AZ$3*SUMPRODUCT(K15:$K$22, W16:$W$23))/Z15</f>
        <v>713.94689712944978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1707.9840408347713</v>
      </c>
      <c r="P16">
        <f t="shared" si="30"/>
        <v>85.399202041738576</v>
      </c>
      <c r="Q16" s="5">
        <f t="shared" si="31"/>
        <v>50</v>
      </c>
      <c r="R16">
        <f t="shared" si="0"/>
        <v>1000000</v>
      </c>
      <c r="S16">
        <f t="shared" si="1"/>
        <v>670.28343847356837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623.35976339637864</v>
      </c>
      <c r="AC16">
        <f t="shared" si="2"/>
        <v>578.53018166789457</v>
      </c>
      <c r="AE16">
        <f t="shared" si="3"/>
        <v>1474.1828019505363</v>
      </c>
      <c r="AF16">
        <f t="shared" si="4"/>
        <v>-73.709140097526827</v>
      </c>
      <c r="AG16">
        <f t="shared" si="5"/>
        <v>-43.155637485641684</v>
      </c>
      <c r="AH16">
        <f t="shared" si="6"/>
        <v>-1273.8989912648485</v>
      </c>
      <c r="AI16">
        <f t="shared" si="7"/>
        <v>83.419033102519279</v>
      </c>
      <c r="AJ16">
        <f t="shared" si="8"/>
        <v>44.829581728484072</v>
      </c>
      <c r="AK16">
        <f t="shared" si="32"/>
        <v>141.66833976745716</v>
      </c>
      <c r="AL16">
        <f t="shared" si="9"/>
        <v>269.91695459846051</v>
      </c>
      <c r="AN16">
        <f t="shared" si="10"/>
        <v>506.99013812413136</v>
      </c>
      <c r="AO16">
        <f t="shared" si="11"/>
        <v>-25.349506906206575</v>
      </c>
      <c r="AP16">
        <f t="shared" si="12"/>
        <v>-14.841770356248226</v>
      </c>
      <c r="AQ16">
        <f t="shared" si="13"/>
        <v>-438.10999876203124</v>
      </c>
      <c r="AR16">
        <f t="shared" si="14"/>
        <v>28.688862099645355</v>
      </c>
      <c r="AS16">
        <f t="shared" si="15"/>
        <v>15.417460984145833</v>
      </c>
      <c r="AT16">
        <f t="shared" si="16"/>
        <v>48.721536468534538</v>
      </c>
      <c r="AU16">
        <f t="shared" si="17"/>
        <v>92.82785955232572</v>
      </c>
      <c r="AW16">
        <v>13</v>
      </c>
      <c r="AX16">
        <f>(R16*SUMPRODUCT(K17:$K$23, X17:$X$23)-$AZ$3*SUMPRODUCT(K16:$K$22, W17:$W$23))/Z16</f>
        <v>670.28343847356837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1707.9840408347713</v>
      </c>
      <c r="P17">
        <f t="shared" si="30"/>
        <v>85.399202041738576</v>
      </c>
      <c r="Q17" s="5">
        <f t="shared" si="31"/>
        <v>50</v>
      </c>
      <c r="R17">
        <f t="shared" si="0"/>
        <v>1000000</v>
      </c>
      <c r="S17">
        <f t="shared" si="1"/>
        <v>611.74388095107201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578.53018166789457</v>
      </c>
      <c r="AC17">
        <f t="shared" si="2"/>
        <v>521.92305432274702</v>
      </c>
      <c r="AE17">
        <f t="shared" si="3"/>
        <v>1457.2050086403553</v>
      </c>
      <c r="AF17">
        <f t="shared" si="4"/>
        <v>-72.860250432017779</v>
      </c>
      <c r="AG17">
        <f t="shared" si="5"/>
        <v>-42.658624840784562</v>
      </c>
      <c r="AH17">
        <f t="shared" si="6"/>
        <v>-1309.1254000141907</v>
      </c>
      <c r="AI17">
        <f t="shared" si="7"/>
        <v>32.560733353362366</v>
      </c>
      <c r="AJ17">
        <f t="shared" si="8"/>
        <v>56.607127345147546</v>
      </c>
      <c r="AK17">
        <f t="shared" si="32"/>
        <v>137.40124579133627</v>
      </c>
      <c r="AL17">
        <f t="shared" si="9"/>
        <v>226.56910648984618</v>
      </c>
      <c r="AN17">
        <f t="shared" si="10"/>
        <v>461.64803739775459</v>
      </c>
      <c r="AO17">
        <f t="shared" si="11"/>
        <v>-23.082401869887732</v>
      </c>
      <c r="AP17">
        <f t="shared" si="12"/>
        <v>-13.514413084683323</v>
      </c>
      <c r="AQ17">
        <f t="shared" si="13"/>
        <v>-414.73585942996101</v>
      </c>
      <c r="AR17">
        <f t="shared" si="14"/>
        <v>10.315363013222534</v>
      </c>
      <c r="AS17">
        <f t="shared" si="15"/>
        <v>17.933351235180776</v>
      </c>
      <c r="AT17">
        <f t="shared" si="16"/>
        <v>43.529232386293515</v>
      </c>
      <c r="AU17">
        <f t="shared" si="17"/>
        <v>71.777946634696818</v>
      </c>
      <c r="AW17">
        <v>14</v>
      </c>
      <c r="AX17">
        <f>(R17*SUMPRODUCT(K18:$K$23, X18:$X$23)-$AZ$3*SUMPRODUCT(K17:$K$22, W18:$W$23))/Z17</f>
        <v>611.74388095107201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1707.9840408347713</v>
      </c>
      <c r="P18">
        <f t="shared" si="30"/>
        <v>85.399202041738576</v>
      </c>
      <c r="Q18" s="5">
        <f t="shared" si="31"/>
        <v>50</v>
      </c>
      <c r="R18">
        <f t="shared" si="0"/>
        <v>1000000</v>
      </c>
      <c r="S18">
        <f t="shared" si="1"/>
        <v>539.81088656910049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521.92305432274702</v>
      </c>
      <c r="AC18">
        <f t="shared" si="2"/>
        <v>455.21970262308787</v>
      </c>
      <c r="AE18">
        <f t="shared" si="3"/>
        <v>1440.3340253017604</v>
      </c>
      <c r="AF18">
        <f t="shared" si="4"/>
        <v>-72.016701265088031</v>
      </c>
      <c r="AG18">
        <f t="shared" si="5"/>
        <v>-42.164738980751899</v>
      </c>
      <c r="AH18">
        <f t="shared" si="6"/>
        <v>-1345.9922324963327</v>
      </c>
      <c r="AI18">
        <f t="shared" si="7"/>
        <v>-19.839647440412136</v>
      </c>
      <c r="AJ18">
        <f t="shared" si="8"/>
        <v>66.703351699659152</v>
      </c>
      <c r="AK18">
        <f t="shared" si="32"/>
        <v>132.31682648515937</v>
      </c>
      <c r="AL18">
        <f t="shared" si="9"/>
        <v>179.18053074440638</v>
      </c>
      <c r="AN18">
        <f t="shared" si="10"/>
        <v>420.33516614059079</v>
      </c>
      <c r="AO18">
        <f t="shared" si="11"/>
        <v>-21.016758307029544</v>
      </c>
      <c r="AP18">
        <f t="shared" si="12"/>
        <v>-12.30500859759654</v>
      </c>
      <c r="AQ18">
        <f t="shared" si="13"/>
        <v>-392.80323781267214</v>
      </c>
      <c r="AR18">
        <f t="shared" si="14"/>
        <v>-5.7898385767073979</v>
      </c>
      <c r="AS18">
        <f t="shared" si="15"/>
        <v>19.466154326900924</v>
      </c>
      <c r="AT18">
        <f t="shared" si="16"/>
        <v>38.614247991664946</v>
      </c>
      <c r="AU18">
        <f t="shared" si="17"/>
        <v>52.29056374185847</v>
      </c>
      <c r="AW18">
        <v>15</v>
      </c>
      <c r="AX18">
        <f>(R18*SUMPRODUCT(K19:$K$23, X19:$X$23)-$AZ$3*SUMPRODUCT(K18:$K$22, W19:$W$23))/Z18</f>
        <v>539.81088656910049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1707.9840408347713</v>
      </c>
      <c r="P19">
        <f t="shared" si="30"/>
        <v>85.399202041738576</v>
      </c>
      <c r="Q19" s="5">
        <f t="shared" si="31"/>
        <v>50</v>
      </c>
      <c r="R19">
        <f t="shared" si="0"/>
        <v>1000000</v>
      </c>
      <c r="S19">
        <f t="shared" si="1"/>
        <v>454.04545564280551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455.21970262308787</v>
      </c>
      <c r="AC19">
        <f t="shared" si="2"/>
        <v>378.43404392252501</v>
      </c>
      <c r="AE19">
        <f t="shared" si="3"/>
        <v>1423.5563851490765</v>
      </c>
      <c r="AF19">
        <f t="shared" si="4"/>
        <v>-71.177819257453834</v>
      </c>
      <c r="AG19">
        <f t="shared" si="5"/>
        <v>-41.673585675113166</v>
      </c>
      <c r="AH19">
        <f t="shared" si="6"/>
        <v>-1390.1183166242745</v>
      </c>
      <c r="AI19">
        <f t="shared" si="7"/>
        <v>-79.413336407764973</v>
      </c>
      <c r="AJ19">
        <f t="shared" si="8"/>
        <v>76.785658700562863</v>
      </c>
      <c r="AK19">
        <f t="shared" si="32"/>
        <v>126.53187879602974</v>
      </c>
      <c r="AL19">
        <f t="shared" si="9"/>
        <v>123.90420108882763</v>
      </c>
      <c r="AN19">
        <f t="shared" si="10"/>
        <v>382.69196683670106</v>
      </c>
      <c r="AO19">
        <f t="shared" si="11"/>
        <v>-19.134598341835055</v>
      </c>
      <c r="AP19">
        <f t="shared" si="12"/>
        <v>-11.203031108231601</v>
      </c>
      <c r="AQ19">
        <f t="shared" si="13"/>
        <v>-373.70287420610828</v>
      </c>
      <c r="AR19">
        <f t="shared" si="14"/>
        <v>-21.348536819473868</v>
      </c>
      <c r="AS19">
        <f t="shared" si="15"/>
        <v>20.642143198207631</v>
      </c>
      <c r="AT19">
        <f t="shared" si="16"/>
        <v>34.015325328279715</v>
      </c>
      <c r="AU19">
        <f t="shared" si="17"/>
        <v>33.308931707013478</v>
      </c>
      <c r="AW19">
        <v>16</v>
      </c>
      <c r="AX19">
        <f>(R19*SUMPRODUCT(K20:$K$23, X20:$X$23)-$AZ$3*SUMPRODUCT(K19:$K$22, W20:$W$23))/Z19</f>
        <v>454.04545564280551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1707.9840408347713</v>
      </c>
      <c r="P20">
        <f t="shared" si="30"/>
        <v>85.399202041738576</v>
      </c>
      <c r="Q20" s="5">
        <f t="shared" si="31"/>
        <v>50</v>
      </c>
      <c r="R20">
        <f t="shared" si="0"/>
        <v>1000000</v>
      </c>
      <c r="S20">
        <f t="shared" si="1"/>
        <v>357.15462099094049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378.43404392252501</v>
      </c>
      <c r="AC20">
        <f t="shared" si="2"/>
        <v>294.19011297079999</v>
      </c>
      <c r="AE20">
        <f t="shared" si="3"/>
        <v>1406.8753094426586</v>
      </c>
      <c r="AF20">
        <f t="shared" si="4"/>
        <v>-70.34376547213293</v>
      </c>
      <c r="AG20">
        <f t="shared" si="5"/>
        <v>-41.1852592239402</v>
      </c>
      <c r="AH20">
        <f t="shared" si="6"/>
        <v>-1431.8118884366897</v>
      </c>
      <c r="AI20">
        <f t="shared" si="7"/>
        <v>-136.46560369010422</v>
      </c>
      <c r="AJ20">
        <f t="shared" si="8"/>
        <v>84.243930951725019</v>
      </c>
      <c r="AK20">
        <f t="shared" si="32"/>
        <v>120.04759115251356</v>
      </c>
      <c r="AL20">
        <f t="shared" si="9"/>
        <v>67.825918414134364</v>
      </c>
      <c r="AN20">
        <f t="shared" si="10"/>
        <v>348.39542806831156</v>
      </c>
      <c r="AO20">
        <f t="shared" si="11"/>
        <v>-17.419771403415577</v>
      </c>
      <c r="AP20">
        <f t="shared" si="12"/>
        <v>-10.199024690477625</v>
      </c>
      <c r="AQ20">
        <f t="shared" si="13"/>
        <v>-354.57066623965062</v>
      </c>
      <c r="AR20">
        <f t="shared" si="14"/>
        <v>-33.794034265232241</v>
      </c>
      <c r="AS20">
        <f t="shared" si="15"/>
        <v>20.861977027452962</v>
      </c>
      <c r="AT20">
        <f t="shared" si="16"/>
        <v>29.728314675391125</v>
      </c>
      <c r="AU20">
        <f t="shared" si="17"/>
        <v>16.796257437611843</v>
      </c>
      <c r="AW20">
        <v>17</v>
      </c>
      <c r="AX20">
        <f>(R20*SUMPRODUCT(K21:$K$23, X21:$X$23)-$AZ$3*SUMPRODUCT(K20:$K$22, W21:$W$23))/Z20</f>
        <v>357.15462099094049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1707.9840408347713</v>
      </c>
      <c r="P21">
        <f t="shared" si="30"/>
        <v>85.399202041738576</v>
      </c>
      <c r="Q21" s="5">
        <f t="shared" si="31"/>
        <v>50</v>
      </c>
      <c r="R21">
        <f t="shared" si="0"/>
        <v>1000000</v>
      </c>
      <c r="S21">
        <f t="shared" si="1"/>
        <v>248.66743540941758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294.19011297079999</v>
      </c>
      <c r="AC21">
        <f t="shared" si="2"/>
        <v>202.41205348042683</v>
      </c>
      <c r="AE21">
        <f t="shared" si="3"/>
        <v>1390.2767624074279</v>
      </c>
      <c r="AF21">
        <f t="shared" si="4"/>
        <v>-69.513838120371403</v>
      </c>
      <c r="AG21">
        <f t="shared" si="5"/>
        <v>-40.699348740048379</v>
      </c>
      <c r="AH21">
        <f t="shared" si="6"/>
        <v>-1481.1578330483287</v>
      </c>
      <c r="AI21">
        <f t="shared" si="7"/>
        <v>-201.09425750132073</v>
      </c>
      <c r="AJ21">
        <f t="shared" si="8"/>
        <v>91.778059490373153</v>
      </c>
      <c r="AK21">
        <f t="shared" si="32"/>
        <v>113.04671260804997</v>
      </c>
      <c r="AL21">
        <f t="shared" si="9"/>
        <v>3.730514597102399</v>
      </c>
      <c r="AN21">
        <f t="shared" si="10"/>
        <v>317.14675361581101</v>
      </c>
      <c r="AO21">
        <f t="shared" si="11"/>
        <v>-15.857337680790552</v>
      </c>
      <c r="AP21">
        <f t="shared" si="12"/>
        <v>-9.2842423006718082</v>
      </c>
      <c r="AQ21">
        <f t="shared" si="13"/>
        <v>-337.8783354837127</v>
      </c>
      <c r="AR21">
        <f t="shared" si="14"/>
        <v>-45.873161849364074</v>
      </c>
      <c r="AS21">
        <f t="shared" si="15"/>
        <v>20.93620091162872</v>
      </c>
      <c r="AT21">
        <f t="shared" si="16"/>
        <v>25.787957390944214</v>
      </c>
      <c r="AU21">
        <f t="shared" si="17"/>
        <v>0.85099645320886208</v>
      </c>
      <c r="AW21">
        <v>18</v>
      </c>
      <c r="AX21">
        <f>(R21*SUMPRODUCT(K22:$K$23, X22:$X$23)-$AZ$3*SUMPRODUCT(K21:$K$22, W22:$W$23))/Z21</f>
        <v>248.66743540941758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1707.9840408347713</v>
      </c>
      <c r="P22">
        <f t="shared" si="30"/>
        <v>85.399202041738576</v>
      </c>
      <c r="Q22" s="5">
        <f t="shared" si="31"/>
        <v>50</v>
      </c>
      <c r="R22">
        <f t="shared" si="0"/>
        <v>1000000</v>
      </c>
      <c r="S22">
        <f t="shared" si="1"/>
        <v>129.4670870803065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202.41205348042683</v>
      </c>
      <c r="AC22">
        <f t="shared" si="2"/>
        <v>104.13210095131194</v>
      </c>
      <c r="AE22">
        <f t="shared" si="3"/>
        <v>1373.754292109119</v>
      </c>
      <c r="AF22">
        <f t="shared" si="4"/>
        <v>-68.687714605455952</v>
      </c>
      <c r="AG22">
        <f t="shared" si="5"/>
        <v>-40.215665347718975</v>
      </c>
      <c r="AH22">
        <f t="shared" si="6"/>
        <v>-1533.7980985783877</v>
      </c>
      <c r="AI22">
        <f t="shared" si="7"/>
        <v>-268.94718642244356</v>
      </c>
      <c r="AJ22">
        <f t="shared" si="8"/>
        <v>98.279952529114894</v>
      </c>
      <c r="AK22">
        <f t="shared" si="32"/>
        <v>105.5235041688863</v>
      </c>
      <c r="AL22">
        <f t="shared" si="9"/>
        <v>-65.143729724442366</v>
      </c>
      <c r="AN22">
        <f t="shared" si="10"/>
        <v>288.67570539014008</v>
      </c>
      <c r="AO22">
        <f t="shared" si="11"/>
        <v>-14.433785269507004</v>
      </c>
      <c r="AP22">
        <f t="shared" si="12"/>
        <v>-8.4507729138104466</v>
      </c>
      <c r="AQ22">
        <f t="shared" si="13"/>
        <v>-322.30672586535718</v>
      </c>
      <c r="AR22">
        <f t="shared" si="14"/>
        <v>-56.515578658534572</v>
      </c>
      <c r="AS22">
        <f t="shared" si="15"/>
        <v>20.652189976778015</v>
      </c>
      <c r="AT22">
        <f t="shared" si="16"/>
        <v>22.174323440638247</v>
      </c>
      <c r="AU22">
        <f t="shared" si="17"/>
        <v>-13.689065241118314</v>
      </c>
      <c r="AW22">
        <v>19</v>
      </c>
      <c r="AX22">
        <f>(R22*SUMPRODUCT(K23:$K$23, X23:$X$23)-$AZ$3*SUMPRODUCT(K22:$K$22, W23:$W$23))/Z22</f>
        <v>129.4670870803065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1707.9840408347713</v>
      </c>
      <c r="P23">
        <f t="shared" si="30"/>
        <v>85.399202041738576</v>
      </c>
      <c r="Q23" s="5">
        <f t="shared" si="31"/>
        <v>50</v>
      </c>
      <c r="R23">
        <f t="shared" si="0"/>
        <v>1000000</v>
      </c>
      <c r="S23">
        <f t="shared" si="1"/>
        <v>131.03671813970936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104.13210095131194</v>
      </c>
      <c r="AC23">
        <f t="shared" si="2"/>
        <v>104.13210095131193</v>
      </c>
      <c r="AE23">
        <f t="shared" si="3"/>
        <v>1357.2986952695867</v>
      </c>
      <c r="AF23">
        <f t="shared" si="4"/>
        <v>-67.86493476347934</v>
      </c>
      <c r="AG23">
        <f t="shared" si="5"/>
        <v>-39.733939627627066</v>
      </c>
      <c r="AH23">
        <f t="shared" si="6"/>
        <v>-1591.3813322943502</v>
      </c>
      <c r="AI23">
        <f t="shared" si="7"/>
        <v>-341.68151141586986</v>
      </c>
      <c r="AJ23">
        <f t="shared" si="8"/>
        <v>0</v>
      </c>
      <c r="AK23">
        <f t="shared" si="32"/>
        <v>97.54961030201936</v>
      </c>
      <c r="AL23">
        <f t="shared" si="9"/>
        <v>-244.13190111385052</v>
      </c>
      <c r="AN23">
        <f t="shared" si="10"/>
        <v>262.73550892273892</v>
      </c>
      <c r="AO23">
        <f t="shared" si="11"/>
        <v>-13.136775446136946</v>
      </c>
      <c r="AP23">
        <f t="shared" si="12"/>
        <v>-7.6913923854442983</v>
      </c>
      <c r="AQ23">
        <f t="shared" si="13"/>
        <v>-308.04743693314822</v>
      </c>
      <c r="AR23">
        <f t="shared" si="14"/>
        <v>-66.140095841990558</v>
      </c>
      <c r="AS23">
        <f t="shared" si="15"/>
        <v>0</v>
      </c>
      <c r="AT23">
        <f t="shared" si="16"/>
        <v>18.88290808592086</v>
      </c>
      <c r="AU23">
        <f t="shared" si="17"/>
        <v>-47.257187756069698</v>
      </c>
      <c r="AW23">
        <v>20</v>
      </c>
      <c r="AX23">
        <f>(R23*SUMPRODUCT(K$23:$K24, X$23:$X24)-$AZ$3*SUMPRODUCT(K$22:$K23, W$23:$W24))/Z23</f>
        <v>131.03671813970936</v>
      </c>
    </row>
    <row r="25" spans="5:50" x14ac:dyDescent="0.25">
      <c r="AN25" s="6">
        <f t="shared" ref="AN25:AU25" si="33">SUM(AN3:AN23)</f>
        <v>14901.42654782978</v>
      </c>
      <c r="AO25" s="6">
        <f t="shared" si="33"/>
        <v>-2026.0593580175678</v>
      </c>
      <c r="AP25" s="6">
        <f t="shared" si="33"/>
        <v>-2906.1367105774602</v>
      </c>
      <c r="AQ25" s="6">
        <f t="shared" si="33"/>
        <v>-11439.50177789609</v>
      </c>
      <c r="AR25" s="6">
        <f t="shared" si="33"/>
        <v>-1470.2712986613374</v>
      </c>
      <c r="AS25" s="6">
        <f t="shared" si="33"/>
        <v>-357.51239323560714</v>
      </c>
      <c r="AT25" s="6">
        <f t="shared" si="33"/>
        <v>1153.3353043467423</v>
      </c>
      <c r="AU25" s="7">
        <f t="shared" si="33"/>
        <v>-674.44838755020248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3961.1544099048283</v>
      </c>
      <c r="K3">
        <v>1</v>
      </c>
      <c r="L3" s="2">
        <v>0</v>
      </c>
      <c r="O3">
        <f>$C$3</f>
        <v>3961.1544099048283</v>
      </c>
      <c r="P3">
        <f>O3*B5</f>
        <v>3168.9235279238628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3961.1544099048283</v>
      </c>
      <c r="AF3">
        <f t="shared" ref="AF3:AF23" si="4">-$Z3*P3</f>
        <v>-3168.9235279238628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-1727.6773220190344</v>
      </c>
      <c r="AJ3">
        <f t="shared" ref="AJ3:AJ23" si="8">AB3-AC3</f>
        <v>-3.637978807091713E-12</v>
      </c>
      <c r="AL3">
        <f t="shared" ref="AL3:AL23" si="9">SUM(AI3:AK3)</f>
        <v>-1727.677322019038</v>
      </c>
      <c r="AN3">
        <f t="shared" ref="AN3:AN23" si="10">AE3*$K3</f>
        <v>3961.1544099048283</v>
      </c>
      <c r="AO3">
        <f t="shared" ref="AO3:AO23" si="11">AF3*$K3</f>
        <v>-3168.9235279238628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-1727.6773220190344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-1727.677322019038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2146.3606088385527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943.05048874268732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3.637978807091713E-12</v>
      </c>
      <c r="AC4">
        <f t="shared" si="2"/>
        <v>932.37717156596409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-932.37717156596045</v>
      </c>
      <c r="AK4">
        <f>G4*MAX(0, SUM(AB4, AE4:AF4))</f>
        <v>2.5465851649641993E-13</v>
      </c>
      <c r="AL4">
        <f t="shared" si="9"/>
        <v>-2250.24117156596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-1213.983437272585</v>
      </c>
      <c r="AR4">
        <f t="shared" si="14"/>
        <v>-1213.983437272585</v>
      </c>
      <c r="AS4">
        <f t="shared" si="15"/>
        <v>-858.88258847053669</v>
      </c>
      <c r="AT4">
        <f t="shared" si="16"/>
        <v>2.3458507189441486E-13</v>
      </c>
      <c r="AU4">
        <f t="shared" si="17"/>
        <v>-2072.8660257431211</v>
      </c>
      <c r="AW4">
        <v>1</v>
      </c>
      <c r="AX4">
        <f>(R4*SUMPRODUCT(K5:$K$23, X5:$X$23)-$AZ$3*SUMPRODUCT(K4:$K$22, W5:$W$23))/Z4</f>
        <v>943.05048874268732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3961.1544099048283</v>
      </c>
      <c r="P5">
        <f t="shared" ref="P5:P23" si="30">O5*$C$5</f>
        <v>198.05772049524143</v>
      </c>
      <c r="Q5" s="5">
        <f t="shared" ref="Q5:Q23" si="31">$C$8</f>
        <v>50</v>
      </c>
      <c r="R5">
        <f t="shared" si="0"/>
        <v>1000000</v>
      </c>
      <c r="S5">
        <f t="shared" si="1"/>
        <v>1792.0464426984265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932.37717156596409</v>
      </c>
      <c r="AC5">
        <f t="shared" si="2"/>
        <v>1751.6485929180963</v>
      </c>
      <c r="AE5">
        <f t="shared" si="3"/>
        <v>3871.8586656678262</v>
      </c>
      <c r="AF5">
        <f t="shared" si="4"/>
        <v>-193.59293328339132</v>
      </c>
      <c r="AG5">
        <f t="shared" si="5"/>
        <v>-48.872857063919056</v>
      </c>
      <c r="AH5">
        <f t="shared" si="6"/>
        <v>-1338.1733616189119</v>
      </c>
      <c r="AI5">
        <f t="shared" si="7"/>
        <v>2291.2195137016042</v>
      </c>
      <c r="AJ5">
        <f t="shared" si="8"/>
        <v>-819.27142135213217</v>
      </c>
      <c r="AK5">
        <f>G5*SUM(AB5, AE5:AF5)</f>
        <v>322.745003276528</v>
      </c>
      <c r="AL5">
        <f t="shared" si="9"/>
        <v>1794.6930956260001</v>
      </c>
      <c r="AN5">
        <f t="shared" si="10"/>
        <v>3285.5178416910039</v>
      </c>
      <c r="AO5">
        <f t="shared" si="11"/>
        <v>-164.27589208455021</v>
      </c>
      <c r="AP5">
        <f t="shared" si="12"/>
        <v>-41.471721393586655</v>
      </c>
      <c r="AQ5">
        <f t="shared" si="13"/>
        <v>-1135.5250370731776</v>
      </c>
      <c r="AR5">
        <f t="shared" si="14"/>
        <v>1944.2451911396895</v>
      </c>
      <c r="AS5">
        <f t="shared" si="15"/>
        <v>-695.2038037720323</v>
      </c>
      <c r="AT5">
        <f t="shared" si="16"/>
        <v>273.86962132274959</v>
      </c>
      <c r="AU5">
        <f t="shared" si="17"/>
        <v>1522.9110086904068</v>
      </c>
      <c r="AW5">
        <v>2</v>
      </c>
      <c r="AX5">
        <f>(R5*SUMPRODUCT(K6:$K$23, X6:$X$23)-$AZ$3*SUMPRODUCT(K5:$K$22, W6:$W$23))/Z5</f>
        <v>1792.0464426984265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3961.1544099048283</v>
      </c>
      <c r="P6">
        <f t="shared" si="30"/>
        <v>198.05772049524143</v>
      </c>
      <c r="Q6" s="5">
        <f t="shared" si="31"/>
        <v>50</v>
      </c>
      <c r="R6">
        <f t="shared" si="0"/>
        <v>1000000</v>
      </c>
      <c r="S6">
        <f t="shared" si="1"/>
        <v>2545.9842623360028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1751.6485929180963</v>
      </c>
      <c r="AC6">
        <f t="shared" si="2"/>
        <v>2460.213974840115</v>
      </c>
      <c r="AE6">
        <f t="shared" si="3"/>
        <v>3827.7092203256075</v>
      </c>
      <c r="AF6">
        <f t="shared" si="4"/>
        <v>-191.38546101628037</v>
      </c>
      <c r="AG6">
        <f t="shared" si="5"/>
        <v>-48.315577029192013</v>
      </c>
      <c r="AH6">
        <f t="shared" si="6"/>
        <v>-1371.0292817569798</v>
      </c>
      <c r="AI6">
        <f t="shared" si="7"/>
        <v>2216.9789005231555</v>
      </c>
      <c r="AJ6">
        <f t="shared" si="8"/>
        <v>-708.56538192201879</v>
      </c>
      <c r="AK6">
        <f>G6*SUM(AB6, AE6:AF6)</f>
        <v>377.15806465591959</v>
      </c>
      <c r="AL6">
        <f t="shared" si="9"/>
        <v>1885.5715832570563</v>
      </c>
      <c r="AN6">
        <f t="shared" si="10"/>
        <v>2992.0265251977885</v>
      </c>
      <c r="AO6">
        <f t="shared" si="11"/>
        <v>-149.60132625988942</v>
      </c>
      <c r="AP6">
        <f t="shared" si="12"/>
        <v>-37.767102914698995</v>
      </c>
      <c r="AQ6">
        <f t="shared" si="13"/>
        <v>-1071.700001676408</v>
      </c>
      <c r="AR6">
        <f t="shared" si="14"/>
        <v>1732.9580943467922</v>
      </c>
      <c r="AS6">
        <f t="shared" si="15"/>
        <v>-553.86820040819043</v>
      </c>
      <c r="AT6">
        <f t="shared" si="16"/>
        <v>294.81521941386654</v>
      </c>
      <c r="AU6">
        <f t="shared" si="17"/>
        <v>1473.9051133524683</v>
      </c>
      <c r="AW6">
        <v>3</v>
      </c>
      <c r="AX6">
        <f>(R6*SUMPRODUCT(K7:$K$23, X7:$X$23)-$AZ$3*SUMPRODUCT(K6:$K$22, W7:$W$23))/Z6</f>
        <v>2545.9842623360028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3961.1544099048283</v>
      </c>
      <c r="P7">
        <f t="shared" si="30"/>
        <v>198.05772049524143</v>
      </c>
      <c r="Q7" s="5">
        <f t="shared" si="31"/>
        <v>50</v>
      </c>
      <c r="R7">
        <f t="shared" si="0"/>
        <v>1000000</v>
      </c>
      <c r="S7">
        <f t="shared" si="1"/>
        <v>3209.9404923175766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2460.213974840115</v>
      </c>
      <c r="AC7">
        <f t="shared" si="2"/>
        <v>3066.2589156400154</v>
      </c>
      <c r="AE7">
        <f t="shared" si="3"/>
        <v>3783.8474123325841</v>
      </c>
      <c r="AF7">
        <f t="shared" si="4"/>
        <v>-189.19237061662923</v>
      </c>
      <c r="AG7">
        <f t="shared" si="5"/>
        <v>-47.761927720756233</v>
      </c>
      <c r="AH7">
        <f t="shared" si="6"/>
        <v>-1409.8707628772565</v>
      </c>
      <c r="AI7">
        <f t="shared" si="7"/>
        <v>2137.022351117942</v>
      </c>
      <c r="AJ7">
        <f t="shared" si="8"/>
        <v>-606.04494079990036</v>
      </c>
      <c r="AK7">
        <f>G7*SUM(AB7, AE7:AF7)</f>
        <v>423.84083115892497</v>
      </c>
      <c r="AL7">
        <f t="shared" si="9"/>
        <v>1954.8182414769667</v>
      </c>
      <c r="AN7">
        <f t="shared" si="10"/>
        <v>2724.5970544773131</v>
      </c>
      <c r="AO7">
        <f t="shared" si="11"/>
        <v>-136.22985272386569</v>
      </c>
      <c r="AP7">
        <f t="shared" si="12"/>
        <v>-34.391452245139504</v>
      </c>
      <c r="AQ7">
        <f t="shared" si="13"/>
        <v>-1015.1914993213313</v>
      </c>
      <c r="AR7">
        <f t="shared" si="14"/>
        <v>1538.7842501869766</v>
      </c>
      <c r="AS7">
        <f t="shared" si="15"/>
        <v>-436.38870193403829</v>
      </c>
      <c r="AT7">
        <f t="shared" si="16"/>
        <v>305.19081619915005</v>
      </c>
      <c r="AU7">
        <f t="shared" si="17"/>
        <v>1407.5863644520884</v>
      </c>
      <c r="AW7">
        <v>4</v>
      </c>
      <c r="AX7">
        <f>(R7*SUMPRODUCT(K8:$K$23, X8:$X$23)-$AZ$3*SUMPRODUCT(K7:$K$22, W8:$W$23))/Z7</f>
        <v>3209.9404923175766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3961.1544099048283</v>
      </c>
      <c r="P8">
        <f t="shared" si="30"/>
        <v>198.05772049524143</v>
      </c>
      <c r="Q8" s="5">
        <f t="shared" si="31"/>
        <v>50</v>
      </c>
      <c r="R8">
        <f t="shared" si="0"/>
        <v>1000000</v>
      </c>
      <c r="S8">
        <f t="shared" si="1"/>
        <v>3793.0711438847075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3066.2589156400154</v>
      </c>
      <c r="AC8">
        <f t="shared" si="2"/>
        <v>3581.5593001736524</v>
      </c>
      <c r="AE8">
        <f t="shared" si="3"/>
        <v>3740.2697914304504</v>
      </c>
      <c r="AF8">
        <f t="shared" si="4"/>
        <v>-187.01348957152251</v>
      </c>
      <c r="AG8">
        <f t="shared" si="5"/>
        <v>-47.211865587440137</v>
      </c>
      <c r="AH8">
        <f t="shared" si="6"/>
        <v>-1448.8571221705856</v>
      </c>
      <c r="AI8">
        <f t="shared" si="7"/>
        <v>2057.1873141009023</v>
      </c>
      <c r="AJ8">
        <f t="shared" si="8"/>
        <v>-515.30038453363704</v>
      </c>
      <c r="AK8">
        <f t="shared" ref="AK8:AK23" si="32">G8*SUM(AB8:AB8, AE8:AF8)</f>
        <v>463.36606522492605</v>
      </c>
      <c r="AL8">
        <f t="shared" si="9"/>
        <v>2005.2529947921912</v>
      </c>
      <c r="AN8">
        <f t="shared" si="10"/>
        <v>2480.9257386209629</v>
      </c>
      <c r="AO8">
        <f t="shared" si="11"/>
        <v>-124.04628693104814</v>
      </c>
      <c r="AP8">
        <f t="shared" si="12"/>
        <v>-31.315690855390944</v>
      </c>
      <c r="AQ8">
        <f t="shared" si="13"/>
        <v>-961.0287830607532</v>
      </c>
      <c r="AR8">
        <f t="shared" si="14"/>
        <v>1364.5349777737708</v>
      </c>
      <c r="AS8">
        <f t="shared" si="15"/>
        <v>-341.79940442794975</v>
      </c>
      <c r="AT8">
        <f t="shared" si="16"/>
        <v>307.35130397649419</v>
      </c>
      <c r="AU8">
        <f t="shared" si="17"/>
        <v>1330.0868773223153</v>
      </c>
      <c r="AW8">
        <v>5</v>
      </c>
      <c r="AX8">
        <f>(R8*SUMPRODUCT(K9:$K$23, X9:$X$23)-$AZ$3*SUMPRODUCT(K8:$K$22, W9:$W$23))/Z8</f>
        <v>3793.0711438847075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3961.1544099048283</v>
      </c>
      <c r="P9">
        <f t="shared" si="30"/>
        <v>198.05772049524143</v>
      </c>
      <c r="Q9" s="5">
        <f t="shared" si="31"/>
        <v>50</v>
      </c>
      <c r="R9">
        <f t="shared" si="0"/>
        <v>1000000</v>
      </c>
      <c r="S9">
        <f t="shared" si="1"/>
        <v>4302.6095877355219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3581.5593001736524</v>
      </c>
      <c r="AC9">
        <f t="shared" si="2"/>
        <v>4015.6482444318626</v>
      </c>
      <c r="AE9">
        <f t="shared" si="3"/>
        <v>3696.9663242045517</v>
      </c>
      <c r="AF9">
        <f t="shared" si="4"/>
        <v>-184.84831621022758</v>
      </c>
      <c r="AG9">
        <f t="shared" si="5"/>
        <v>-46.665263981635292</v>
      </c>
      <c r="AH9">
        <f t="shared" si="6"/>
        <v>-1489.6589986088873</v>
      </c>
      <c r="AI9">
        <f t="shared" si="7"/>
        <v>1975.7937454038017</v>
      </c>
      <c r="AJ9">
        <f t="shared" si="8"/>
        <v>-434.08894425821018</v>
      </c>
      <c r="AK9">
        <f t="shared" si="32"/>
        <v>496.55741157175839</v>
      </c>
      <c r="AL9">
        <f t="shared" si="9"/>
        <v>2038.2622127173499</v>
      </c>
      <c r="AN9">
        <f t="shared" si="10"/>
        <v>2258.9077566622891</v>
      </c>
      <c r="AO9">
        <f t="shared" si="11"/>
        <v>-112.94538783311445</v>
      </c>
      <c r="AP9">
        <f t="shared" si="12"/>
        <v>-28.513250468271472</v>
      </c>
      <c r="AQ9">
        <f t="shared" si="13"/>
        <v>-910.20636155332465</v>
      </c>
      <c r="AR9">
        <f t="shared" si="14"/>
        <v>1207.2427568075786</v>
      </c>
      <c r="AS9">
        <f t="shared" si="15"/>
        <v>-265.23554646584353</v>
      </c>
      <c r="AT9">
        <f t="shared" si="16"/>
        <v>303.40481634463811</v>
      </c>
      <c r="AU9">
        <f t="shared" si="17"/>
        <v>1245.4120266863733</v>
      </c>
      <c r="AW9">
        <v>6</v>
      </c>
      <c r="AX9">
        <f>(R9*SUMPRODUCT(K10:$K$23, X10:$X$23)-$AZ$3*SUMPRODUCT(K9:$K$22, W10:$W$23))/Z9</f>
        <v>4302.6095877355219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3961.1544099048283</v>
      </c>
      <c r="P10">
        <f t="shared" si="30"/>
        <v>198.05772049524143</v>
      </c>
      <c r="Q10" s="5">
        <f t="shared" si="31"/>
        <v>50</v>
      </c>
      <c r="R10">
        <f t="shared" si="0"/>
        <v>1000000</v>
      </c>
      <c r="S10">
        <f t="shared" si="1"/>
        <v>4741.4741874682186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4015.6482444318626</v>
      </c>
      <c r="AC10">
        <f t="shared" si="2"/>
        <v>4373.69572936439</v>
      </c>
      <c r="AE10">
        <f t="shared" si="3"/>
        <v>3653.9024448859332</v>
      </c>
      <c r="AF10">
        <f t="shared" si="4"/>
        <v>-182.69512224429667</v>
      </c>
      <c r="AG10">
        <f t="shared" si="5"/>
        <v>-46.12168659405684</v>
      </c>
      <c r="AH10">
        <f t="shared" si="6"/>
        <v>-1538.4949552418987</v>
      </c>
      <c r="AI10">
        <f t="shared" si="7"/>
        <v>1886.5906808056809</v>
      </c>
      <c r="AJ10">
        <f t="shared" si="8"/>
        <v>-358.04748493252737</v>
      </c>
      <c r="AK10">
        <f t="shared" si="32"/>
        <v>524.07988969514497</v>
      </c>
      <c r="AL10">
        <f t="shared" si="9"/>
        <v>2052.6230855682984</v>
      </c>
      <c r="AN10">
        <f t="shared" si="10"/>
        <v>2056.6108237792105</v>
      </c>
      <c r="AO10">
        <f t="shared" si="11"/>
        <v>-102.83054118896052</v>
      </c>
      <c r="AP10">
        <f t="shared" si="12"/>
        <v>-25.959740658388306</v>
      </c>
      <c r="AQ10">
        <f t="shared" si="13"/>
        <v>-865.94686776838023</v>
      </c>
      <c r="AR10">
        <f t="shared" si="14"/>
        <v>1061.8736741634812</v>
      </c>
      <c r="AS10">
        <f t="shared" si="15"/>
        <v>-201.52818638324297</v>
      </c>
      <c r="AT10">
        <f t="shared" si="16"/>
        <v>294.98006307765485</v>
      </c>
      <c r="AU10">
        <f t="shared" si="17"/>
        <v>1155.3255508578929</v>
      </c>
      <c r="AW10">
        <v>7</v>
      </c>
      <c r="AX10">
        <f>(R10*SUMPRODUCT(K11:$K$23, X11:$X$23)-$AZ$3*SUMPRODUCT(K10:$K$22, W11:$W$23))/Z10</f>
        <v>4741.4741874682186</v>
      </c>
    </row>
    <row r="11" spans="1:52" x14ac:dyDescent="0.25">
      <c r="A11" t="s">
        <v>33</v>
      </c>
      <c r="C11" s="24">
        <f>AU25</f>
        <v>7880.5362552069537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3961.1544099048283</v>
      </c>
      <c r="P11">
        <f t="shared" si="30"/>
        <v>198.05772049524143</v>
      </c>
      <c r="Q11" s="5">
        <f t="shared" si="31"/>
        <v>50</v>
      </c>
      <c r="R11">
        <f t="shared" si="0"/>
        <v>1000000</v>
      </c>
      <c r="S11">
        <f t="shared" si="1"/>
        <v>5118.8401926913348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4373.69572936439</v>
      </c>
      <c r="AC11">
        <f t="shared" si="2"/>
        <v>4666.4614406470828</v>
      </c>
      <c r="AE11">
        <f t="shared" si="3"/>
        <v>3611.0864216199311</v>
      </c>
      <c r="AF11">
        <f t="shared" si="4"/>
        <v>-180.55432108099657</v>
      </c>
      <c r="AG11">
        <f t="shared" si="5"/>
        <v>-45.5812377900549</v>
      </c>
      <c r="AH11">
        <f t="shared" si="6"/>
        <v>-1584.6387612275544</v>
      </c>
      <c r="AI11">
        <f t="shared" si="7"/>
        <v>1800.3121015213255</v>
      </c>
      <c r="AJ11">
        <f t="shared" si="8"/>
        <v>-292.76571128269279</v>
      </c>
      <c r="AK11">
        <f t="shared" si="32"/>
        <v>546.29594809323282</v>
      </c>
      <c r="AL11">
        <f t="shared" si="9"/>
        <v>2053.8423383318654</v>
      </c>
      <c r="AN11">
        <f t="shared" si="10"/>
        <v>1872.2990561916474</v>
      </c>
      <c r="AO11">
        <f t="shared" si="11"/>
        <v>-93.614952809582377</v>
      </c>
      <c r="AP11">
        <f t="shared" si="12"/>
        <v>-23.633250088787019</v>
      </c>
      <c r="AQ11">
        <f t="shared" si="13"/>
        <v>-821.61358401389191</v>
      </c>
      <c r="AR11">
        <f t="shared" si="14"/>
        <v>933.43726927938633</v>
      </c>
      <c r="AS11">
        <f t="shared" si="15"/>
        <v>-151.79502812174863</v>
      </c>
      <c r="AT11">
        <f t="shared" si="16"/>
        <v>283.24699788199484</v>
      </c>
      <c r="AU11">
        <f t="shared" si="17"/>
        <v>1064.8892390396325</v>
      </c>
      <c r="AW11">
        <v>8</v>
      </c>
      <c r="AX11">
        <f>(R11*SUMPRODUCT(K12:$K$23, X12:$X$23)-$AZ$3*SUMPRODUCT(K11:$K$22, W12:$W$23))/Z11</f>
        <v>5118.8401926913348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3961.1544099048283</v>
      </c>
      <c r="P12">
        <f t="shared" si="30"/>
        <v>198.05772049524143</v>
      </c>
      <c r="Q12" s="5">
        <f t="shared" si="31"/>
        <v>50</v>
      </c>
      <c r="R12">
        <f t="shared" si="0"/>
        <v>1000000</v>
      </c>
      <c r="S12">
        <f t="shared" si="1"/>
        <v>5437.0120255768425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4666.4614406470828</v>
      </c>
      <c r="AC12">
        <f t="shared" si="2"/>
        <v>4898.0369811394776</v>
      </c>
      <c r="AE12">
        <f t="shared" si="3"/>
        <v>3568.4822281883994</v>
      </c>
      <c r="AF12">
        <f t="shared" si="4"/>
        <v>-178.42411140941999</v>
      </c>
      <c r="AG12">
        <f t="shared" si="5"/>
        <v>-45.043462825703593</v>
      </c>
      <c r="AH12">
        <f t="shared" si="6"/>
        <v>-1639.2517290150811</v>
      </c>
      <c r="AI12">
        <f t="shared" si="7"/>
        <v>1705.7629249381951</v>
      </c>
      <c r="AJ12">
        <f t="shared" si="8"/>
        <v>-231.57554049239479</v>
      </c>
      <c r="AK12">
        <f t="shared" si="32"/>
        <v>563.95636901982436</v>
      </c>
      <c r="AL12">
        <f t="shared" si="9"/>
        <v>2038.1437534656247</v>
      </c>
      <c r="AN12">
        <f t="shared" si="10"/>
        <v>1704.366704125348</v>
      </c>
      <c r="AO12">
        <f t="shared" si="11"/>
        <v>-85.218335206267412</v>
      </c>
      <c r="AP12">
        <f t="shared" si="12"/>
        <v>-21.513510049792501</v>
      </c>
      <c r="AQ12">
        <f t="shared" si="13"/>
        <v>-782.93400049566048</v>
      </c>
      <c r="AR12">
        <f t="shared" si="14"/>
        <v>814.70085837362774</v>
      </c>
      <c r="AS12">
        <f t="shared" si="15"/>
        <v>-110.60434533968238</v>
      </c>
      <c r="AT12">
        <f t="shared" si="16"/>
        <v>269.354979644884</v>
      </c>
      <c r="AU12">
        <f t="shared" si="17"/>
        <v>973.45149267882948</v>
      </c>
      <c r="AW12">
        <v>9</v>
      </c>
      <c r="AX12">
        <f>(R12*SUMPRODUCT(K13:$K$23, X13:$X$23)-$AZ$3*SUMPRODUCT(K12:$K$22, W13:$W$23))/Z12</f>
        <v>5437.0120255768425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3961.1544099048283</v>
      </c>
      <c r="P13">
        <f t="shared" si="30"/>
        <v>198.05772049524143</v>
      </c>
      <c r="Q13" s="5">
        <f t="shared" si="31"/>
        <v>50</v>
      </c>
      <c r="R13">
        <f t="shared" si="0"/>
        <v>1000000</v>
      </c>
      <c r="S13">
        <f t="shared" si="1"/>
        <v>5700.8663897784154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4898.0369811394776</v>
      </c>
      <c r="AC13">
        <f t="shared" si="2"/>
        <v>5074.7006320162691</v>
      </c>
      <c r="AE13">
        <f t="shared" si="3"/>
        <v>3526.0733041384933</v>
      </c>
      <c r="AF13">
        <f t="shared" si="4"/>
        <v>-176.30366520692468</v>
      </c>
      <c r="AG13">
        <f t="shared" si="5"/>
        <v>-44.508152665313695</v>
      </c>
      <c r="AH13">
        <f t="shared" si="6"/>
        <v>-1697.5106426572349</v>
      </c>
      <c r="AI13">
        <f t="shared" si="7"/>
        <v>1607.75084360902</v>
      </c>
      <c r="AJ13">
        <f t="shared" si="8"/>
        <v>-176.66365087679151</v>
      </c>
      <c r="AK13">
        <f t="shared" si="32"/>
        <v>577.34646340497341</v>
      </c>
      <c r="AL13">
        <f t="shared" si="9"/>
        <v>2008.433656137202</v>
      </c>
      <c r="AN13">
        <f t="shared" si="10"/>
        <v>1551.3614910051042</v>
      </c>
      <c r="AO13">
        <f t="shared" si="11"/>
        <v>-77.568074550255218</v>
      </c>
      <c r="AP13">
        <f t="shared" si="12"/>
        <v>-19.582189059910664</v>
      </c>
      <c r="AQ13">
        <f t="shared" si="13"/>
        <v>-746.85135969774683</v>
      </c>
      <c r="AR13">
        <f t="shared" si="14"/>
        <v>707.35986769719148</v>
      </c>
      <c r="AS13">
        <f t="shared" si="15"/>
        <v>-77.726456936942867</v>
      </c>
      <c r="AT13">
        <f t="shared" si="16"/>
        <v>254.01430799615733</v>
      </c>
      <c r="AU13">
        <f t="shared" si="17"/>
        <v>883.64771875640599</v>
      </c>
      <c r="AW13">
        <v>10</v>
      </c>
      <c r="AX13">
        <f>(R13*SUMPRODUCT(K14:$K$23, X14:$X$23)-$AZ$3*SUMPRODUCT(K13:$K$22, W14:$W$23))/Z13</f>
        <v>5700.8663897784154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3961.1544099048283</v>
      </c>
      <c r="P14">
        <f t="shared" si="30"/>
        <v>198.05772049524143</v>
      </c>
      <c r="Q14" s="5">
        <f t="shared" si="31"/>
        <v>50</v>
      </c>
      <c r="R14">
        <f t="shared" si="0"/>
        <v>1000000</v>
      </c>
      <c r="S14">
        <f t="shared" si="1"/>
        <v>5914.1542911089937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5074.7006320162691</v>
      </c>
      <c r="AC14">
        <f t="shared" si="2"/>
        <v>5201.4997792661634</v>
      </c>
      <c r="AE14">
        <f t="shared" si="3"/>
        <v>3483.8360270265457</v>
      </c>
      <c r="AF14">
        <f t="shared" si="4"/>
        <v>-174.19180135132729</v>
      </c>
      <c r="AG14">
        <f t="shared" si="5"/>
        <v>-43.975009132631229</v>
      </c>
      <c r="AH14">
        <f t="shared" si="6"/>
        <v>-1761.2401205866079</v>
      </c>
      <c r="AI14">
        <f t="shared" si="7"/>
        <v>1504.4290959559792</v>
      </c>
      <c r="AJ14">
        <f t="shared" si="8"/>
        <v>-126.7991472498943</v>
      </c>
      <c r="AK14">
        <f t="shared" si="32"/>
        <v>586.90414003840419</v>
      </c>
      <c r="AL14">
        <f t="shared" si="9"/>
        <v>1964.5340887444891</v>
      </c>
      <c r="AN14">
        <f t="shared" si="10"/>
        <v>1411.9572352356568</v>
      </c>
      <c r="AO14">
        <f t="shared" si="11"/>
        <v>-70.597861761782838</v>
      </c>
      <c r="AP14">
        <f t="shared" si="12"/>
        <v>-17.822547281987685</v>
      </c>
      <c r="AQ14">
        <f t="shared" si="13"/>
        <v>-713.8096374105362</v>
      </c>
      <c r="AR14">
        <f t="shared" si="14"/>
        <v>609.72718878134992</v>
      </c>
      <c r="AS14">
        <f t="shared" si="15"/>
        <v>-51.39018369185591</v>
      </c>
      <c r="AT14">
        <f t="shared" si="16"/>
        <v>237.86525556550586</v>
      </c>
      <c r="AU14">
        <f t="shared" si="17"/>
        <v>796.20226065499992</v>
      </c>
      <c r="AW14">
        <v>11</v>
      </c>
      <c r="AX14">
        <f>(R14*SUMPRODUCT(K15:$K$23, X15:$X$23)-$AZ$3*SUMPRODUCT(K14:$K$22, W15:$W$23))/Z14</f>
        <v>5914.1542911089937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3961.1544099048283</v>
      </c>
      <c r="P15">
        <f t="shared" si="30"/>
        <v>198.05772049524143</v>
      </c>
      <c r="Q15" s="5">
        <f t="shared" si="31"/>
        <v>50</v>
      </c>
      <c r="R15">
        <f t="shared" si="0"/>
        <v>1000000</v>
      </c>
      <c r="S15">
        <f t="shared" si="1"/>
        <v>6081.61589717883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5201.4997792661634</v>
      </c>
      <c r="AC15">
        <f t="shared" si="2"/>
        <v>5284.1784856907962</v>
      </c>
      <c r="AE15">
        <f t="shared" si="3"/>
        <v>3441.7574646613407</v>
      </c>
      <c r="AF15">
        <f t="shared" si="4"/>
        <v>-172.08787323306706</v>
      </c>
      <c r="AG15">
        <f t="shared" si="5"/>
        <v>-43.443868990000233</v>
      </c>
      <c r="AH15">
        <f t="shared" si="6"/>
        <v>-1827.8010260936162</v>
      </c>
      <c r="AI15">
        <f t="shared" si="7"/>
        <v>1398.4246963446571</v>
      </c>
      <c r="AJ15">
        <f t="shared" si="8"/>
        <v>-82.678706424632765</v>
      </c>
      <c r="AK15">
        <f t="shared" si="32"/>
        <v>592.9818559486107</v>
      </c>
      <c r="AL15">
        <f t="shared" si="9"/>
        <v>1908.7278458686351</v>
      </c>
      <c r="AN15">
        <f t="shared" si="10"/>
        <v>1284.9501139808467</v>
      </c>
      <c r="AO15">
        <f t="shared" si="11"/>
        <v>-64.24750569904235</v>
      </c>
      <c r="AP15">
        <f t="shared" si="12"/>
        <v>-16.219389362452539</v>
      </c>
      <c r="AQ15">
        <f t="shared" si="13"/>
        <v>-682.39356227978715</v>
      </c>
      <c r="AR15">
        <f t="shared" si="14"/>
        <v>522.08965663956474</v>
      </c>
      <c r="AS15">
        <f t="shared" si="15"/>
        <v>-30.867373524989031</v>
      </c>
      <c r="AT15">
        <f t="shared" si="16"/>
        <v>221.38460109789153</v>
      </c>
      <c r="AU15">
        <f t="shared" si="17"/>
        <v>712.60688421246721</v>
      </c>
      <c r="AW15">
        <v>12</v>
      </c>
      <c r="AX15">
        <f>(R15*SUMPRODUCT(K16:$K$23, X16:$X$23)-$AZ$3*SUMPRODUCT(K15:$K$22, W16:$W$23))/Z15</f>
        <v>6081.61589717883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3961.1544099048283</v>
      </c>
      <c r="P16">
        <f t="shared" si="30"/>
        <v>198.05772049524143</v>
      </c>
      <c r="Q16" s="5">
        <f t="shared" si="31"/>
        <v>50</v>
      </c>
      <c r="R16">
        <f t="shared" si="0"/>
        <v>1000000</v>
      </c>
      <c r="S16">
        <f t="shared" si="1"/>
        <v>6021.2484117103822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5284.1784856907962</v>
      </c>
      <c r="AC16">
        <f t="shared" si="2"/>
        <v>5165.1350035704072</v>
      </c>
      <c r="AE16">
        <f t="shared" si="3"/>
        <v>3397.949378297601</v>
      </c>
      <c r="AF16">
        <f t="shared" si="4"/>
        <v>-169.89746891488005</v>
      </c>
      <c r="AG16">
        <f t="shared" si="5"/>
        <v>-42.890897787284707</v>
      </c>
      <c r="AH16">
        <f t="shared" si="6"/>
        <v>-2370.6502563106119</v>
      </c>
      <c r="AI16">
        <f t="shared" si="7"/>
        <v>814.51075528482443</v>
      </c>
      <c r="AJ16">
        <f t="shared" si="8"/>
        <v>119.04348212038894</v>
      </c>
      <c r="AK16">
        <f t="shared" si="32"/>
        <v>595.85612765514622</v>
      </c>
      <c r="AL16">
        <f t="shared" si="9"/>
        <v>1529.4103650603597</v>
      </c>
      <c r="AN16">
        <f t="shared" si="10"/>
        <v>1168.5978308541619</v>
      </c>
      <c r="AO16">
        <f t="shared" si="11"/>
        <v>-58.429891542708091</v>
      </c>
      <c r="AP16">
        <f t="shared" si="12"/>
        <v>-14.75072302069435</v>
      </c>
      <c r="AQ16">
        <f t="shared" si="13"/>
        <v>-815.29665066005305</v>
      </c>
      <c r="AR16">
        <f t="shared" si="14"/>
        <v>280.12056563070632</v>
      </c>
      <c r="AS16">
        <f t="shared" si="15"/>
        <v>40.940561349065739</v>
      </c>
      <c r="AT16">
        <f t="shared" si="16"/>
        <v>204.92246963014622</v>
      </c>
      <c r="AU16">
        <f t="shared" si="17"/>
        <v>525.98359660991832</v>
      </c>
      <c r="AW16">
        <v>13</v>
      </c>
      <c r="AX16">
        <f>(R16*SUMPRODUCT(K17:$K$23, X17:$X$23)-$AZ$3*SUMPRODUCT(K16:$K$22, W17:$W$23))/Z16</f>
        <v>6021.2484117103822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3961.1544099048283</v>
      </c>
      <c r="P17">
        <f t="shared" si="30"/>
        <v>198.05772049524143</v>
      </c>
      <c r="Q17" s="5">
        <f t="shared" si="31"/>
        <v>50</v>
      </c>
      <c r="R17">
        <f t="shared" si="0"/>
        <v>1000000</v>
      </c>
      <c r="S17">
        <f t="shared" si="1"/>
        <v>5736.6146882529893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5165.1350035704072</v>
      </c>
      <c r="AC17">
        <f t="shared" si="2"/>
        <v>4854.6736217013513</v>
      </c>
      <c r="AE17">
        <f t="shared" si="3"/>
        <v>3352.1707261651959</v>
      </c>
      <c r="AF17">
        <f t="shared" si="4"/>
        <v>-167.6085363082598</v>
      </c>
      <c r="AG17">
        <f t="shared" si="5"/>
        <v>-42.313052954753864</v>
      </c>
      <c r="AH17">
        <f t="shared" si="6"/>
        <v>-2978.7170931597989</v>
      </c>
      <c r="AI17">
        <f t="shared" si="7"/>
        <v>163.53204374238339</v>
      </c>
      <c r="AJ17">
        <f t="shared" si="8"/>
        <v>310.46138186905591</v>
      </c>
      <c r="AK17">
        <f t="shared" si="32"/>
        <v>584.478803539914</v>
      </c>
      <c r="AL17">
        <f t="shared" si="9"/>
        <v>1058.4722291513533</v>
      </c>
      <c r="AN17">
        <f t="shared" si="10"/>
        <v>1061.9803168260341</v>
      </c>
      <c r="AO17">
        <f t="shared" si="11"/>
        <v>-53.099015841301714</v>
      </c>
      <c r="AP17">
        <f t="shared" si="12"/>
        <v>-13.404934609094797</v>
      </c>
      <c r="AQ17">
        <f t="shared" si="13"/>
        <v>-943.66879873918356</v>
      </c>
      <c r="AR17">
        <f t="shared" si="14"/>
        <v>51.807567636454209</v>
      </c>
      <c r="AS17">
        <f t="shared" si="15"/>
        <v>98.355335575858874</v>
      </c>
      <c r="AT17">
        <f t="shared" si="16"/>
        <v>185.16508724228706</v>
      </c>
      <c r="AU17">
        <f t="shared" si="17"/>
        <v>335.32799045460013</v>
      </c>
      <c r="AW17">
        <v>14</v>
      </c>
      <c r="AX17">
        <f>(R17*SUMPRODUCT(K18:$K$23, X18:$X$23)-$AZ$3*SUMPRODUCT(K17:$K$22, W18:$W$23))/Z17</f>
        <v>5736.6146882529893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3961.1544099048283</v>
      </c>
      <c r="P18">
        <f t="shared" si="30"/>
        <v>198.05772049524143</v>
      </c>
      <c r="Q18" s="5">
        <f t="shared" si="31"/>
        <v>50</v>
      </c>
      <c r="R18">
        <f t="shared" si="0"/>
        <v>1000000</v>
      </c>
      <c r="S18">
        <f t="shared" si="1"/>
        <v>5248.4217371873247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4854.6736217013513</v>
      </c>
      <c r="AC18">
        <f t="shared" si="2"/>
        <v>4378.2016343869409</v>
      </c>
      <c r="AE18">
        <f t="shared" si="3"/>
        <v>3304.3710242688085</v>
      </c>
      <c r="AF18">
        <f t="shared" si="4"/>
        <v>-165.21855121344043</v>
      </c>
      <c r="AG18">
        <f t="shared" si="5"/>
        <v>-41.709697253990662</v>
      </c>
      <c r="AH18">
        <f t="shared" si="6"/>
        <v>-3604.5034243133173</v>
      </c>
      <c r="AI18">
        <f t="shared" si="7"/>
        <v>-507.06064851194014</v>
      </c>
      <c r="AJ18">
        <f t="shared" si="8"/>
        <v>476.4719873144104</v>
      </c>
      <c r="AK18">
        <f t="shared" si="32"/>
        <v>559.56782663297042</v>
      </c>
      <c r="AL18">
        <f t="shared" si="9"/>
        <v>528.97916543544068</v>
      </c>
      <c r="AN18">
        <f t="shared" si="10"/>
        <v>964.32030284446705</v>
      </c>
      <c r="AO18">
        <f t="shared" si="11"/>
        <v>-48.216015142223355</v>
      </c>
      <c r="AP18">
        <f t="shared" si="12"/>
        <v>-12.172212984593498</v>
      </c>
      <c r="AQ18">
        <f t="shared" si="13"/>
        <v>-1051.9084594947635</v>
      </c>
      <c r="AR18">
        <f t="shared" si="14"/>
        <v>-147.97638477711354</v>
      </c>
      <c r="AS18">
        <f t="shared" si="15"/>
        <v>139.04964295152334</v>
      </c>
      <c r="AT18">
        <f t="shared" si="16"/>
        <v>163.29964525098376</v>
      </c>
      <c r="AU18">
        <f t="shared" si="17"/>
        <v>154.37290342539356</v>
      </c>
      <c r="AW18">
        <v>15</v>
      </c>
      <c r="AX18">
        <f>(R18*SUMPRODUCT(K19:$K$23, X19:$X$23)-$AZ$3*SUMPRODUCT(K18:$K$22, W19:$W$23))/Z18</f>
        <v>5248.4217371873247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3961.1544099048283</v>
      </c>
      <c r="P19">
        <f t="shared" si="30"/>
        <v>198.05772049524143</v>
      </c>
      <c r="Q19" s="5">
        <f t="shared" si="31"/>
        <v>50</v>
      </c>
      <c r="R19">
        <f t="shared" si="0"/>
        <v>1000000</v>
      </c>
      <c r="S19">
        <f t="shared" si="1"/>
        <v>4566.5520781254627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4378.2016343869409</v>
      </c>
      <c r="AC19">
        <f t="shared" si="2"/>
        <v>3751.7792547497697</v>
      </c>
      <c r="AE19">
        <f t="shared" si="3"/>
        <v>3254.3977788252864</v>
      </c>
      <c r="AF19">
        <f t="shared" si="4"/>
        <v>-162.71988894126432</v>
      </c>
      <c r="AG19">
        <f t="shared" si="5"/>
        <v>-41.078905819572398</v>
      </c>
      <c r="AH19">
        <f t="shared" si="6"/>
        <v>-4273.889237567234</v>
      </c>
      <c r="AI19">
        <f t="shared" si="7"/>
        <v>-1223.2902535027843</v>
      </c>
      <c r="AJ19">
        <f t="shared" si="8"/>
        <v>626.42237963717116</v>
      </c>
      <c r="AK19">
        <f t="shared" si="32"/>
        <v>522.89156669896749</v>
      </c>
      <c r="AL19">
        <f t="shared" si="9"/>
        <v>-73.976307166645597</v>
      </c>
      <c r="AN19">
        <f t="shared" si="10"/>
        <v>874.87359112734907</v>
      </c>
      <c r="AO19">
        <f t="shared" si="11"/>
        <v>-43.743679556367454</v>
      </c>
      <c r="AP19">
        <f t="shared" si="12"/>
        <v>-11.043164448976491</v>
      </c>
      <c r="AQ19">
        <f t="shared" si="13"/>
        <v>-1148.9415490876629</v>
      </c>
      <c r="AR19">
        <f t="shared" si="14"/>
        <v>-328.85480196565777</v>
      </c>
      <c r="AS19">
        <f t="shared" si="15"/>
        <v>168.39994188833708</v>
      </c>
      <c r="AT19">
        <f t="shared" si="16"/>
        <v>140.56794953112907</v>
      </c>
      <c r="AU19">
        <f t="shared" si="17"/>
        <v>-19.886910546191594</v>
      </c>
      <c r="AW19">
        <v>16</v>
      </c>
      <c r="AX19">
        <f>(R19*SUMPRODUCT(K20:$K$23, X20:$X$23)-$AZ$3*SUMPRODUCT(K19:$K$22, W20:$W$23))/Z19</f>
        <v>4566.5520781254627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3961.1544099048283</v>
      </c>
      <c r="P20">
        <f t="shared" si="30"/>
        <v>198.05772049524143</v>
      </c>
      <c r="Q20" s="5">
        <f t="shared" si="31"/>
        <v>50</v>
      </c>
      <c r="R20">
        <f t="shared" si="0"/>
        <v>1000000</v>
      </c>
      <c r="S20">
        <f t="shared" si="1"/>
        <v>3704.6611863994185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3751.7792547497697</v>
      </c>
      <c r="AC20">
        <f t="shared" si="2"/>
        <v>2994.8158771605358</v>
      </c>
      <c r="AE20">
        <f t="shared" si="3"/>
        <v>3202.1627678716554</v>
      </c>
      <c r="AF20">
        <f t="shared" si="4"/>
        <v>-160.10813839358278</v>
      </c>
      <c r="AG20">
        <f t="shared" si="5"/>
        <v>-40.419565062456016</v>
      </c>
      <c r="AH20">
        <f t="shared" si="6"/>
        <v>-4971.0339784131638</v>
      </c>
      <c r="AI20">
        <f t="shared" si="7"/>
        <v>-1969.3989139975474</v>
      </c>
      <c r="AJ20">
        <f t="shared" si="8"/>
        <v>756.96337758923391</v>
      </c>
      <c r="AK20">
        <f t="shared" si="32"/>
        <v>475.56837189594904</v>
      </c>
      <c r="AL20">
        <f t="shared" si="9"/>
        <v>-736.86716451236452</v>
      </c>
      <c r="AN20">
        <f t="shared" si="10"/>
        <v>792.97636455004204</v>
      </c>
      <c r="AO20">
        <f t="shared" si="11"/>
        <v>-39.648818227502105</v>
      </c>
      <c r="AP20">
        <f t="shared" si="12"/>
        <v>-10.009409915543968</v>
      </c>
      <c r="AQ20">
        <f t="shared" si="13"/>
        <v>-1231.0156409934241</v>
      </c>
      <c r="AR20">
        <f t="shared" si="14"/>
        <v>-487.69750458642812</v>
      </c>
      <c r="AS20">
        <f t="shared" si="15"/>
        <v>187.45270330439681</v>
      </c>
      <c r="AT20">
        <f t="shared" si="16"/>
        <v>117.76867885191369</v>
      </c>
      <c r="AU20">
        <f t="shared" si="17"/>
        <v>-182.47612243011764</v>
      </c>
      <c r="AW20">
        <v>17</v>
      </c>
      <c r="AX20">
        <f>(R20*SUMPRODUCT(K21:$K$23, X21:$X$23)-$AZ$3*SUMPRODUCT(K20:$K$22, W21:$W$23))/Z20</f>
        <v>3704.6611863994185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3961.1544099048283</v>
      </c>
      <c r="P21">
        <f t="shared" si="30"/>
        <v>198.05772049524143</v>
      </c>
      <c r="Q21" s="5">
        <f t="shared" si="31"/>
        <v>50</v>
      </c>
      <c r="R21">
        <f t="shared" si="0"/>
        <v>1000000</v>
      </c>
      <c r="S21">
        <f t="shared" si="1"/>
        <v>2657.9077438364029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2994.8158771605358</v>
      </c>
      <c r="AC21">
        <f t="shared" si="2"/>
        <v>2111.8489783947207</v>
      </c>
      <c r="AE21">
        <f t="shared" si="3"/>
        <v>3147.3477261279058</v>
      </c>
      <c r="AF21">
        <f t="shared" si="4"/>
        <v>-157.3673863063953</v>
      </c>
      <c r="AG21">
        <f t="shared" si="5"/>
        <v>-39.727657652753869</v>
      </c>
      <c r="AH21">
        <f t="shared" si="6"/>
        <v>-5754.2351815517013</v>
      </c>
      <c r="AI21">
        <f t="shared" si="7"/>
        <v>-2803.9824993829448</v>
      </c>
      <c r="AJ21">
        <f t="shared" si="8"/>
        <v>882.96689876581513</v>
      </c>
      <c r="AK21">
        <f t="shared" si="32"/>
        <v>418.93573518874331</v>
      </c>
      <c r="AL21">
        <f t="shared" si="9"/>
        <v>-1502.0798654283863</v>
      </c>
      <c r="AN21">
        <f t="shared" si="10"/>
        <v>717.9657610856699</v>
      </c>
      <c r="AO21">
        <f t="shared" si="11"/>
        <v>-35.898288054283498</v>
      </c>
      <c r="AP21">
        <f t="shared" si="12"/>
        <v>-9.0625823533968202</v>
      </c>
      <c r="AQ21">
        <f t="shared" si="13"/>
        <v>-1312.6429619746473</v>
      </c>
      <c r="AR21">
        <f t="shared" si="14"/>
        <v>-639.6380712966577</v>
      </c>
      <c r="AS21">
        <f t="shared" si="15"/>
        <v>201.42038841884522</v>
      </c>
      <c r="AT21">
        <f t="shared" si="16"/>
        <v>95.566661244264182</v>
      </c>
      <c r="AU21">
        <f t="shared" si="17"/>
        <v>-342.65102163354823</v>
      </c>
      <c r="AW21">
        <v>18</v>
      </c>
      <c r="AX21">
        <f>(R21*SUMPRODUCT(K22:$K$23, X22:$X$23)-$AZ$3*SUMPRODUCT(K21:$K$22, W22:$W$23))/Z21</f>
        <v>2657.9077438364029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3961.1544099048283</v>
      </c>
      <c r="P22">
        <f t="shared" si="30"/>
        <v>198.05772049524143</v>
      </c>
      <c r="Q22" s="5">
        <f t="shared" si="31"/>
        <v>50</v>
      </c>
      <c r="R22">
        <f t="shared" si="0"/>
        <v>1000000</v>
      </c>
      <c r="S22">
        <f t="shared" si="1"/>
        <v>1422.4986663622567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2111.8489783947207</v>
      </c>
      <c r="AC22">
        <f t="shared" si="2"/>
        <v>1109.5296719044156</v>
      </c>
      <c r="AE22">
        <f t="shared" si="3"/>
        <v>3089.646729879737</v>
      </c>
      <c r="AF22">
        <f t="shared" si="4"/>
        <v>-154.48233649398685</v>
      </c>
      <c r="AG22">
        <f t="shared" si="5"/>
        <v>-38.99932204301485</v>
      </c>
      <c r="AH22">
        <f t="shared" si="6"/>
        <v>-6621.1806642295614</v>
      </c>
      <c r="AI22">
        <f t="shared" si="7"/>
        <v>-3725.0155928868257</v>
      </c>
      <c r="AJ22">
        <f t="shared" si="8"/>
        <v>1002.3193064903051</v>
      </c>
      <c r="AK22">
        <f t="shared" si="32"/>
        <v>353.29093602463303</v>
      </c>
      <c r="AL22">
        <f t="shared" si="9"/>
        <v>-2369.4053503718878</v>
      </c>
      <c r="AN22">
        <f t="shared" si="10"/>
        <v>649.24707007468805</v>
      </c>
      <c r="AO22">
        <f t="shared" si="11"/>
        <v>-32.462353503734398</v>
      </c>
      <c r="AP22">
        <f t="shared" si="12"/>
        <v>-8.1951749779212353</v>
      </c>
      <c r="AQ22">
        <f t="shared" si="13"/>
        <v>-1391.350702044032</v>
      </c>
      <c r="AR22">
        <f t="shared" si="14"/>
        <v>-782.76116045099945</v>
      </c>
      <c r="AS22">
        <f t="shared" si="15"/>
        <v>210.62371523732554</v>
      </c>
      <c r="AT22">
        <f t="shared" si="16"/>
        <v>74.239265893957167</v>
      </c>
      <c r="AU22">
        <f t="shared" si="17"/>
        <v>-497.89817931971675</v>
      </c>
      <c r="AW22">
        <v>19</v>
      </c>
      <c r="AX22">
        <f>(R22*SUMPRODUCT(K23:$K$23, X23:$X$23)-$AZ$3*SUMPRODUCT(K22:$K$22, W23:$W$23))/Z22</f>
        <v>1422.4986663622567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3961.1544099048283</v>
      </c>
      <c r="P23">
        <f t="shared" si="30"/>
        <v>198.05772049524143</v>
      </c>
      <c r="Q23" s="5">
        <f t="shared" si="31"/>
        <v>50</v>
      </c>
      <c r="R23">
        <f t="shared" si="0"/>
        <v>1000000</v>
      </c>
      <c r="S23">
        <f t="shared" si="1"/>
        <v>1451.0534998094756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1109.5296719044156</v>
      </c>
      <c r="AC23">
        <f t="shared" si="2"/>
        <v>1109.5296719044156</v>
      </c>
      <c r="AE23">
        <f t="shared" si="3"/>
        <v>3028.8465265832738</v>
      </c>
      <c r="AF23">
        <f t="shared" si="4"/>
        <v>-151.44232632916368</v>
      </c>
      <c r="AG23">
        <f t="shared" si="5"/>
        <v>-38.231866435320875</v>
      </c>
      <c r="AH23">
        <f t="shared" si="6"/>
        <v>-7549.2477452765888</v>
      </c>
      <c r="AI23">
        <f t="shared" si="7"/>
        <v>-4710.0754114577994</v>
      </c>
      <c r="AJ23">
        <f t="shared" si="8"/>
        <v>0</v>
      </c>
      <c r="AK23">
        <f t="shared" si="32"/>
        <v>279.08537105109679</v>
      </c>
      <c r="AL23">
        <f t="shared" si="9"/>
        <v>-4430.990040406703</v>
      </c>
      <c r="AN23">
        <f t="shared" si="10"/>
        <v>586.30096410183876</v>
      </c>
      <c r="AO23">
        <f t="shared" si="11"/>
        <v>-29.315048205091934</v>
      </c>
      <c r="AP23">
        <f t="shared" si="12"/>
        <v>-7.4006325357552178</v>
      </c>
      <c r="AQ23">
        <f t="shared" si="13"/>
        <v>-1461.3256870074053</v>
      </c>
      <c r="AR23">
        <f t="shared" si="14"/>
        <v>-911.74040364641382</v>
      </c>
      <c r="AS23">
        <f t="shared" si="15"/>
        <v>0</v>
      </c>
      <c r="AT23">
        <f t="shared" si="16"/>
        <v>54.02321335130835</v>
      </c>
      <c r="AU23">
        <f t="shared" si="17"/>
        <v>-857.71719029510552</v>
      </c>
      <c r="AW23">
        <v>20</v>
      </c>
      <c r="AX23">
        <f>(R23*SUMPRODUCT(K$23:$K24, X$23:$X24)-$AZ$3*SUMPRODUCT(K$22:$K23, W$23:$W24))/Z23</f>
        <v>1451.0534998094756</v>
      </c>
    </row>
    <row r="25" spans="5:50" x14ac:dyDescent="0.25">
      <c r="AN25" s="6">
        <f t="shared" ref="AN25:AU25" si="33">SUM(AN3:AN23)</f>
        <v>34400.93695233624</v>
      </c>
      <c r="AO25" s="6">
        <f t="shared" si="33"/>
        <v>-4690.9126550454348</v>
      </c>
      <c r="AP25" s="6">
        <f t="shared" si="33"/>
        <v>-2904.1368832243825</v>
      </c>
      <c r="AQ25" s="6">
        <f t="shared" si="33"/>
        <v>-20277.334581624753</v>
      </c>
      <c r="AR25" s="6">
        <f t="shared" si="33"/>
        <v>6528.5528324416782</v>
      </c>
      <c r="AS25" s="6">
        <f t="shared" si="33"/>
        <v>-2729.0475307517031</v>
      </c>
      <c r="AT25" s="6">
        <f t="shared" si="33"/>
        <v>4081.0309535169758</v>
      </c>
      <c r="AU25" s="7">
        <f t="shared" si="33"/>
        <v>7880.5362552069537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16452.254161727185</v>
      </c>
      <c r="K3">
        <v>1</v>
      </c>
      <c r="L3" s="2">
        <v>0</v>
      </c>
      <c r="O3">
        <f>$C$3</f>
        <v>16452.254161727185</v>
      </c>
      <c r="P3">
        <f>O3*B5</f>
        <v>13161.80332938175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16452.254161727185</v>
      </c>
      <c r="AF3">
        <f t="shared" ref="AF3:AF23" si="4">-$Z3*P3</f>
        <v>-13161.80332938175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770.54262834543579</v>
      </c>
      <c r="AJ3">
        <f t="shared" ref="AJ3:AJ23" si="8">AB3-AC3</f>
        <v>0</v>
      </c>
      <c r="AL3">
        <f t="shared" ref="AL3:AL23" si="9">SUM(AI3:AK3)</f>
        <v>770.54262834543579</v>
      </c>
      <c r="AN3">
        <f t="shared" ref="AN3:AN23" si="10">AE3*$K3</f>
        <v>16452.254161727185</v>
      </c>
      <c r="AO3">
        <f t="shared" ref="AO3:AO23" si="11">AF3*$K3</f>
        <v>-13161.80332938175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770.54262834543579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770.54262834543579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7571.6962582600108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5818.7978845050366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5749.0970707364177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-5749.0970707364177</v>
      </c>
      <c r="AK4">
        <f>H4*SUM(AB4, AE4:AF4)</f>
        <v>0</v>
      </c>
      <c r="AL4">
        <f t="shared" si="9"/>
        <v>-7727.6560707364179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-1822.5991875236052</v>
      </c>
      <c r="AR4">
        <f t="shared" si="14"/>
        <v>-1822.5991875236052</v>
      </c>
      <c r="AS4">
        <f t="shared" si="15"/>
        <v>-5295.9247867354643</v>
      </c>
      <c r="AT4">
        <f t="shared" si="16"/>
        <v>0</v>
      </c>
      <c r="AU4">
        <f t="shared" si="17"/>
        <v>-7118.5239742590693</v>
      </c>
      <c r="AW4">
        <v>1</v>
      </c>
      <c r="AX4">
        <f>(R4*SUMPRODUCT(K5:$K$23, X5:$X$23)-$AZ$3*SUMPRODUCT(K4:$K$22, W5:$W$23))/Z4</f>
        <v>5818.7978845050366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16452.254161727185</v>
      </c>
      <c r="P5">
        <f t="shared" ref="P5:P23" si="30">O5*$C$5</f>
        <v>822.61270808635936</v>
      </c>
      <c r="Q5" s="5">
        <f t="shared" ref="Q5:Q23" si="31">$C$8</f>
        <v>50</v>
      </c>
      <c r="R5">
        <f t="shared" si="0"/>
        <v>1000000</v>
      </c>
      <c r="S5">
        <f t="shared" si="1"/>
        <v>11165.001469073648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5749.0970707364177</v>
      </c>
      <c r="AC5">
        <f t="shared" si="2"/>
        <v>10898.022767716619</v>
      </c>
      <c r="AE5">
        <f t="shared" si="3"/>
        <v>16058.846112237861</v>
      </c>
      <c r="AF5">
        <f t="shared" si="4"/>
        <v>-802.94230561189306</v>
      </c>
      <c r="AG5">
        <f t="shared" si="5"/>
        <v>-48.804394687736746</v>
      </c>
      <c r="AH5">
        <f t="shared" si="6"/>
        <v>-2053.3328352651074</v>
      </c>
      <c r="AI5">
        <f t="shared" si="7"/>
        <v>13153.766576673122</v>
      </c>
      <c r="AJ5">
        <f t="shared" si="8"/>
        <v>-5148.9256969802009</v>
      </c>
      <c r="AK5">
        <f>H5*SUM(AB5, AE5:AF5)</f>
        <v>1797.3979250758994</v>
      </c>
      <c r="AL5">
        <f t="shared" si="9"/>
        <v>9802.2388047688219</v>
      </c>
      <c r="AN5">
        <f t="shared" si="10"/>
        <v>13626.95025171516</v>
      </c>
      <c r="AO5">
        <f t="shared" si="11"/>
        <v>-681.34751258575795</v>
      </c>
      <c r="AP5">
        <f t="shared" si="12"/>
        <v>-41.413626721788312</v>
      </c>
      <c r="AQ5">
        <f t="shared" si="13"/>
        <v>-1742.3832447742191</v>
      </c>
      <c r="AR5">
        <f t="shared" si="14"/>
        <v>11161.805867633393</v>
      </c>
      <c r="AS5">
        <f t="shared" si="15"/>
        <v>-4369.190278811966</v>
      </c>
      <c r="AT5">
        <f t="shared" si="16"/>
        <v>1525.2062281660492</v>
      </c>
      <c r="AU5">
        <f t="shared" si="17"/>
        <v>8317.8218169874763</v>
      </c>
      <c r="AW5">
        <v>2</v>
      </c>
      <c r="AX5">
        <f>(R5*SUMPRODUCT(K6:$K$23, X6:$X$23)-$AZ$3*SUMPRODUCT(K5:$K$22, W6:$W$23))/Z5</f>
        <v>11165.001469073648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16452.254161727185</v>
      </c>
      <c r="P6">
        <f t="shared" si="30"/>
        <v>822.61270808635936</v>
      </c>
      <c r="Q6" s="5">
        <f t="shared" si="31"/>
        <v>50</v>
      </c>
      <c r="R6">
        <f t="shared" si="0"/>
        <v>1000000</v>
      </c>
      <c r="S6">
        <f t="shared" si="1"/>
        <v>15656.622066348709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10898.022767716619</v>
      </c>
      <c r="AC6">
        <f t="shared" si="2"/>
        <v>15087.720710215995</v>
      </c>
      <c r="AE6">
        <f t="shared" si="3"/>
        <v>15854.442599029775</v>
      </c>
      <c r="AF6">
        <f t="shared" si="4"/>
        <v>-792.7221299514888</v>
      </c>
      <c r="AG6">
        <f t="shared" si="5"/>
        <v>-48.183192537566988</v>
      </c>
      <c r="AH6">
        <f t="shared" si="6"/>
        <v>-2663.1640658477813</v>
      </c>
      <c r="AI6">
        <f t="shared" si="7"/>
        <v>12350.373210692938</v>
      </c>
      <c r="AJ6">
        <f t="shared" si="8"/>
        <v>-4189.6979424993769</v>
      </c>
      <c r="AK6">
        <f>H6*SUM(AB6, AE6:AF6)</f>
        <v>2221.3752287725401</v>
      </c>
      <c r="AL6">
        <f t="shared" si="9"/>
        <v>10382.050496966101</v>
      </c>
      <c r="AN6">
        <f t="shared" si="10"/>
        <v>12393.029372928069</v>
      </c>
      <c r="AO6">
        <f t="shared" si="11"/>
        <v>-619.65146864640349</v>
      </c>
      <c r="AP6">
        <f t="shared" si="12"/>
        <v>-37.663621200789393</v>
      </c>
      <c r="AQ6">
        <f t="shared" si="13"/>
        <v>-2081.7301073074523</v>
      </c>
      <c r="AR6">
        <f t="shared" si="14"/>
        <v>9653.9841757734248</v>
      </c>
      <c r="AS6">
        <f t="shared" si="15"/>
        <v>-3274.9842412163107</v>
      </c>
      <c r="AT6">
        <f t="shared" si="16"/>
        <v>1736.3945964368115</v>
      </c>
      <c r="AU6">
        <f t="shared" si="17"/>
        <v>8115.3945309939263</v>
      </c>
      <c r="AW6">
        <v>3</v>
      </c>
      <c r="AX6">
        <f>(R6*SUMPRODUCT(K7:$K$23, X7:$X$23)-$AZ$3*SUMPRODUCT(K6:$K$22, W7:$W$23))/Z6</f>
        <v>15656.622066348709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16452.254161727185</v>
      </c>
      <c r="P7">
        <f t="shared" si="30"/>
        <v>822.61270808635936</v>
      </c>
      <c r="Q7" s="5">
        <f t="shared" si="31"/>
        <v>50</v>
      </c>
      <c r="R7">
        <f t="shared" si="0"/>
        <v>1000000</v>
      </c>
      <c r="S7">
        <f t="shared" si="1"/>
        <v>19335.36453757987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15087.720710215995</v>
      </c>
      <c r="AC7">
        <f t="shared" si="2"/>
        <v>18381.762768951819</v>
      </c>
      <c r="AE7">
        <f t="shared" si="3"/>
        <v>15640.844651653115</v>
      </c>
      <c r="AF7">
        <f t="shared" si="4"/>
        <v>-782.04223258265586</v>
      </c>
      <c r="AG7">
        <f t="shared" si="5"/>
        <v>-47.534047608012131</v>
      </c>
      <c r="AH7">
        <f t="shared" si="6"/>
        <v>-3346.2600835837284</v>
      </c>
      <c r="AI7">
        <f t="shared" si="7"/>
        <v>11465.008287878718</v>
      </c>
      <c r="AJ7">
        <f t="shared" si="8"/>
        <v>-3294.042058735824</v>
      </c>
      <c r="AK7">
        <f>H7*SUM(AB7, AE7:AF7)</f>
        <v>2562.5239841730422</v>
      </c>
      <c r="AL7">
        <f t="shared" si="9"/>
        <v>10733.490213315936</v>
      </c>
      <c r="AN7">
        <f t="shared" si="10"/>
        <v>11262.346131754013</v>
      </c>
      <c r="AO7">
        <f t="shared" si="11"/>
        <v>-563.1173065877008</v>
      </c>
      <c r="AP7">
        <f t="shared" si="12"/>
        <v>-34.227364897977218</v>
      </c>
      <c r="AQ7">
        <f t="shared" si="13"/>
        <v>-2409.507935634977</v>
      </c>
      <c r="AR7">
        <f t="shared" si="14"/>
        <v>8255.4935246333589</v>
      </c>
      <c r="AS7">
        <f t="shared" si="15"/>
        <v>-2371.9078262258299</v>
      </c>
      <c r="AT7">
        <f t="shared" si="16"/>
        <v>1845.1709433497804</v>
      </c>
      <c r="AU7">
        <f t="shared" si="17"/>
        <v>7728.7566417573089</v>
      </c>
      <c r="AW7">
        <v>4</v>
      </c>
      <c r="AX7">
        <f>(R7*SUMPRODUCT(K8:$K$23, X8:$X$23)-$AZ$3*SUMPRODUCT(K7:$K$22, W8:$W$23))/Z7</f>
        <v>19335.36453757987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16452.254161727185</v>
      </c>
      <c r="P8">
        <f t="shared" si="30"/>
        <v>822.61270808635936</v>
      </c>
      <c r="Q8" s="5">
        <f t="shared" si="31"/>
        <v>50</v>
      </c>
      <c r="R8">
        <f t="shared" si="0"/>
        <v>1000000</v>
      </c>
      <c r="S8">
        <f t="shared" si="1"/>
        <v>22279.918877232525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18381.762768951819</v>
      </c>
      <c r="AC8">
        <f t="shared" si="2"/>
        <v>20879.066318496247</v>
      </c>
      <c r="AE8">
        <f t="shared" si="3"/>
        <v>15417.816717568146</v>
      </c>
      <c r="AF8">
        <f t="shared" si="4"/>
        <v>-770.89083587840742</v>
      </c>
      <c r="AG8">
        <f t="shared" si="5"/>
        <v>-46.856244032001868</v>
      </c>
      <c r="AH8">
        <f t="shared" si="6"/>
        <v>-4049.2619986027812</v>
      </c>
      <c r="AI8">
        <f t="shared" si="7"/>
        <v>10550.807639054954</v>
      </c>
      <c r="AJ8">
        <f t="shared" si="8"/>
        <v>-2497.3035495444274</v>
      </c>
      <c r="AK8">
        <f t="shared" ref="AK8:AK23" si="32">H8*SUM(AB8:AB8, AE8:AF8)</f>
        <v>2826.264887835398</v>
      </c>
      <c r="AL8">
        <f t="shared" si="9"/>
        <v>10879.768977345924</v>
      </c>
      <c r="AN8">
        <f t="shared" si="10"/>
        <v>10226.657557054637</v>
      </c>
      <c r="AO8">
        <f t="shared" si="11"/>
        <v>-511.33287785273188</v>
      </c>
      <c r="AP8">
        <f t="shared" si="12"/>
        <v>-31.079806622623391</v>
      </c>
      <c r="AQ8">
        <f t="shared" si="13"/>
        <v>-2685.8806650178522</v>
      </c>
      <c r="AR8">
        <f t="shared" si="14"/>
        <v>6998.364207561428</v>
      </c>
      <c r="AS8">
        <f t="shared" si="15"/>
        <v>-1656.4646399063022</v>
      </c>
      <c r="AT8">
        <f t="shared" si="16"/>
        <v>1874.6651165262367</v>
      </c>
      <c r="AU8">
        <f t="shared" si="17"/>
        <v>7216.5646841813623</v>
      </c>
      <c r="AW8">
        <v>5</v>
      </c>
      <c r="AX8">
        <f>(R8*SUMPRODUCT(K9:$K$23, X9:$X$23)-$AZ$3*SUMPRODUCT(K8:$K$22, W9:$W$23))/Z8</f>
        <v>22279.918877232525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16452.254161727185</v>
      </c>
      <c r="P9">
        <f t="shared" si="30"/>
        <v>822.61270808635936</v>
      </c>
      <c r="Q9" s="5">
        <f t="shared" si="31"/>
        <v>50</v>
      </c>
      <c r="R9">
        <f t="shared" si="0"/>
        <v>1000000</v>
      </c>
      <c r="S9">
        <f t="shared" si="1"/>
        <v>24542.939056736799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20879.066318496247</v>
      </c>
      <c r="AC9">
        <f t="shared" si="2"/>
        <v>22651.964228407727</v>
      </c>
      <c r="AE9">
        <f t="shared" si="3"/>
        <v>15184.647278249278</v>
      </c>
      <c r="AF9">
        <f t="shared" si="4"/>
        <v>-759.23236391246405</v>
      </c>
      <c r="AG9">
        <f t="shared" si="5"/>
        <v>-46.147619435558148</v>
      </c>
      <c r="AH9">
        <f t="shared" si="6"/>
        <v>-4801.2431224740321</v>
      </c>
      <c r="AI9">
        <f t="shared" si="7"/>
        <v>9578.0241724272237</v>
      </c>
      <c r="AJ9">
        <f t="shared" si="8"/>
        <v>-1772.8979099114804</v>
      </c>
      <c r="AK9">
        <f t="shared" si="32"/>
        <v>3021.0044590935249</v>
      </c>
      <c r="AL9">
        <f t="shared" si="9"/>
        <v>10826.130721609268</v>
      </c>
      <c r="AN9">
        <f t="shared" si="10"/>
        <v>9278.0713999060936</v>
      </c>
      <c r="AO9">
        <f t="shared" si="11"/>
        <v>-463.90356999530479</v>
      </c>
      <c r="AP9">
        <f t="shared" si="12"/>
        <v>-28.196961062909043</v>
      </c>
      <c r="AQ9">
        <f t="shared" si="13"/>
        <v>-2933.6392003277497</v>
      </c>
      <c r="AR9">
        <f t="shared" si="14"/>
        <v>5852.3316685201307</v>
      </c>
      <c r="AS9">
        <f t="shared" si="15"/>
        <v>-1083.2700352852385</v>
      </c>
      <c r="AT9">
        <f t="shared" si="16"/>
        <v>1845.8838428900301</v>
      </c>
      <c r="AU9">
        <f t="shared" si="17"/>
        <v>6614.9454761249226</v>
      </c>
      <c r="AW9">
        <v>6</v>
      </c>
      <c r="AX9">
        <f>(R9*SUMPRODUCT(K10:$K$23, X10:$X$23)-$AZ$3*SUMPRODUCT(K9:$K$22, W10:$W$23))/Z9</f>
        <v>24542.939056736799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16452.254161727185</v>
      </c>
      <c r="P10">
        <f t="shared" si="30"/>
        <v>822.61270808635936</v>
      </c>
      <c r="Q10" s="5">
        <f t="shared" si="31"/>
        <v>50</v>
      </c>
      <c r="R10">
        <f t="shared" si="0"/>
        <v>1000000</v>
      </c>
      <c r="S10">
        <f t="shared" si="1"/>
        <v>26184.04521011675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22651.964228407727</v>
      </c>
      <c r="AC10">
        <f t="shared" si="2"/>
        <v>23778.7384016367</v>
      </c>
      <c r="AE10">
        <f t="shared" si="3"/>
        <v>14940.924700122188</v>
      </c>
      <c r="AF10">
        <f t="shared" si="4"/>
        <v>-747.04623500610955</v>
      </c>
      <c r="AG10">
        <f t="shared" si="5"/>
        <v>-45.40692282422674</v>
      </c>
      <c r="AH10">
        <f t="shared" si="6"/>
        <v>-5584.4083395166526</v>
      </c>
      <c r="AI10">
        <f t="shared" si="7"/>
        <v>8564.0632027751999</v>
      </c>
      <c r="AJ10">
        <f t="shared" si="8"/>
        <v>-1126.7741732289724</v>
      </c>
      <c r="AK10">
        <f t="shared" si="32"/>
        <v>3152.8987592848325</v>
      </c>
      <c r="AL10">
        <f t="shared" si="9"/>
        <v>10590.187788831059</v>
      </c>
      <c r="AN10">
        <f t="shared" si="10"/>
        <v>8409.5478516533567</v>
      </c>
      <c r="AO10">
        <f t="shared" si="11"/>
        <v>-420.47739258266785</v>
      </c>
      <c r="AP10">
        <f t="shared" si="12"/>
        <v>-25.557433555872407</v>
      </c>
      <c r="AQ10">
        <f t="shared" si="13"/>
        <v>-3143.2023182576704</v>
      </c>
      <c r="AR10">
        <f t="shared" si="14"/>
        <v>4820.3107072571456</v>
      </c>
      <c r="AS10">
        <f t="shared" si="15"/>
        <v>-634.20849230962915</v>
      </c>
      <c r="AT10">
        <f t="shared" si="16"/>
        <v>1774.6192769050938</v>
      </c>
      <c r="AU10">
        <f t="shared" si="17"/>
        <v>5960.7214918526097</v>
      </c>
      <c r="AW10">
        <v>7</v>
      </c>
      <c r="AX10">
        <f>(R10*SUMPRODUCT(K11:$K$23, X11:$X$23)-$AZ$3*SUMPRODUCT(K10:$K$22, W11:$W$23))/Z10</f>
        <v>26184.04521011675</v>
      </c>
    </row>
    <row r="11" spans="1:52" x14ac:dyDescent="0.25">
      <c r="A11" t="s">
        <v>33</v>
      </c>
      <c r="C11" s="24">
        <f>AU25</f>
        <v>55781.756932885284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16452.254161727185</v>
      </c>
      <c r="P11">
        <f t="shared" si="30"/>
        <v>822.61270808635936</v>
      </c>
      <c r="Q11" s="5">
        <f t="shared" si="31"/>
        <v>50</v>
      </c>
      <c r="R11">
        <f t="shared" si="0"/>
        <v>1000000</v>
      </c>
      <c r="S11">
        <f t="shared" si="1"/>
        <v>27221.119828453546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23778.7384016367</v>
      </c>
      <c r="AC11">
        <f t="shared" si="2"/>
        <v>24297.376204341519</v>
      </c>
      <c r="AE11">
        <f t="shared" si="3"/>
        <v>14685.163993844362</v>
      </c>
      <c r="AF11">
        <f t="shared" si="4"/>
        <v>-734.25819969221811</v>
      </c>
      <c r="AG11">
        <f t="shared" si="5"/>
        <v>-44.629641171014732</v>
      </c>
      <c r="AH11">
        <f t="shared" si="6"/>
        <v>-6464.2484993947173</v>
      </c>
      <c r="AI11">
        <f t="shared" si="7"/>
        <v>7442.0276535864114</v>
      </c>
      <c r="AJ11">
        <f t="shared" si="8"/>
        <v>-518.63780270481948</v>
      </c>
      <c r="AK11">
        <f t="shared" si="32"/>
        <v>3228.5256538336516</v>
      </c>
      <c r="AL11">
        <f t="shared" si="9"/>
        <v>10151.915504715244</v>
      </c>
      <c r="AN11">
        <f t="shared" si="10"/>
        <v>7614.0572324935147</v>
      </c>
      <c r="AO11">
        <f t="shared" si="11"/>
        <v>-380.70286162467573</v>
      </c>
      <c r="AP11">
        <f t="shared" si="12"/>
        <v>-23.139860221118106</v>
      </c>
      <c r="AQ11">
        <f t="shared" si="13"/>
        <v>-3351.6246778097329</v>
      </c>
      <c r="AR11">
        <f t="shared" si="14"/>
        <v>3858.5898328379881</v>
      </c>
      <c r="AS11">
        <f t="shared" si="15"/>
        <v>-268.90662674141515</v>
      </c>
      <c r="AT11">
        <f t="shared" si="16"/>
        <v>1673.9465160325876</v>
      </c>
      <c r="AU11">
        <f t="shared" si="17"/>
        <v>5263.6297221291607</v>
      </c>
      <c r="AW11">
        <v>8</v>
      </c>
      <c r="AX11">
        <f>(R11*SUMPRODUCT(K12:$K$23, X12:$X$23)-$AZ$3*SUMPRODUCT(K11:$K$22, W12:$W$23))/Z11</f>
        <v>27221.119828453546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16452.254161727185</v>
      </c>
      <c r="P12">
        <f t="shared" si="30"/>
        <v>822.61270808635936</v>
      </c>
      <c r="Q12" s="5">
        <f t="shared" si="31"/>
        <v>50</v>
      </c>
      <c r="R12">
        <f t="shared" si="0"/>
        <v>1000000</v>
      </c>
      <c r="S12">
        <f t="shared" si="1"/>
        <v>27674.216683809755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24297.376204341519</v>
      </c>
      <c r="AC12">
        <f t="shared" si="2"/>
        <v>24248.943712758883</v>
      </c>
      <c r="AE12">
        <f t="shared" si="3"/>
        <v>14415.937754405282</v>
      </c>
      <c r="AF12">
        <f t="shared" si="4"/>
        <v>-720.79688772026418</v>
      </c>
      <c r="AG12">
        <f t="shared" si="5"/>
        <v>-43.81143645331295</v>
      </c>
      <c r="AH12">
        <f t="shared" si="6"/>
        <v>-7438.1661198327047</v>
      </c>
      <c r="AI12">
        <f t="shared" si="7"/>
        <v>6213.1633103990016</v>
      </c>
      <c r="AJ12">
        <f t="shared" si="8"/>
        <v>48.43249158263643</v>
      </c>
      <c r="AK12">
        <f t="shared" si="32"/>
        <v>3251.0196857677411</v>
      </c>
      <c r="AL12">
        <f t="shared" si="9"/>
        <v>9512.6154877493791</v>
      </c>
      <c r="AN12">
        <f t="shared" si="10"/>
        <v>6885.2926107538169</v>
      </c>
      <c r="AO12">
        <f t="shared" si="11"/>
        <v>-344.26463053769089</v>
      </c>
      <c r="AP12">
        <f t="shared" si="12"/>
        <v>-20.925073680088914</v>
      </c>
      <c r="AQ12">
        <f t="shared" si="13"/>
        <v>-3552.5923526406277</v>
      </c>
      <c r="AR12">
        <f t="shared" si="14"/>
        <v>2967.5105538954099</v>
      </c>
      <c r="AS12">
        <f t="shared" si="15"/>
        <v>23.132166779259247</v>
      </c>
      <c r="AT12">
        <f t="shared" si="16"/>
        <v>1552.7412923929669</v>
      </c>
      <c r="AU12">
        <f t="shared" si="17"/>
        <v>4543.3840130676363</v>
      </c>
      <c r="AW12">
        <v>9</v>
      </c>
      <c r="AX12">
        <f>(R12*SUMPRODUCT(K13:$K$23, X13:$X$23)-$AZ$3*SUMPRODUCT(K12:$K$22, W13:$W$23))/Z12</f>
        <v>27674.216683809755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16452.254161727185</v>
      </c>
      <c r="P13">
        <f t="shared" si="30"/>
        <v>822.61270808635936</v>
      </c>
      <c r="Q13" s="5">
        <f t="shared" si="31"/>
        <v>50</v>
      </c>
      <c r="R13">
        <f t="shared" si="0"/>
        <v>1000000</v>
      </c>
      <c r="S13">
        <f t="shared" si="1"/>
        <v>27574.903252907239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24248.943712758883</v>
      </c>
      <c r="AC13">
        <f t="shared" si="2"/>
        <v>23686.447425926079</v>
      </c>
      <c r="AE13">
        <f t="shared" si="3"/>
        <v>14132.250969861107</v>
      </c>
      <c r="AF13">
        <f t="shared" si="4"/>
        <v>-706.61254849305533</v>
      </c>
      <c r="AG13">
        <f t="shared" si="5"/>
        <v>-42.949284733082067</v>
      </c>
      <c r="AH13">
        <f t="shared" si="6"/>
        <v>-8480.7471139550398</v>
      </c>
      <c r="AI13">
        <f t="shared" si="7"/>
        <v>4901.9420226799284</v>
      </c>
      <c r="AJ13">
        <f t="shared" si="8"/>
        <v>562.49628683280389</v>
      </c>
      <c r="AK13">
        <f t="shared" si="32"/>
        <v>3223.8139932172421</v>
      </c>
      <c r="AL13">
        <f t="shared" si="9"/>
        <v>8688.252302729974</v>
      </c>
      <c r="AN13">
        <f t="shared" si="10"/>
        <v>6217.7464972523267</v>
      </c>
      <c r="AO13">
        <f t="shared" si="11"/>
        <v>-310.88732486261637</v>
      </c>
      <c r="AP13">
        <f t="shared" si="12"/>
        <v>-18.896336137684543</v>
      </c>
      <c r="AQ13">
        <f t="shared" si="13"/>
        <v>-3731.262328579704</v>
      </c>
      <c r="AR13">
        <f t="shared" si="14"/>
        <v>2156.7005076723217</v>
      </c>
      <c r="AS13">
        <f t="shared" si="15"/>
        <v>247.48069678573506</v>
      </c>
      <c r="AT13">
        <f t="shared" si="16"/>
        <v>1418.3768889236296</v>
      </c>
      <c r="AU13">
        <f t="shared" si="17"/>
        <v>3822.5580933816864</v>
      </c>
      <c r="AW13">
        <v>10</v>
      </c>
      <c r="AX13">
        <f>(R13*SUMPRODUCT(K14:$K$23, X14:$X$23)-$AZ$3*SUMPRODUCT(K13:$K$22, W14:$W$23))/Z13</f>
        <v>27574.903252907239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16452.254161727185</v>
      </c>
      <c r="P14">
        <f t="shared" si="30"/>
        <v>822.61270808635936</v>
      </c>
      <c r="Q14" s="5">
        <f t="shared" si="31"/>
        <v>50</v>
      </c>
      <c r="R14">
        <f t="shared" si="0"/>
        <v>1000000</v>
      </c>
      <c r="S14">
        <f t="shared" si="1"/>
        <v>26935.751888636467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23686.447425926079</v>
      </c>
      <c r="AC14">
        <f t="shared" si="2"/>
        <v>22646.77323172582</v>
      </c>
      <c r="AE14">
        <f t="shared" si="3"/>
        <v>13832.562413397478</v>
      </c>
      <c r="AF14">
        <f t="shared" si="4"/>
        <v>-691.62812066987397</v>
      </c>
      <c r="AG14">
        <f t="shared" si="5"/>
        <v>-42.038502072184478</v>
      </c>
      <c r="AH14">
        <f t="shared" si="6"/>
        <v>-9625.7962713354373</v>
      </c>
      <c r="AI14">
        <f t="shared" si="7"/>
        <v>3473.0995193199833</v>
      </c>
      <c r="AJ14">
        <f t="shared" si="8"/>
        <v>1039.6741942002591</v>
      </c>
      <c r="AK14">
        <f t="shared" si="32"/>
        <v>3151.3190536651955</v>
      </c>
      <c r="AL14">
        <f t="shared" si="9"/>
        <v>7664.0927671854379</v>
      </c>
      <c r="AN14">
        <f t="shared" si="10"/>
        <v>5606.1727446211253</v>
      </c>
      <c r="AO14">
        <f t="shared" si="11"/>
        <v>-280.30863723105625</v>
      </c>
      <c r="AP14">
        <f t="shared" si="12"/>
        <v>-17.037704041986974</v>
      </c>
      <c r="AQ14">
        <f t="shared" si="13"/>
        <v>-3901.2205467708472</v>
      </c>
      <c r="AR14">
        <f t="shared" si="14"/>
        <v>1407.6058565772348</v>
      </c>
      <c r="AS14">
        <f t="shared" si="15"/>
        <v>421.36756420243296</v>
      </c>
      <c r="AT14">
        <f t="shared" si="16"/>
        <v>1277.1920675486635</v>
      </c>
      <c r="AU14">
        <f t="shared" si="17"/>
        <v>3106.1654883283313</v>
      </c>
      <c r="AW14">
        <v>11</v>
      </c>
      <c r="AX14">
        <f>(R14*SUMPRODUCT(K15:$K$23, X15:$X$23)-$AZ$3*SUMPRODUCT(K14:$K$22, W15:$W$23))/Z14</f>
        <v>26935.751888636467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16452.254161727185</v>
      </c>
      <c r="P15">
        <f t="shared" si="30"/>
        <v>822.61270808635936</v>
      </c>
      <c r="Q15" s="5">
        <f t="shared" si="31"/>
        <v>50</v>
      </c>
      <c r="R15">
        <f t="shared" si="0"/>
        <v>1000000</v>
      </c>
      <c r="S15">
        <f t="shared" si="1"/>
        <v>25765.286055917804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22646.77323172582</v>
      </c>
      <c r="AC15">
        <f t="shared" si="2"/>
        <v>21165.788360705363</v>
      </c>
      <c r="AE15">
        <f t="shared" si="3"/>
        <v>13515.275122034629</v>
      </c>
      <c r="AF15">
        <f t="shared" si="4"/>
        <v>-675.76375610173147</v>
      </c>
      <c r="AG15">
        <f t="shared" si="5"/>
        <v>-41.074235144856807</v>
      </c>
      <c r="AH15">
        <f t="shared" si="6"/>
        <v>-10877.638132116395</v>
      </c>
      <c r="AI15">
        <f t="shared" si="7"/>
        <v>1920.7989986716457</v>
      </c>
      <c r="AJ15">
        <f t="shared" si="8"/>
        <v>1480.9848710204569</v>
      </c>
      <c r="AK15">
        <f t="shared" si="32"/>
        <v>3036.5613730216564</v>
      </c>
      <c r="AL15">
        <f t="shared" si="9"/>
        <v>6438.345242713759</v>
      </c>
      <c r="AN15">
        <f t="shared" si="10"/>
        <v>5045.8100220172573</v>
      </c>
      <c r="AO15">
        <f t="shared" si="11"/>
        <v>-252.29050110086288</v>
      </c>
      <c r="AP15">
        <f t="shared" si="12"/>
        <v>-15.334707245634782</v>
      </c>
      <c r="AQ15">
        <f t="shared" si="13"/>
        <v>-4061.0712699015494</v>
      </c>
      <c r="AR15">
        <f t="shared" si="14"/>
        <v>717.11354376921054</v>
      </c>
      <c r="AS15">
        <f t="shared" si="15"/>
        <v>552.91277737052712</v>
      </c>
      <c r="AT15">
        <f t="shared" si="16"/>
        <v>1133.6736892231722</v>
      </c>
      <c r="AU15">
        <f t="shared" si="17"/>
        <v>2403.7000103629098</v>
      </c>
      <c r="AW15">
        <v>12</v>
      </c>
      <c r="AX15">
        <f>(R15*SUMPRODUCT(K16:$K$23, X16:$X$23)-$AZ$3*SUMPRODUCT(K15:$K$22, W16:$W$23))/Z15</f>
        <v>25765.286055917804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16452.254161727185</v>
      </c>
      <c r="P16">
        <f t="shared" si="30"/>
        <v>822.61270808635936</v>
      </c>
      <c r="Q16" s="5">
        <f t="shared" si="31"/>
        <v>50</v>
      </c>
      <c r="R16">
        <f t="shared" si="0"/>
        <v>1000000</v>
      </c>
      <c r="S16">
        <f t="shared" si="1"/>
        <v>24118.587335459422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21165.788360705363</v>
      </c>
      <c r="AC16">
        <f t="shared" si="2"/>
        <v>19322.817034293075</v>
      </c>
      <c r="AE16">
        <f t="shared" si="3"/>
        <v>13180.86721030113</v>
      </c>
      <c r="AF16">
        <f t="shared" si="4"/>
        <v>-659.04336051505663</v>
      </c>
      <c r="AG16">
        <f t="shared" si="5"/>
        <v>-40.057936987637021</v>
      </c>
      <c r="AH16">
        <f t="shared" si="6"/>
        <v>-12111.116115424362</v>
      </c>
      <c r="AI16">
        <f t="shared" si="7"/>
        <v>370.64979737407339</v>
      </c>
      <c r="AJ16">
        <f t="shared" si="8"/>
        <v>1842.9713264122875</v>
      </c>
      <c r="AK16">
        <f t="shared" si="32"/>
        <v>2882.6489768517526</v>
      </c>
      <c r="AL16">
        <f t="shared" si="9"/>
        <v>5096.2701006381139</v>
      </c>
      <c r="AN16">
        <f t="shared" si="10"/>
        <v>4533.0671872609637</v>
      </c>
      <c r="AO16">
        <f t="shared" si="11"/>
        <v>-226.65335936304825</v>
      </c>
      <c r="AP16">
        <f t="shared" si="12"/>
        <v>-13.776431918387878</v>
      </c>
      <c r="AQ16">
        <f t="shared" si="13"/>
        <v>-4165.1662358779949</v>
      </c>
      <c r="AR16">
        <f t="shared" si="14"/>
        <v>127.47116010153263</v>
      </c>
      <c r="AS16">
        <f t="shared" si="15"/>
        <v>633.82118289555956</v>
      </c>
      <c r="AT16">
        <f t="shared" si="16"/>
        <v>991.37949581539988</v>
      </c>
      <c r="AU16">
        <f t="shared" si="17"/>
        <v>1752.6718388124921</v>
      </c>
      <c r="AW16">
        <v>13</v>
      </c>
      <c r="AX16">
        <f>(R16*SUMPRODUCT(K17:$K$23, X17:$X$23)-$AZ$3*SUMPRODUCT(K16:$K$22, W17:$W$23))/Z16</f>
        <v>24118.587335459422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16452.254161727185</v>
      </c>
      <c r="P17">
        <f t="shared" si="30"/>
        <v>822.61270808635936</v>
      </c>
      <c r="Q17" s="5">
        <f t="shared" si="31"/>
        <v>50</v>
      </c>
      <c r="R17">
        <f t="shared" si="0"/>
        <v>1000000</v>
      </c>
      <c r="S17">
        <f t="shared" si="1"/>
        <v>22027.743283749533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19322.817034293075</v>
      </c>
      <c r="AC17">
        <f t="shared" si="2"/>
        <v>17176.982096716798</v>
      </c>
      <c r="AE17">
        <f t="shared" si="3"/>
        <v>12829.279492970307</v>
      </c>
      <c r="AF17">
        <f t="shared" si="4"/>
        <v>-641.46397464851543</v>
      </c>
      <c r="AG17">
        <f t="shared" si="5"/>
        <v>-38.989427730866844</v>
      </c>
      <c r="AH17">
        <f t="shared" si="6"/>
        <v>-13358.597737876209</v>
      </c>
      <c r="AI17">
        <f t="shared" si="7"/>
        <v>-1209.7716472852844</v>
      </c>
      <c r="AJ17">
        <f t="shared" si="8"/>
        <v>2145.8349375762773</v>
      </c>
      <c r="AK17">
        <f t="shared" si="32"/>
        <v>2696.3648275272544</v>
      </c>
      <c r="AL17">
        <f t="shared" si="9"/>
        <v>3632.4281178182473</v>
      </c>
      <c r="AN17">
        <f t="shared" si="10"/>
        <v>4064.3640833235218</v>
      </c>
      <c r="AO17">
        <f t="shared" si="11"/>
        <v>-203.21820416617609</v>
      </c>
      <c r="AP17">
        <f t="shared" si="12"/>
        <v>-12.351997614948218</v>
      </c>
      <c r="AQ17">
        <f t="shared" si="13"/>
        <v>-4232.054097748899</v>
      </c>
      <c r="AR17">
        <f t="shared" si="14"/>
        <v>-383.26021620650198</v>
      </c>
      <c r="AS17">
        <f t="shared" si="15"/>
        <v>679.80859360064903</v>
      </c>
      <c r="AT17">
        <f t="shared" si="16"/>
        <v>854.21853710050425</v>
      </c>
      <c r="AU17">
        <f t="shared" si="17"/>
        <v>1150.7669144946515</v>
      </c>
      <c r="AW17">
        <v>14</v>
      </c>
      <c r="AX17">
        <f>(R17*SUMPRODUCT(K18:$K$23, X18:$X$23)-$AZ$3*SUMPRODUCT(K17:$K$22, W18:$W$23))/Z17</f>
        <v>22027.743283749533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16452.254161727185</v>
      </c>
      <c r="P18">
        <f t="shared" si="30"/>
        <v>822.61270808635936</v>
      </c>
      <c r="Q18" s="5">
        <f t="shared" si="31"/>
        <v>50</v>
      </c>
      <c r="R18">
        <f t="shared" si="0"/>
        <v>1000000</v>
      </c>
      <c r="S18">
        <f t="shared" si="1"/>
        <v>19500.896208713933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17176.982096716798</v>
      </c>
      <c r="AC18">
        <f t="shared" si="2"/>
        <v>14768.582828694412</v>
      </c>
      <c r="AE18">
        <f t="shared" si="3"/>
        <v>12459.759577491972</v>
      </c>
      <c r="AF18">
        <f t="shared" si="4"/>
        <v>-622.98797887459864</v>
      </c>
      <c r="AG18">
        <f t="shared" si="5"/>
        <v>-37.866420780433423</v>
      </c>
      <c r="AH18">
        <f t="shared" si="6"/>
        <v>-14662.253462495028</v>
      </c>
      <c r="AI18">
        <f t="shared" si="7"/>
        <v>-2863.3482846580882</v>
      </c>
      <c r="AJ18">
        <f t="shared" si="8"/>
        <v>2408.3992680223855</v>
      </c>
      <c r="AK18">
        <f t="shared" si="32"/>
        <v>2482.7069037097449</v>
      </c>
      <c r="AL18">
        <f t="shared" si="9"/>
        <v>2027.7578870740422</v>
      </c>
      <c r="AN18">
        <f t="shared" si="10"/>
        <v>3636.1531561955971</v>
      </c>
      <c r="AO18">
        <f t="shared" si="11"/>
        <v>-181.80765780977987</v>
      </c>
      <c r="AP18">
        <f t="shared" si="12"/>
        <v>-11.050622973763577</v>
      </c>
      <c r="AQ18">
        <f t="shared" si="13"/>
        <v>-4278.9107504851827</v>
      </c>
      <c r="AR18">
        <f t="shared" si="14"/>
        <v>-835.61587507312925</v>
      </c>
      <c r="AS18">
        <f t="shared" si="15"/>
        <v>702.84731782613767</v>
      </c>
      <c r="AT18">
        <f t="shared" si="16"/>
        <v>724.53264348218954</v>
      </c>
      <c r="AU18">
        <f t="shared" si="17"/>
        <v>591.76408623519808</v>
      </c>
      <c r="AW18">
        <v>15</v>
      </c>
      <c r="AX18">
        <f>(R18*SUMPRODUCT(K19:$K$23, X19:$X$23)-$AZ$3*SUMPRODUCT(K18:$K$22, W19:$W$23))/Z18</f>
        <v>19500.896208713933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16452.254161727185</v>
      </c>
      <c r="P19">
        <f t="shared" si="30"/>
        <v>822.61270808635936</v>
      </c>
      <c r="Q19" s="5">
        <f t="shared" si="31"/>
        <v>50</v>
      </c>
      <c r="R19">
        <f t="shared" si="0"/>
        <v>1000000</v>
      </c>
      <c r="S19">
        <f t="shared" si="1"/>
        <v>16488.241346110968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14768.582828694412</v>
      </c>
      <c r="AC19">
        <f t="shared" si="2"/>
        <v>12095.558564731822</v>
      </c>
      <c r="AE19">
        <f t="shared" si="3"/>
        <v>12069.158836152126</v>
      </c>
      <c r="AF19">
        <f t="shared" si="4"/>
        <v>-603.4579418076064</v>
      </c>
      <c r="AG19">
        <f t="shared" si="5"/>
        <v>-36.679347150582451</v>
      </c>
      <c r="AH19">
        <f t="shared" si="6"/>
        <v>-16168.188440932734</v>
      </c>
      <c r="AI19">
        <f t="shared" si="7"/>
        <v>-4739.1668937387967</v>
      </c>
      <c r="AJ19">
        <f t="shared" si="8"/>
        <v>2673.0242639625903</v>
      </c>
      <c r="AK19">
        <f t="shared" si="32"/>
        <v>2244.8676581804416</v>
      </c>
      <c r="AL19">
        <f t="shared" si="9"/>
        <v>178.72502840423522</v>
      </c>
      <c r="AN19">
        <f t="shared" si="10"/>
        <v>3244.5291112146037</v>
      </c>
      <c r="AO19">
        <f t="shared" si="11"/>
        <v>-162.22645556073022</v>
      </c>
      <c r="AP19">
        <f t="shared" si="12"/>
        <v>-9.8604394246544622</v>
      </c>
      <c r="AQ19">
        <f t="shared" si="13"/>
        <v>-4346.4634764003449</v>
      </c>
      <c r="AR19">
        <f t="shared" si="14"/>
        <v>-1274.021260171126</v>
      </c>
      <c r="AS19">
        <f t="shared" si="15"/>
        <v>718.5840502348243</v>
      </c>
      <c r="AT19">
        <f t="shared" si="16"/>
        <v>603.48352082113502</v>
      </c>
      <c r="AU19">
        <f t="shared" si="17"/>
        <v>48.046310884833318</v>
      </c>
      <c r="AW19">
        <v>16</v>
      </c>
      <c r="AX19">
        <f>(R19*SUMPRODUCT(K20:$K$23, X20:$X$23)-$AZ$3*SUMPRODUCT(K19:$K$22, W20:$W$23))/Z19</f>
        <v>16488.241346110968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16452.254161727185</v>
      </c>
      <c r="P20">
        <f t="shared" si="30"/>
        <v>822.61270808635936</v>
      </c>
      <c r="Q20" s="5">
        <f t="shared" si="31"/>
        <v>50</v>
      </c>
      <c r="R20">
        <f t="shared" si="0"/>
        <v>1000000</v>
      </c>
      <c r="S20">
        <f t="shared" si="1"/>
        <v>13007.810745475816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12095.558564731822</v>
      </c>
      <c r="AC20">
        <f t="shared" si="2"/>
        <v>9217.3149094191722</v>
      </c>
      <c r="AE20">
        <f t="shared" si="3"/>
        <v>11658.042275191061</v>
      </c>
      <c r="AF20">
        <f t="shared" si="4"/>
        <v>-582.90211375955312</v>
      </c>
      <c r="AG20">
        <f t="shared" si="5"/>
        <v>-35.429923950212</v>
      </c>
      <c r="AH20">
        <f t="shared" si="6"/>
        <v>-17652.594577292632</v>
      </c>
      <c r="AI20">
        <f t="shared" si="7"/>
        <v>-6612.8843398113368</v>
      </c>
      <c r="AJ20">
        <f t="shared" si="8"/>
        <v>2878.2436553126499</v>
      </c>
      <c r="AK20">
        <f t="shared" si="32"/>
        <v>1982.7166899977963</v>
      </c>
      <c r="AL20">
        <f t="shared" si="9"/>
        <v>-1751.9239945008906</v>
      </c>
      <c r="AN20">
        <f t="shared" si="10"/>
        <v>2886.971291373854</v>
      </c>
      <c r="AO20">
        <f t="shared" si="11"/>
        <v>-144.34856456869272</v>
      </c>
      <c r="AP20">
        <f t="shared" si="12"/>
        <v>-8.773786445901754</v>
      </c>
      <c r="AQ20">
        <f t="shared" si="13"/>
        <v>-4371.4487012417694</v>
      </c>
      <c r="AR20">
        <f t="shared" si="14"/>
        <v>-1637.5997608825098</v>
      </c>
      <c r="AS20">
        <f t="shared" si="15"/>
        <v>712.76176619717933</v>
      </c>
      <c r="AT20">
        <f t="shared" si="16"/>
        <v>490.99548859352728</v>
      </c>
      <c r="AU20">
        <f t="shared" si="17"/>
        <v>-433.84250609180322</v>
      </c>
      <c r="AW20">
        <v>17</v>
      </c>
      <c r="AX20">
        <f>(R20*SUMPRODUCT(K21:$K$23, X21:$X$23)-$AZ$3*SUMPRODUCT(K20:$K$22, W21:$W$23))/Z20</f>
        <v>13007.810745475816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16452.254161727185</v>
      </c>
      <c r="P21">
        <f t="shared" si="30"/>
        <v>822.61270808635936</v>
      </c>
      <c r="Q21" s="5">
        <f t="shared" si="31"/>
        <v>50</v>
      </c>
      <c r="R21">
        <f t="shared" si="0"/>
        <v>1000000</v>
      </c>
      <c r="S21">
        <f t="shared" si="1"/>
        <v>9111.6340538129461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9217.3149094191722</v>
      </c>
      <c r="AC21">
        <f t="shared" si="2"/>
        <v>6219.0985100441976</v>
      </c>
      <c r="AE21">
        <f t="shared" si="3"/>
        <v>11229.400647543443</v>
      </c>
      <c r="AF21">
        <f t="shared" si="4"/>
        <v>-561.47003237717229</v>
      </c>
      <c r="AG21">
        <f t="shared" si="5"/>
        <v>-34.127240368272318</v>
      </c>
      <c r="AH21">
        <f t="shared" si="6"/>
        <v>-18967.686848751284</v>
      </c>
      <c r="AI21">
        <f t="shared" si="7"/>
        <v>-8333.8834739532849</v>
      </c>
      <c r="AJ21">
        <f t="shared" si="8"/>
        <v>2998.2163993749746</v>
      </c>
      <c r="AK21">
        <f t="shared" si="32"/>
        <v>1701.5804595387765</v>
      </c>
      <c r="AL21">
        <f t="shared" si="9"/>
        <v>-3634.0866150395341</v>
      </c>
      <c r="AN21">
        <f t="shared" si="10"/>
        <v>2561.6251790418773</v>
      </c>
      <c r="AO21">
        <f t="shared" si="11"/>
        <v>-128.08125895209389</v>
      </c>
      <c r="AP21">
        <f t="shared" si="12"/>
        <v>-7.7850279781143197</v>
      </c>
      <c r="AQ21">
        <f t="shared" si="13"/>
        <v>-4326.8653194391063</v>
      </c>
      <c r="AR21">
        <f t="shared" si="14"/>
        <v>-1901.1064273274374</v>
      </c>
      <c r="AS21">
        <f t="shared" si="15"/>
        <v>683.94626408982606</v>
      </c>
      <c r="AT21">
        <f t="shared" si="16"/>
        <v>388.16064063701538</v>
      </c>
      <c r="AU21">
        <f t="shared" si="17"/>
        <v>-828.99952260059592</v>
      </c>
      <c r="AW21">
        <v>18</v>
      </c>
      <c r="AX21">
        <f>(R21*SUMPRODUCT(K22:$K$23, X22:$X$23)-$AZ$3*SUMPRODUCT(K21:$K$22, W22:$W$23))/Z21</f>
        <v>9111.6340538129461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16452.254161727185</v>
      </c>
      <c r="P22">
        <f t="shared" si="30"/>
        <v>822.61270808635936</v>
      </c>
      <c r="Q22" s="5">
        <f t="shared" si="31"/>
        <v>50</v>
      </c>
      <c r="R22">
        <f t="shared" si="0"/>
        <v>1000000</v>
      </c>
      <c r="S22">
        <f t="shared" si="1"/>
        <v>4778.7811365172647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6219.0985100441976</v>
      </c>
      <c r="AC22">
        <f t="shared" si="2"/>
        <v>3132.1023572645818</v>
      </c>
      <c r="AE22">
        <f t="shared" si="3"/>
        <v>10783.11447421015</v>
      </c>
      <c r="AF22">
        <f t="shared" si="4"/>
        <v>-539.15572371050746</v>
      </c>
      <c r="AG22">
        <f t="shared" si="5"/>
        <v>-32.770933296468471</v>
      </c>
      <c r="AH22">
        <f t="shared" si="6"/>
        <v>-20300.693362422317</v>
      </c>
      <c r="AI22">
        <f t="shared" si="7"/>
        <v>-10089.505545219143</v>
      </c>
      <c r="AJ22">
        <f t="shared" si="8"/>
        <v>3086.9961527796158</v>
      </c>
      <c r="AK22">
        <f t="shared" si="32"/>
        <v>1408.7438097847364</v>
      </c>
      <c r="AL22">
        <f t="shared" si="9"/>
        <v>-5593.7655826547907</v>
      </c>
      <c r="AN22">
        <f t="shared" si="10"/>
        <v>2265.9242595458177</v>
      </c>
      <c r="AO22">
        <f t="shared" si="11"/>
        <v>-113.29621297729088</v>
      </c>
      <c r="AP22">
        <f t="shared" si="12"/>
        <v>-6.8863641336669472</v>
      </c>
      <c r="AQ22">
        <f t="shared" si="13"/>
        <v>-4265.9134970263694</v>
      </c>
      <c r="AR22">
        <f t="shared" si="14"/>
        <v>-2120.1718145915097</v>
      </c>
      <c r="AS22">
        <f t="shared" si="15"/>
        <v>648.69008749165732</v>
      </c>
      <c r="AT22">
        <f t="shared" si="16"/>
        <v>296.02827473553748</v>
      </c>
      <c r="AU22">
        <f t="shared" si="17"/>
        <v>-1175.4534523643149</v>
      </c>
      <c r="AW22">
        <v>19</v>
      </c>
      <c r="AX22">
        <f>(R22*SUMPRODUCT(K23:$K$23, X23:$X$23)-$AZ$3*SUMPRODUCT(K22:$K$22, W23:$W$23))/Z22</f>
        <v>4778.7811365172647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16452.254161727185</v>
      </c>
      <c r="P23">
        <f t="shared" si="30"/>
        <v>822.61270808635936</v>
      </c>
      <c r="Q23" s="5">
        <f t="shared" si="31"/>
        <v>50</v>
      </c>
      <c r="R23">
        <f t="shared" si="0"/>
        <v>1000000</v>
      </c>
      <c r="S23">
        <f t="shared" si="1"/>
        <v>4993.016067498088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3132.1023572645818</v>
      </c>
      <c r="AC23">
        <f t="shared" si="2"/>
        <v>3132.1023572645818</v>
      </c>
      <c r="AE23">
        <f t="shared" si="3"/>
        <v>10320.4442656806</v>
      </c>
      <c r="AF23">
        <f t="shared" si="4"/>
        <v>-516.02221328403004</v>
      </c>
      <c r="AG23">
        <f t="shared" si="5"/>
        <v>-31.364833548733429</v>
      </c>
      <c r="AH23">
        <f t="shared" si="6"/>
        <v>-21567.808295407154</v>
      </c>
      <c r="AI23">
        <f t="shared" si="7"/>
        <v>-11794.751076559318</v>
      </c>
      <c r="AJ23">
        <f t="shared" si="8"/>
        <v>0</v>
      </c>
      <c r="AK23">
        <f t="shared" si="32"/>
        <v>1106.9783937347049</v>
      </c>
      <c r="AL23">
        <f t="shared" si="9"/>
        <v>-10687.772682824612</v>
      </c>
      <c r="AN23">
        <f t="shared" si="10"/>
        <v>1997.7527318802788</v>
      </c>
      <c r="AO23">
        <f t="shared" si="11"/>
        <v>-99.887636594013955</v>
      </c>
      <c r="AP23">
        <f t="shared" si="12"/>
        <v>-6.0713647875913663</v>
      </c>
      <c r="AQ23">
        <f t="shared" si="13"/>
        <v>-4174.9315081426221</v>
      </c>
      <c r="AR23">
        <f t="shared" si="14"/>
        <v>-2283.1377776439485</v>
      </c>
      <c r="AS23">
        <f t="shared" si="15"/>
        <v>0</v>
      </c>
      <c r="AT23">
        <f t="shared" si="16"/>
        <v>214.28041790506296</v>
      </c>
      <c r="AU23">
        <f t="shared" si="17"/>
        <v>-2068.8573597388854</v>
      </c>
      <c r="AW23">
        <v>20</v>
      </c>
      <c r="AX23">
        <f>(R23*SUMPRODUCT(K$23:$K24, X$23:$X24)-$AZ$3*SUMPRODUCT(K$22:$K23, W$23:$W24))/Z23</f>
        <v>4993.016067498088</v>
      </c>
    </row>
    <row r="25" spans="5:50" x14ac:dyDescent="0.25">
      <c r="AN25" s="6">
        <f t="shared" ref="AN25:AU25" si="33">SUM(AN3:AN23)</f>
        <v>138208.32283371311</v>
      </c>
      <c r="AO25" s="6">
        <f t="shared" si="33"/>
        <v>-19249.606762981039</v>
      </c>
      <c r="AP25" s="6">
        <f t="shared" si="33"/>
        <v>-2889.9367346655013</v>
      </c>
      <c r="AQ25" s="6">
        <f t="shared" si="33"/>
        <v>-69578.467420908288</v>
      </c>
      <c r="AR25" s="6">
        <f t="shared" si="33"/>
        <v>46490.31191515825</v>
      </c>
      <c r="AS25" s="6">
        <f t="shared" si="33"/>
        <v>-12929.504459758367</v>
      </c>
      <c r="AT25" s="6">
        <f t="shared" si="33"/>
        <v>22220.949477485388</v>
      </c>
      <c r="AU25" s="7">
        <f t="shared" si="33"/>
        <v>55781.756932885284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56542.691507698401</v>
      </c>
      <c r="K3">
        <v>1</v>
      </c>
      <c r="L3" s="2">
        <v>0</v>
      </c>
      <c r="O3">
        <f>$C$3</f>
        <v>56542.691507698401</v>
      </c>
      <c r="P3">
        <f>O3*B5</f>
        <v>45234.15320615872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56542.691507698401</v>
      </c>
      <c r="AF3">
        <f t="shared" ref="AF3:AF23" si="4">-$Z3*P3</f>
        <v>-45234.15320615872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8788.6300975396807</v>
      </c>
      <c r="AJ3">
        <f t="shared" ref="AJ3:AJ23" si="8">AB3-AC3</f>
        <v>0</v>
      </c>
      <c r="AL3">
        <f t="shared" ref="AL3:AL23" si="9">SUM(AI3:AK3)</f>
        <v>8788.6300975396807</v>
      </c>
      <c r="AN3">
        <f t="shared" ref="AN3:AN23" si="10">AE3*$K3</f>
        <v>56542.691507698401</v>
      </c>
      <c r="AO3">
        <f t="shared" ref="AO3:AO23" si="11">AF3*$K3</f>
        <v>-45234.15320615872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8788.6300975396807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8788.6300975396807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24415.642598475955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14398.282230803585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14092.952214622317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-14092.952214622317</v>
      </c>
      <c r="AK4">
        <f>H4*SUM(AB4, AE4:AF4)</f>
        <v>0</v>
      </c>
      <c r="AL4">
        <f t="shared" si="9"/>
        <v>-25298.955214622318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-10322.690383853644</v>
      </c>
      <c r="AR4">
        <f t="shared" si="14"/>
        <v>-10322.690383853644</v>
      </c>
      <c r="AS4">
        <f t="shared" si="15"/>
        <v>-12982.075973564411</v>
      </c>
      <c r="AT4">
        <f t="shared" si="16"/>
        <v>0</v>
      </c>
      <c r="AU4">
        <f t="shared" si="17"/>
        <v>-23304.766357418055</v>
      </c>
      <c r="AW4">
        <v>1</v>
      </c>
      <c r="AX4">
        <f>(R4*SUMPRODUCT(K5:$K$23, X5:$X$23)-$AZ$3*SUMPRODUCT(K4:$K$22, W5:$W$23))/Z4</f>
        <v>14398.282230803585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56542.691507698401</v>
      </c>
      <c r="P5">
        <f t="shared" ref="P5:P23" si="30">O5*$C$5</f>
        <v>2827.13457538492</v>
      </c>
      <c r="Q5" s="5">
        <f t="shared" ref="Q5:Q23" si="31">$C$8</f>
        <v>50</v>
      </c>
      <c r="R5">
        <f t="shared" si="0"/>
        <v>1000000</v>
      </c>
      <c r="S5">
        <f t="shared" si="1"/>
        <v>26519.185095010282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14092.952214622317</v>
      </c>
      <c r="AC5">
        <f t="shared" si="2"/>
        <v>25361.429211495706</v>
      </c>
      <c r="AE5">
        <f t="shared" si="3"/>
        <v>54074.190551569678</v>
      </c>
      <c r="AF5">
        <f t="shared" si="4"/>
        <v>-2703.7095275784841</v>
      </c>
      <c r="AG5">
        <f t="shared" si="5"/>
        <v>-47.817135256293355</v>
      </c>
      <c r="AH5">
        <f t="shared" si="6"/>
        <v>-12663.351904132875</v>
      </c>
      <c r="AI5">
        <f t="shared" si="7"/>
        <v>38659.311984602027</v>
      </c>
      <c r="AJ5">
        <f t="shared" si="8"/>
        <v>-11268.476996873389</v>
      </c>
      <c r="AK5">
        <f>H5*SUM(AB5, AE5:AF5)</f>
        <v>5601.7059822281599</v>
      </c>
      <c r="AL5">
        <f t="shared" si="9"/>
        <v>32992.540969956797</v>
      </c>
      <c r="AN5">
        <f t="shared" si="10"/>
        <v>45885.383009335084</v>
      </c>
      <c r="AO5">
        <f t="shared" si="11"/>
        <v>-2294.2691504667541</v>
      </c>
      <c r="AP5">
        <f t="shared" si="12"/>
        <v>-40.575874428517167</v>
      </c>
      <c r="AQ5">
        <f t="shared" si="13"/>
        <v>-10745.657889210188</v>
      </c>
      <c r="AR5">
        <f t="shared" si="14"/>
        <v>32804.880095229622</v>
      </c>
      <c r="AS5">
        <f t="shared" si="15"/>
        <v>-9562.0179915648896</v>
      </c>
      <c r="AT5">
        <f t="shared" si="16"/>
        <v>4753.4030907978404</v>
      </c>
      <c r="AU5">
        <f t="shared" si="17"/>
        <v>27996.265194462576</v>
      </c>
      <c r="AW5">
        <v>2</v>
      </c>
      <c r="AX5">
        <f>(R5*SUMPRODUCT(K6:$K$23, X6:$X$23)-$AZ$3*SUMPRODUCT(K5:$K$22, W6:$W$23))/Z5</f>
        <v>26519.185095010282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56542.691507698401</v>
      </c>
      <c r="P6">
        <f t="shared" si="30"/>
        <v>2827.13457538492</v>
      </c>
      <c r="Q6" s="5">
        <f t="shared" si="31"/>
        <v>50</v>
      </c>
      <c r="R6">
        <f t="shared" si="0"/>
        <v>1000000</v>
      </c>
      <c r="S6">
        <f t="shared" si="1"/>
        <v>36619.265986717422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25361.429211495706</v>
      </c>
      <c r="AC6">
        <f t="shared" si="2"/>
        <v>34154.055382895807</v>
      </c>
      <c r="AE6">
        <f t="shared" si="3"/>
        <v>52736.235017719817</v>
      </c>
      <c r="AF6">
        <f t="shared" si="4"/>
        <v>-2636.8117508859909</v>
      </c>
      <c r="AG6">
        <f t="shared" si="5"/>
        <v>-46.633997791332298</v>
      </c>
      <c r="AH6">
        <f t="shared" si="6"/>
        <v>-14099.322247962451</v>
      </c>
      <c r="AI6">
        <f t="shared" si="7"/>
        <v>35953.46702108004</v>
      </c>
      <c r="AJ6">
        <f t="shared" si="8"/>
        <v>-8792.6261714001012</v>
      </c>
      <c r="AK6">
        <f>H6*SUM(AB6, AE6:AF6)</f>
        <v>6457.1851465706595</v>
      </c>
      <c r="AL6">
        <f t="shared" si="9"/>
        <v>33618.025996250595</v>
      </c>
      <c r="AN6">
        <f t="shared" si="10"/>
        <v>41222.622965769529</v>
      </c>
      <c r="AO6">
        <f t="shared" si="11"/>
        <v>-2061.1311482884767</v>
      </c>
      <c r="AP6">
        <f t="shared" si="12"/>
        <v>-36.452653620279982</v>
      </c>
      <c r="AQ6">
        <f t="shared" si="13"/>
        <v>-11021.094791946191</v>
      </c>
      <c r="AR6">
        <f t="shared" si="14"/>
        <v>28103.944371914578</v>
      </c>
      <c r="AS6">
        <f t="shared" si="15"/>
        <v>-6872.9804738771372</v>
      </c>
      <c r="AT6">
        <f t="shared" si="16"/>
        <v>5047.4234390796028</v>
      </c>
      <c r="AU6">
        <f t="shared" si="17"/>
        <v>26278.387337117045</v>
      </c>
      <c r="AW6">
        <v>3</v>
      </c>
      <c r="AX6">
        <f>(R6*SUMPRODUCT(K7:$K$23, X7:$X$23)-$AZ$3*SUMPRODUCT(K6:$K$22, W7:$W$23))/Z6</f>
        <v>36619.265986717422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56542.691507698401</v>
      </c>
      <c r="P7">
        <f t="shared" si="30"/>
        <v>2827.13457538492</v>
      </c>
      <c r="Q7" s="5">
        <f t="shared" si="31"/>
        <v>50</v>
      </c>
      <c r="R7">
        <f t="shared" si="0"/>
        <v>1000000</v>
      </c>
      <c r="S7">
        <f t="shared" si="1"/>
        <v>44895.575488280912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34154.055382895807</v>
      </c>
      <c r="AC7">
        <f t="shared" si="2"/>
        <v>40756.273516883593</v>
      </c>
      <c r="AE7">
        <f t="shared" si="3"/>
        <v>51329.5436221786</v>
      </c>
      <c r="AF7">
        <f t="shared" si="4"/>
        <v>-2566.4771811089299</v>
      </c>
      <c r="AG7">
        <f t="shared" si="5"/>
        <v>-45.390078057382517</v>
      </c>
      <c r="AH7">
        <f t="shared" si="6"/>
        <v>-15551.595120729255</v>
      </c>
      <c r="AI7">
        <f t="shared" si="7"/>
        <v>33166.081242283035</v>
      </c>
      <c r="AJ7">
        <f t="shared" si="8"/>
        <v>-6602.2181339877861</v>
      </c>
      <c r="AK7">
        <f>H7*SUM(AB7, AE7:AF7)</f>
        <v>7095.2181144767274</v>
      </c>
      <c r="AL7">
        <f t="shared" si="9"/>
        <v>33659.081222771973</v>
      </c>
      <c r="AN7">
        <f t="shared" si="10"/>
        <v>36960.349644342408</v>
      </c>
      <c r="AO7">
        <f t="shared" si="11"/>
        <v>-1848.0174822171205</v>
      </c>
      <c r="AP7">
        <f t="shared" si="12"/>
        <v>-32.683578247517794</v>
      </c>
      <c r="AQ7">
        <f t="shared" si="13"/>
        <v>-11198.081117188131</v>
      </c>
      <c r="AR7">
        <f t="shared" si="14"/>
        <v>23881.567466689641</v>
      </c>
      <c r="AS7">
        <f t="shared" si="15"/>
        <v>-4753.9929919612523</v>
      </c>
      <c r="AT7">
        <f t="shared" si="16"/>
        <v>5108.982543157108</v>
      </c>
      <c r="AU7">
        <f t="shared" si="17"/>
        <v>24236.557017885494</v>
      </c>
      <c r="AW7">
        <v>4</v>
      </c>
      <c r="AX7">
        <f>(R7*SUMPRODUCT(K8:$K$23, X8:$X$23)-$AZ$3*SUMPRODUCT(K7:$K$22, W8:$W$23))/Z7</f>
        <v>44895.575488280912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56542.691507698401</v>
      </c>
      <c r="P8">
        <f t="shared" si="30"/>
        <v>2827.13457538492</v>
      </c>
      <c r="Q8" s="5">
        <f t="shared" si="31"/>
        <v>50</v>
      </c>
      <c r="R8">
        <f t="shared" si="0"/>
        <v>1000000</v>
      </c>
      <c r="S8">
        <f t="shared" si="1"/>
        <v>51487.324697963959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40756.273516883593</v>
      </c>
      <c r="AC8">
        <f t="shared" si="2"/>
        <v>45394.020272709633</v>
      </c>
      <c r="AE8">
        <f t="shared" si="3"/>
        <v>49851.106066024186</v>
      </c>
      <c r="AF8">
        <f t="shared" si="4"/>
        <v>-2492.5553033012093</v>
      </c>
      <c r="AG8">
        <f t="shared" si="5"/>
        <v>-44.08271408448681</v>
      </c>
      <c r="AH8">
        <f t="shared" si="6"/>
        <v>-17069.263846437585</v>
      </c>
      <c r="AI8">
        <f t="shared" si="7"/>
        <v>30245.204202200905</v>
      </c>
      <c r="AJ8">
        <f t="shared" si="8"/>
        <v>-4637.7467558260396</v>
      </c>
      <c r="AK8">
        <f t="shared" ref="AK8:AK23" si="32">H8*SUM(AB8:AB8, AE8:AF8)</f>
        <v>7539.9855136059341</v>
      </c>
      <c r="AL8">
        <f t="shared" si="9"/>
        <v>33147.442959980799</v>
      </c>
      <c r="AN8">
        <f t="shared" si="10"/>
        <v>33066.30244194853</v>
      </c>
      <c r="AO8">
        <f t="shared" si="11"/>
        <v>-1653.3151220974266</v>
      </c>
      <c r="AP8">
        <f t="shared" si="12"/>
        <v>-29.240120659490081</v>
      </c>
      <c r="AQ8">
        <f t="shared" si="13"/>
        <v>-11322.064550788358</v>
      </c>
      <c r="AR8">
        <f t="shared" si="14"/>
        <v>20061.682648403257</v>
      </c>
      <c r="AS8">
        <f t="shared" si="15"/>
        <v>-3076.2233574959059</v>
      </c>
      <c r="AT8">
        <f t="shared" si="16"/>
        <v>5001.2820391707837</v>
      </c>
      <c r="AU8">
        <f t="shared" si="17"/>
        <v>21986.741330078134</v>
      </c>
      <c r="AW8">
        <v>5</v>
      </c>
      <c r="AX8">
        <f>(R8*SUMPRODUCT(K9:$K$23, X9:$X$23)-$AZ$3*SUMPRODUCT(K8:$K$22, W9:$W$23))/Z8</f>
        <v>51487.324697963959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56542.691507698401</v>
      </c>
      <c r="P9">
        <f t="shared" si="30"/>
        <v>2827.13457538492</v>
      </c>
      <c r="Q9" s="5">
        <f t="shared" si="31"/>
        <v>50</v>
      </c>
      <c r="R9">
        <f t="shared" si="0"/>
        <v>1000000</v>
      </c>
      <c r="S9">
        <f t="shared" si="1"/>
        <v>56405.939954348993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45394.020272709633</v>
      </c>
      <c r="AC9">
        <f t="shared" si="2"/>
        <v>48171.536867221948</v>
      </c>
      <c r="AE9">
        <f t="shared" si="3"/>
        <v>48288.324788833619</v>
      </c>
      <c r="AF9">
        <f t="shared" si="4"/>
        <v>-2414.4162394416808</v>
      </c>
      <c r="AG9">
        <f t="shared" si="5"/>
        <v>-42.70076600638923</v>
      </c>
      <c r="AH9">
        <f t="shared" si="6"/>
        <v>-18822.418745054267</v>
      </c>
      <c r="AI9">
        <f t="shared" si="7"/>
        <v>27008.789038331284</v>
      </c>
      <c r="AJ9">
        <f t="shared" si="8"/>
        <v>-2777.5165945123154</v>
      </c>
      <c r="AK9">
        <f t="shared" si="32"/>
        <v>7809.7966693072322</v>
      </c>
      <c r="AL9">
        <f t="shared" si="9"/>
        <v>32041.069113126199</v>
      </c>
      <c r="AN9">
        <f t="shared" si="10"/>
        <v>29504.967548005414</v>
      </c>
      <c r="AO9">
        <f t="shared" si="11"/>
        <v>-1475.2483774002706</v>
      </c>
      <c r="AP9">
        <f t="shared" si="12"/>
        <v>-26.090876434479824</v>
      </c>
      <c r="AQ9">
        <f t="shared" si="13"/>
        <v>-11500.810116656136</v>
      </c>
      <c r="AR9">
        <f t="shared" si="14"/>
        <v>16502.818177514528</v>
      </c>
      <c r="AS9">
        <f t="shared" si="15"/>
        <v>-1697.1087181736928</v>
      </c>
      <c r="AT9">
        <f t="shared" si="16"/>
        <v>4771.9153292664168</v>
      </c>
      <c r="AU9">
        <f t="shared" si="17"/>
        <v>19577.624788607252</v>
      </c>
      <c r="AW9">
        <v>6</v>
      </c>
      <c r="AX9">
        <f>(R9*SUMPRODUCT(K10:$K$23, X10:$X$23)-$AZ$3*SUMPRODUCT(K9:$K$22, W10:$W$23))/Z9</f>
        <v>56405.939954348993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56542.691507698401</v>
      </c>
      <c r="P10">
        <f t="shared" si="30"/>
        <v>2827.13457538492</v>
      </c>
      <c r="Q10" s="5">
        <f t="shared" si="31"/>
        <v>50</v>
      </c>
      <c r="R10">
        <f t="shared" si="0"/>
        <v>1000000</v>
      </c>
      <c r="S10">
        <f t="shared" si="1"/>
        <v>59817.736512773736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48171.536867221948</v>
      </c>
      <c r="AC10">
        <f t="shared" si="2"/>
        <v>49345.125738239687</v>
      </c>
      <c r="AE10">
        <f t="shared" si="3"/>
        <v>46643.460362798309</v>
      </c>
      <c r="AF10">
        <f t="shared" si="4"/>
        <v>-2332.1730181399153</v>
      </c>
      <c r="AG10">
        <f t="shared" si="5"/>
        <v>-41.246232819008725</v>
      </c>
      <c r="AH10">
        <f t="shared" si="6"/>
        <v>-20550.510546332291</v>
      </c>
      <c r="AI10">
        <f t="shared" si="7"/>
        <v>23719.530565507092</v>
      </c>
      <c r="AJ10">
        <f t="shared" si="8"/>
        <v>-1173.5888710177387</v>
      </c>
      <c r="AK10">
        <f t="shared" si="32"/>
        <v>7913.7552678106022</v>
      </c>
      <c r="AL10">
        <f t="shared" si="9"/>
        <v>30459.696962299953</v>
      </c>
      <c r="AN10">
        <f t="shared" si="10"/>
        <v>26253.42271381912</v>
      </c>
      <c r="AO10">
        <f t="shared" si="11"/>
        <v>-1312.6711356909559</v>
      </c>
      <c r="AP10">
        <f t="shared" si="12"/>
        <v>-23.215575712596443</v>
      </c>
      <c r="AQ10">
        <f t="shared" si="13"/>
        <v>-11566.921411087427</v>
      </c>
      <c r="AR10">
        <f t="shared" si="14"/>
        <v>13350.614591328138</v>
      </c>
      <c r="AS10">
        <f t="shared" si="15"/>
        <v>-660.55829656318394</v>
      </c>
      <c r="AT10">
        <f t="shared" si="16"/>
        <v>4454.2827801269095</v>
      </c>
      <c r="AU10">
        <f t="shared" si="17"/>
        <v>17144.339074891861</v>
      </c>
      <c r="AW10">
        <v>7</v>
      </c>
      <c r="AX10">
        <f>(R10*SUMPRODUCT(K11:$K$23, X11:$X$23)-$AZ$3*SUMPRODUCT(K10:$K$22, W11:$W$23))/Z10</f>
        <v>59817.736512773736</v>
      </c>
    </row>
    <row r="11" spans="1:52" x14ac:dyDescent="0.25">
      <c r="A11" t="s">
        <v>33</v>
      </c>
      <c r="C11" s="24">
        <f>AU25</f>
        <v>181532.38234767012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56542.691507698401</v>
      </c>
      <c r="P11">
        <f t="shared" si="30"/>
        <v>2827.13457538492</v>
      </c>
      <c r="Q11" s="5">
        <f t="shared" si="31"/>
        <v>50</v>
      </c>
      <c r="R11">
        <f t="shared" si="0"/>
        <v>1000000</v>
      </c>
      <c r="S11">
        <f t="shared" si="1"/>
        <v>61959.49353813631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49345.125738239687</v>
      </c>
      <c r="AC11">
        <f t="shared" si="2"/>
        <v>49232.636636755808</v>
      </c>
      <c r="AE11">
        <f t="shared" si="3"/>
        <v>44928.478696316124</v>
      </c>
      <c r="AF11">
        <f t="shared" si="4"/>
        <v>-2246.4239348158062</v>
      </c>
      <c r="AG11">
        <f t="shared" si="5"/>
        <v>-39.729695826558789</v>
      </c>
      <c r="AH11">
        <f t="shared" si="6"/>
        <v>-22081.493285196964</v>
      </c>
      <c r="AI11">
        <f t="shared" si="7"/>
        <v>20560.831780476794</v>
      </c>
      <c r="AJ11">
        <f t="shared" si="8"/>
        <v>112.48910148387949</v>
      </c>
      <c r="AK11">
        <f t="shared" si="32"/>
        <v>7874.765835362753</v>
      </c>
      <c r="AL11">
        <f t="shared" si="9"/>
        <v>28548.086717323426</v>
      </c>
      <c r="AN11">
        <f t="shared" si="10"/>
        <v>23294.803401992034</v>
      </c>
      <c r="AO11">
        <f t="shared" si="11"/>
        <v>-1164.7401700996018</v>
      </c>
      <c r="AP11">
        <f t="shared" si="12"/>
        <v>-20.599305392829063</v>
      </c>
      <c r="AQ11">
        <f t="shared" si="13"/>
        <v>-11448.953087816148</v>
      </c>
      <c r="AR11">
        <f t="shared" si="14"/>
        <v>10660.510838683456</v>
      </c>
      <c r="AS11">
        <f t="shared" si="15"/>
        <v>58.324064824134851</v>
      </c>
      <c r="AT11">
        <f t="shared" si="16"/>
        <v>4082.9586777559871</v>
      </c>
      <c r="AU11">
        <f t="shared" si="17"/>
        <v>14801.793581263577</v>
      </c>
      <c r="AW11">
        <v>8</v>
      </c>
      <c r="AX11">
        <f>(R11*SUMPRODUCT(K12:$K$23, X12:$X$23)-$AZ$3*SUMPRODUCT(K11:$K$22, W12:$W$23))/Z11</f>
        <v>61959.49353813631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56542.691507698401</v>
      </c>
      <c r="P12">
        <f t="shared" si="30"/>
        <v>2827.13457538492</v>
      </c>
      <c r="Q12" s="5">
        <f t="shared" si="31"/>
        <v>50</v>
      </c>
      <c r="R12">
        <f t="shared" si="0"/>
        <v>1000000</v>
      </c>
      <c r="S12">
        <f t="shared" si="1"/>
        <v>62913.430067624962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49232.636636755808</v>
      </c>
      <c r="AC12">
        <f t="shared" si="2"/>
        <v>48003.868586200333</v>
      </c>
      <c r="AE12">
        <f t="shared" si="3"/>
        <v>43142.901757670537</v>
      </c>
      <c r="AF12">
        <f t="shared" si="4"/>
        <v>-2157.1450878835267</v>
      </c>
      <c r="AG12">
        <f t="shared" si="5"/>
        <v>-38.150732311528316</v>
      </c>
      <c r="AH12">
        <f t="shared" si="6"/>
        <v>-23633.331135297725</v>
      </c>
      <c r="AI12">
        <f t="shared" si="7"/>
        <v>17314.274802177759</v>
      </c>
      <c r="AJ12">
        <f t="shared" si="8"/>
        <v>1228.7680505554745</v>
      </c>
      <c r="AK12">
        <f t="shared" si="32"/>
        <v>7719.9879152408694</v>
      </c>
      <c r="AL12">
        <f t="shared" si="9"/>
        <v>26263.030767974102</v>
      </c>
      <c r="AN12">
        <f t="shared" si="10"/>
        <v>20605.770345241159</v>
      </c>
      <c r="AO12">
        <f t="shared" si="11"/>
        <v>-1030.2885172620579</v>
      </c>
      <c r="AP12">
        <f t="shared" si="12"/>
        <v>-18.221426850927006</v>
      </c>
      <c r="AQ12">
        <f t="shared" si="13"/>
        <v>-11287.673615518917</v>
      </c>
      <c r="AR12">
        <f t="shared" si="14"/>
        <v>8269.5867856092573</v>
      </c>
      <c r="AS12">
        <f t="shared" si="15"/>
        <v>586.88014078269782</v>
      </c>
      <c r="AT12">
        <f t="shared" si="16"/>
        <v>3687.195148416452</v>
      </c>
      <c r="AU12">
        <f t="shared" si="17"/>
        <v>12543.662074808408</v>
      </c>
      <c r="AW12">
        <v>9</v>
      </c>
      <c r="AX12">
        <f>(R12*SUMPRODUCT(K13:$K$23, X13:$X$23)-$AZ$3*SUMPRODUCT(K12:$K$22, W13:$W$23))/Z12</f>
        <v>62913.430067624962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56542.691507698401</v>
      </c>
      <c r="P13">
        <f t="shared" si="30"/>
        <v>2827.13457538492</v>
      </c>
      <c r="Q13" s="5">
        <f t="shared" si="31"/>
        <v>50</v>
      </c>
      <c r="R13">
        <f t="shared" si="0"/>
        <v>1000000</v>
      </c>
      <c r="S13">
        <f t="shared" si="1"/>
        <v>62790.902579214431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48003.868586200333</v>
      </c>
      <c r="AC13">
        <f t="shared" si="2"/>
        <v>45854.691644138824</v>
      </c>
      <c r="AE13">
        <f t="shared" si="3"/>
        <v>41291.772809672118</v>
      </c>
      <c r="AF13">
        <f t="shared" si="4"/>
        <v>-2064.588640483606</v>
      </c>
      <c r="AG13">
        <f t="shared" si="5"/>
        <v>-36.513801968597619</v>
      </c>
      <c r="AH13">
        <f t="shared" si="6"/>
        <v>-25108.460396308252</v>
      </c>
      <c r="AI13">
        <f t="shared" si="7"/>
        <v>14082.209970911663</v>
      </c>
      <c r="AJ13">
        <f t="shared" si="8"/>
        <v>2149.1769420615092</v>
      </c>
      <c r="AK13">
        <f t="shared" si="32"/>
        <v>7464.3611842786249</v>
      </c>
      <c r="AL13">
        <f t="shared" si="9"/>
        <v>23695.748097251795</v>
      </c>
      <c r="AN13">
        <f t="shared" si="10"/>
        <v>18167.082957995401</v>
      </c>
      <c r="AO13">
        <f t="shared" si="11"/>
        <v>-908.35414789977017</v>
      </c>
      <c r="AP13">
        <f t="shared" si="12"/>
        <v>-16.064925875983384</v>
      </c>
      <c r="AQ13">
        <f t="shared" si="13"/>
        <v>-11046.933854591654</v>
      </c>
      <c r="AR13">
        <f t="shared" si="14"/>
        <v>6195.7300296279927</v>
      </c>
      <c r="AS13">
        <f t="shared" si="15"/>
        <v>945.57034346310866</v>
      </c>
      <c r="AT13">
        <f t="shared" si="16"/>
        <v>3284.0844467560987</v>
      </c>
      <c r="AU13">
        <f t="shared" si="17"/>
        <v>10425.384819847199</v>
      </c>
      <c r="AW13">
        <v>10</v>
      </c>
      <c r="AX13">
        <f>(R13*SUMPRODUCT(K14:$K$23, X14:$X$23)-$AZ$3*SUMPRODUCT(K13:$K$22, W14:$W$23))/Z13</f>
        <v>62790.902579214431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56542.691507698401</v>
      </c>
      <c r="P14">
        <f t="shared" si="30"/>
        <v>2827.13457538492</v>
      </c>
      <c r="Q14" s="5">
        <f t="shared" si="31"/>
        <v>50</v>
      </c>
      <c r="R14">
        <f t="shared" si="0"/>
        <v>1000000</v>
      </c>
      <c r="S14">
        <f t="shared" si="1"/>
        <v>61630.050099522981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45854.691644138824</v>
      </c>
      <c r="AC14">
        <f t="shared" si="2"/>
        <v>42917.301594786055</v>
      </c>
      <c r="AE14">
        <f t="shared" si="3"/>
        <v>39374.619045387131</v>
      </c>
      <c r="AF14">
        <f t="shared" si="4"/>
        <v>-1968.7309522693565</v>
      </c>
      <c r="AG14">
        <f t="shared" si="5"/>
        <v>-34.818486700466138</v>
      </c>
      <c r="AH14">
        <f t="shared" si="6"/>
        <v>-26603.544968910061</v>
      </c>
      <c r="AI14">
        <f t="shared" si="7"/>
        <v>10767.524637507249</v>
      </c>
      <c r="AJ14">
        <f t="shared" si="8"/>
        <v>2937.390049352769</v>
      </c>
      <c r="AK14">
        <f t="shared" si="32"/>
        <v>7124.6078081170481</v>
      </c>
      <c r="AL14">
        <f t="shared" si="9"/>
        <v>20829.522494977067</v>
      </c>
      <c r="AN14">
        <f t="shared" si="10"/>
        <v>15958.063988801625</v>
      </c>
      <c r="AO14">
        <f t="shared" si="11"/>
        <v>-797.90319944008127</v>
      </c>
      <c r="AP14">
        <f t="shared" si="12"/>
        <v>-14.11151783129116</v>
      </c>
      <c r="AQ14">
        <f t="shared" si="13"/>
        <v>-10782.099820533113</v>
      </c>
      <c r="AR14">
        <f t="shared" si="14"/>
        <v>4363.94945099714</v>
      </c>
      <c r="AS14">
        <f t="shared" si="15"/>
        <v>1190.4891908568757</v>
      </c>
      <c r="AT14">
        <f t="shared" si="16"/>
        <v>2887.5186618565467</v>
      </c>
      <c r="AU14">
        <f t="shared" si="17"/>
        <v>8441.957303710562</v>
      </c>
      <c r="AW14">
        <v>11</v>
      </c>
      <c r="AX14">
        <f>(R14*SUMPRODUCT(K15:$K$23, X15:$X$23)-$AZ$3*SUMPRODUCT(K14:$K$22, W15:$W$23))/Z14</f>
        <v>61630.050099522981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56542.691507698401</v>
      </c>
      <c r="P15">
        <f t="shared" si="30"/>
        <v>2827.13457538492</v>
      </c>
      <c r="Q15" s="5">
        <f t="shared" si="31"/>
        <v>50</v>
      </c>
      <c r="R15">
        <f t="shared" si="0"/>
        <v>1000000</v>
      </c>
      <c r="S15">
        <f t="shared" si="1"/>
        <v>59407.385685133209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42917.301594786055</v>
      </c>
      <c r="AC15">
        <f t="shared" si="2"/>
        <v>39280.63724990419</v>
      </c>
      <c r="AE15">
        <f t="shared" si="3"/>
        <v>37386.478610907063</v>
      </c>
      <c r="AF15">
        <f t="shared" si="4"/>
        <v>-1869.3239305453531</v>
      </c>
      <c r="AG15">
        <f t="shared" si="5"/>
        <v>-33.060398801334756</v>
      </c>
      <c r="AH15">
        <f t="shared" si="6"/>
        <v>-28198.060642534405</v>
      </c>
      <c r="AI15">
        <f t="shared" si="7"/>
        <v>7286.0336390259727</v>
      </c>
      <c r="AJ15">
        <f t="shared" si="8"/>
        <v>3636.664344881865</v>
      </c>
      <c r="AK15">
        <f t="shared" si="32"/>
        <v>6711.6364234643961</v>
      </c>
      <c r="AL15">
        <f t="shared" si="9"/>
        <v>17634.334407372233</v>
      </c>
      <c r="AN15">
        <f t="shared" si="10"/>
        <v>13957.91552591417</v>
      </c>
      <c r="AO15">
        <f t="shared" si="11"/>
        <v>-697.89577629570852</v>
      </c>
      <c r="AP15">
        <f t="shared" si="12"/>
        <v>-12.342811381744864</v>
      </c>
      <c r="AQ15">
        <f t="shared" si="13"/>
        <v>-10527.499862698387</v>
      </c>
      <c r="AR15">
        <f t="shared" si="14"/>
        <v>2720.1770755383313</v>
      </c>
      <c r="AS15">
        <f t="shared" si="15"/>
        <v>1357.716896802267</v>
      </c>
      <c r="AT15">
        <f t="shared" si="16"/>
        <v>2505.7308877449236</v>
      </c>
      <c r="AU15">
        <f t="shared" si="17"/>
        <v>6583.6248600855215</v>
      </c>
      <c r="AW15">
        <v>12</v>
      </c>
      <c r="AX15">
        <f>(R15*SUMPRODUCT(K16:$K$23, X16:$X$23)-$AZ$3*SUMPRODUCT(K15:$K$22, W16:$W$23))/Z15</f>
        <v>59407.385685133209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56542.691507698401</v>
      </c>
      <c r="P16">
        <f t="shared" si="30"/>
        <v>2827.13457538492</v>
      </c>
      <c r="Q16" s="5">
        <f t="shared" si="31"/>
        <v>50</v>
      </c>
      <c r="R16">
        <f t="shared" si="0"/>
        <v>1000000</v>
      </c>
      <c r="S16">
        <f t="shared" si="1"/>
        <v>56183.655475591047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39280.63724990419</v>
      </c>
      <c r="AC16">
        <f t="shared" si="2"/>
        <v>35111.933320655953</v>
      </c>
      <c r="AE16">
        <f t="shared" si="3"/>
        <v>35336.312619445853</v>
      </c>
      <c r="AF16">
        <f t="shared" si="4"/>
        <v>-1766.8156309722924</v>
      </c>
      <c r="AG16">
        <f t="shared" si="5"/>
        <v>-31.247462472346882</v>
      </c>
      <c r="AH16">
        <f t="shared" si="6"/>
        <v>-29646.646819490579</v>
      </c>
      <c r="AI16">
        <f t="shared" si="7"/>
        <v>3891.6027065106355</v>
      </c>
      <c r="AJ16">
        <f t="shared" si="8"/>
        <v>4168.7039292482368</v>
      </c>
      <c r="AK16">
        <f t="shared" si="32"/>
        <v>6233.7859867779835</v>
      </c>
      <c r="AL16">
        <f t="shared" si="9"/>
        <v>14294.092622536857</v>
      </c>
      <c r="AN16">
        <f t="shared" si="10"/>
        <v>12152.605492362442</v>
      </c>
      <c r="AO16">
        <f t="shared" si="11"/>
        <v>-607.63027461812192</v>
      </c>
      <c r="AP16">
        <f t="shared" si="12"/>
        <v>-10.746398135918096</v>
      </c>
      <c r="AQ16">
        <f t="shared" si="13"/>
        <v>-10195.857356389914</v>
      </c>
      <c r="AR16">
        <f t="shared" si="14"/>
        <v>1338.3714632184885</v>
      </c>
      <c r="AS16">
        <f t="shared" si="15"/>
        <v>1433.6700835824074</v>
      </c>
      <c r="AT16">
        <f t="shared" si="16"/>
        <v>2143.8779602442332</v>
      </c>
      <c r="AU16">
        <f t="shared" si="17"/>
        <v>4915.9195070451296</v>
      </c>
      <c r="AW16">
        <v>13</v>
      </c>
      <c r="AX16">
        <f>(R16*SUMPRODUCT(K17:$K$23, X17:$X$23)-$AZ$3*SUMPRODUCT(K16:$K$22, W17:$W$23))/Z16</f>
        <v>56183.655475591047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56542.691507698401</v>
      </c>
      <c r="P17">
        <f t="shared" si="30"/>
        <v>2827.13457538492</v>
      </c>
      <c r="Q17" s="5">
        <f t="shared" si="31"/>
        <v>50</v>
      </c>
      <c r="R17">
        <f t="shared" si="0"/>
        <v>1000000</v>
      </c>
      <c r="S17">
        <f t="shared" si="1"/>
        <v>52005.906549589265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35111.933320655953</v>
      </c>
      <c r="AC17">
        <f t="shared" si="2"/>
        <v>30568.815306221277</v>
      </c>
      <c r="AE17">
        <f t="shared" si="3"/>
        <v>33235.515123024612</v>
      </c>
      <c r="AF17">
        <f t="shared" si="4"/>
        <v>-1661.7757561512306</v>
      </c>
      <c r="AG17">
        <f t="shared" si="5"/>
        <v>-29.389753332222902</v>
      </c>
      <c r="AH17">
        <f t="shared" si="6"/>
        <v>-30904.690308010224</v>
      </c>
      <c r="AI17">
        <f t="shared" si="7"/>
        <v>639.65930553093494</v>
      </c>
      <c r="AJ17">
        <f t="shared" si="8"/>
        <v>4543.1180144346763</v>
      </c>
      <c r="AK17">
        <f t="shared" si="32"/>
        <v>5706.2930118718859</v>
      </c>
      <c r="AL17">
        <f t="shared" si="9"/>
        <v>10889.070331837498</v>
      </c>
      <c r="AN17">
        <f t="shared" si="10"/>
        <v>10529.1364203885</v>
      </c>
      <c r="AO17">
        <f t="shared" si="11"/>
        <v>-526.45682101942498</v>
      </c>
      <c r="AP17">
        <f t="shared" si="12"/>
        <v>-9.3107845944642875</v>
      </c>
      <c r="AQ17">
        <f t="shared" si="13"/>
        <v>-9790.7223365847676</v>
      </c>
      <c r="AR17">
        <f t="shared" si="14"/>
        <v>202.64647818984233</v>
      </c>
      <c r="AS17">
        <f t="shared" si="15"/>
        <v>1439.2769051672813</v>
      </c>
      <c r="AT17">
        <f t="shared" si="16"/>
        <v>1807.7751271285499</v>
      </c>
      <c r="AU17">
        <f t="shared" si="17"/>
        <v>3449.698510485674</v>
      </c>
      <c r="AW17">
        <v>14</v>
      </c>
      <c r="AX17">
        <f>(R17*SUMPRODUCT(K18:$K$23, X18:$X$23)-$AZ$3*SUMPRODUCT(K17:$K$22, W18:$W$23))/Z17</f>
        <v>52005.906549589265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56542.691507698401</v>
      </c>
      <c r="P18">
        <f t="shared" si="30"/>
        <v>2827.13457538492</v>
      </c>
      <c r="Q18" s="5">
        <f t="shared" si="31"/>
        <v>50</v>
      </c>
      <c r="R18">
        <f t="shared" si="0"/>
        <v>1000000</v>
      </c>
      <c r="S18">
        <f t="shared" si="1"/>
        <v>46819.180483715645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30568.815306221277</v>
      </c>
      <c r="AC18">
        <f t="shared" si="2"/>
        <v>25740.91556811786</v>
      </c>
      <c r="AE18">
        <f t="shared" si="3"/>
        <v>31086.845883601669</v>
      </c>
      <c r="AF18">
        <f t="shared" si="4"/>
        <v>-1554.3422941800834</v>
      </c>
      <c r="AG18">
        <f t="shared" si="5"/>
        <v>-27.489711804194123</v>
      </c>
      <c r="AH18">
        <f t="shared" si="6"/>
        <v>-32122.879894130972</v>
      </c>
      <c r="AI18">
        <f t="shared" si="7"/>
        <v>-2617.8660165135807</v>
      </c>
      <c r="AJ18">
        <f t="shared" si="8"/>
        <v>4827.8997381034169</v>
      </c>
      <c r="AK18">
        <f t="shared" si="32"/>
        <v>5142.8698579001602</v>
      </c>
      <c r="AL18">
        <f t="shared" si="9"/>
        <v>7352.9035794899964</v>
      </c>
      <c r="AN18">
        <f t="shared" si="10"/>
        <v>9072.1279229191568</v>
      </c>
      <c r="AO18">
        <f t="shared" si="11"/>
        <v>-453.60639614595783</v>
      </c>
      <c r="AP18">
        <f t="shared" si="12"/>
        <v>-8.0223700720755122</v>
      </c>
      <c r="AQ18">
        <f t="shared" si="13"/>
        <v>-9374.4755175001446</v>
      </c>
      <c r="AR18">
        <f t="shared" si="14"/>
        <v>-763.97636079901997</v>
      </c>
      <c r="AS18">
        <f t="shared" si="15"/>
        <v>1408.9343186214419</v>
      </c>
      <c r="AT18">
        <f t="shared" si="16"/>
        <v>1500.8525926525983</v>
      </c>
      <c r="AU18">
        <f t="shared" si="17"/>
        <v>2145.8105504750206</v>
      </c>
      <c r="AW18">
        <v>15</v>
      </c>
      <c r="AX18">
        <f>(R18*SUMPRODUCT(K19:$K$23, X19:$X$23)-$AZ$3*SUMPRODUCT(K18:$K$22, W19:$W$23))/Z18</f>
        <v>46819.180483715645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56542.691507698401</v>
      </c>
      <c r="P19">
        <f t="shared" si="30"/>
        <v>2827.13457538492</v>
      </c>
      <c r="Q19" s="5">
        <f t="shared" si="31"/>
        <v>50</v>
      </c>
      <c r="R19">
        <f t="shared" si="0"/>
        <v>1000000</v>
      </c>
      <c r="S19">
        <f t="shared" si="1"/>
        <v>40535.6156092827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25740.91556811786</v>
      </c>
      <c r="AC19">
        <f t="shared" si="2"/>
        <v>20714.824805684751</v>
      </c>
      <c r="AE19">
        <f t="shared" si="3"/>
        <v>28894.884930664008</v>
      </c>
      <c r="AF19">
        <f t="shared" si="4"/>
        <v>-1444.7442465332003</v>
      </c>
      <c r="AG19">
        <f t="shared" si="5"/>
        <v>-25.551387951464875</v>
      </c>
      <c r="AH19">
        <f t="shared" si="6"/>
        <v>-33268.534693746187</v>
      </c>
      <c r="AI19">
        <f t="shared" si="7"/>
        <v>-5843.9453975668439</v>
      </c>
      <c r="AJ19">
        <f t="shared" si="8"/>
        <v>5026.0907624331085</v>
      </c>
      <c r="AK19">
        <f t="shared" si="32"/>
        <v>4551.5586835049189</v>
      </c>
      <c r="AL19">
        <f t="shared" si="9"/>
        <v>3733.7040483711835</v>
      </c>
      <c r="AN19">
        <f t="shared" si="10"/>
        <v>7767.7571896654972</v>
      </c>
      <c r="AO19">
        <f t="shared" si="11"/>
        <v>-388.38785948327484</v>
      </c>
      <c r="AP19">
        <f t="shared" si="12"/>
        <v>-6.8689312292534748</v>
      </c>
      <c r="AQ19">
        <f t="shared" si="13"/>
        <v>-8943.5171718832098</v>
      </c>
      <c r="AR19">
        <f t="shared" si="14"/>
        <v>-1571.0167729302418</v>
      </c>
      <c r="AS19">
        <f t="shared" si="15"/>
        <v>1351.1544603650352</v>
      </c>
      <c r="AT19">
        <f t="shared" si="16"/>
        <v>1223.5869003395712</v>
      </c>
      <c r="AU19">
        <f t="shared" si="17"/>
        <v>1003.7245877743646</v>
      </c>
      <c r="AW19">
        <v>16</v>
      </c>
      <c r="AX19">
        <f>(R19*SUMPRODUCT(K20:$K$23, X20:$X$23)-$AZ$3*SUMPRODUCT(K19:$K$22, W20:$W$23))/Z19</f>
        <v>40535.6156092827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56542.691507698401</v>
      </c>
      <c r="P20">
        <f t="shared" si="30"/>
        <v>2827.13457538492</v>
      </c>
      <c r="Q20" s="5">
        <f t="shared" si="31"/>
        <v>50</v>
      </c>
      <c r="R20">
        <f t="shared" si="0"/>
        <v>1000000</v>
      </c>
      <c r="S20">
        <f t="shared" si="1"/>
        <v>33001.646197659946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20714.824805684751</v>
      </c>
      <c r="AC20">
        <f t="shared" si="2"/>
        <v>15562.479731627045</v>
      </c>
      <c r="AE20">
        <f t="shared" si="3"/>
        <v>26663.654451958562</v>
      </c>
      <c r="AF20">
        <f t="shared" si="4"/>
        <v>-1333.1827225979282</v>
      </c>
      <c r="AG20">
        <f t="shared" si="5"/>
        <v>-23.578338544715592</v>
      </c>
      <c r="AH20">
        <f t="shared" si="6"/>
        <v>-34350.710544692716</v>
      </c>
      <c r="AI20">
        <f t="shared" si="7"/>
        <v>-9043.8171538767965</v>
      </c>
      <c r="AJ20">
        <f t="shared" si="8"/>
        <v>5152.3450740577064</v>
      </c>
      <c r="AK20">
        <f t="shared" si="32"/>
        <v>3940.0960245038336</v>
      </c>
      <c r="AL20">
        <f t="shared" si="9"/>
        <v>48.623944684743492</v>
      </c>
      <c r="AN20">
        <f t="shared" si="10"/>
        <v>6602.9272418859418</v>
      </c>
      <c r="AO20">
        <f t="shared" si="11"/>
        <v>-330.1463620942971</v>
      </c>
      <c r="AP20">
        <f t="shared" si="12"/>
        <v>-5.8388865703244255</v>
      </c>
      <c r="AQ20">
        <f t="shared" si="13"/>
        <v>-8506.5324725969676</v>
      </c>
      <c r="AR20">
        <f t="shared" si="14"/>
        <v>-2239.5904793756472</v>
      </c>
      <c r="AS20">
        <f t="shared" si="15"/>
        <v>1275.9151117259364</v>
      </c>
      <c r="AT20">
        <f t="shared" si="16"/>
        <v>975.71649162787071</v>
      </c>
      <c r="AU20">
        <f t="shared" si="17"/>
        <v>12.041123978159892</v>
      </c>
      <c r="AW20">
        <v>17</v>
      </c>
      <c r="AX20">
        <f>(R20*SUMPRODUCT(K21:$K$23, X21:$X$23)-$AZ$3*SUMPRODUCT(K20:$K$22, W21:$W$23))/Z20</f>
        <v>33001.646197659946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56542.691507698401</v>
      </c>
      <c r="P21">
        <f t="shared" si="30"/>
        <v>2827.13457538492</v>
      </c>
      <c r="Q21" s="5">
        <f t="shared" si="31"/>
        <v>50</v>
      </c>
      <c r="R21">
        <f t="shared" si="0"/>
        <v>1000000</v>
      </c>
      <c r="S21">
        <f t="shared" si="1"/>
        <v>23986.10595123142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15562.479731627045</v>
      </c>
      <c r="AC21">
        <f t="shared" si="2"/>
        <v>10350.067511189518</v>
      </c>
      <c r="AE21">
        <f t="shared" si="3"/>
        <v>24398.319408699022</v>
      </c>
      <c r="AF21">
        <f t="shared" si="4"/>
        <v>-1219.9159704349511</v>
      </c>
      <c r="AG21">
        <f t="shared" si="5"/>
        <v>-21.575130895013324</v>
      </c>
      <c r="AH21">
        <f t="shared" si="6"/>
        <v>-35348.485285102281</v>
      </c>
      <c r="AI21">
        <f t="shared" si="7"/>
        <v>-12191.656977733222</v>
      </c>
      <c r="AJ21">
        <f t="shared" si="8"/>
        <v>5212.4122204375271</v>
      </c>
      <c r="AK21">
        <f t="shared" si="32"/>
        <v>3315.0573728475829</v>
      </c>
      <c r="AL21">
        <f t="shared" si="9"/>
        <v>-3664.1873844481124</v>
      </c>
      <c r="AN21">
        <f t="shared" si="10"/>
        <v>5565.6887918859657</v>
      </c>
      <c r="AO21">
        <f t="shared" si="11"/>
        <v>-278.28443959429825</v>
      </c>
      <c r="AP21">
        <f t="shared" si="12"/>
        <v>-4.9216694885564358</v>
      </c>
      <c r="AQ21">
        <f t="shared" si="13"/>
        <v>-8063.6155739191681</v>
      </c>
      <c r="AR21">
        <f t="shared" si="14"/>
        <v>-2781.1328911160572</v>
      </c>
      <c r="AS21">
        <f t="shared" si="15"/>
        <v>1189.0435479599084</v>
      </c>
      <c r="AT21">
        <f t="shared" si="16"/>
        <v>756.22330191883304</v>
      </c>
      <c r="AU21">
        <f t="shared" si="17"/>
        <v>-835.86604123731547</v>
      </c>
      <c r="AW21">
        <v>18</v>
      </c>
      <c r="AX21">
        <f>(R21*SUMPRODUCT(K22:$K$23, X22:$X$23)-$AZ$3*SUMPRODUCT(K21:$K$22, W22:$W$23))/Z21</f>
        <v>23986.10595123142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56542.691507698401</v>
      </c>
      <c r="P22">
        <f t="shared" si="30"/>
        <v>2827.13457538492</v>
      </c>
      <c r="Q22" s="5">
        <f t="shared" si="31"/>
        <v>50</v>
      </c>
      <c r="R22">
        <f t="shared" si="0"/>
        <v>1000000</v>
      </c>
      <c r="S22">
        <f t="shared" si="1"/>
        <v>13164.726152724828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10350.067511189518</v>
      </c>
      <c r="AC22">
        <f t="shared" si="2"/>
        <v>5147.2979273410729</v>
      </c>
      <c r="AE22">
        <f t="shared" si="3"/>
        <v>22107.719934882349</v>
      </c>
      <c r="AF22">
        <f t="shared" si="4"/>
        <v>-1105.3859967441174</v>
      </c>
      <c r="AG22">
        <f t="shared" si="5"/>
        <v>-19.549582223082126</v>
      </c>
      <c r="AH22">
        <f t="shared" si="6"/>
        <v>-36195.947259621295</v>
      </c>
      <c r="AI22">
        <f t="shared" si="7"/>
        <v>-15213.162903706143</v>
      </c>
      <c r="AJ22">
        <f t="shared" si="8"/>
        <v>5202.7695838484451</v>
      </c>
      <c r="AK22">
        <f t="shared" si="32"/>
        <v>2682.824992018976</v>
      </c>
      <c r="AL22">
        <f t="shared" si="9"/>
        <v>-7327.5683278387223</v>
      </c>
      <c r="AN22">
        <f t="shared" si="10"/>
        <v>4645.6354556473307</v>
      </c>
      <c r="AO22">
        <f t="shared" si="11"/>
        <v>-232.28177278236655</v>
      </c>
      <c r="AP22">
        <f t="shared" si="12"/>
        <v>-4.108077747780027</v>
      </c>
      <c r="AQ22">
        <f t="shared" si="13"/>
        <v>-7606.0840482568019</v>
      </c>
      <c r="AR22">
        <f t="shared" si="14"/>
        <v>-3196.8384431396166</v>
      </c>
      <c r="AS22">
        <f t="shared" si="15"/>
        <v>1093.2909824026351</v>
      </c>
      <c r="AT22">
        <f t="shared" si="16"/>
        <v>563.75903715673917</v>
      </c>
      <c r="AU22">
        <f t="shared" si="17"/>
        <v>-1539.7884235802426</v>
      </c>
      <c r="AW22">
        <v>19</v>
      </c>
      <c r="AX22">
        <f>(R22*SUMPRODUCT(K23:$K$23, X23:$X$23)-$AZ$3*SUMPRODUCT(K22:$K$22, W23:$W$23))/Z22</f>
        <v>13164.726152724828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56542.691507698401</v>
      </c>
      <c r="P23">
        <f t="shared" si="30"/>
        <v>2827.13457538492</v>
      </c>
      <c r="Q23" s="5">
        <f t="shared" si="31"/>
        <v>50</v>
      </c>
      <c r="R23">
        <f t="shared" si="0"/>
        <v>1000000</v>
      </c>
      <c r="S23">
        <f t="shared" si="1"/>
        <v>14701.211808547539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5147.2979273410729</v>
      </c>
      <c r="AC23">
        <f t="shared" si="2"/>
        <v>5147.2979273410729</v>
      </c>
      <c r="AE23">
        <f t="shared" si="3"/>
        <v>19797.148874125109</v>
      </c>
      <c r="AF23">
        <f t="shared" si="4"/>
        <v>-989.85744370625537</v>
      </c>
      <c r="AG23">
        <f t="shared" si="5"/>
        <v>-17.506372924809995</v>
      </c>
      <c r="AH23">
        <f t="shared" si="6"/>
        <v>-36954.269520826172</v>
      </c>
      <c r="AI23">
        <f t="shared" si="7"/>
        <v>-18164.48446333213</v>
      </c>
      <c r="AJ23">
        <f t="shared" si="8"/>
        <v>0</v>
      </c>
      <c r="AK23">
        <f t="shared" si="32"/>
        <v>2049.794211343517</v>
      </c>
      <c r="AL23">
        <f t="shared" si="9"/>
        <v>-16114.690251988613</v>
      </c>
      <c r="AN23">
        <f t="shared" si="10"/>
        <v>3832.1807887904756</v>
      </c>
      <c r="AO23">
        <f t="shared" si="11"/>
        <v>-191.60903943952377</v>
      </c>
      <c r="AP23">
        <f t="shared" si="12"/>
        <v>-3.3887498866840429</v>
      </c>
      <c r="AQ23">
        <f t="shared" si="13"/>
        <v>-7153.3250884720564</v>
      </c>
      <c r="AR23">
        <f t="shared" si="14"/>
        <v>-3516.1420890077889</v>
      </c>
      <c r="AS23">
        <f t="shared" si="15"/>
        <v>0</v>
      </c>
      <c r="AT23">
        <f t="shared" si="16"/>
        <v>396.78349885782188</v>
      </c>
      <c r="AU23">
        <f t="shared" si="17"/>
        <v>-3119.3585901499673</v>
      </c>
      <c r="AW23">
        <v>20</v>
      </c>
      <c r="AX23">
        <f>(R23*SUMPRODUCT(K$23:$K24, X$23:$X24)-$AZ$3*SUMPRODUCT(K$22:$K23, W$23:$W24))/Z23</f>
        <v>14701.211808547539</v>
      </c>
    </row>
    <row r="25" spans="5:50" x14ac:dyDescent="0.25">
      <c r="AN25" s="6">
        <f t="shared" ref="AN25:AU25" si="33">SUM(AN3:AN23)</f>
        <v>421587.43535440817</v>
      </c>
      <c r="AO25" s="6">
        <f t="shared" si="33"/>
        <v>-63486.390398494201</v>
      </c>
      <c r="AP25" s="6">
        <f t="shared" si="33"/>
        <v>-2842.7127381607129</v>
      </c>
      <c r="AQ25" s="6">
        <f t="shared" si="33"/>
        <v>-202404.6100674913</v>
      </c>
      <c r="AR25" s="6">
        <f t="shared" si="33"/>
        <v>152853.72215026195</v>
      </c>
      <c r="AS25" s="6">
        <f t="shared" si="33"/>
        <v>-26274.691756646745</v>
      </c>
      <c r="AT25" s="6">
        <f t="shared" si="33"/>
        <v>54953.351954054895</v>
      </c>
      <c r="AU25" s="7">
        <f t="shared" si="33"/>
        <v>181532.38234767012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3318.2731528658919</v>
      </c>
      <c r="K3">
        <v>1</v>
      </c>
      <c r="L3" s="2">
        <v>0</v>
      </c>
      <c r="O3">
        <f>$C$3</f>
        <v>3318.2731528658919</v>
      </c>
      <c r="P3">
        <f>O3*B5</f>
        <v>2654.6185222927138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3318.2731528658919</v>
      </c>
      <c r="AF3">
        <f t="shared" ref="AF3:AF23" si="4">-$Z3*P3</f>
        <v>-2654.6185222927138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-1856.2535734268217</v>
      </c>
      <c r="AJ3">
        <f t="shared" ref="AJ3:AJ23" si="8">AB3-AC3</f>
        <v>0</v>
      </c>
      <c r="AL3">
        <f t="shared" ref="AL3:AL23" si="9">SUM(AI3:AK3)</f>
        <v>-1856.2535734268217</v>
      </c>
      <c r="AN3">
        <f t="shared" ref="AN3:AN23" si="10">AE3*$K3</f>
        <v>3318.2731528658919</v>
      </c>
      <c r="AO3">
        <f t="shared" ref="AO3:AO23" si="11">AF3*$K3</f>
        <v>-2654.6185222927138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-1856.2535734268217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-1856.2535734268217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2412.9785294383328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293.21271636438303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289.94270494061129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-289.94270494061129</v>
      </c>
      <c r="AK4">
        <f>G4*MAX(0, SUM(AB4, AE4:AF4))</f>
        <v>0</v>
      </c>
      <c r="AL4">
        <f t="shared" si="9"/>
        <v>-2594.646704940611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-2123.0358244977292</v>
      </c>
      <c r="AR4">
        <f t="shared" si="14"/>
        <v>-2123.0358244977292</v>
      </c>
      <c r="AS4">
        <f t="shared" si="15"/>
        <v>-267.08798598027886</v>
      </c>
      <c r="AT4">
        <f t="shared" si="16"/>
        <v>0</v>
      </c>
      <c r="AU4">
        <f t="shared" si="17"/>
        <v>-2390.1238104780077</v>
      </c>
      <c r="AW4">
        <v>1</v>
      </c>
      <c r="AX4">
        <f>(R4*SUMPRODUCT(K5:$K$23, X5:$X$23)-$AZ$3*SUMPRODUCT(K4:$K$22, W5:$W$23))/Z4</f>
        <v>293.21271636438303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3318.2731528658919</v>
      </c>
      <c r="P5">
        <f t="shared" ref="P5:P23" si="30">O5*$C$5</f>
        <v>165.91365764329461</v>
      </c>
      <c r="Q5" s="5">
        <f t="shared" ref="Q5:Q23" si="31">$C$8</f>
        <v>50</v>
      </c>
      <c r="R5">
        <f t="shared" si="0"/>
        <v>2000000</v>
      </c>
      <c r="S5">
        <f t="shared" si="1"/>
        <v>553.46551569937731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289.94270494061129</v>
      </c>
      <c r="AC5">
        <f t="shared" si="2"/>
        <v>541.18527235018337</v>
      </c>
      <c r="AE5">
        <f t="shared" si="3"/>
        <v>3244.6476050035321</v>
      </c>
      <c r="AF5">
        <f t="shared" si="4"/>
        <v>-162.23238025017662</v>
      </c>
      <c r="AG5">
        <f t="shared" si="5"/>
        <v>-48.890604473010733</v>
      </c>
      <c r="AH5">
        <f t="shared" si="6"/>
        <v>-2294.1641195706238</v>
      </c>
      <c r="AI5">
        <f t="shared" si="7"/>
        <v>739.36050070972124</v>
      </c>
      <c r="AJ5">
        <f t="shared" si="8"/>
        <v>-251.24256740957208</v>
      </c>
      <c r="AK5">
        <f>G5*SUM(AB5, AE5:AF5)</f>
        <v>236.0650550785777</v>
      </c>
      <c r="AL5">
        <f t="shared" si="9"/>
        <v>724.1829883787268</v>
      </c>
      <c r="AN5">
        <f t="shared" si="10"/>
        <v>2753.2894448770821</v>
      </c>
      <c r="AO5">
        <f t="shared" si="11"/>
        <v>-137.66447224385411</v>
      </c>
      <c r="AP5">
        <f t="shared" si="12"/>
        <v>-41.486781196706929</v>
      </c>
      <c r="AQ5">
        <f t="shared" si="13"/>
        <v>-1946.7438761266176</v>
      </c>
      <c r="AR5">
        <f t="shared" si="14"/>
        <v>627.39431530990373</v>
      </c>
      <c r="AS5">
        <f t="shared" si="15"/>
        <v>-213.19526591604716</v>
      </c>
      <c r="AT5">
        <f t="shared" si="16"/>
        <v>200.31618331984237</v>
      </c>
      <c r="AU5">
        <f t="shared" si="17"/>
        <v>614.51523271369888</v>
      </c>
      <c r="AW5">
        <v>2</v>
      </c>
      <c r="AX5">
        <f>(R5*SUMPRODUCT(K6:$K$23, X6:$X$23)-$AZ$3*SUMPRODUCT(K5:$K$22, W6:$W$23))/Z5</f>
        <v>553.46551569937731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3318.2731528658919</v>
      </c>
      <c r="P6">
        <f t="shared" si="30"/>
        <v>165.91365764329461</v>
      </c>
      <c r="Q6" s="5">
        <f t="shared" si="31"/>
        <v>50</v>
      </c>
      <c r="R6">
        <f t="shared" si="0"/>
        <v>2000000</v>
      </c>
      <c r="S6">
        <f t="shared" si="1"/>
        <v>781.43741524634891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541.18527235018337</v>
      </c>
      <c r="AC6">
        <f t="shared" si="2"/>
        <v>755.56435694755419</v>
      </c>
      <c r="AE6">
        <f t="shared" si="3"/>
        <v>3208.406549270569</v>
      </c>
      <c r="AF6">
        <f t="shared" si="4"/>
        <v>-160.42032746352845</v>
      </c>
      <c r="AG6">
        <f t="shared" si="5"/>
        <v>-48.344521404146093</v>
      </c>
      <c r="AH6">
        <f t="shared" si="6"/>
        <v>-2287.080965381474</v>
      </c>
      <c r="AI6">
        <f t="shared" si="7"/>
        <v>712.56073502142044</v>
      </c>
      <c r="AJ6">
        <f t="shared" si="8"/>
        <v>-214.37908459737082</v>
      </c>
      <c r="AK6">
        <f>G6*SUM(AB6, AE6:AF6)</f>
        <v>251.2420045910057</v>
      </c>
      <c r="AL6">
        <f t="shared" si="9"/>
        <v>749.42365501505537</v>
      </c>
      <c r="AN6">
        <f t="shared" si="10"/>
        <v>2507.9327990905344</v>
      </c>
      <c r="AO6">
        <f t="shared" si="11"/>
        <v>-125.39663995452672</v>
      </c>
      <c r="AP6">
        <f t="shared" si="12"/>
        <v>-37.789728023512907</v>
      </c>
      <c r="AQ6">
        <f t="shared" si="13"/>
        <v>-1787.7551610658213</v>
      </c>
      <c r="AR6">
        <f t="shared" si="14"/>
        <v>556.99127004667355</v>
      </c>
      <c r="AS6">
        <f t="shared" si="15"/>
        <v>-167.57487850876785</v>
      </c>
      <c r="AT6">
        <f t="shared" si="16"/>
        <v>196.38971998928582</v>
      </c>
      <c r="AU6">
        <f t="shared" si="17"/>
        <v>585.80611152719155</v>
      </c>
      <c r="AW6">
        <v>3</v>
      </c>
      <c r="AX6">
        <f>(R6*SUMPRODUCT(K7:$K$23, X7:$X$23)-$AZ$3*SUMPRODUCT(K6:$K$22, W7:$W$23))/Z6</f>
        <v>781.43741524634891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3318.2731528658919</v>
      </c>
      <c r="P7">
        <f t="shared" si="30"/>
        <v>165.91365764329461</v>
      </c>
      <c r="Q7" s="5">
        <f t="shared" si="31"/>
        <v>50</v>
      </c>
      <c r="R7">
        <f t="shared" si="0"/>
        <v>2000000</v>
      </c>
      <c r="S7">
        <f t="shared" si="1"/>
        <v>980.06688970514426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755.56435694755419</v>
      </c>
      <c r="AC7">
        <f t="shared" si="2"/>
        <v>937.0234913305685</v>
      </c>
      <c r="AE7">
        <f t="shared" si="3"/>
        <v>3172.5384538011813</v>
      </c>
      <c r="AF7">
        <f t="shared" si="4"/>
        <v>-158.62692269005908</v>
      </c>
      <c r="AG7">
        <f t="shared" si="5"/>
        <v>-47.804058129770844</v>
      </c>
      <c r="AH7">
        <f t="shared" si="6"/>
        <v>-2280.7224133514137</v>
      </c>
      <c r="AI7">
        <f t="shared" si="7"/>
        <v>685.38505962993759</v>
      </c>
      <c r="AJ7">
        <f t="shared" si="8"/>
        <v>-181.45913438301432</v>
      </c>
      <c r="AK7">
        <f>G7*SUM(AB7, AE7:AF7)</f>
        <v>263.86331216410736</v>
      </c>
      <c r="AL7">
        <f t="shared" si="9"/>
        <v>767.78923741103063</v>
      </c>
      <c r="AN7">
        <f t="shared" si="10"/>
        <v>2284.4179440930761</v>
      </c>
      <c r="AO7">
        <f t="shared" si="11"/>
        <v>-114.22089720465381</v>
      </c>
      <c r="AP7">
        <f t="shared" si="12"/>
        <v>-34.421788666193649</v>
      </c>
      <c r="AQ7">
        <f t="shared" si="13"/>
        <v>-1642.2569126980065</v>
      </c>
      <c r="AR7">
        <f t="shared" si="14"/>
        <v>493.51834552422201</v>
      </c>
      <c r="AS7">
        <f t="shared" si="15"/>
        <v>-130.6614588729372</v>
      </c>
      <c r="AT7">
        <f t="shared" si="16"/>
        <v>189.99740865971384</v>
      </c>
      <c r="AU7">
        <f t="shared" si="17"/>
        <v>552.85429531099862</v>
      </c>
      <c r="AW7">
        <v>4</v>
      </c>
      <c r="AX7">
        <f>(R7*SUMPRODUCT(K8:$K$23, X8:$X$23)-$AZ$3*SUMPRODUCT(K7:$K$22, W8:$W$23))/Z7</f>
        <v>980.06688970514426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3318.2731528658919</v>
      </c>
      <c r="P8">
        <f t="shared" si="30"/>
        <v>165.91365764329461</v>
      </c>
      <c r="Q8" s="5">
        <f t="shared" si="31"/>
        <v>50</v>
      </c>
      <c r="R8">
        <f t="shared" si="0"/>
        <v>2000000</v>
      </c>
      <c r="S8">
        <f t="shared" si="1"/>
        <v>1149.0544111646655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937.0234913305685</v>
      </c>
      <c r="AC8">
        <f t="shared" si="2"/>
        <v>1086.2938232750512</v>
      </c>
      <c r="AE8">
        <f t="shared" si="3"/>
        <v>3137.0312796972389</v>
      </c>
      <c r="AF8">
        <f t="shared" si="4"/>
        <v>-156.85156398486197</v>
      </c>
      <c r="AG8">
        <f t="shared" si="5"/>
        <v>-47.269033246824179</v>
      </c>
      <c r="AH8">
        <f t="shared" si="6"/>
        <v>-2279.3720659581559</v>
      </c>
      <c r="AI8">
        <f t="shared" si="7"/>
        <v>653.53861650739691</v>
      </c>
      <c r="AJ8">
        <f t="shared" si="8"/>
        <v>-149.27033194448268</v>
      </c>
      <c r="AK8">
        <f t="shared" ref="AK8:AK23" si="32">G8*SUM(AB8:AB8, AE8:AF8)</f>
        <v>274.20422449300622</v>
      </c>
      <c r="AL8">
        <f t="shared" si="9"/>
        <v>778.47250905592045</v>
      </c>
      <c r="AN8">
        <f t="shared" si="10"/>
        <v>2080.7968618978848</v>
      </c>
      <c r="AO8">
        <f t="shared" si="11"/>
        <v>-104.03984309489425</v>
      </c>
      <c r="AP8">
        <f t="shared" si="12"/>
        <v>-31.35361023701083</v>
      </c>
      <c r="AQ8">
        <f t="shared" si="13"/>
        <v>-1511.910407983301</v>
      </c>
      <c r="AR8">
        <f t="shared" si="14"/>
        <v>433.49300058267875</v>
      </c>
      <c r="AS8">
        <f t="shared" si="15"/>
        <v>-99.011202181736579</v>
      </c>
      <c r="AT8">
        <f t="shared" si="16"/>
        <v>181.88001297177269</v>
      </c>
      <c r="AU8">
        <f t="shared" si="17"/>
        <v>516.3618113727149</v>
      </c>
      <c r="AW8">
        <v>5</v>
      </c>
      <c r="AX8">
        <f>(R8*SUMPRODUCT(K9:$K$23, X9:$X$23)-$AZ$3*SUMPRODUCT(K8:$K$22, W9:$W$23))/Z8</f>
        <v>1149.0544111646655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3318.2731528658919</v>
      </c>
      <c r="P9">
        <f t="shared" si="30"/>
        <v>165.91365764329461</v>
      </c>
      <c r="Q9" s="5">
        <f t="shared" si="31"/>
        <v>50</v>
      </c>
      <c r="R9">
        <f t="shared" si="0"/>
        <v>2000000</v>
      </c>
      <c r="S9">
        <f t="shared" si="1"/>
        <v>1283.0111123500471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1086.2938232750512</v>
      </c>
      <c r="AC9">
        <f t="shared" si="2"/>
        <v>1199.3346267704419</v>
      </c>
      <c r="AE9">
        <f t="shared" si="3"/>
        <v>3101.859255158965</v>
      </c>
      <c r="AF9">
        <f t="shared" si="4"/>
        <v>-155.09296275794827</v>
      </c>
      <c r="AG9">
        <f t="shared" si="5"/>
        <v>-46.739058423806718</v>
      </c>
      <c r="AH9">
        <f t="shared" si="6"/>
        <v>-2291.3796219691112</v>
      </c>
      <c r="AI9">
        <f t="shared" si="7"/>
        <v>608.64761200809835</v>
      </c>
      <c r="AJ9">
        <f t="shared" si="8"/>
        <v>-113.04080349539072</v>
      </c>
      <c r="AK9">
        <f t="shared" si="32"/>
        <v>282.31420809732475</v>
      </c>
      <c r="AL9">
        <f t="shared" si="9"/>
        <v>777.92101661003244</v>
      </c>
      <c r="AN9">
        <f t="shared" si="10"/>
        <v>1895.2874646649373</v>
      </c>
      <c r="AO9">
        <f t="shared" si="11"/>
        <v>-94.764373233246872</v>
      </c>
      <c r="AP9">
        <f t="shared" si="12"/>
        <v>-28.558340096686056</v>
      </c>
      <c r="AQ9">
        <f t="shared" si="13"/>
        <v>-1400.0709629503085</v>
      </c>
      <c r="AR9">
        <f t="shared" si="14"/>
        <v>371.89378838469543</v>
      </c>
      <c r="AS9">
        <f t="shared" si="15"/>
        <v>-69.069806279616884</v>
      </c>
      <c r="AT9">
        <f t="shared" si="16"/>
        <v>172.4986647326933</v>
      </c>
      <c r="AU9">
        <f t="shared" si="17"/>
        <v>475.32264683777186</v>
      </c>
      <c r="AW9">
        <v>6</v>
      </c>
      <c r="AX9">
        <f>(R9*SUMPRODUCT(K10:$K$23, X10:$X$23)-$AZ$3*SUMPRODUCT(K9:$K$22, W10:$W$23))/Z9</f>
        <v>1283.0111123500471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3318.2731528658919</v>
      </c>
      <c r="P10">
        <f t="shared" si="30"/>
        <v>165.91365764329461</v>
      </c>
      <c r="Q10" s="5">
        <f t="shared" si="31"/>
        <v>50</v>
      </c>
      <c r="R10">
        <f t="shared" si="0"/>
        <v>2000000</v>
      </c>
      <c r="S10">
        <f t="shared" si="1"/>
        <v>1382.2891449101198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1199.3346267704419</v>
      </c>
      <c r="AC10">
        <f t="shared" si="2"/>
        <v>1277.6202628889077</v>
      </c>
      <c r="AE10">
        <f t="shared" si="3"/>
        <v>3067.0088335081218</v>
      </c>
      <c r="AF10">
        <f t="shared" si="4"/>
        <v>-153.3504416754061</v>
      </c>
      <c r="AG10">
        <f t="shared" si="5"/>
        <v>-46.21392953830879</v>
      </c>
      <c r="AH10">
        <f t="shared" si="6"/>
        <v>-2309.5320503942571</v>
      </c>
      <c r="AI10">
        <f t="shared" si="7"/>
        <v>557.91241190014944</v>
      </c>
      <c r="AJ10">
        <f t="shared" si="8"/>
        <v>-78.285636118465845</v>
      </c>
      <c r="AK10">
        <f t="shared" si="32"/>
        <v>287.90951130222106</v>
      </c>
      <c r="AL10">
        <f t="shared" si="9"/>
        <v>767.53628708390465</v>
      </c>
      <c r="AN10">
        <f t="shared" si="10"/>
        <v>1726.2758540386164</v>
      </c>
      <c r="AO10">
        <f t="shared" si="11"/>
        <v>-86.313792701930836</v>
      </c>
      <c r="AP10">
        <f t="shared" si="12"/>
        <v>-26.011659898276974</v>
      </c>
      <c r="AQ10">
        <f t="shared" si="13"/>
        <v>-1299.9275936755614</v>
      </c>
      <c r="AR10">
        <f t="shared" si="14"/>
        <v>314.02280776284709</v>
      </c>
      <c r="AS10">
        <f t="shared" si="15"/>
        <v>-44.063323806857603</v>
      </c>
      <c r="AT10">
        <f t="shared" si="16"/>
        <v>162.05080079296297</v>
      </c>
      <c r="AU10">
        <f t="shared" si="17"/>
        <v>432.01028474895247</v>
      </c>
      <c r="AW10">
        <v>7</v>
      </c>
      <c r="AX10">
        <f>(R10*SUMPRODUCT(K11:$K$23, X11:$X$23)-$AZ$3*SUMPRODUCT(K10:$K$22, W11:$W$23))/Z10</f>
        <v>1382.2891449101198</v>
      </c>
    </row>
    <row r="11" spans="1:52" x14ac:dyDescent="0.25">
      <c r="A11" t="s">
        <v>33</v>
      </c>
      <c r="C11" s="24">
        <f>AU25</f>
        <v>770.59787374664904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3318.2731528658919</v>
      </c>
      <c r="P11">
        <f t="shared" si="30"/>
        <v>165.91365764329461</v>
      </c>
      <c r="Q11" s="5">
        <f t="shared" si="31"/>
        <v>50</v>
      </c>
      <c r="R11">
        <f t="shared" si="0"/>
        <v>2000000</v>
      </c>
      <c r="S11">
        <f t="shared" si="1"/>
        <v>1451.9302076321601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1277.6202628889077</v>
      </c>
      <c r="AC11">
        <f t="shared" si="2"/>
        <v>1326.8794570032878</v>
      </c>
      <c r="AE11">
        <f t="shared" si="3"/>
        <v>3032.4794236795365</v>
      </c>
      <c r="AF11">
        <f t="shared" si="4"/>
        <v>-151.62397118397683</v>
      </c>
      <c r="AG11">
        <f t="shared" si="5"/>
        <v>-45.693637684114044</v>
      </c>
      <c r="AH11">
        <f t="shared" si="6"/>
        <v>-2326.1023524663301</v>
      </c>
      <c r="AI11">
        <f t="shared" si="7"/>
        <v>509.05946234511566</v>
      </c>
      <c r="AJ11">
        <f t="shared" si="8"/>
        <v>-49.25919411438008</v>
      </c>
      <c r="AK11">
        <f t="shared" si="32"/>
        <v>291.09330007691278</v>
      </c>
      <c r="AL11">
        <f t="shared" si="9"/>
        <v>750.89356830764837</v>
      </c>
      <c r="AN11">
        <f t="shared" si="10"/>
        <v>1572.2992196705086</v>
      </c>
      <c r="AO11">
        <f t="shared" si="11"/>
        <v>-78.614960983525435</v>
      </c>
      <c r="AP11">
        <f t="shared" si="12"/>
        <v>-23.691527900778176</v>
      </c>
      <c r="AQ11">
        <f t="shared" si="13"/>
        <v>-1206.0523428775098</v>
      </c>
      <c r="AR11">
        <f t="shared" si="14"/>
        <v>263.94038790869541</v>
      </c>
      <c r="AS11">
        <f t="shared" si="15"/>
        <v>-25.540220277459209</v>
      </c>
      <c r="AT11">
        <f t="shared" si="16"/>
        <v>150.92790572240668</v>
      </c>
      <c r="AU11">
        <f t="shared" si="17"/>
        <v>389.32807335364288</v>
      </c>
      <c r="AW11">
        <v>8</v>
      </c>
      <c r="AX11">
        <f>(R11*SUMPRODUCT(K12:$K$23, X12:$X$23)-$AZ$3*SUMPRODUCT(K11:$K$22, W12:$W$23))/Z11</f>
        <v>1451.9302076321601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3318.2731528658919</v>
      </c>
      <c r="P12">
        <f t="shared" si="30"/>
        <v>165.91365764329461</v>
      </c>
      <c r="Q12" s="5">
        <f t="shared" si="31"/>
        <v>50</v>
      </c>
      <c r="R12">
        <f t="shared" si="0"/>
        <v>2000000</v>
      </c>
      <c r="S12">
        <f t="shared" si="1"/>
        <v>1489.8390664722347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1326.8794570032878</v>
      </c>
      <c r="AC12">
        <f t="shared" si="2"/>
        <v>1346.1549341251039</v>
      </c>
      <c r="AE12">
        <f t="shared" si="3"/>
        <v>2998.2498633777991</v>
      </c>
      <c r="AF12">
        <f t="shared" si="4"/>
        <v>-149.91249316888997</v>
      </c>
      <c r="AG12">
        <f t="shared" si="5"/>
        <v>-45.177863986096227</v>
      </c>
      <c r="AH12">
        <f t="shared" si="6"/>
        <v>-2353.4928470669629</v>
      </c>
      <c r="AI12">
        <f t="shared" si="7"/>
        <v>449.66665915585008</v>
      </c>
      <c r="AJ12">
        <f t="shared" si="8"/>
        <v>-19.275477121816039</v>
      </c>
      <c r="AK12">
        <f t="shared" si="32"/>
        <v>292.26517790485383</v>
      </c>
      <c r="AL12">
        <f t="shared" si="9"/>
        <v>722.65635993888782</v>
      </c>
      <c r="AN12">
        <f t="shared" si="10"/>
        <v>1432.0142040846683</v>
      </c>
      <c r="AO12">
        <f t="shared" si="11"/>
        <v>-71.600710204233422</v>
      </c>
      <c r="AP12">
        <f t="shared" si="12"/>
        <v>-21.577702288430974</v>
      </c>
      <c r="AQ12">
        <f t="shared" si="13"/>
        <v>-1124.067485961521</v>
      </c>
      <c r="AR12">
        <f t="shared" si="14"/>
        <v>214.76830563048281</v>
      </c>
      <c r="AS12">
        <f t="shared" si="15"/>
        <v>-9.2062897646070869</v>
      </c>
      <c r="AT12">
        <f t="shared" si="16"/>
        <v>139.59072965572449</v>
      </c>
      <c r="AU12">
        <f t="shared" si="17"/>
        <v>345.1527455216002</v>
      </c>
      <c r="AW12">
        <v>9</v>
      </c>
      <c r="AX12">
        <f>(R12*SUMPRODUCT(K13:$K$23, X13:$X$23)-$AZ$3*SUMPRODUCT(K12:$K$22, W13:$W$23))/Z12</f>
        <v>1489.8390664722347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3318.2731528658919</v>
      </c>
      <c r="P13">
        <f t="shared" si="30"/>
        <v>165.91365764329461</v>
      </c>
      <c r="Q13" s="5">
        <f t="shared" si="31"/>
        <v>50</v>
      </c>
      <c r="R13">
        <f t="shared" si="0"/>
        <v>2000000</v>
      </c>
      <c r="S13">
        <f t="shared" si="1"/>
        <v>1499.6532541284159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1346.1549341251039</v>
      </c>
      <c r="AC13">
        <f t="shared" si="2"/>
        <v>1339.686653154874</v>
      </c>
      <c r="AE13">
        <f t="shared" si="3"/>
        <v>2964.3160791860705</v>
      </c>
      <c r="AF13">
        <f t="shared" si="4"/>
        <v>-148.21580395930354</v>
      </c>
      <c r="AG13">
        <f t="shared" si="5"/>
        <v>-44.666547065691091</v>
      </c>
      <c r="AH13">
        <f t="shared" si="6"/>
        <v>-2381.5312217669089</v>
      </c>
      <c r="AI13">
        <f t="shared" si="7"/>
        <v>389.90250639416672</v>
      </c>
      <c r="AJ13">
        <f t="shared" si="8"/>
        <v>6.4682809702298982</v>
      </c>
      <c r="AK13">
        <f t="shared" si="32"/>
        <v>291.35786465463104</v>
      </c>
      <c r="AL13">
        <f t="shared" si="9"/>
        <v>687.72865201902766</v>
      </c>
      <c r="AN13">
        <f t="shared" si="10"/>
        <v>1304.2059582309475</v>
      </c>
      <c r="AO13">
        <f t="shared" si="11"/>
        <v>-65.210297911547386</v>
      </c>
      <c r="AP13">
        <f t="shared" si="12"/>
        <v>-19.651877620510902</v>
      </c>
      <c r="AQ13">
        <f t="shared" si="13"/>
        <v>-1047.7989277021582</v>
      </c>
      <c r="AR13">
        <f t="shared" si="14"/>
        <v>171.54485499673089</v>
      </c>
      <c r="AS13">
        <f t="shared" si="15"/>
        <v>2.8458404419551644</v>
      </c>
      <c r="AT13">
        <f t="shared" si="16"/>
        <v>128.18830816596051</v>
      </c>
      <c r="AU13">
        <f t="shared" si="17"/>
        <v>302.57900360464657</v>
      </c>
      <c r="AW13">
        <v>10</v>
      </c>
      <c r="AX13">
        <f>(R13*SUMPRODUCT(K14:$K$23, X14:$X$23)-$AZ$3*SUMPRODUCT(K13:$K$22, W14:$W$23))/Z13</f>
        <v>1499.6532541284159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3318.2731528658919</v>
      </c>
      <c r="P14">
        <f t="shared" si="30"/>
        <v>165.91365764329461</v>
      </c>
      <c r="Q14" s="5">
        <f t="shared" si="31"/>
        <v>50</v>
      </c>
      <c r="R14">
        <f t="shared" si="0"/>
        <v>2000000</v>
      </c>
      <c r="S14">
        <f t="shared" si="1"/>
        <v>1480.9940999143278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1339.686653154874</v>
      </c>
      <c r="AC14">
        <f t="shared" si="2"/>
        <v>1307.9969807427406</v>
      </c>
      <c r="AE14">
        <f t="shared" si="3"/>
        <v>2930.6607402955606</v>
      </c>
      <c r="AF14">
        <f t="shared" si="4"/>
        <v>-146.53303701477805</v>
      </c>
      <c r="AG14">
        <f t="shared" si="5"/>
        <v>-44.159425780913146</v>
      </c>
      <c r="AH14">
        <f t="shared" si="6"/>
        <v>-2418.2325648414544</v>
      </c>
      <c r="AI14">
        <f t="shared" si="7"/>
        <v>321.73571265841474</v>
      </c>
      <c r="AJ14">
        <f t="shared" si="8"/>
        <v>31.689672412133405</v>
      </c>
      <c r="AK14">
        <f t="shared" si="32"/>
        <v>288.66700495049599</v>
      </c>
      <c r="AL14">
        <f t="shared" si="9"/>
        <v>642.09239002104414</v>
      </c>
      <c r="AN14">
        <f t="shared" si="10"/>
        <v>1187.7618820691621</v>
      </c>
      <c r="AO14">
        <f t="shared" si="11"/>
        <v>-59.388094103458116</v>
      </c>
      <c r="AP14">
        <f t="shared" si="12"/>
        <v>-17.89728915239133</v>
      </c>
      <c r="AQ14">
        <f t="shared" si="13"/>
        <v>-980.08084764098282</v>
      </c>
      <c r="AR14">
        <f t="shared" si="14"/>
        <v>130.39565117232985</v>
      </c>
      <c r="AS14">
        <f t="shared" si="15"/>
        <v>12.84344667700935</v>
      </c>
      <c r="AT14">
        <f t="shared" si="16"/>
        <v>116.99329791980313</v>
      </c>
      <c r="AU14">
        <f t="shared" si="17"/>
        <v>260.23239576914233</v>
      </c>
      <c r="AW14">
        <v>11</v>
      </c>
      <c r="AX14">
        <f>(R14*SUMPRODUCT(K15:$K$23, X15:$X$23)-$AZ$3*SUMPRODUCT(K14:$K$22, W15:$W$23))/Z14</f>
        <v>1480.9940999143278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3318.2731528658919</v>
      </c>
      <c r="P15">
        <f t="shared" si="30"/>
        <v>165.91365764329461</v>
      </c>
      <c r="Q15" s="5">
        <f t="shared" si="31"/>
        <v>50</v>
      </c>
      <c r="R15">
        <f t="shared" si="0"/>
        <v>2000000</v>
      </c>
      <c r="S15">
        <f t="shared" si="1"/>
        <v>1427.8937942588996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1307.9969807427406</v>
      </c>
      <c r="AC15">
        <f t="shared" si="2"/>
        <v>1246.7195267927573</v>
      </c>
      <c r="AE15">
        <f t="shared" si="3"/>
        <v>2897.2434445358899</v>
      </c>
      <c r="AF15">
        <f t="shared" si="4"/>
        <v>-144.86217222679451</v>
      </c>
      <c r="AG15">
        <f t="shared" si="5"/>
        <v>-43.655891348691846</v>
      </c>
      <c r="AH15">
        <f t="shared" si="6"/>
        <v>-2477.6069764868816</v>
      </c>
      <c r="AI15">
        <f t="shared" si="7"/>
        <v>231.11840447352188</v>
      </c>
      <c r="AJ15">
        <f t="shared" si="8"/>
        <v>61.277453949983283</v>
      </c>
      <c r="AK15">
        <f t="shared" si="32"/>
        <v>284.22647771362858</v>
      </c>
      <c r="AL15">
        <f t="shared" si="9"/>
        <v>576.62233613713374</v>
      </c>
      <c r="AN15">
        <f t="shared" si="10"/>
        <v>1081.6605564195288</v>
      </c>
      <c r="AO15">
        <f t="shared" si="11"/>
        <v>-54.083027820976454</v>
      </c>
      <c r="AP15">
        <f t="shared" si="12"/>
        <v>-16.298546059798174</v>
      </c>
      <c r="AQ15">
        <f t="shared" si="13"/>
        <v>-924.9929431473804</v>
      </c>
      <c r="AR15">
        <f t="shared" si="14"/>
        <v>86.286039391373833</v>
      </c>
      <c r="AS15">
        <f t="shared" si="15"/>
        <v>22.877402677540136</v>
      </c>
      <c r="AT15">
        <f t="shared" si="16"/>
        <v>106.11347507324662</v>
      </c>
      <c r="AU15">
        <f t="shared" si="17"/>
        <v>215.27691714216058</v>
      </c>
      <c r="AW15">
        <v>12</v>
      </c>
      <c r="AX15">
        <f>(R15*SUMPRODUCT(K16:$K$23, X16:$X$23)-$AZ$3*SUMPRODUCT(K15:$K$22, W16:$W$23))/Z15</f>
        <v>1427.8937942588996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3318.2731528658919</v>
      </c>
      <c r="P16">
        <f t="shared" si="30"/>
        <v>165.91365764329461</v>
      </c>
      <c r="Q16" s="5">
        <f t="shared" si="31"/>
        <v>50</v>
      </c>
      <c r="R16">
        <f t="shared" si="0"/>
        <v>2000000</v>
      </c>
      <c r="S16">
        <f t="shared" si="1"/>
        <v>1340.5668769471367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1246.7195267927573</v>
      </c>
      <c r="AC16">
        <f t="shared" si="2"/>
        <v>1157.0603633357891</v>
      </c>
      <c r="AE16">
        <f t="shared" si="3"/>
        <v>2864.0438652683542</v>
      </c>
      <c r="AF16">
        <f t="shared" si="4"/>
        <v>-143.20219326341771</v>
      </c>
      <c r="AG16">
        <f t="shared" si="5"/>
        <v>-43.155637485641684</v>
      </c>
      <c r="AH16">
        <f t="shared" si="6"/>
        <v>-2547.797982529697</v>
      </c>
      <c r="AI16">
        <f t="shared" si="7"/>
        <v>129.88805198959744</v>
      </c>
      <c r="AJ16">
        <f t="shared" si="8"/>
        <v>89.659163456968145</v>
      </c>
      <c r="AK16">
        <f t="shared" si="32"/>
        <v>277.72928391583855</v>
      </c>
      <c r="AL16">
        <f t="shared" si="9"/>
        <v>497.27649936240414</v>
      </c>
      <c r="AN16">
        <f t="shared" si="10"/>
        <v>984.98096228278678</v>
      </c>
      <c r="AO16">
        <f t="shared" si="11"/>
        <v>-49.249048114139335</v>
      </c>
      <c r="AP16">
        <f t="shared" si="12"/>
        <v>-14.841770356248226</v>
      </c>
      <c r="AQ16">
        <f t="shared" si="13"/>
        <v>-876.21999752406248</v>
      </c>
      <c r="AR16">
        <f t="shared" si="14"/>
        <v>44.670146288336582</v>
      </c>
      <c r="AS16">
        <f t="shared" si="15"/>
        <v>30.834921968291667</v>
      </c>
      <c r="AT16">
        <f t="shared" si="16"/>
        <v>95.514618558364916</v>
      </c>
      <c r="AU16">
        <f t="shared" si="17"/>
        <v>171.01968681499315</v>
      </c>
      <c r="AW16">
        <v>13</v>
      </c>
      <c r="AX16">
        <f>(R16*SUMPRODUCT(K17:$K$23, X17:$X$23)-$AZ$3*SUMPRODUCT(K16:$K$22, W17:$W$23))/Z16</f>
        <v>1340.5668769471367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3318.2731528658919</v>
      </c>
      <c r="P17">
        <f t="shared" si="30"/>
        <v>165.91365764329461</v>
      </c>
      <c r="Q17" s="5">
        <f t="shared" si="31"/>
        <v>50</v>
      </c>
      <c r="R17">
        <f t="shared" si="0"/>
        <v>2000000</v>
      </c>
      <c r="S17">
        <f t="shared" si="1"/>
        <v>1223.487761902144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1157.0603633357891</v>
      </c>
      <c r="AC17">
        <f t="shared" si="2"/>
        <v>1043.846108645494</v>
      </c>
      <c r="AE17">
        <f t="shared" si="3"/>
        <v>2831.0593909470686</v>
      </c>
      <c r="AF17">
        <f t="shared" si="4"/>
        <v>-141.55296954735346</v>
      </c>
      <c r="AG17">
        <f t="shared" si="5"/>
        <v>-42.658624840784562</v>
      </c>
      <c r="AH17">
        <f t="shared" si="6"/>
        <v>-2618.2508000283815</v>
      </c>
      <c r="AI17">
        <f t="shared" si="7"/>
        <v>28.596996530549404</v>
      </c>
      <c r="AJ17">
        <f t="shared" si="8"/>
        <v>113.21425469029509</v>
      </c>
      <c r="AK17">
        <f t="shared" si="32"/>
        <v>269.25967493148534</v>
      </c>
      <c r="AL17">
        <f t="shared" si="9"/>
        <v>411.07092615232983</v>
      </c>
      <c r="AN17">
        <f t="shared" si="10"/>
        <v>896.89028231288387</v>
      </c>
      <c r="AO17">
        <f t="shared" si="11"/>
        <v>-44.844514115644202</v>
      </c>
      <c r="AP17">
        <f t="shared" si="12"/>
        <v>-13.514413084683323</v>
      </c>
      <c r="AQ17">
        <f t="shared" si="13"/>
        <v>-829.47171885992202</v>
      </c>
      <c r="AR17">
        <f t="shared" si="14"/>
        <v>9.0596362526343608</v>
      </c>
      <c r="AS17">
        <f t="shared" si="15"/>
        <v>35.866702470361552</v>
      </c>
      <c r="AT17">
        <f t="shared" si="16"/>
        <v>85.302479572492445</v>
      </c>
      <c r="AU17">
        <f t="shared" si="17"/>
        <v>130.22881829548837</v>
      </c>
      <c r="AW17">
        <v>14</v>
      </c>
      <c r="AX17">
        <f>(R17*SUMPRODUCT(K18:$K$23, X18:$X$23)-$AZ$3*SUMPRODUCT(K17:$K$22, W18:$W$23))/Z17</f>
        <v>1223.487761902144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3318.2731528658919</v>
      </c>
      <c r="P18">
        <f t="shared" si="30"/>
        <v>165.91365764329461</v>
      </c>
      <c r="Q18" s="5">
        <f t="shared" si="31"/>
        <v>50</v>
      </c>
      <c r="R18">
        <f t="shared" si="0"/>
        <v>2000000</v>
      </c>
      <c r="S18">
        <f t="shared" si="1"/>
        <v>1079.621773138201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1043.846108645494</v>
      </c>
      <c r="AC18">
        <f t="shared" si="2"/>
        <v>910.43940524617574</v>
      </c>
      <c r="AE18">
        <f t="shared" si="3"/>
        <v>2798.2824271485397</v>
      </c>
      <c r="AF18">
        <f t="shared" si="4"/>
        <v>-139.91412135742698</v>
      </c>
      <c r="AG18">
        <f t="shared" si="5"/>
        <v>-42.164738980751899</v>
      </c>
      <c r="AH18">
        <f t="shared" si="6"/>
        <v>-2691.9844649926654</v>
      </c>
      <c r="AI18">
        <f t="shared" si="7"/>
        <v>-75.780898182304554</v>
      </c>
      <c r="AJ18">
        <f t="shared" si="8"/>
        <v>133.4067033993183</v>
      </c>
      <c r="AK18">
        <f t="shared" si="32"/>
        <v>259.15500901056248</v>
      </c>
      <c r="AL18">
        <f t="shared" si="9"/>
        <v>316.78081422757623</v>
      </c>
      <c r="AN18">
        <f t="shared" si="10"/>
        <v>816.62759350377166</v>
      </c>
      <c r="AO18">
        <f t="shared" si="11"/>
        <v>-40.831379675188579</v>
      </c>
      <c r="AP18">
        <f t="shared" si="12"/>
        <v>-12.30500859759654</v>
      </c>
      <c r="AQ18">
        <f t="shared" si="13"/>
        <v>-785.60647562534427</v>
      </c>
      <c r="AR18">
        <f t="shared" si="14"/>
        <v>-22.115270394357772</v>
      </c>
      <c r="AS18">
        <f t="shared" si="15"/>
        <v>38.932308653801847</v>
      </c>
      <c r="AT18">
        <f t="shared" si="16"/>
        <v>75.629653854632124</v>
      </c>
      <c r="AU18">
        <f t="shared" si="17"/>
        <v>92.4466921140762</v>
      </c>
      <c r="AW18">
        <v>15</v>
      </c>
      <c r="AX18">
        <f>(R18*SUMPRODUCT(K19:$K$23, X19:$X$23)-$AZ$3*SUMPRODUCT(K18:$K$22, W19:$W$23))/Z18</f>
        <v>1079.621773138201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3318.2731528658919</v>
      </c>
      <c r="P19">
        <f t="shared" si="30"/>
        <v>165.91365764329461</v>
      </c>
      <c r="Q19" s="5">
        <f t="shared" si="31"/>
        <v>50</v>
      </c>
      <c r="R19">
        <f t="shared" si="0"/>
        <v>2000000</v>
      </c>
      <c r="S19">
        <f t="shared" si="1"/>
        <v>908.09091128561101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910.43940524617574</v>
      </c>
      <c r="AC19">
        <f t="shared" si="2"/>
        <v>756.86808784505001</v>
      </c>
      <c r="AE19">
        <f t="shared" si="3"/>
        <v>2765.6868105876929</v>
      </c>
      <c r="AF19">
        <f t="shared" si="4"/>
        <v>-138.28434052938465</v>
      </c>
      <c r="AG19">
        <f t="shared" si="5"/>
        <v>-41.673585675113166</v>
      </c>
      <c r="AH19">
        <f t="shared" si="6"/>
        <v>-2780.236633248549</v>
      </c>
      <c r="AI19">
        <f t="shared" si="7"/>
        <v>-194.50774886535419</v>
      </c>
      <c r="AJ19">
        <f t="shared" si="8"/>
        <v>153.57131740112573</v>
      </c>
      <c r="AK19">
        <f t="shared" si="32"/>
        <v>247.6489312713139</v>
      </c>
      <c r="AL19">
        <f t="shared" si="9"/>
        <v>206.71249980708544</v>
      </c>
      <c r="AN19">
        <f t="shared" si="10"/>
        <v>743.49434714332688</v>
      </c>
      <c r="AO19">
        <f t="shared" si="11"/>
        <v>-37.174717357166344</v>
      </c>
      <c r="AP19">
        <f t="shared" si="12"/>
        <v>-11.203031108231601</v>
      </c>
      <c r="AQ19">
        <f t="shared" si="13"/>
        <v>-747.40574841221655</v>
      </c>
      <c r="AR19">
        <f t="shared" si="14"/>
        <v>-52.289149734287783</v>
      </c>
      <c r="AS19">
        <f t="shared" si="15"/>
        <v>41.284286396415261</v>
      </c>
      <c r="AT19">
        <f t="shared" si="16"/>
        <v>66.574993152309418</v>
      </c>
      <c r="AU19">
        <f t="shared" si="17"/>
        <v>55.570129814436903</v>
      </c>
      <c r="AW19">
        <v>16</v>
      </c>
      <c r="AX19">
        <f>(R19*SUMPRODUCT(K20:$K$23, X20:$X$23)-$AZ$3*SUMPRODUCT(K19:$K$22, W20:$W$23))/Z19</f>
        <v>908.09091128561101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3318.2731528658919</v>
      </c>
      <c r="P20">
        <f t="shared" si="30"/>
        <v>165.91365764329461</v>
      </c>
      <c r="Q20" s="5">
        <f t="shared" si="31"/>
        <v>50</v>
      </c>
      <c r="R20">
        <f t="shared" si="0"/>
        <v>2000000</v>
      </c>
      <c r="S20">
        <f t="shared" si="1"/>
        <v>714.30924198188097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756.86808784505001</v>
      </c>
      <c r="AC20">
        <f t="shared" si="2"/>
        <v>588.38022594159997</v>
      </c>
      <c r="AE20">
        <f t="shared" si="3"/>
        <v>2733.278799532462</v>
      </c>
      <c r="AF20">
        <f t="shared" si="4"/>
        <v>-136.66393997662311</v>
      </c>
      <c r="AG20">
        <f t="shared" si="5"/>
        <v>-41.1852592239402</v>
      </c>
      <c r="AH20">
        <f t="shared" si="6"/>
        <v>-2863.6237768733795</v>
      </c>
      <c r="AI20">
        <f t="shared" si="7"/>
        <v>-308.19417654148083</v>
      </c>
      <c r="AJ20">
        <f t="shared" si="8"/>
        <v>168.48786190345004</v>
      </c>
      <c r="AK20">
        <f t="shared" si="32"/>
        <v>234.74380631806224</v>
      </c>
      <c r="AL20">
        <f t="shared" si="9"/>
        <v>95.037491680031451</v>
      </c>
      <c r="AN20">
        <f t="shared" si="10"/>
        <v>676.86299631656527</v>
      </c>
      <c r="AO20">
        <f t="shared" si="11"/>
        <v>-33.843149815828269</v>
      </c>
      <c r="AP20">
        <f t="shared" si="12"/>
        <v>-10.199024690477625</v>
      </c>
      <c r="AQ20">
        <f t="shared" si="13"/>
        <v>-709.14133247930124</v>
      </c>
      <c r="AR20">
        <f t="shared" si="14"/>
        <v>-76.320510669041866</v>
      </c>
      <c r="AS20">
        <f t="shared" si="15"/>
        <v>41.723954054905924</v>
      </c>
      <c r="AT20">
        <f t="shared" si="16"/>
        <v>58.131426672748397</v>
      </c>
      <c r="AU20">
        <f t="shared" si="17"/>
        <v>23.534870058612455</v>
      </c>
      <c r="AW20">
        <v>17</v>
      </c>
      <c r="AX20">
        <f>(R20*SUMPRODUCT(K21:$K$23, X21:$X$23)-$AZ$3*SUMPRODUCT(K20:$K$22, W21:$W$23))/Z20</f>
        <v>714.30924198188097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3318.2731528658919</v>
      </c>
      <c r="P21">
        <f t="shared" si="30"/>
        <v>165.91365764329461</v>
      </c>
      <c r="Q21" s="5">
        <f t="shared" si="31"/>
        <v>50</v>
      </c>
      <c r="R21">
        <f t="shared" si="0"/>
        <v>2000000</v>
      </c>
      <c r="S21">
        <f t="shared" si="1"/>
        <v>497.33487081883516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588.38022594159997</v>
      </c>
      <c r="AC21">
        <f t="shared" si="2"/>
        <v>404.82410696085367</v>
      </c>
      <c r="AE21">
        <f t="shared" si="3"/>
        <v>2701.0311252645761</v>
      </c>
      <c r="AF21">
        <f t="shared" si="4"/>
        <v>-135.0515562632288</v>
      </c>
      <c r="AG21">
        <f t="shared" si="5"/>
        <v>-40.699348740048379</v>
      </c>
      <c r="AH21">
        <f t="shared" si="6"/>
        <v>-2962.3156660966574</v>
      </c>
      <c r="AI21">
        <f t="shared" si="7"/>
        <v>-437.03544583535859</v>
      </c>
      <c r="AJ21">
        <f t="shared" si="8"/>
        <v>183.55611898074631</v>
      </c>
      <c r="AK21">
        <f t="shared" si="32"/>
        <v>220.80518564600629</v>
      </c>
      <c r="AL21">
        <f t="shared" si="9"/>
        <v>-32.674141208605988</v>
      </c>
      <c r="AN21">
        <f t="shared" si="10"/>
        <v>616.15303942042249</v>
      </c>
      <c r="AO21">
        <f t="shared" si="11"/>
        <v>-30.807651971021127</v>
      </c>
      <c r="AP21">
        <f t="shared" si="12"/>
        <v>-9.2842423006718082</v>
      </c>
      <c r="AQ21">
        <f t="shared" si="13"/>
        <v>-675.75667096742541</v>
      </c>
      <c r="AR21">
        <f t="shared" si="14"/>
        <v>-99.695525818695842</v>
      </c>
      <c r="AS21">
        <f t="shared" si="15"/>
        <v>41.872401823257441</v>
      </c>
      <c r="AT21">
        <f t="shared" si="16"/>
        <v>50.369573672443643</v>
      </c>
      <c r="AU21">
        <f t="shared" si="17"/>
        <v>-7.4535503229947508</v>
      </c>
      <c r="AW21">
        <v>18</v>
      </c>
      <c r="AX21">
        <f>(R21*SUMPRODUCT(K22:$K$23, X22:$X$23)-$AZ$3*SUMPRODUCT(K21:$K$22, W22:$W$23))/Z21</f>
        <v>497.33487081883516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3318.2731528658919</v>
      </c>
      <c r="P22">
        <f t="shared" si="30"/>
        <v>165.91365764329461</v>
      </c>
      <c r="Q22" s="5">
        <f t="shared" si="31"/>
        <v>50</v>
      </c>
      <c r="R22">
        <f t="shared" si="0"/>
        <v>2000000</v>
      </c>
      <c r="S22">
        <f t="shared" si="1"/>
        <v>258.934174160613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404.82410696085367</v>
      </c>
      <c r="AC22">
        <f t="shared" si="2"/>
        <v>208.26420190262388</v>
      </c>
      <c r="AE22">
        <f t="shared" si="3"/>
        <v>2668.9312529595009</v>
      </c>
      <c r="AF22">
        <f t="shared" si="4"/>
        <v>-133.44656264797504</v>
      </c>
      <c r="AG22">
        <f t="shared" si="5"/>
        <v>-40.215665347718975</v>
      </c>
      <c r="AH22">
        <f t="shared" si="6"/>
        <v>-3067.5961971567754</v>
      </c>
      <c r="AI22">
        <f t="shared" si="7"/>
        <v>-572.32717219296865</v>
      </c>
      <c r="AJ22">
        <f t="shared" si="8"/>
        <v>196.55990505822979</v>
      </c>
      <c r="AK22">
        <f t="shared" si="32"/>
        <v>205.8216158090666</v>
      </c>
      <c r="AL22">
        <f t="shared" si="9"/>
        <v>-169.94565132567226</v>
      </c>
      <c r="AN22">
        <f t="shared" si="10"/>
        <v>560.83945761726943</v>
      </c>
      <c r="AO22">
        <f t="shared" si="11"/>
        <v>-28.041972880863472</v>
      </c>
      <c r="AP22">
        <f t="shared" si="12"/>
        <v>-8.4507729138104466</v>
      </c>
      <c r="AQ22">
        <f t="shared" si="13"/>
        <v>-644.61345173071436</v>
      </c>
      <c r="AR22">
        <f t="shared" si="14"/>
        <v>-120.26673990811888</v>
      </c>
      <c r="AS22">
        <f t="shared" si="15"/>
        <v>41.30437995355603</v>
      </c>
      <c r="AT22">
        <f t="shared" si="16"/>
        <v>43.250601995936286</v>
      </c>
      <c r="AU22">
        <f t="shared" si="17"/>
        <v>-35.711757958626563</v>
      </c>
      <c r="AW22">
        <v>19</v>
      </c>
      <c r="AX22">
        <f>(R22*SUMPRODUCT(K23:$K$23, X23:$X$23)-$AZ$3*SUMPRODUCT(K22:$K$22, W23:$W$23))/Z22</f>
        <v>258.934174160613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3318.2731528658919</v>
      </c>
      <c r="P23">
        <f t="shared" si="30"/>
        <v>165.91365764329461</v>
      </c>
      <c r="Q23" s="5">
        <f t="shared" si="31"/>
        <v>50</v>
      </c>
      <c r="R23">
        <f t="shared" si="0"/>
        <v>2000000</v>
      </c>
      <c r="S23">
        <f t="shared" si="1"/>
        <v>262.07343627941873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208.26420190262388</v>
      </c>
      <c r="AC23">
        <f t="shared" si="2"/>
        <v>208.26420190262385</v>
      </c>
      <c r="AE23">
        <f t="shared" si="3"/>
        <v>2636.9613024789815</v>
      </c>
      <c r="AF23">
        <f t="shared" si="4"/>
        <v>-131.84806512394908</v>
      </c>
      <c r="AG23">
        <f t="shared" si="5"/>
        <v>-39.733939627627066</v>
      </c>
      <c r="AH23">
        <f t="shared" si="6"/>
        <v>-3182.7626645887003</v>
      </c>
      <c r="AI23">
        <f t="shared" si="7"/>
        <v>-717.38336686129514</v>
      </c>
      <c r="AJ23">
        <f t="shared" si="8"/>
        <v>0</v>
      </c>
      <c r="AK23">
        <f t="shared" si="32"/>
        <v>189.93642074803594</v>
      </c>
      <c r="AL23">
        <f t="shared" si="9"/>
        <v>-527.44694611325917</v>
      </c>
      <c r="AN23">
        <f t="shared" si="10"/>
        <v>510.44281721553932</v>
      </c>
      <c r="AO23">
        <f t="shared" si="11"/>
        <v>-25.522140860776968</v>
      </c>
      <c r="AP23">
        <f t="shared" si="12"/>
        <v>-7.6913923854442983</v>
      </c>
      <c r="AQ23">
        <f t="shared" si="13"/>
        <v>-616.09487386629644</v>
      </c>
      <c r="AR23">
        <f t="shared" si="14"/>
        <v>-138.86558989697841</v>
      </c>
      <c r="AS23">
        <f t="shared" si="15"/>
        <v>0</v>
      </c>
      <c r="AT23">
        <f t="shared" si="16"/>
        <v>36.766440829950803</v>
      </c>
      <c r="AU23">
        <f t="shared" si="17"/>
        <v>-102.0991490670276</v>
      </c>
      <c r="AW23">
        <v>20</v>
      </c>
      <c r="AX23">
        <f>(R23*SUMPRODUCT(K$23:$K24, X$23:$X24)-$AZ$3*SUMPRODUCT(K$22:$K23, W$23:$W24))/Z23</f>
        <v>262.07343627941873</v>
      </c>
    </row>
    <row r="25" spans="5:50" x14ac:dyDescent="0.25">
      <c r="AN25" s="6">
        <f t="shared" ref="AN25:AU25" si="33">SUM(AN3:AN23)</f>
        <v>28950.506837815403</v>
      </c>
      <c r="AO25" s="6">
        <f t="shared" si="33"/>
        <v>-3936.2302065401896</v>
      </c>
      <c r="AP25" s="6">
        <f t="shared" si="33"/>
        <v>-2906.1367105774602</v>
      </c>
      <c r="AQ25" s="6">
        <f t="shared" si="33"/>
        <v>-22879.00355579218</v>
      </c>
      <c r="AR25" s="6">
        <f t="shared" si="33"/>
        <v>-770.86363509442776</v>
      </c>
      <c r="AS25" s="6">
        <f t="shared" si="33"/>
        <v>-715.02478647121427</v>
      </c>
      <c r="AT25" s="6">
        <f t="shared" si="33"/>
        <v>2256.4862953122906</v>
      </c>
      <c r="AU25" s="7">
        <f t="shared" si="33"/>
        <v>770.59787374664904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7824.1729197090335</v>
      </c>
      <c r="K3">
        <v>1</v>
      </c>
      <c r="L3" s="2">
        <v>0</v>
      </c>
      <c r="O3">
        <f>$C$3</f>
        <v>7824.1729197090335</v>
      </c>
      <c r="P3">
        <f>O3*B5</f>
        <v>6259.3383357672274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7824.1729197090335</v>
      </c>
      <c r="AF3">
        <f t="shared" ref="AF3:AF23" si="4">-$Z3*P3</f>
        <v>-6259.3383357672274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-955.07362005819368</v>
      </c>
      <c r="AJ3">
        <f t="shared" ref="AJ3:AJ23" si="8">AB3-AC3</f>
        <v>-7.2759576141834259E-12</v>
      </c>
      <c r="AL3">
        <f t="shared" ref="AL3:AL23" si="9">SUM(AI3:AK3)</f>
        <v>-955.07362005820096</v>
      </c>
      <c r="AN3">
        <f t="shared" ref="AN3:AN23" si="10">AE3*$K3</f>
        <v>7824.1729197090335</v>
      </c>
      <c r="AO3">
        <f t="shared" ref="AO3:AO23" si="11">AF3*$K3</f>
        <v>-6259.3383357672274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-955.07362005819368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-955.07362005820096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4292.7212176771054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1886.1009774853746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7.2759576141834259E-12</v>
      </c>
      <c r="AC4">
        <f t="shared" si="2"/>
        <v>1864.7543431319282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-1864.7543431319209</v>
      </c>
      <c r="AK4">
        <f>G4*MAX(0, SUM(AB4, AE4:AF4))</f>
        <v>5.0931703299283986E-13</v>
      </c>
      <c r="AL4">
        <f t="shared" si="9"/>
        <v>-4500.4823431319201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-2427.96687454517</v>
      </c>
      <c r="AR4">
        <f t="shared" si="14"/>
        <v>-2427.96687454517</v>
      </c>
      <c r="AS4">
        <f t="shared" si="15"/>
        <v>-1717.7651769410734</v>
      </c>
      <c r="AT4">
        <f t="shared" si="16"/>
        <v>4.6917014378882972E-13</v>
      </c>
      <c r="AU4">
        <f t="shared" si="17"/>
        <v>-4145.7320514862422</v>
      </c>
      <c r="AW4">
        <v>1</v>
      </c>
      <c r="AX4">
        <f>(R4*SUMPRODUCT(K5:$K$23, X5:$X$23)-$AZ$3*SUMPRODUCT(K4:$K$22, W5:$W$23))/Z4</f>
        <v>1886.1009774853746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7824.1729197090335</v>
      </c>
      <c r="P5">
        <f t="shared" ref="P5:P23" si="30">O5*$C$5</f>
        <v>391.20864598545171</v>
      </c>
      <c r="Q5" s="5">
        <f t="shared" ref="Q5:Q23" si="31">$C$8</f>
        <v>50</v>
      </c>
      <c r="R5">
        <f t="shared" si="0"/>
        <v>2000000</v>
      </c>
      <c r="S5">
        <f t="shared" si="1"/>
        <v>3584.092885396853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1864.7543431319282</v>
      </c>
      <c r="AC5">
        <f t="shared" si="2"/>
        <v>3503.2971858361925</v>
      </c>
      <c r="AE5">
        <f t="shared" si="3"/>
        <v>7647.7936949665163</v>
      </c>
      <c r="AF5">
        <f t="shared" si="4"/>
        <v>-382.38968474832586</v>
      </c>
      <c r="AG5">
        <f t="shared" si="5"/>
        <v>-48.872857063919056</v>
      </c>
      <c r="AH5">
        <f t="shared" si="6"/>
        <v>-2676.3467232378239</v>
      </c>
      <c r="AI5">
        <f t="shared" si="7"/>
        <v>4540.1844299164477</v>
      </c>
      <c r="AJ5">
        <f t="shared" si="8"/>
        <v>-1638.5428427042643</v>
      </c>
      <c r="AK5">
        <f>G5*SUM(AB5, AE5:AF5)</f>
        <v>639.11108473450827</v>
      </c>
      <c r="AL5">
        <f t="shared" si="9"/>
        <v>3540.7526719466914</v>
      </c>
      <c r="AN5">
        <f t="shared" si="10"/>
        <v>6489.6383892283693</v>
      </c>
      <c r="AO5">
        <f t="shared" si="11"/>
        <v>-324.4819194614185</v>
      </c>
      <c r="AP5">
        <f t="shared" si="12"/>
        <v>-41.471721393586655</v>
      </c>
      <c r="AQ5">
        <f t="shared" si="13"/>
        <v>-2271.0500741463552</v>
      </c>
      <c r="AR5">
        <f t="shared" si="14"/>
        <v>3852.6346742270089</v>
      </c>
      <c r="AS5">
        <f t="shared" si="15"/>
        <v>-1390.4076075440646</v>
      </c>
      <c r="AT5">
        <f t="shared" si="16"/>
        <v>542.32632258428214</v>
      </c>
      <c r="AU5">
        <f t="shared" si="17"/>
        <v>3004.5533892672265</v>
      </c>
      <c r="AW5">
        <v>2</v>
      </c>
      <c r="AX5">
        <f>(R5*SUMPRODUCT(K6:$K$23, X6:$X$23)-$AZ$3*SUMPRODUCT(K5:$K$22, W6:$W$23))/Z5</f>
        <v>3584.092885396853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7824.1729197090335</v>
      </c>
      <c r="P6">
        <f t="shared" si="30"/>
        <v>391.20864598545171</v>
      </c>
      <c r="Q6" s="5">
        <f t="shared" si="31"/>
        <v>50</v>
      </c>
      <c r="R6">
        <f t="shared" si="0"/>
        <v>2000000</v>
      </c>
      <c r="S6">
        <f t="shared" si="1"/>
        <v>5091.9685246720055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3503.2971858361925</v>
      </c>
      <c r="AC6">
        <f t="shared" si="2"/>
        <v>4920.4279496802301</v>
      </c>
      <c r="AE6">
        <f t="shared" si="3"/>
        <v>7560.5885878383997</v>
      </c>
      <c r="AF6">
        <f t="shared" si="4"/>
        <v>-378.02942939192002</v>
      </c>
      <c r="AG6">
        <f t="shared" si="5"/>
        <v>-48.315577029192013</v>
      </c>
      <c r="AH6">
        <f t="shared" si="6"/>
        <v>-2742.0585635139596</v>
      </c>
      <c r="AI6">
        <f t="shared" si="7"/>
        <v>4392.1850179033281</v>
      </c>
      <c r="AJ6">
        <f t="shared" si="8"/>
        <v>-1417.1307638440376</v>
      </c>
      <c r="AK6">
        <f>G6*SUM(AB6, AE6:AF6)</f>
        <v>748.00994409978716</v>
      </c>
      <c r="AL6">
        <f t="shared" si="9"/>
        <v>3723.0641981590779</v>
      </c>
      <c r="AN6">
        <f t="shared" si="10"/>
        <v>5909.9268776210401</v>
      </c>
      <c r="AO6">
        <f t="shared" si="11"/>
        <v>-295.49634388105204</v>
      </c>
      <c r="AP6">
        <f t="shared" si="12"/>
        <v>-37.767102914698995</v>
      </c>
      <c r="AQ6">
        <f t="shared" si="13"/>
        <v>-2143.4000033528159</v>
      </c>
      <c r="AR6">
        <f t="shared" si="14"/>
        <v>3433.2634274724728</v>
      </c>
      <c r="AS6">
        <f t="shared" si="15"/>
        <v>-1107.7364008163809</v>
      </c>
      <c r="AT6">
        <f t="shared" si="16"/>
        <v>584.70104833822654</v>
      </c>
      <c r="AU6">
        <f t="shared" si="17"/>
        <v>2910.2280749943188</v>
      </c>
      <c r="AW6">
        <v>3</v>
      </c>
      <c r="AX6">
        <f>(R6*SUMPRODUCT(K7:$K$23, X7:$X$23)-$AZ$3*SUMPRODUCT(K6:$K$22, W7:$W$23))/Z6</f>
        <v>5091.9685246720055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7824.1729197090335</v>
      </c>
      <c r="P7">
        <f t="shared" si="30"/>
        <v>391.20864598545171</v>
      </c>
      <c r="Q7" s="5">
        <f t="shared" si="31"/>
        <v>50</v>
      </c>
      <c r="R7">
        <f t="shared" si="0"/>
        <v>2000000</v>
      </c>
      <c r="S7">
        <f t="shared" si="1"/>
        <v>6419.8809846351533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4920.4279496802301</v>
      </c>
      <c r="AC7">
        <f t="shared" si="2"/>
        <v>6132.5178312800308</v>
      </c>
      <c r="AE7">
        <f t="shared" si="3"/>
        <v>7473.9516293168217</v>
      </c>
      <c r="AF7">
        <f t="shared" si="4"/>
        <v>-373.69758146584115</v>
      </c>
      <c r="AG7">
        <f t="shared" si="5"/>
        <v>-47.761927720756233</v>
      </c>
      <c r="AH7">
        <f t="shared" si="6"/>
        <v>-2819.7415257545131</v>
      </c>
      <c r="AI7">
        <f t="shared" si="7"/>
        <v>4232.7505943757114</v>
      </c>
      <c r="AJ7">
        <f t="shared" si="8"/>
        <v>-1212.0898815998007</v>
      </c>
      <c r="AK7">
        <f>G7*SUM(AB7, AE7:AF7)</f>
        <v>841.44773982718482</v>
      </c>
      <c r="AL7">
        <f t="shared" si="9"/>
        <v>3862.1084526030954</v>
      </c>
      <c r="AN7">
        <f t="shared" si="10"/>
        <v>5381.6933865177389</v>
      </c>
      <c r="AO7">
        <f t="shared" si="11"/>
        <v>-269.08466932588698</v>
      </c>
      <c r="AP7">
        <f t="shared" si="12"/>
        <v>-34.391452245139504</v>
      </c>
      <c r="AQ7">
        <f t="shared" si="13"/>
        <v>-2030.3829986426626</v>
      </c>
      <c r="AR7">
        <f t="shared" si="14"/>
        <v>3047.8342663040503</v>
      </c>
      <c r="AS7">
        <f t="shared" si="15"/>
        <v>-872.77740386807659</v>
      </c>
      <c r="AT7">
        <f t="shared" si="16"/>
        <v>605.89283435624702</v>
      </c>
      <c r="AU7">
        <f t="shared" si="17"/>
        <v>2780.9496967922205</v>
      </c>
      <c r="AW7">
        <v>4</v>
      </c>
      <c r="AX7">
        <f>(R7*SUMPRODUCT(K8:$K$23, X8:$X$23)-$AZ$3*SUMPRODUCT(K7:$K$22, W8:$W$23))/Z7</f>
        <v>6419.8809846351533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7824.1729197090335</v>
      </c>
      <c r="P8">
        <f t="shared" si="30"/>
        <v>391.20864598545171</v>
      </c>
      <c r="Q8" s="5">
        <f t="shared" si="31"/>
        <v>50</v>
      </c>
      <c r="R8">
        <f t="shared" si="0"/>
        <v>2000000</v>
      </c>
      <c r="S8">
        <f t="shared" si="1"/>
        <v>7586.1422877694149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6132.5178312800308</v>
      </c>
      <c r="AC8">
        <f t="shared" si="2"/>
        <v>7163.1186003473049</v>
      </c>
      <c r="AE8">
        <f t="shared" si="3"/>
        <v>7387.8760043638395</v>
      </c>
      <c r="AF8">
        <f t="shared" si="4"/>
        <v>-369.39380021819198</v>
      </c>
      <c r="AG8">
        <f t="shared" si="5"/>
        <v>-47.211865587440137</v>
      </c>
      <c r="AH8">
        <f t="shared" si="6"/>
        <v>-2897.7142443411713</v>
      </c>
      <c r="AI8">
        <f t="shared" si="7"/>
        <v>4073.5560942170359</v>
      </c>
      <c r="AJ8">
        <f t="shared" si="8"/>
        <v>-1030.6007690672741</v>
      </c>
      <c r="AK8">
        <f t="shared" ref="AK8:AK23" si="32">G8*SUM(AB8:AB8, AE8:AF8)</f>
        <v>920.57000247979761</v>
      </c>
      <c r="AL8">
        <f t="shared" si="9"/>
        <v>3963.5253276295593</v>
      </c>
      <c r="AN8">
        <f t="shared" si="10"/>
        <v>4900.387607054593</v>
      </c>
      <c r="AO8">
        <f t="shared" si="11"/>
        <v>-245.01938035272968</v>
      </c>
      <c r="AP8">
        <f t="shared" si="12"/>
        <v>-31.315690855390944</v>
      </c>
      <c r="AQ8">
        <f t="shared" si="13"/>
        <v>-1922.0575661215064</v>
      </c>
      <c r="AR8">
        <f t="shared" si="14"/>
        <v>2701.9949697249663</v>
      </c>
      <c r="AS8">
        <f t="shared" si="15"/>
        <v>-683.59880885589951</v>
      </c>
      <c r="AT8">
        <f t="shared" si="16"/>
        <v>610.6152605855309</v>
      </c>
      <c r="AU8">
        <f t="shared" si="17"/>
        <v>2629.0114214545974</v>
      </c>
      <c r="AW8">
        <v>5</v>
      </c>
      <c r="AX8">
        <f>(R8*SUMPRODUCT(K9:$K$23, X9:$X$23)-$AZ$3*SUMPRODUCT(K8:$K$22, W9:$W$23))/Z8</f>
        <v>7586.1422877694149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7824.1729197090335</v>
      </c>
      <c r="P9">
        <f t="shared" si="30"/>
        <v>391.20864598545171</v>
      </c>
      <c r="Q9" s="5">
        <f t="shared" si="31"/>
        <v>50</v>
      </c>
      <c r="R9">
        <f t="shared" si="0"/>
        <v>2000000</v>
      </c>
      <c r="S9">
        <f t="shared" si="1"/>
        <v>8605.2191754710439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7163.1186003473049</v>
      </c>
      <c r="AC9">
        <f t="shared" si="2"/>
        <v>8031.2964888637252</v>
      </c>
      <c r="AE9">
        <f t="shared" si="3"/>
        <v>7302.3418947236842</v>
      </c>
      <c r="AF9">
        <f t="shared" si="4"/>
        <v>-365.11709473618424</v>
      </c>
      <c r="AG9">
        <f t="shared" si="5"/>
        <v>-46.665263981635292</v>
      </c>
      <c r="AH9">
        <f t="shared" si="6"/>
        <v>-2979.3179972177745</v>
      </c>
      <c r="AI9">
        <f t="shared" si="7"/>
        <v>3911.2415387880897</v>
      </c>
      <c r="AJ9">
        <f t="shared" si="8"/>
        <v>-868.17788851642035</v>
      </c>
      <c r="AK9">
        <f t="shared" si="32"/>
        <v>987.02403802343645</v>
      </c>
      <c r="AL9">
        <f t="shared" si="9"/>
        <v>4030.0876882951056</v>
      </c>
      <c r="AN9">
        <f t="shared" si="10"/>
        <v>4461.8520433346121</v>
      </c>
      <c r="AO9">
        <f t="shared" si="11"/>
        <v>-223.09260216673061</v>
      </c>
      <c r="AP9">
        <f t="shared" si="12"/>
        <v>-28.513250468271472</v>
      </c>
      <c r="AQ9">
        <f t="shared" si="13"/>
        <v>-1820.4127231066493</v>
      </c>
      <c r="AR9">
        <f t="shared" si="14"/>
        <v>2389.83346759296</v>
      </c>
      <c r="AS9">
        <f t="shared" si="15"/>
        <v>-530.47109293168705</v>
      </c>
      <c r="AT9">
        <f t="shared" si="16"/>
        <v>603.08806193494343</v>
      </c>
      <c r="AU9">
        <f t="shared" si="17"/>
        <v>2462.4504365962166</v>
      </c>
      <c r="AW9">
        <v>6</v>
      </c>
      <c r="AX9">
        <f>(R9*SUMPRODUCT(K10:$K$23, X10:$X$23)-$AZ$3*SUMPRODUCT(K9:$K$22, W10:$W$23))/Z9</f>
        <v>8605.2191754710439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7824.1729197090335</v>
      </c>
      <c r="P10">
        <f t="shared" si="30"/>
        <v>391.20864598545171</v>
      </c>
      <c r="Q10" s="5">
        <f t="shared" si="31"/>
        <v>50</v>
      </c>
      <c r="R10">
        <f t="shared" si="0"/>
        <v>2000000</v>
      </c>
      <c r="S10">
        <f t="shared" si="1"/>
        <v>9482.9483749364372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8031.2964888637252</v>
      </c>
      <c r="AC10">
        <f t="shared" si="2"/>
        <v>8747.39145872878</v>
      </c>
      <c r="AE10">
        <f t="shared" si="3"/>
        <v>7217.2810252105346</v>
      </c>
      <c r="AF10">
        <f t="shared" si="4"/>
        <v>-360.86405126052676</v>
      </c>
      <c r="AG10">
        <f t="shared" si="5"/>
        <v>-46.12168659405684</v>
      </c>
      <c r="AH10">
        <f t="shared" si="6"/>
        <v>-3076.9899104837973</v>
      </c>
      <c r="AI10">
        <f t="shared" si="7"/>
        <v>3733.3053768721534</v>
      </c>
      <c r="AJ10">
        <f t="shared" si="8"/>
        <v>-716.09496986505474</v>
      </c>
      <c r="AK10">
        <f t="shared" si="32"/>
        <v>1042.1399423969613</v>
      </c>
      <c r="AL10">
        <f t="shared" si="9"/>
        <v>4059.3503494040597</v>
      </c>
      <c r="AN10">
        <f t="shared" si="10"/>
        <v>4062.2699972406272</v>
      </c>
      <c r="AO10">
        <f t="shared" si="11"/>
        <v>-203.11349986203138</v>
      </c>
      <c r="AP10">
        <f t="shared" si="12"/>
        <v>-25.959740658388306</v>
      </c>
      <c r="AQ10">
        <f t="shared" si="13"/>
        <v>-1731.8937355367605</v>
      </c>
      <c r="AR10">
        <f t="shared" si="14"/>
        <v>2101.3030211834471</v>
      </c>
      <c r="AS10">
        <f t="shared" si="15"/>
        <v>-403.05637276648594</v>
      </c>
      <c r="AT10">
        <f t="shared" si="16"/>
        <v>586.57184140917627</v>
      </c>
      <c r="AU10">
        <f t="shared" si="17"/>
        <v>2284.818489826137</v>
      </c>
      <c r="AW10">
        <v>7</v>
      </c>
      <c r="AX10">
        <f>(R10*SUMPRODUCT(K11:$K$23, X11:$X$23)-$AZ$3*SUMPRODUCT(K10:$K$22, W11:$W$23))/Z10</f>
        <v>9482.9483749364372</v>
      </c>
    </row>
    <row r="11" spans="1:52" x14ac:dyDescent="0.25">
      <c r="A11" t="s">
        <v>33</v>
      </c>
      <c r="C11" s="24">
        <f>AU25</f>
        <v>17879.006481012544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7824.1729197090335</v>
      </c>
      <c r="P11">
        <f t="shared" si="30"/>
        <v>391.20864598545171</v>
      </c>
      <c r="Q11" s="5">
        <f t="shared" si="31"/>
        <v>50</v>
      </c>
      <c r="R11">
        <f t="shared" si="0"/>
        <v>2000000</v>
      </c>
      <c r="S11">
        <f t="shared" si="1"/>
        <v>10237.68038538267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8747.39145872878</v>
      </c>
      <c r="AC11">
        <f t="shared" si="2"/>
        <v>9332.9228812941656</v>
      </c>
      <c r="AE11">
        <f t="shared" si="3"/>
        <v>7132.7097272753108</v>
      </c>
      <c r="AF11">
        <f t="shared" si="4"/>
        <v>-356.63548636376561</v>
      </c>
      <c r="AG11">
        <f t="shared" si="5"/>
        <v>-45.5812377900549</v>
      </c>
      <c r="AH11">
        <f t="shared" si="6"/>
        <v>-3169.2775224551087</v>
      </c>
      <c r="AI11">
        <f t="shared" si="7"/>
        <v>3561.2154806663821</v>
      </c>
      <c r="AJ11">
        <f t="shared" si="8"/>
        <v>-585.53142256538558</v>
      </c>
      <c r="AK11">
        <f t="shared" si="32"/>
        <v>1086.6425989748229</v>
      </c>
      <c r="AL11">
        <f t="shared" si="9"/>
        <v>4062.3266570758196</v>
      </c>
      <c r="AN11">
        <f t="shared" si="10"/>
        <v>3698.2127069879698</v>
      </c>
      <c r="AO11">
        <f t="shared" si="11"/>
        <v>-184.91063534939855</v>
      </c>
      <c r="AP11">
        <f t="shared" si="12"/>
        <v>-23.633250088787019</v>
      </c>
      <c r="AQ11">
        <f t="shared" si="13"/>
        <v>-1643.2271680277838</v>
      </c>
      <c r="AR11">
        <f t="shared" si="14"/>
        <v>1846.4416535220009</v>
      </c>
      <c r="AS11">
        <f t="shared" si="15"/>
        <v>-303.59005624349726</v>
      </c>
      <c r="AT11">
        <f t="shared" si="16"/>
        <v>563.40936630520059</v>
      </c>
      <c r="AU11">
        <f t="shared" si="17"/>
        <v>2106.2609635837043</v>
      </c>
      <c r="AW11">
        <v>8</v>
      </c>
      <c r="AX11">
        <f>(R11*SUMPRODUCT(K12:$K$23, X12:$X$23)-$AZ$3*SUMPRODUCT(K11:$K$22, W12:$W$23))/Z11</f>
        <v>10237.68038538267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7824.1729197090335</v>
      </c>
      <c r="P12">
        <f t="shared" si="30"/>
        <v>391.20864598545171</v>
      </c>
      <c r="Q12" s="5">
        <f t="shared" si="31"/>
        <v>50</v>
      </c>
      <c r="R12">
        <f t="shared" si="0"/>
        <v>2000000</v>
      </c>
      <c r="S12">
        <f t="shared" si="1"/>
        <v>10874.024051153685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9332.9228812941656</v>
      </c>
      <c r="AC12">
        <f t="shared" si="2"/>
        <v>9796.0739622789552</v>
      </c>
      <c r="AE12">
        <f t="shared" si="3"/>
        <v>7048.5568410158112</v>
      </c>
      <c r="AF12">
        <f t="shared" si="4"/>
        <v>-352.42784205079062</v>
      </c>
      <c r="AG12">
        <f t="shared" si="5"/>
        <v>-45.043462825703593</v>
      </c>
      <c r="AH12">
        <f t="shared" si="6"/>
        <v>-3278.5034580301622</v>
      </c>
      <c r="AI12">
        <f t="shared" si="7"/>
        <v>3372.5820781091547</v>
      </c>
      <c r="AJ12">
        <f t="shared" si="8"/>
        <v>-463.15108098478959</v>
      </c>
      <c r="AK12">
        <f t="shared" si="32"/>
        <v>1122.0336316181431</v>
      </c>
      <c r="AL12">
        <f t="shared" si="9"/>
        <v>4031.4646287425085</v>
      </c>
      <c r="AN12">
        <f t="shared" si="10"/>
        <v>3366.5084547894921</v>
      </c>
      <c r="AO12">
        <f t="shared" si="11"/>
        <v>-168.32542273947465</v>
      </c>
      <c r="AP12">
        <f t="shared" si="12"/>
        <v>-21.513510049792501</v>
      </c>
      <c r="AQ12">
        <f t="shared" si="13"/>
        <v>-1565.868000991321</v>
      </c>
      <c r="AR12">
        <f t="shared" si="14"/>
        <v>1610.801521008904</v>
      </c>
      <c r="AS12">
        <f t="shared" si="15"/>
        <v>-221.20869067936476</v>
      </c>
      <c r="AT12">
        <f t="shared" si="16"/>
        <v>535.9019998845979</v>
      </c>
      <c r="AU12">
        <f t="shared" si="17"/>
        <v>1925.4948302141374</v>
      </c>
      <c r="AW12">
        <v>9</v>
      </c>
      <c r="AX12">
        <f>(R12*SUMPRODUCT(K13:$K$23, X13:$X$23)-$AZ$3*SUMPRODUCT(K12:$K$22, W13:$W$23))/Z12</f>
        <v>10874.024051153685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7824.1729197090335</v>
      </c>
      <c r="P13">
        <f t="shared" si="30"/>
        <v>391.20864598545171</v>
      </c>
      <c r="Q13" s="5">
        <f t="shared" si="31"/>
        <v>50</v>
      </c>
      <c r="R13">
        <f t="shared" si="0"/>
        <v>2000000</v>
      </c>
      <c r="S13">
        <f t="shared" si="1"/>
        <v>11401.732779556831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9796.0739622789552</v>
      </c>
      <c r="AC13">
        <f t="shared" si="2"/>
        <v>10149.401264032538</v>
      </c>
      <c r="AE13">
        <f t="shared" si="3"/>
        <v>6964.7896558044567</v>
      </c>
      <c r="AF13">
        <f t="shared" si="4"/>
        <v>-348.23948279022289</v>
      </c>
      <c r="AG13">
        <f t="shared" si="5"/>
        <v>-44.508152665313695</v>
      </c>
      <c r="AH13">
        <f t="shared" si="6"/>
        <v>-3395.0212853144699</v>
      </c>
      <c r="AI13">
        <f t="shared" si="7"/>
        <v>3177.0207350344504</v>
      </c>
      <c r="AJ13">
        <f t="shared" si="8"/>
        <v>-353.32730175358301</v>
      </c>
      <c r="AK13">
        <f t="shared" si="32"/>
        <v>1148.8836894705232</v>
      </c>
      <c r="AL13">
        <f t="shared" si="9"/>
        <v>3972.5771227513906</v>
      </c>
      <c r="AN13">
        <f t="shared" si="10"/>
        <v>3064.2886670235102</v>
      </c>
      <c r="AO13">
        <f t="shared" si="11"/>
        <v>-153.21443335117553</v>
      </c>
      <c r="AP13">
        <f t="shared" si="12"/>
        <v>-19.582189059910664</v>
      </c>
      <c r="AQ13">
        <f t="shared" si="13"/>
        <v>-1493.7027193954937</v>
      </c>
      <c r="AR13">
        <f t="shared" si="14"/>
        <v>1397.7893252169304</v>
      </c>
      <c r="AS13">
        <f t="shared" si="15"/>
        <v>-155.45291387388573</v>
      </c>
      <c r="AT13">
        <f t="shared" si="16"/>
        <v>505.4727340456991</v>
      </c>
      <c r="AU13">
        <f t="shared" si="17"/>
        <v>1747.8091453887439</v>
      </c>
      <c r="AW13">
        <v>10</v>
      </c>
      <c r="AX13">
        <f>(R13*SUMPRODUCT(K14:$K$23, X14:$X$23)-$AZ$3*SUMPRODUCT(K13:$K$22, W14:$W$23))/Z13</f>
        <v>11401.732779556831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7824.1729197090335</v>
      </c>
      <c r="P14">
        <f t="shared" si="30"/>
        <v>391.20864598545171</v>
      </c>
      <c r="Q14" s="5">
        <f t="shared" si="31"/>
        <v>50</v>
      </c>
      <c r="R14">
        <f t="shared" si="0"/>
        <v>2000000</v>
      </c>
      <c r="S14">
        <f t="shared" si="1"/>
        <v>11828.308582217987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10149.401264032538</v>
      </c>
      <c r="AC14">
        <f t="shared" si="2"/>
        <v>10402.999558532327</v>
      </c>
      <c r="AE14">
        <f t="shared" si="3"/>
        <v>6881.3615119898132</v>
      </c>
      <c r="AF14">
        <f t="shared" si="4"/>
        <v>-344.06807559949073</v>
      </c>
      <c r="AG14">
        <f t="shared" si="5"/>
        <v>-43.975009132631229</v>
      </c>
      <c r="AH14">
        <f t="shared" si="6"/>
        <v>-3522.4802411732157</v>
      </c>
      <c r="AI14">
        <f t="shared" si="7"/>
        <v>2970.8381860844752</v>
      </c>
      <c r="AJ14">
        <f t="shared" si="8"/>
        <v>-253.59829449978861</v>
      </c>
      <c r="AK14">
        <f t="shared" si="32"/>
        <v>1168.0686290296003</v>
      </c>
      <c r="AL14">
        <f t="shared" si="9"/>
        <v>3885.3085206142869</v>
      </c>
      <c r="AN14">
        <f t="shared" si="10"/>
        <v>2788.9338360792376</v>
      </c>
      <c r="AO14">
        <f t="shared" si="11"/>
        <v>-139.4466918039619</v>
      </c>
      <c r="AP14">
        <f t="shared" si="12"/>
        <v>-17.822547281987685</v>
      </c>
      <c r="AQ14">
        <f t="shared" si="13"/>
        <v>-1427.6192748210724</v>
      </c>
      <c r="AR14">
        <f t="shared" si="14"/>
        <v>1204.0453221722155</v>
      </c>
      <c r="AS14">
        <f t="shared" si="15"/>
        <v>-102.78036738371182</v>
      </c>
      <c r="AT14">
        <f t="shared" si="16"/>
        <v>473.40429894393861</v>
      </c>
      <c r="AU14">
        <f t="shared" si="17"/>
        <v>1574.6692537324425</v>
      </c>
      <c r="AW14">
        <v>11</v>
      </c>
      <c r="AX14">
        <f>(R14*SUMPRODUCT(K15:$K$23, X15:$X$23)-$AZ$3*SUMPRODUCT(K14:$K$22, W15:$W$23))/Z14</f>
        <v>11828.308582217987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7824.1729197090335</v>
      </c>
      <c r="P15">
        <f t="shared" si="30"/>
        <v>391.20864598545171</v>
      </c>
      <c r="Q15" s="5">
        <f t="shared" si="31"/>
        <v>50</v>
      </c>
      <c r="R15">
        <f t="shared" si="0"/>
        <v>2000000</v>
      </c>
      <c r="S15">
        <f t="shared" si="1"/>
        <v>12163.23179435766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10402.999558532327</v>
      </c>
      <c r="AC15">
        <f t="shared" si="2"/>
        <v>10568.356971381592</v>
      </c>
      <c r="AE15">
        <f t="shared" si="3"/>
        <v>6798.2468655789371</v>
      </c>
      <c r="AF15">
        <f t="shared" si="4"/>
        <v>-339.91234327894688</v>
      </c>
      <c r="AG15">
        <f t="shared" si="5"/>
        <v>-43.443868990000233</v>
      </c>
      <c r="AH15">
        <f t="shared" si="6"/>
        <v>-3655.6020521872324</v>
      </c>
      <c r="AI15">
        <f t="shared" si="7"/>
        <v>2759.2886011227583</v>
      </c>
      <c r="AJ15">
        <f t="shared" si="8"/>
        <v>-165.35741284926553</v>
      </c>
      <c r="AK15">
        <f t="shared" si="32"/>
        <v>1180.2933856582624</v>
      </c>
      <c r="AL15">
        <f t="shared" si="9"/>
        <v>3774.224573931755</v>
      </c>
      <c r="AN15">
        <f t="shared" si="10"/>
        <v>2538.0661404783586</v>
      </c>
      <c r="AO15">
        <f t="shared" si="11"/>
        <v>-126.90330702391793</v>
      </c>
      <c r="AP15">
        <f t="shared" si="12"/>
        <v>-16.219389362452539</v>
      </c>
      <c r="AQ15">
        <f t="shared" si="13"/>
        <v>-1364.7871245595743</v>
      </c>
      <c r="AR15">
        <f t="shared" si="14"/>
        <v>1030.156319532414</v>
      </c>
      <c r="AS15">
        <f t="shared" si="15"/>
        <v>-61.734747049978061</v>
      </c>
      <c r="AT15">
        <f t="shared" si="16"/>
        <v>440.65223537814126</v>
      </c>
      <c r="AU15">
        <f t="shared" si="17"/>
        <v>1409.0738078605773</v>
      </c>
      <c r="AW15">
        <v>12</v>
      </c>
      <c r="AX15">
        <f>(R15*SUMPRODUCT(K16:$K$23, X16:$X$23)-$AZ$3*SUMPRODUCT(K15:$K$22, W16:$W$23))/Z15</f>
        <v>12163.23179435766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7824.1729197090335</v>
      </c>
      <c r="P16">
        <f t="shared" si="30"/>
        <v>391.20864598545171</v>
      </c>
      <c r="Q16" s="5">
        <f t="shared" si="31"/>
        <v>50</v>
      </c>
      <c r="R16">
        <f t="shared" si="0"/>
        <v>2000000</v>
      </c>
      <c r="S16">
        <f t="shared" si="1"/>
        <v>12042.496823420764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10568.356971381592</v>
      </c>
      <c r="AC16">
        <f t="shared" si="2"/>
        <v>10330.270007140814</v>
      </c>
      <c r="AE16">
        <f t="shared" si="3"/>
        <v>6711.7160193856216</v>
      </c>
      <c r="AF16">
        <f t="shared" si="4"/>
        <v>-335.58580096928114</v>
      </c>
      <c r="AG16">
        <f t="shared" si="5"/>
        <v>-42.890897787284707</v>
      </c>
      <c r="AH16">
        <f t="shared" si="6"/>
        <v>-4741.3005126212238</v>
      </c>
      <c r="AI16">
        <f t="shared" si="7"/>
        <v>1591.9388080078324</v>
      </c>
      <c r="AJ16">
        <f t="shared" si="8"/>
        <v>238.08696424077789</v>
      </c>
      <c r="AK16">
        <f t="shared" si="32"/>
        <v>1186.1141032858554</v>
      </c>
      <c r="AL16">
        <f t="shared" si="9"/>
        <v>3016.1398755344658</v>
      </c>
      <c r="AN16">
        <f t="shared" si="10"/>
        <v>2308.2441520929069</v>
      </c>
      <c r="AO16">
        <f t="shared" si="11"/>
        <v>-115.41220760464537</v>
      </c>
      <c r="AP16">
        <f t="shared" si="12"/>
        <v>-14.75072302069435</v>
      </c>
      <c r="AQ16">
        <f t="shared" si="13"/>
        <v>-1630.5933013201061</v>
      </c>
      <c r="AR16">
        <f t="shared" si="14"/>
        <v>547.48792014746141</v>
      </c>
      <c r="AS16">
        <f t="shared" si="15"/>
        <v>81.881122698131477</v>
      </c>
      <c r="AT16">
        <f t="shared" si="16"/>
        <v>407.91966387086728</v>
      </c>
      <c r="AU16">
        <f t="shared" si="17"/>
        <v>1037.2887067164602</v>
      </c>
      <c r="AW16">
        <v>13</v>
      </c>
      <c r="AX16">
        <f>(R16*SUMPRODUCT(K17:$K$23, X17:$X$23)-$AZ$3*SUMPRODUCT(K16:$K$22, W17:$W$23))/Z16</f>
        <v>12042.496823420764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7824.1729197090335</v>
      </c>
      <c r="P17">
        <f t="shared" si="30"/>
        <v>391.20864598545171</v>
      </c>
      <c r="Q17" s="5">
        <f t="shared" si="31"/>
        <v>50</v>
      </c>
      <c r="R17">
        <f t="shared" si="0"/>
        <v>2000000</v>
      </c>
      <c r="S17">
        <f t="shared" si="1"/>
        <v>11473.229376505979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10330.270007140814</v>
      </c>
      <c r="AC17">
        <f t="shared" si="2"/>
        <v>9709.3472434027026</v>
      </c>
      <c r="AE17">
        <f t="shared" si="3"/>
        <v>6621.2928615759902</v>
      </c>
      <c r="AF17">
        <f t="shared" si="4"/>
        <v>-331.06464307879952</v>
      </c>
      <c r="AG17">
        <f t="shared" si="5"/>
        <v>-42.313052954753864</v>
      </c>
      <c r="AH17">
        <f t="shared" si="6"/>
        <v>-5957.4341863195978</v>
      </c>
      <c r="AI17">
        <f t="shared" si="7"/>
        <v>290.48097922283887</v>
      </c>
      <c r="AJ17">
        <f t="shared" si="8"/>
        <v>620.92276373811183</v>
      </c>
      <c r="AK17">
        <f t="shared" si="32"/>
        <v>1163.4348757946605</v>
      </c>
      <c r="AL17">
        <f t="shared" si="9"/>
        <v>2074.8386187556112</v>
      </c>
      <c r="AN17">
        <f t="shared" si="10"/>
        <v>2097.6505271789983</v>
      </c>
      <c r="AO17">
        <f t="shared" si="11"/>
        <v>-104.88252635894992</v>
      </c>
      <c r="AP17">
        <f t="shared" si="12"/>
        <v>-13.404934609094797</v>
      </c>
      <c r="AQ17">
        <f t="shared" si="13"/>
        <v>-1887.3375974783671</v>
      </c>
      <c r="AR17">
        <f t="shared" si="14"/>
        <v>92.025468732586518</v>
      </c>
      <c r="AS17">
        <f t="shared" si="15"/>
        <v>196.71067115171775</v>
      </c>
      <c r="AT17">
        <f t="shared" si="16"/>
        <v>368.580552404115</v>
      </c>
      <c r="AU17">
        <f t="shared" si="17"/>
        <v>657.31669228841929</v>
      </c>
      <c r="AW17">
        <v>14</v>
      </c>
      <c r="AX17">
        <f>(R17*SUMPRODUCT(K18:$K$23, X18:$X$23)-$AZ$3*SUMPRODUCT(K17:$K$22, W18:$W$23))/Z17</f>
        <v>11473.229376505979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7824.1729197090335</v>
      </c>
      <c r="P18">
        <f t="shared" si="30"/>
        <v>391.20864598545171</v>
      </c>
      <c r="Q18" s="5">
        <f t="shared" si="31"/>
        <v>50</v>
      </c>
      <c r="R18">
        <f t="shared" si="0"/>
        <v>2000000</v>
      </c>
      <c r="S18">
        <f t="shared" si="1"/>
        <v>10496.843474374649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9709.3472434027026</v>
      </c>
      <c r="AC18">
        <f t="shared" si="2"/>
        <v>8756.4032687738818</v>
      </c>
      <c r="AE18">
        <f t="shared" si="3"/>
        <v>6526.8776748787195</v>
      </c>
      <c r="AF18">
        <f t="shared" si="4"/>
        <v>-326.34388374393603</v>
      </c>
      <c r="AG18">
        <f t="shared" si="5"/>
        <v>-41.709697253990662</v>
      </c>
      <c r="AH18">
        <f t="shared" si="6"/>
        <v>-7209.0068486266346</v>
      </c>
      <c r="AI18">
        <f t="shared" si="7"/>
        <v>-1050.1827547458415</v>
      </c>
      <c r="AJ18">
        <f t="shared" si="8"/>
        <v>952.9439746288208</v>
      </c>
      <c r="AK18">
        <f t="shared" si="32"/>
        <v>1113.6916724176242</v>
      </c>
      <c r="AL18">
        <f t="shared" si="9"/>
        <v>1016.4528923006035</v>
      </c>
      <c r="AN18">
        <f t="shared" si="10"/>
        <v>1904.7499841397425</v>
      </c>
      <c r="AO18">
        <f t="shared" si="11"/>
        <v>-95.237499206987138</v>
      </c>
      <c r="AP18">
        <f t="shared" si="12"/>
        <v>-12.172212984593498</v>
      </c>
      <c r="AQ18">
        <f t="shared" si="13"/>
        <v>-2103.816918989527</v>
      </c>
      <c r="AR18">
        <f t="shared" si="14"/>
        <v>-306.47664704136537</v>
      </c>
      <c r="AS18">
        <f t="shared" si="15"/>
        <v>278.09928590304668</v>
      </c>
      <c r="AT18">
        <f t="shared" si="16"/>
        <v>325.0105641689463</v>
      </c>
      <c r="AU18">
        <f t="shared" si="17"/>
        <v>296.63320303062761</v>
      </c>
      <c r="AW18">
        <v>15</v>
      </c>
      <c r="AX18">
        <f>(R18*SUMPRODUCT(K19:$K$23, X19:$X$23)-$AZ$3*SUMPRODUCT(K18:$K$22, W19:$W$23))/Z18</f>
        <v>10496.843474374649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7824.1729197090335</v>
      </c>
      <c r="P19">
        <f t="shared" si="30"/>
        <v>391.20864598545171</v>
      </c>
      <c r="Q19" s="5">
        <f t="shared" si="31"/>
        <v>50</v>
      </c>
      <c r="R19">
        <f t="shared" si="0"/>
        <v>2000000</v>
      </c>
      <c r="S19">
        <f t="shared" si="1"/>
        <v>9133.1041562509254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8756.4032687738818</v>
      </c>
      <c r="AC19">
        <f t="shared" si="2"/>
        <v>7503.5585094995395</v>
      </c>
      <c r="AE19">
        <f t="shared" si="3"/>
        <v>6428.1692496955238</v>
      </c>
      <c r="AF19">
        <f t="shared" si="4"/>
        <v>-321.40846248477618</v>
      </c>
      <c r="AG19">
        <f t="shared" si="5"/>
        <v>-41.078905819572398</v>
      </c>
      <c r="AH19">
        <f t="shared" si="6"/>
        <v>-8547.778475134468</v>
      </c>
      <c r="AI19">
        <f t="shared" si="7"/>
        <v>-2482.0965937432929</v>
      </c>
      <c r="AJ19">
        <f t="shared" si="8"/>
        <v>1252.8447592743423</v>
      </c>
      <c r="AK19">
        <f t="shared" si="32"/>
        <v>1040.4214839189242</v>
      </c>
      <c r="AL19">
        <f t="shared" si="9"/>
        <v>-188.83035055002642</v>
      </c>
      <c r="AN19">
        <f t="shared" si="10"/>
        <v>1728.0725645915079</v>
      </c>
      <c r="AO19">
        <f t="shared" si="11"/>
        <v>-86.403628229575389</v>
      </c>
      <c r="AP19">
        <f t="shared" si="12"/>
        <v>-11.043164448976491</v>
      </c>
      <c r="AQ19">
        <f t="shared" si="13"/>
        <v>-2297.8830981753258</v>
      </c>
      <c r="AR19">
        <f t="shared" si="14"/>
        <v>-667.2573262623697</v>
      </c>
      <c r="AS19">
        <f t="shared" si="15"/>
        <v>336.79988377667416</v>
      </c>
      <c r="AT19">
        <f t="shared" si="16"/>
        <v>279.69453698765602</v>
      </c>
      <c r="AU19">
        <f t="shared" si="17"/>
        <v>-50.762905498039544</v>
      </c>
      <c r="AW19">
        <v>16</v>
      </c>
      <c r="AX19">
        <f>(R19*SUMPRODUCT(K20:$K$23, X20:$X$23)-$AZ$3*SUMPRODUCT(K19:$K$22, W20:$W$23))/Z19</f>
        <v>9133.1041562509254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7824.1729197090335</v>
      </c>
      <c r="P20">
        <f t="shared" si="30"/>
        <v>391.20864598545171</v>
      </c>
      <c r="Q20" s="5">
        <f t="shared" si="31"/>
        <v>50</v>
      </c>
      <c r="R20">
        <f t="shared" si="0"/>
        <v>2000000</v>
      </c>
      <c r="S20">
        <f t="shared" si="1"/>
        <v>7409.322372798837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7503.5585094995395</v>
      </c>
      <c r="AC20">
        <f t="shared" si="2"/>
        <v>5989.6317543210716</v>
      </c>
      <c r="AE20">
        <f t="shared" si="3"/>
        <v>6324.9933277617147</v>
      </c>
      <c r="AF20">
        <f t="shared" si="4"/>
        <v>-316.24966638808576</v>
      </c>
      <c r="AG20">
        <f t="shared" si="5"/>
        <v>-40.419565062456016</v>
      </c>
      <c r="AH20">
        <f t="shared" si="6"/>
        <v>-9942.0679568263276</v>
      </c>
      <c r="AI20">
        <f t="shared" si="7"/>
        <v>-3973.7438605151547</v>
      </c>
      <c r="AJ20">
        <f t="shared" si="8"/>
        <v>1513.9267551784678</v>
      </c>
      <c r="AK20">
        <f t="shared" si="32"/>
        <v>945.86115196112178</v>
      </c>
      <c r="AL20">
        <f t="shared" si="9"/>
        <v>-1513.9559533755651</v>
      </c>
      <c r="AN20">
        <f t="shared" si="10"/>
        <v>1566.307080069324</v>
      </c>
      <c r="AO20">
        <f t="shared" si="11"/>
        <v>-78.315354003466197</v>
      </c>
      <c r="AP20">
        <f t="shared" si="12"/>
        <v>-10.009409915543968</v>
      </c>
      <c r="AQ20">
        <f t="shared" si="13"/>
        <v>-2462.0312819868482</v>
      </c>
      <c r="AR20">
        <f t="shared" si="14"/>
        <v>-984.04896583653431</v>
      </c>
      <c r="AS20">
        <f t="shared" si="15"/>
        <v>374.90540660879361</v>
      </c>
      <c r="AT20">
        <f t="shared" si="16"/>
        <v>234.23092204328179</v>
      </c>
      <c r="AU20">
        <f t="shared" si="17"/>
        <v>-374.91263718445884</v>
      </c>
      <c r="AW20">
        <v>17</v>
      </c>
      <c r="AX20">
        <f>(R20*SUMPRODUCT(K21:$K$23, X21:$X$23)-$AZ$3*SUMPRODUCT(K20:$K$22, W21:$W$23))/Z20</f>
        <v>7409.322372798837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7824.1729197090335</v>
      </c>
      <c r="P21">
        <f t="shared" si="30"/>
        <v>391.20864598545171</v>
      </c>
      <c r="Q21" s="5">
        <f t="shared" si="31"/>
        <v>50</v>
      </c>
      <c r="R21">
        <f t="shared" si="0"/>
        <v>2000000</v>
      </c>
      <c r="S21">
        <f t="shared" si="1"/>
        <v>5315.8154876728058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5989.6317543210716</v>
      </c>
      <c r="AC21">
        <f t="shared" si="2"/>
        <v>4223.6979567894414</v>
      </c>
      <c r="AE21">
        <f t="shared" si="3"/>
        <v>6216.7212634029629</v>
      </c>
      <c r="AF21">
        <f t="shared" si="4"/>
        <v>-310.83606317014818</v>
      </c>
      <c r="AG21">
        <f t="shared" si="5"/>
        <v>-39.727657652753869</v>
      </c>
      <c r="AH21">
        <f t="shared" si="6"/>
        <v>-11508.470363103403</v>
      </c>
      <c r="AI21">
        <f t="shared" si="7"/>
        <v>-5642.3128205233415</v>
      </c>
      <c r="AJ21">
        <f t="shared" si="8"/>
        <v>1765.9337975316303</v>
      </c>
      <c r="AK21">
        <f t="shared" si="32"/>
        <v>832.68618681877217</v>
      </c>
      <c r="AL21">
        <f t="shared" si="9"/>
        <v>-3043.6928361729392</v>
      </c>
      <c r="AN21">
        <f t="shared" si="10"/>
        <v>1418.1442286416072</v>
      </c>
      <c r="AO21">
        <f t="shared" si="11"/>
        <v>-70.907211432080373</v>
      </c>
      <c r="AP21">
        <f t="shared" si="12"/>
        <v>-9.0625823533968202</v>
      </c>
      <c r="AQ21">
        <f t="shared" si="13"/>
        <v>-2625.2859239492946</v>
      </c>
      <c r="AR21">
        <f t="shared" si="14"/>
        <v>-1287.1114890931642</v>
      </c>
      <c r="AS21">
        <f t="shared" si="15"/>
        <v>402.84077683769044</v>
      </c>
      <c r="AT21">
        <f t="shared" si="16"/>
        <v>189.95046746880115</v>
      </c>
      <c r="AU21">
        <f t="shared" si="17"/>
        <v>-694.32024478667279</v>
      </c>
      <c r="AW21">
        <v>18</v>
      </c>
      <c r="AX21">
        <f>(R21*SUMPRODUCT(K22:$K$23, X22:$X$23)-$AZ$3*SUMPRODUCT(K21:$K$22, W22:$W$23))/Z21</f>
        <v>5315.8154876728058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7824.1729197090335</v>
      </c>
      <c r="P22">
        <f t="shared" si="30"/>
        <v>391.20864598545171</v>
      </c>
      <c r="Q22" s="5">
        <f t="shared" si="31"/>
        <v>50</v>
      </c>
      <c r="R22">
        <f t="shared" si="0"/>
        <v>2000000</v>
      </c>
      <c r="S22">
        <f t="shared" si="1"/>
        <v>2844.9973327245134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4223.6979567894414</v>
      </c>
      <c r="AC22">
        <f t="shared" si="2"/>
        <v>2219.0593438088313</v>
      </c>
      <c r="AE22">
        <f t="shared" si="3"/>
        <v>6102.7487883193671</v>
      </c>
      <c r="AF22">
        <f t="shared" si="4"/>
        <v>-305.1374394159684</v>
      </c>
      <c r="AG22">
        <f t="shared" si="5"/>
        <v>-38.99932204301485</v>
      </c>
      <c r="AH22">
        <f t="shared" si="6"/>
        <v>-13242.361328459123</v>
      </c>
      <c r="AI22">
        <f t="shared" si="7"/>
        <v>-7483.7493015987393</v>
      </c>
      <c r="AJ22">
        <f t="shared" si="8"/>
        <v>2004.6386129806101</v>
      </c>
      <c r="AK22">
        <f t="shared" si="32"/>
        <v>701.4916513984989</v>
      </c>
      <c r="AL22">
        <f t="shared" si="9"/>
        <v>-4777.6190372196306</v>
      </c>
      <c r="AN22">
        <f t="shared" si="10"/>
        <v>1282.4093226905679</v>
      </c>
      <c r="AO22">
        <f t="shared" si="11"/>
        <v>-64.120466134528399</v>
      </c>
      <c r="AP22">
        <f t="shared" si="12"/>
        <v>-8.1951749779212353</v>
      </c>
      <c r="AQ22">
        <f t="shared" si="13"/>
        <v>-2782.701404088064</v>
      </c>
      <c r="AR22">
        <f t="shared" si="14"/>
        <v>-1572.6077225099457</v>
      </c>
      <c r="AS22">
        <f t="shared" si="15"/>
        <v>421.24743047465108</v>
      </c>
      <c r="AT22">
        <f t="shared" si="16"/>
        <v>147.40889142690358</v>
      </c>
      <c r="AU22">
        <f t="shared" si="17"/>
        <v>-1003.9514006083911</v>
      </c>
      <c r="AW22">
        <v>19</v>
      </c>
      <c r="AX22">
        <f>(R22*SUMPRODUCT(K23:$K$23, X23:$X$23)-$AZ$3*SUMPRODUCT(K22:$K$22, W23:$W$23))/Z22</f>
        <v>2844.9973327245134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7824.1729197090335</v>
      </c>
      <c r="P23">
        <f t="shared" si="30"/>
        <v>391.20864598545171</v>
      </c>
      <c r="Q23" s="5">
        <f t="shared" si="31"/>
        <v>50</v>
      </c>
      <c r="R23">
        <f t="shared" si="0"/>
        <v>2000000</v>
      </c>
      <c r="S23">
        <f t="shared" si="1"/>
        <v>2902.1069996189512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2219.0593438088313</v>
      </c>
      <c r="AC23">
        <f t="shared" si="2"/>
        <v>2219.0593438088313</v>
      </c>
      <c r="AE23">
        <f t="shared" si="3"/>
        <v>5982.6546806634069</v>
      </c>
      <c r="AF23">
        <f t="shared" si="4"/>
        <v>-299.13273403317038</v>
      </c>
      <c r="AG23">
        <f t="shared" si="5"/>
        <v>-38.231866435320875</v>
      </c>
      <c r="AH23">
        <f t="shared" si="6"/>
        <v>-15098.495490553178</v>
      </c>
      <c r="AI23">
        <f t="shared" si="7"/>
        <v>-9453.2054103582614</v>
      </c>
      <c r="AJ23">
        <f t="shared" si="8"/>
        <v>0</v>
      </c>
      <c r="AK23">
        <f t="shared" si="32"/>
        <v>553.18069033073482</v>
      </c>
      <c r="AL23">
        <f t="shared" si="9"/>
        <v>-8900.0247200275262</v>
      </c>
      <c r="AN23">
        <f t="shared" si="10"/>
        <v>1158.0765734994714</v>
      </c>
      <c r="AO23">
        <f t="shared" si="11"/>
        <v>-57.903828674973582</v>
      </c>
      <c r="AP23">
        <f t="shared" si="12"/>
        <v>-7.4006325357552178</v>
      </c>
      <c r="AQ23">
        <f t="shared" si="13"/>
        <v>-2922.6513740148107</v>
      </c>
      <c r="AR23">
        <f t="shared" si="14"/>
        <v>-1829.8792617260681</v>
      </c>
      <c r="AS23">
        <f t="shared" si="15"/>
        <v>0</v>
      </c>
      <c r="AT23">
        <f t="shared" si="16"/>
        <v>107.08049061478702</v>
      </c>
      <c r="AU23">
        <f t="shared" si="17"/>
        <v>-1722.798771111281</v>
      </c>
      <c r="AW23">
        <v>20</v>
      </c>
      <c r="AX23">
        <f>(R23*SUMPRODUCT(K$23:$K24, X$23:$X24)-$AZ$3*SUMPRODUCT(K$22:$K23, W$23:$W24))/Z23</f>
        <v>2902.1069996189512</v>
      </c>
    </row>
    <row r="25" spans="5:50" x14ac:dyDescent="0.25">
      <c r="AN25" s="6">
        <f t="shared" ref="AN25:AU25" si="33">SUM(AN3:AN23)</f>
        <v>67949.605458968726</v>
      </c>
      <c r="AO25" s="6">
        <f t="shared" si="33"/>
        <v>-9265.6099627302119</v>
      </c>
      <c r="AP25" s="6">
        <f t="shared" si="33"/>
        <v>-2904.1368832243825</v>
      </c>
      <c r="AQ25" s="6">
        <f t="shared" si="33"/>
        <v>-40554.669163249506</v>
      </c>
      <c r="AR25" s="6">
        <f t="shared" si="33"/>
        <v>15225.189449764604</v>
      </c>
      <c r="AS25" s="6">
        <f t="shared" si="33"/>
        <v>-5458.0950615034062</v>
      </c>
      <c r="AT25" s="6">
        <f t="shared" si="33"/>
        <v>8111.9120927513422</v>
      </c>
      <c r="AU25" s="7">
        <f t="shared" si="33"/>
        <v>17879.006481012544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32804.121441936499</v>
      </c>
      <c r="K3">
        <v>1</v>
      </c>
      <c r="L3" s="2">
        <v>0</v>
      </c>
      <c r="O3">
        <f>$C$3</f>
        <v>32804.121441936499</v>
      </c>
      <c r="P3">
        <f>O3*B5</f>
        <v>26243.2971535492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32804.121441936499</v>
      </c>
      <c r="AF3">
        <f t="shared" ref="AF3:AF23" si="4">-$Z3*P3</f>
        <v>-26243.2971535492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4040.9160843872992</v>
      </c>
      <c r="AJ3">
        <f t="shared" ref="AJ3:AJ23" si="8">AB3-AC3</f>
        <v>0</v>
      </c>
      <c r="AL3">
        <f t="shared" ref="AL3:AL23" si="9">SUM(AI3:AK3)</f>
        <v>4040.9160843872992</v>
      </c>
      <c r="AN3">
        <f t="shared" ref="AN3:AN23" si="10">AE3*$K3</f>
        <v>32804.121441936499</v>
      </c>
      <c r="AO3">
        <f t="shared" ref="AO3:AO23" si="11">AF3*$K3</f>
        <v>-26243.2971535492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4040.9160843872992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4040.9160843872992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15143.392516520022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11637.595769010073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11498.194141472835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-11498.194141472835</v>
      </c>
      <c r="AK4">
        <f>H4*SUM(AB4, AE4:AF4)</f>
        <v>0</v>
      </c>
      <c r="AL4">
        <f t="shared" si="9"/>
        <v>-15455.312141472836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-3645.1983750472104</v>
      </c>
      <c r="AR4">
        <f t="shared" si="14"/>
        <v>-3645.1983750472104</v>
      </c>
      <c r="AS4">
        <f t="shared" si="15"/>
        <v>-10591.849573470929</v>
      </c>
      <c r="AT4">
        <f t="shared" si="16"/>
        <v>0</v>
      </c>
      <c r="AU4">
        <f t="shared" si="17"/>
        <v>-14237.047948518139</v>
      </c>
      <c r="AW4">
        <v>1</v>
      </c>
      <c r="AX4">
        <f>(R4*SUMPRODUCT(K5:$K$23, X5:$X$23)-$AZ$3*SUMPRODUCT(K4:$K$22, W5:$W$23))/Z4</f>
        <v>11637.595769010073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32804.121441936499</v>
      </c>
      <c r="P5">
        <f t="shared" ref="P5:P23" si="30">O5*$C$5</f>
        <v>1640.206072096825</v>
      </c>
      <c r="Q5" s="5">
        <f t="shared" ref="Q5:Q23" si="31">$C$8</f>
        <v>50</v>
      </c>
      <c r="R5">
        <f t="shared" si="0"/>
        <v>2000000</v>
      </c>
      <c r="S5">
        <f t="shared" si="1"/>
        <v>22330.002938147296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11498.194141472835</v>
      </c>
      <c r="AC5">
        <f t="shared" si="2"/>
        <v>21796.045535433237</v>
      </c>
      <c r="AE5">
        <f t="shared" si="3"/>
        <v>32019.705804734334</v>
      </c>
      <c r="AF5">
        <f t="shared" si="4"/>
        <v>-1600.9852902367168</v>
      </c>
      <c r="AG5">
        <f t="shared" si="5"/>
        <v>-48.804394687736746</v>
      </c>
      <c r="AH5">
        <f t="shared" si="6"/>
        <v>-4106.6656705302148</v>
      </c>
      <c r="AI5">
        <f t="shared" si="7"/>
        <v>26263.250449279665</v>
      </c>
      <c r="AJ5">
        <f t="shared" si="8"/>
        <v>-10297.851393960402</v>
      </c>
      <c r="AK5">
        <f>H5*SUM(AB5, AE5:AF5)</f>
        <v>3586.8303871113912</v>
      </c>
      <c r="AL5">
        <f t="shared" si="9"/>
        <v>19552.229442430653</v>
      </c>
      <c r="AN5">
        <f t="shared" si="10"/>
        <v>27170.752806651406</v>
      </c>
      <c r="AO5">
        <f t="shared" si="11"/>
        <v>-1358.5376403325704</v>
      </c>
      <c r="AP5">
        <f t="shared" si="12"/>
        <v>-41.413626721788312</v>
      </c>
      <c r="AQ5">
        <f t="shared" si="13"/>
        <v>-3484.7664895484381</v>
      </c>
      <c r="AR5">
        <f t="shared" si="14"/>
        <v>22286.035050048609</v>
      </c>
      <c r="AS5">
        <f t="shared" si="15"/>
        <v>-8738.380557623932</v>
      </c>
      <c r="AT5">
        <f t="shared" si="16"/>
        <v>3043.6532553393949</v>
      </c>
      <c r="AU5">
        <f t="shared" si="17"/>
        <v>16591.307747764069</v>
      </c>
      <c r="AW5">
        <v>2</v>
      </c>
      <c r="AX5">
        <f>(R5*SUMPRODUCT(K6:$K$23, X6:$X$23)-$AZ$3*SUMPRODUCT(K5:$K$22, W6:$W$23))/Z5</f>
        <v>22330.002938147296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32804.121441936499</v>
      </c>
      <c r="P6">
        <f t="shared" si="30"/>
        <v>1640.206072096825</v>
      </c>
      <c r="Q6" s="5">
        <f t="shared" si="31"/>
        <v>50</v>
      </c>
      <c r="R6">
        <f t="shared" si="0"/>
        <v>2000000</v>
      </c>
      <c r="S6">
        <f t="shared" si="1"/>
        <v>31313.244132697419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21796.045535433237</v>
      </c>
      <c r="AC6">
        <f t="shared" si="2"/>
        <v>30175.441420431991</v>
      </c>
      <c r="AE6">
        <f t="shared" si="3"/>
        <v>31612.145989251119</v>
      </c>
      <c r="AF6">
        <f t="shared" si="4"/>
        <v>-1580.6072994625561</v>
      </c>
      <c r="AG6">
        <f t="shared" si="5"/>
        <v>-48.183192537566988</v>
      </c>
      <c r="AH6">
        <f t="shared" si="6"/>
        <v>-5326.3281316955627</v>
      </c>
      <c r="AI6">
        <f t="shared" si="7"/>
        <v>24657.027365555434</v>
      </c>
      <c r="AJ6">
        <f t="shared" si="8"/>
        <v>-8379.3958849987539</v>
      </c>
      <c r="AK6">
        <f>H6*SUM(AB6, AE6:AF6)</f>
        <v>4434.88638215223</v>
      </c>
      <c r="AL6">
        <f t="shared" si="9"/>
        <v>20712.517862708912</v>
      </c>
      <c r="AN6">
        <f t="shared" si="10"/>
        <v>24710.440076275787</v>
      </c>
      <c r="AO6">
        <f t="shared" si="11"/>
        <v>-1235.5220038137895</v>
      </c>
      <c r="AP6">
        <f t="shared" si="12"/>
        <v>-37.663621200789393</v>
      </c>
      <c r="AQ6">
        <f t="shared" si="13"/>
        <v>-4163.4602146149045</v>
      </c>
      <c r="AR6">
        <f t="shared" si="14"/>
        <v>19273.794236646303</v>
      </c>
      <c r="AS6">
        <f t="shared" si="15"/>
        <v>-6549.9684824326214</v>
      </c>
      <c r="AT6">
        <f t="shared" si="16"/>
        <v>3466.6420377954323</v>
      </c>
      <c r="AU6">
        <f t="shared" si="17"/>
        <v>16190.467792009116</v>
      </c>
      <c r="AW6">
        <v>3</v>
      </c>
      <c r="AX6">
        <f>(R6*SUMPRODUCT(K7:$K$23, X7:$X$23)-$AZ$3*SUMPRODUCT(K6:$K$22, W7:$W$23))/Z6</f>
        <v>31313.244132697419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32804.121441936499</v>
      </c>
      <c r="P7">
        <f t="shared" si="30"/>
        <v>1640.206072096825</v>
      </c>
      <c r="Q7" s="5">
        <f t="shared" si="31"/>
        <v>50</v>
      </c>
      <c r="R7">
        <f t="shared" si="0"/>
        <v>2000000</v>
      </c>
      <c r="S7">
        <f t="shared" si="1"/>
        <v>38670.729075159739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30175.441420431991</v>
      </c>
      <c r="AC7">
        <f t="shared" si="2"/>
        <v>36763.525537903639</v>
      </c>
      <c r="AE7">
        <f t="shared" si="3"/>
        <v>31186.25340720042</v>
      </c>
      <c r="AF7">
        <f t="shared" si="4"/>
        <v>-1559.3126703600212</v>
      </c>
      <c r="AG7">
        <f t="shared" si="5"/>
        <v>-47.534047608012131</v>
      </c>
      <c r="AH7">
        <f t="shared" si="6"/>
        <v>-6692.5201671674567</v>
      </c>
      <c r="AI7">
        <f t="shared" si="7"/>
        <v>22886.886522064931</v>
      </c>
      <c r="AJ7">
        <f t="shared" si="8"/>
        <v>-6588.0841174716479</v>
      </c>
      <c r="AK7">
        <f>H7*SUM(AB7, AE7:AF7)</f>
        <v>5117.2898411977985</v>
      </c>
      <c r="AL7">
        <f t="shared" si="9"/>
        <v>21416.092245791082</v>
      </c>
      <c r="AN7">
        <f t="shared" si="10"/>
        <v>22455.972695014381</v>
      </c>
      <c r="AO7">
        <f t="shared" si="11"/>
        <v>-1122.7986347507192</v>
      </c>
      <c r="AP7">
        <f t="shared" si="12"/>
        <v>-34.227364897977218</v>
      </c>
      <c r="AQ7">
        <f t="shared" si="13"/>
        <v>-4819.015871269954</v>
      </c>
      <c r="AR7">
        <f t="shared" si="14"/>
        <v>16479.930824095733</v>
      </c>
      <c r="AS7">
        <f t="shared" si="15"/>
        <v>-4743.8156524516598</v>
      </c>
      <c r="AT7">
        <f t="shared" si="16"/>
        <v>3684.7555698973592</v>
      </c>
      <c r="AU7">
        <f t="shared" si="17"/>
        <v>15420.870741541434</v>
      </c>
      <c r="AW7">
        <v>4</v>
      </c>
      <c r="AX7">
        <f>(R7*SUMPRODUCT(K8:$K$23, X8:$X$23)-$AZ$3*SUMPRODUCT(K7:$K$22, W8:$W$23))/Z7</f>
        <v>38670.729075159739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32804.121441936499</v>
      </c>
      <c r="P8">
        <f t="shared" si="30"/>
        <v>1640.206072096825</v>
      </c>
      <c r="Q8" s="5">
        <f t="shared" si="31"/>
        <v>50</v>
      </c>
      <c r="R8">
        <f t="shared" si="0"/>
        <v>2000000</v>
      </c>
      <c r="S8">
        <f t="shared" si="1"/>
        <v>44559.83775446505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36763.525537903639</v>
      </c>
      <c r="AC8">
        <f t="shared" si="2"/>
        <v>41758.132636992494</v>
      </c>
      <c r="AE8">
        <f t="shared" si="3"/>
        <v>30741.558390776034</v>
      </c>
      <c r="AF8">
        <f t="shared" si="4"/>
        <v>-1537.0779195388018</v>
      </c>
      <c r="AG8">
        <f t="shared" si="5"/>
        <v>-46.856244032001868</v>
      </c>
      <c r="AH8">
        <f t="shared" si="6"/>
        <v>-8098.5239972055624</v>
      </c>
      <c r="AI8">
        <f t="shared" si="7"/>
        <v>21059.100229999669</v>
      </c>
      <c r="AJ8">
        <f t="shared" si="8"/>
        <v>-4994.6070990888547</v>
      </c>
      <c r="AK8">
        <f t="shared" ref="AK8:AK23" si="32">H8*SUM(AB8:AB8, AE8:AF8)</f>
        <v>5644.8822742021848</v>
      </c>
      <c r="AL8">
        <f t="shared" si="9"/>
        <v>21709.375405112998</v>
      </c>
      <c r="AN8">
        <f t="shared" si="10"/>
        <v>20390.915016808802</v>
      </c>
      <c r="AO8">
        <f t="shared" si="11"/>
        <v>-1019.5457508404402</v>
      </c>
      <c r="AP8">
        <f t="shared" si="12"/>
        <v>-31.079806622623391</v>
      </c>
      <c r="AQ8">
        <f t="shared" si="13"/>
        <v>-5371.7613300357043</v>
      </c>
      <c r="AR8">
        <f t="shared" si="14"/>
        <v>13968.528129310034</v>
      </c>
      <c r="AS8">
        <f t="shared" si="15"/>
        <v>-3312.9292798126044</v>
      </c>
      <c r="AT8">
        <f t="shared" si="16"/>
        <v>3744.2576355427723</v>
      </c>
      <c r="AU8">
        <f t="shared" si="17"/>
        <v>14399.856485040202</v>
      </c>
      <c r="AW8">
        <v>5</v>
      </c>
      <c r="AX8">
        <f>(R8*SUMPRODUCT(K9:$K$23, X9:$X$23)-$AZ$3*SUMPRODUCT(K8:$K$22, W9:$W$23))/Z8</f>
        <v>44559.83775446505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32804.121441936499</v>
      </c>
      <c r="P9">
        <f t="shared" si="30"/>
        <v>1640.206072096825</v>
      </c>
      <c r="Q9" s="5">
        <f t="shared" si="31"/>
        <v>50</v>
      </c>
      <c r="R9">
        <f t="shared" si="0"/>
        <v>2000000</v>
      </c>
      <c r="S9">
        <f t="shared" si="1"/>
        <v>49085.878113473598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41758.132636992494</v>
      </c>
      <c r="AC9">
        <f t="shared" si="2"/>
        <v>45303.928456815454</v>
      </c>
      <c r="AE9">
        <f t="shared" si="3"/>
        <v>30276.642244406372</v>
      </c>
      <c r="AF9">
        <f t="shared" si="4"/>
        <v>-1513.8321122203188</v>
      </c>
      <c r="AG9">
        <f t="shared" si="5"/>
        <v>-46.147619435558148</v>
      </c>
      <c r="AH9">
        <f t="shared" si="6"/>
        <v>-9602.4862449480643</v>
      </c>
      <c r="AI9">
        <f t="shared" si="7"/>
        <v>19114.176267802432</v>
      </c>
      <c r="AJ9">
        <f t="shared" si="8"/>
        <v>-3545.7958198229608</v>
      </c>
      <c r="AK9">
        <f t="shared" si="32"/>
        <v>6034.4770727586083</v>
      </c>
      <c r="AL9">
        <f t="shared" si="9"/>
        <v>21602.857520738078</v>
      </c>
      <c r="AN9">
        <f t="shared" si="10"/>
        <v>18499.530700024461</v>
      </c>
      <c r="AO9">
        <f t="shared" si="11"/>
        <v>-924.97653500122328</v>
      </c>
      <c r="AP9">
        <f t="shared" si="12"/>
        <v>-28.196961062909043</v>
      </c>
      <c r="AQ9">
        <f t="shared" si="13"/>
        <v>-5867.2784006554994</v>
      </c>
      <c r="AR9">
        <f t="shared" si="14"/>
        <v>11679.078803304832</v>
      </c>
      <c r="AS9">
        <f t="shared" si="15"/>
        <v>-2166.5400705704769</v>
      </c>
      <c r="AT9">
        <f t="shared" si="16"/>
        <v>3687.1656032701662</v>
      </c>
      <c r="AU9">
        <f t="shared" si="17"/>
        <v>13199.704336004521</v>
      </c>
      <c r="AW9">
        <v>6</v>
      </c>
      <c r="AX9">
        <f>(R9*SUMPRODUCT(K10:$K$23, X10:$X$23)-$AZ$3*SUMPRODUCT(K9:$K$22, W10:$W$23))/Z9</f>
        <v>49085.878113473598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32804.121441936499</v>
      </c>
      <c r="P10">
        <f t="shared" si="30"/>
        <v>1640.206072096825</v>
      </c>
      <c r="Q10" s="5">
        <f t="shared" si="31"/>
        <v>50</v>
      </c>
      <c r="R10">
        <f t="shared" si="0"/>
        <v>2000000</v>
      </c>
      <c r="S10">
        <f t="shared" si="1"/>
        <v>52368.0904202335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45303.928456815454</v>
      </c>
      <c r="AC10">
        <f t="shared" si="2"/>
        <v>47557.476803273399</v>
      </c>
      <c r="AE10">
        <f t="shared" si="3"/>
        <v>29790.684212611442</v>
      </c>
      <c r="AF10">
        <f t="shared" si="4"/>
        <v>-1489.534210630572</v>
      </c>
      <c r="AG10">
        <f t="shared" si="5"/>
        <v>-45.40692282422674</v>
      </c>
      <c r="AH10">
        <f t="shared" si="6"/>
        <v>-11168.816679033305</v>
      </c>
      <c r="AI10">
        <f t="shared" si="7"/>
        <v>17086.926400123339</v>
      </c>
      <c r="AJ10">
        <f t="shared" si="8"/>
        <v>-2253.5483464579447</v>
      </c>
      <c r="AK10">
        <f t="shared" si="32"/>
        <v>6298.3865637192011</v>
      </c>
      <c r="AL10">
        <f t="shared" si="9"/>
        <v>21131.764617384593</v>
      </c>
      <c r="AN10">
        <f t="shared" si="10"/>
        <v>16767.783082221227</v>
      </c>
      <c r="AO10">
        <f t="shared" si="11"/>
        <v>-838.38915411106132</v>
      </c>
      <c r="AP10">
        <f t="shared" si="12"/>
        <v>-25.557433555872407</v>
      </c>
      <c r="AQ10">
        <f t="shared" si="13"/>
        <v>-6286.4046365153408</v>
      </c>
      <c r="AR10">
        <f t="shared" si="14"/>
        <v>9617.4318580389536</v>
      </c>
      <c r="AS10">
        <f t="shared" si="15"/>
        <v>-1268.4169846192583</v>
      </c>
      <c r="AT10">
        <f t="shared" si="16"/>
        <v>3545.0672738732164</v>
      </c>
      <c r="AU10">
        <f t="shared" si="17"/>
        <v>11894.082147292911</v>
      </c>
      <c r="AW10">
        <v>7</v>
      </c>
      <c r="AX10">
        <f>(R10*SUMPRODUCT(K11:$K$23, X11:$X$23)-$AZ$3*SUMPRODUCT(K10:$K$22, W11:$W$23))/Z10</f>
        <v>52368.0904202335</v>
      </c>
    </row>
    <row r="11" spans="1:52" x14ac:dyDescent="0.25">
      <c r="A11" t="s">
        <v>33</v>
      </c>
      <c r="C11" s="24">
        <f>AU25</f>
        <v>113667.20593120465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32804.121441936499</v>
      </c>
      <c r="P11">
        <f t="shared" si="30"/>
        <v>1640.206072096825</v>
      </c>
      <c r="Q11" s="5">
        <f t="shared" si="31"/>
        <v>50</v>
      </c>
      <c r="R11">
        <f t="shared" si="0"/>
        <v>2000000</v>
      </c>
      <c r="S11">
        <f t="shared" si="1"/>
        <v>54442.239656907092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47557.476803273399</v>
      </c>
      <c r="AC11">
        <f t="shared" si="2"/>
        <v>48594.752408683038</v>
      </c>
      <c r="AE11">
        <f t="shared" si="3"/>
        <v>29280.723377680326</v>
      </c>
      <c r="AF11">
        <f t="shared" si="4"/>
        <v>-1464.0361688840164</v>
      </c>
      <c r="AG11">
        <f t="shared" si="5"/>
        <v>-44.629641171014732</v>
      </c>
      <c r="AH11">
        <f t="shared" si="6"/>
        <v>-12928.496998789435</v>
      </c>
      <c r="AI11">
        <f t="shared" si="7"/>
        <v>14843.560568835861</v>
      </c>
      <c r="AJ11">
        <f t="shared" si="8"/>
        <v>-1037.275605409639</v>
      </c>
      <c r="AK11">
        <f t="shared" si="32"/>
        <v>6449.7672145128045</v>
      </c>
      <c r="AL11">
        <f t="shared" si="9"/>
        <v>20256.052177939026</v>
      </c>
      <c r="AN11">
        <f t="shared" si="10"/>
        <v>15181.655696859878</v>
      </c>
      <c r="AO11">
        <f t="shared" si="11"/>
        <v>-759.08278484299399</v>
      </c>
      <c r="AP11">
        <f t="shared" si="12"/>
        <v>-23.139860221118106</v>
      </c>
      <c r="AQ11">
        <f t="shared" si="13"/>
        <v>-6703.2493556194659</v>
      </c>
      <c r="AR11">
        <f t="shared" si="14"/>
        <v>7696.1836961763011</v>
      </c>
      <c r="AS11">
        <f t="shared" si="15"/>
        <v>-537.81325348283031</v>
      </c>
      <c r="AT11">
        <f t="shared" si="16"/>
        <v>3344.1163291159664</v>
      </c>
      <c r="AU11">
        <f t="shared" si="17"/>
        <v>10502.486771809437</v>
      </c>
      <c r="AW11">
        <v>8</v>
      </c>
      <c r="AX11">
        <f>(R11*SUMPRODUCT(K12:$K$23, X12:$X$23)-$AZ$3*SUMPRODUCT(K11:$K$22, W12:$W$23))/Z11</f>
        <v>54442.239656907092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32804.121441936499</v>
      </c>
      <c r="P12">
        <f t="shared" si="30"/>
        <v>1640.206072096825</v>
      </c>
      <c r="Q12" s="5">
        <f t="shared" si="31"/>
        <v>50</v>
      </c>
      <c r="R12">
        <f t="shared" si="0"/>
        <v>2000000</v>
      </c>
      <c r="S12">
        <f t="shared" si="1"/>
        <v>55348.433367619509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48594.752408683038</v>
      </c>
      <c r="AC12">
        <f t="shared" si="2"/>
        <v>48497.887425517765</v>
      </c>
      <c r="AE12">
        <f t="shared" si="3"/>
        <v>28743.913639203234</v>
      </c>
      <c r="AF12">
        <f t="shared" si="4"/>
        <v>-1437.1956819601619</v>
      </c>
      <c r="AG12">
        <f t="shared" si="5"/>
        <v>-43.81143645331295</v>
      </c>
      <c r="AH12">
        <f t="shared" si="6"/>
        <v>-14876.332239665409</v>
      </c>
      <c r="AI12">
        <f t="shared" si="7"/>
        <v>12386.574281124349</v>
      </c>
      <c r="AJ12">
        <f t="shared" si="8"/>
        <v>96.864983165272861</v>
      </c>
      <c r="AK12">
        <f t="shared" si="32"/>
        <v>6494.8888192122977</v>
      </c>
      <c r="AL12">
        <f t="shared" si="9"/>
        <v>18978.328083501918</v>
      </c>
      <c r="AN12">
        <f t="shared" si="10"/>
        <v>13728.573163662117</v>
      </c>
      <c r="AO12">
        <f t="shared" si="11"/>
        <v>-686.42865818310588</v>
      </c>
      <c r="AP12">
        <f t="shared" si="12"/>
        <v>-20.925073680088914</v>
      </c>
      <c r="AQ12">
        <f t="shared" si="13"/>
        <v>-7105.1847052812554</v>
      </c>
      <c r="AR12">
        <f t="shared" si="14"/>
        <v>5916.0347265176661</v>
      </c>
      <c r="AS12">
        <f t="shared" si="15"/>
        <v>46.264333558518494</v>
      </c>
      <c r="AT12">
        <f t="shared" si="16"/>
        <v>3102.0673615855849</v>
      </c>
      <c r="AU12">
        <f t="shared" si="17"/>
        <v>9064.366421661769</v>
      </c>
      <c r="AW12">
        <v>9</v>
      </c>
      <c r="AX12">
        <f>(R12*SUMPRODUCT(K13:$K$23, X13:$X$23)-$AZ$3*SUMPRODUCT(K12:$K$22, W13:$W$23))/Z12</f>
        <v>55348.433367619509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32804.121441936499</v>
      </c>
      <c r="P13">
        <f t="shared" si="30"/>
        <v>1640.206072096825</v>
      </c>
      <c r="Q13" s="5">
        <f t="shared" si="31"/>
        <v>50</v>
      </c>
      <c r="R13">
        <f t="shared" si="0"/>
        <v>2000000</v>
      </c>
      <c r="S13">
        <f t="shared" si="1"/>
        <v>55149.806505814478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48497.887425517765</v>
      </c>
      <c r="AC13">
        <f t="shared" si="2"/>
        <v>47372.894851852157</v>
      </c>
      <c r="AE13">
        <f t="shared" si="3"/>
        <v>28178.271044566667</v>
      </c>
      <c r="AF13">
        <f t="shared" si="4"/>
        <v>-1408.9135522283334</v>
      </c>
      <c r="AG13">
        <f t="shared" si="5"/>
        <v>-42.949284733082067</v>
      </c>
      <c r="AH13">
        <f t="shared" si="6"/>
        <v>-16961.49422791008</v>
      </c>
      <c r="AI13">
        <f t="shared" si="7"/>
        <v>9764.9139796951749</v>
      </c>
      <c r="AJ13">
        <f t="shared" si="8"/>
        <v>1124.9925736656078</v>
      </c>
      <c r="AK13">
        <f t="shared" si="32"/>
        <v>6440.6181476209467</v>
      </c>
      <c r="AL13">
        <f t="shared" si="9"/>
        <v>17330.524700981729</v>
      </c>
      <c r="AN13">
        <f t="shared" si="10"/>
        <v>12397.554109365141</v>
      </c>
      <c r="AO13">
        <f t="shared" si="11"/>
        <v>-619.87770546825709</v>
      </c>
      <c r="AP13">
        <f t="shared" si="12"/>
        <v>-18.896336137684543</v>
      </c>
      <c r="AQ13">
        <f t="shared" si="13"/>
        <v>-7462.524657159408</v>
      </c>
      <c r="AR13">
        <f t="shared" si="14"/>
        <v>4296.2554105997933</v>
      </c>
      <c r="AS13">
        <f t="shared" si="15"/>
        <v>494.96139357147013</v>
      </c>
      <c r="AT13">
        <f t="shared" si="16"/>
        <v>2833.6696689659407</v>
      </c>
      <c r="AU13">
        <f t="shared" si="17"/>
        <v>7624.8864731372032</v>
      </c>
      <c r="AW13">
        <v>10</v>
      </c>
      <c r="AX13">
        <f>(R13*SUMPRODUCT(K14:$K$23, X14:$X$23)-$AZ$3*SUMPRODUCT(K13:$K$22, W14:$W$23))/Z13</f>
        <v>55149.806505814478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32804.121441936499</v>
      </c>
      <c r="P14">
        <f t="shared" si="30"/>
        <v>1640.206072096825</v>
      </c>
      <c r="Q14" s="5">
        <f t="shared" si="31"/>
        <v>50</v>
      </c>
      <c r="R14">
        <f t="shared" si="0"/>
        <v>2000000</v>
      </c>
      <c r="S14">
        <f t="shared" si="1"/>
        <v>53871.503777272934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47372.894851852157</v>
      </c>
      <c r="AC14">
        <f t="shared" si="2"/>
        <v>45293.546463451639</v>
      </c>
      <c r="AE14">
        <f t="shared" si="3"/>
        <v>27580.722544260774</v>
      </c>
      <c r="AF14">
        <f t="shared" si="4"/>
        <v>-1379.0361272130388</v>
      </c>
      <c r="AG14">
        <f t="shared" si="5"/>
        <v>-42.038502072184478</v>
      </c>
      <c r="AH14">
        <f t="shared" si="6"/>
        <v>-19251.592542670875</v>
      </c>
      <c r="AI14">
        <f t="shared" si="7"/>
        <v>6908.055372304676</v>
      </c>
      <c r="AJ14">
        <f t="shared" si="8"/>
        <v>2079.3483884005182</v>
      </c>
      <c r="AK14">
        <f t="shared" si="32"/>
        <v>6295.7769191797652</v>
      </c>
      <c r="AL14">
        <f t="shared" si="9"/>
        <v>15283.180679884959</v>
      </c>
      <c r="AN14">
        <f t="shared" si="10"/>
        <v>11178.138249702261</v>
      </c>
      <c r="AO14">
        <f t="shared" si="11"/>
        <v>-558.90691248511303</v>
      </c>
      <c r="AP14">
        <f t="shared" si="12"/>
        <v>-17.037704041986974</v>
      </c>
      <c r="AQ14">
        <f t="shared" si="13"/>
        <v>-7802.4410935416945</v>
      </c>
      <c r="AR14">
        <f t="shared" si="14"/>
        <v>2799.7525396334659</v>
      </c>
      <c r="AS14">
        <f t="shared" si="15"/>
        <v>842.73512840486592</v>
      </c>
      <c r="AT14">
        <f t="shared" si="16"/>
        <v>2551.6033772842625</v>
      </c>
      <c r="AU14">
        <f t="shared" si="17"/>
        <v>6194.0910453225943</v>
      </c>
      <c r="AW14">
        <v>11</v>
      </c>
      <c r="AX14">
        <f>(R14*SUMPRODUCT(K15:$K$23, X15:$X$23)-$AZ$3*SUMPRODUCT(K14:$K$22, W15:$W$23))/Z14</f>
        <v>53871.503777272934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32804.121441936499</v>
      </c>
      <c r="P15">
        <f t="shared" si="30"/>
        <v>1640.206072096825</v>
      </c>
      <c r="Q15" s="5">
        <f t="shared" si="31"/>
        <v>50</v>
      </c>
      <c r="R15">
        <f t="shared" si="0"/>
        <v>2000000</v>
      </c>
      <c r="S15">
        <f t="shared" si="1"/>
        <v>51530.572111835609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45293.546463451639</v>
      </c>
      <c r="AC15">
        <f t="shared" si="2"/>
        <v>42331.576721410725</v>
      </c>
      <c r="AE15">
        <f t="shared" si="3"/>
        <v>26948.08395653078</v>
      </c>
      <c r="AF15">
        <f t="shared" si="4"/>
        <v>-1347.4041978265388</v>
      </c>
      <c r="AG15">
        <f t="shared" si="5"/>
        <v>-41.074235144856807</v>
      </c>
      <c r="AH15">
        <f t="shared" si="6"/>
        <v>-21755.276264232791</v>
      </c>
      <c r="AI15">
        <f t="shared" si="7"/>
        <v>3804.3292593265942</v>
      </c>
      <c r="AJ15">
        <f t="shared" si="8"/>
        <v>2961.9697420409138</v>
      </c>
      <c r="AK15">
        <f t="shared" si="32"/>
        <v>6066.4189378298788</v>
      </c>
      <c r="AL15">
        <f t="shared" si="9"/>
        <v>12832.717939197388</v>
      </c>
      <c r="AN15">
        <f t="shared" si="10"/>
        <v>10060.83197524694</v>
      </c>
      <c r="AO15">
        <f t="shared" si="11"/>
        <v>-503.04159876234689</v>
      </c>
      <c r="AP15">
        <f t="shared" si="12"/>
        <v>-15.334707245634782</v>
      </c>
      <c r="AQ15">
        <f t="shared" si="13"/>
        <v>-8122.1425398030988</v>
      </c>
      <c r="AR15">
        <f t="shared" si="14"/>
        <v>1420.3131294358593</v>
      </c>
      <c r="AS15">
        <f t="shared" si="15"/>
        <v>1105.8255547410542</v>
      </c>
      <c r="AT15">
        <f t="shared" si="16"/>
        <v>2264.8445701524993</v>
      </c>
      <c r="AU15">
        <f t="shared" si="17"/>
        <v>4790.9832543294133</v>
      </c>
      <c r="AW15">
        <v>12</v>
      </c>
      <c r="AX15">
        <f>(R15*SUMPRODUCT(K16:$K$23, X16:$X$23)-$AZ$3*SUMPRODUCT(K15:$K$22, W16:$W$23))/Z15</f>
        <v>51530.572111835609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32804.121441936499</v>
      </c>
      <c r="P16">
        <f t="shared" si="30"/>
        <v>1640.206072096825</v>
      </c>
      <c r="Q16" s="5">
        <f t="shared" si="31"/>
        <v>50</v>
      </c>
      <c r="R16">
        <f t="shared" si="0"/>
        <v>2000000</v>
      </c>
      <c r="S16">
        <f t="shared" si="1"/>
        <v>48237.174670918845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42331.576721410725</v>
      </c>
      <c r="AC16">
        <f t="shared" si="2"/>
        <v>38645.634068586151</v>
      </c>
      <c r="AE16">
        <f t="shared" si="3"/>
        <v>26281.308593117697</v>
      </c>
      <c r="AF16">
        <f t="shared" si="4"/>
        <v>-1314.0654296558848</v>
      </c>
      <c r="AG16">
        <f t="shared" si="5"/>
        <v>-40.057936987637021</v>
      </c>
      <c r="AH16">
        <f t="shared" si="6"/>
        <v>-24222.232230848724</v>
      </c>
      <c r="AI16">
        <f t="shared" si="7"/>
        <v>704.95299562545188</v>
      </c>
      <c r="AJ16">
        <f t="shared" si="8"/>
        <v>3685.9426528245749</v>
      </c>
      <c r="AK16">
        <f t="shared" si="32"/>
        <v>5758.7600175485441</v>
      </c>
      <c r="AL16">
        <f t="shared" si="9"/>
        <v>10149.655665998571</v>
      </c>
      <c r="AN16">
        <f t="shared" si="10"/>
        <v>9038.4749137473245</v>
      </c>
      <c r="AO16">
        <f t="shared" si="11"/>
        <v>-451.92374568736619</v>
      </c>
      <c r="AP16">
        <f t="shared" si="12"/>
        <v>-13.776431918387878</v>
      </c>
      <c r="AQ16">
        <f t="shared" si="13"/>
        <v>-8330.3324717559899</v>
      </c>
      <c r="AR16">
        <f t="shared" si="14"/>
        <v>242.44226438558067</v>
      </c>
      <c r="AS16">
        <f t="shared" si="15"/>
        <v>1267.6423657911191</v>
      </c>
      <c r="AT16">
        <f t="shared" si="16"/>
        <v>1980.5105125752411</v>
      </c>
      <c r="AU16">
        <f t="shared" si="17"/>
        <v>3490.5951427519408</v>
      </c>
      <c r="AW16">
        <v>13</v>
      </c>
      <c r="AX16">
        <f>(R16*SUMPRODUCT(K17:$K$23, X17:$X$23)-$AZ$3*SUMPRODUCT(K16:$K$22, W17:$W$23))/Z16</f>
        <v>48237.174670918845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32804.121441936499</v>
      </c>
      <c r="P17">
        <f t="shared" si="30"/>
        <v>1640.206072096825</v>
      </c>
      <c r="Q17" s="5">
        <f t="shared" si="31"/>
        <v>50</v>
      </c>
      <c r="R17">
        <f t="shared" si="0"/>
        <v>2000000</v>
      </c>
      <c r="S17">
        <f t="shared" si="1"/>
        <v>44055.486567499065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38645.634068586151</v>
      </c>
      <c r="AC17">
        <f t="shared" si="2"/>
        <v>34353.964193433596</v>
      </c>
      <c r="AE17">
        <f t="shared" si="3"/>
        <v>25580.278444699252</v>
      </c>
      <c r="AF17">
        <f t="shared" si="4"/>
        <v>-1279.0139222349626</v>
      </c>
      <c r="AG17">
        <f t="shared" si="5"/>
        <v>-38.989427730866844</v>
      </c>
      <c r="AH17">
        <f t="shared" si="6"/>
        <v>-26717.195475752418</v>
      </c>
      <c r="AI17">
        <f t="shared" si="7"/>
        <v>-2454.9203810189938</v>
      </c>
      <c r="AJ17">
        <f t="shared" si="8"/>
        <v>4291.6698751525546</v>
      </c>
      <c r="AK17">
        <f t="shared" si="32"/>
        <v>5386.366112436187</v>
      </c>
      <c r="AL17">
        <f t="shared" si="9"/>
        <v>7223.1156065697478</v>
      </c>
      <c r="AN17">
        <f t="shared" si="10"/>
        <v>8103.9285962254262</v>
      </c>
      <c r="AO17">
        <f t="shared" si="11"/>
        <v>-405.19642981127134</v>
      </c>
      <c r="AP17">
        <f t="shared" si="12"/>
        <v>-12.351997614948218</v>
      </c>
      <c r="AQ17">
        <f t="shared" si="13"/>
        <v>-8464.1081954977981</v>
      </c>
      <c r="AR17">
        <f t="shared" si="14"/>
        <v>-777.72802669859072</v>
      </c>
      <c r="AS17">
        <f t="shared" si="15"/>
        <v>1359.6171872012981</v>
      </c>
      <c r="AT17">
        <f t="shared" si="16"/>
        <v>1706.4210799220798</v>
      </c>
      <c r="AU17">
        <f t="shared" si="17"/>
        <v>2288.310240424787</v>
      </c>
      <c r="AW17">
        <v>14</v>
      </c>
      <c r="AX17">
        <f>(R17*SUMPRODUCT(K18:$K$23, X18:$X$23)-$AZ$3*SUMPRODUCT(K17:$K$22, W18:$W$23))/Z17</f>
        <v>44055.486567499065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32804.121441936499</v>
      </c>
      <c r="P18">
        <f t="shared" si="30"/>
        <v>1640.206072096825</v>
      </c>
      <c r="Q18" s="5">
        <f t="shared" si="31"/>
        <v>50</v>
      </c>
      <c r="R18">
        <f t="shared" si="0"/>
        <v>2000000</v>
      </c>
      <c r="S18">
        <f t="shared" si="1"/>
        <v>39001.792417427867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34353.964193433596</v>
      </c>
      <c r="AC18">
        <f t="shared" si="2"/>
        <v>29537.165657388825</v>
      </c>
      <c r="AE18">
        <f t="shared" si="3"/>
        <v>24843.493317056116</v>
      </c>
      <c r="AF18">
        <f t="shared" si="4"/>
        <v>-1242.1746658528059</v>
      </c>
      <c r="AG18">
        <f t="shared" si="5"/>
        <v>-37.866420780433423</v>
      </c>
      <c r="AH18">
        <f t="shared" si="6"/>
        <v>-29324.506924990055</v>
      </c>
      <c r="AI18">
        <f t="shared" si="7"/>
        <v>-5761.0546945671776</v>
      </c>
      <c r="AJ18">
        <f t="shared" si="8"/>
        <v>4816.798536044771</v>
      </c>
      <c r="AK18">
        <f t="shared" si="32"/>
        <v>4959.2335530155806</v>
      </c>
      <c r="AL18">
        <f t="shared" si="9"/>
        <v>4014.977394493174</v>
      </c>
      <c r="AN18">
        <f t="shared" si="10"/>
        <v>7250.119560807876</v>
      </c>
      <c r="AO18">
        <f t="shared" si="11"/>
        <v>-362.50597804039381</v>
      </c>
      <c r="AP18">
        <f t="shared" si="12"/>
        <v>-11.050622973763577</v>
      </c>
      <c r="AQ18">
        <f t="shared" si="13"/>
        <v>-8557.8215009703654</v>
      </c>
      <c r="AR18">
        <f t="shared" si="14"/>
        <v>-1681.2585411766468</v>
      </c>
      <c r="AS18">
        <f t="shared" si="15"/>
        <v>1405.6946356522753</v>
      </c>
      <c r="AT18">
        <f t="shared" si="16"/>
        <v>1447.2616926480441</v>
      </c>
      <c r="AU18">
        <f t="shared" si="17"/>
        <v>1171.6977871236727</v>
      </c>
      <c r="AW18">
        <v>15</v>
      </c>
      <c r="AX18">
        <f>(R18*SUMPRODUCT(K19:$K$23, X19:$X$23)-$AZ$3*SUMPRODUCT(K18:$K$22, W19:$W$23))/Z18</f>
        <v>39001.792417427867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32804.121441936499</v>
      </c>
      <c r="P19">
        <f t="shared" si="30"/>
        <v>1640.206072096825</v>
      </c>
      <c r="Q19" s="5">
        <f t="shared" si="31"/>
        <v>50</v>
      </c>
      <c r="R19">
        <f t="shared" si="0"/>
        <v>2000000</v>
      </c>
      <c r="S19">
        <f t="shared" si="1"/>
        <v>32976.482692221936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29537.165657388825</v>
      </c>
      <c r="AC19">
        <f t="shared" si="2"/>
        <v>24191.117129463644</v>
      </c>
      <c r="AE19">
        <f t="shared" si="3"/>
        <v>24064.675166773086</v>
      </c>
      <c r="AF19">
        <f t="shared" si="4"/>
        <v>-1203.2337583386543</v>
      </c>
      <c r="AG19">
        <f t="shared" si="5"/>
        <v>-36.679347150582451</v>
      </c>
      <c r="AH19">
        <f t="shared" si="6"/>
        <v>-32336.376881865468</v>
      </c>
      <c r="AI19">
        <f t="shared" si="7"/>
        <v>-9511.6148205816171</v>
      </c>
      <c r="AJ19">
        <f t="shared" si="8"/>
        <v>5346.0485279251807</v>
      </c>
      <c r="AK19">
        <f t="shared" si="32"/>
        <v>4483.7488066224969</v>
      </c>
      <c r="AL19">
        <f t="shared" si="9"/>
        <v>318.18251396606047</v>
      </c>
      <c r="AN19">
        <f t="shared" si="10"/>
        <v>6469.2610471444696</v>
      </c>
      <c r="AO19">
        <f t="shared" si="11"/>
        <v>-323.46305235722343</v>
      </c>
      <c r="AP19">
        <f t="shared" si="12"/>
        <v>-9.8604394246544622</v>
      </c>
      <c r="AQ19">
        <f t="shared" si="13"/>
        <v>-8692.9269528006898</v>
      </c>
      <c r="AR19">
        <f t="shared" si="14"/>
        <v>-2556.9893974380984</v>
      </c>
      <c r="AS19">
        <f t="shared" si="15"/>
        <v>1437.1681004696486</v>
      </c>
      <c r="AT19">
        <f t="shared" si="16"/>
        <v>1205.3576995676108</v>
      </c>
      <c r="AU19">
        <f t="shared" si="17"/>
        <v>85.536402599161065</v>
      </c>
      <c r="AW19">
        <v>16</v>
      </c>
      <c r="AX19">
        <f>(R19*SUMPRODUCT(K20:$K$23, X20:$X$23)-$AZ$3*SUMPRODUCT(K19:$K$22, W20:$W$23))/Z19</f>
        <v>32976.482692221936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32804.121441936499</v>
      </c>
      <c r="P20">
        <f t="shared" si="30"/>
        <v>1640.206072096825</v>
      </c>
      <c r="Q20" s="5">
        <f t="shared" si="31"/>
        <v>50</v>
      </c>
      <c r="R20">
        <f t="shared" si="0"/>
        <v>2000000</v>
      </c>
      <c r="S20">
        <f t="shared" si="1"/>
        <v>26015.621490951631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24191.117129463644</v>
      </c>
      <c r="AC20">
        <f t="shared" si="2"/>
        <v>18434.629818838344</v>
      </c>
      <c r="AE20">
        <f t="shared" si="3"/>
        <v>23244.950558826578</v>
      </c>
      <c r="AF20">
        <f t="shared" si="4"/>
        <v>-1162.2475279413291</v>
      </c>
      <c r="AG20">
        <f t="shared" si="5"/>
        <v>-35.429923950212</v>
      </c>
      <c r="AH20">
        <f t="shared" si="6"/>
        <v>-35305.189154585263</v>
      </c>
      <c r="AI20">
        <f t="shared" si="7"/>
        <v>-13257.916047650226</v>
      </c>
      <c r="AJ20">
        <f t="shared" si="8"/>
        <v>5756.4873106252999</v>
      </c>
      <c r="AK20">
        <f t="shared" si="32"/>
        <v>3959.6507911210551</v>
      </c>
      <c r="AL20">
        <f t="shared" si="9"/>
        <v>-3541.7779459038707</v>
      </c>
      <c r="AN20">
        <f t="shared" si="10"/>
        <v>5756.3271215395507</v>
      </c>
      <c r="AO20">
        <f t="shared" si="11"/>
        <v>-287.81635607697757</v>
      </c>
      <c r="AP20">
        <f t="shared" si="12"/>
        <v>-8.773786445901754</v>
      </c>
      <c r="AQ20">
        <f t="shared" si="13"/>
        <v>-8742.8974024835388</v>
      </c>
      <c r="AR20">
        <f t="shared" si="14"/>
        <v>-3283.1604234668666</v>
      </c>
      <c r="AS20">
        <f t="shared" si="15"/>
        <v>1425.5235323943587</v>
      </c>
      <c r="AT20">
        <f t="shared" si="16"/>
        <v>980.55898992225173</v>
      </c>
      <c r="AU20">
        <f t="shared" si="17"/>
        <v>-877.07790115025625</v>
      </c>
      <c r="AW20">
        <v>17</v>
      </c>
      <c r="AX20">
        <f>(R20*SUMPRODUCT(K21:$K$23, X21:$X$23)-$AZ$3*SUMPRODUCT(K20:$K$22, W21:$W$23))/Z20</f>
        <v>26015.621490951631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32804.121441936499</v>
      </c>
      <c r="P21">
        <f t="shared" si="30"/>
        <v>1640.206072096825</v>
      </c>
      <c r="Q21" s="5">
        <f t="shared" si="31"/>
        <v>50</v>
      </c>
      <c r="R21">
        <f t="shared" si="0"/>
        <v>2000000</v>
      </c>
      <c r="S21">
        <f t="shared" si="1"/>
        <v>18223.268107625892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18434.629818838344</v>
      </c>
      <c r="AC21">
        <f t="shared" si="2"/>
        <v>12438.197020088395</v>
      </c>
      <c r="AE21">
        <f t="shared" si="3"/>
        <v>22390.282750379254</v>
      </c>
      <c r="AF21">
        <f t="shared" si="4"/>
        <v>-1119.5141375189628</v>
      </c>
      <c r="AG21">
        <f t="shared" si="5"/>
        <v>-34.127240368272318</v>
      </c>
      <c r="AH21">
        <f t="shared" si="6"/>
        <v>-37935.373697502568</v>
      </c>
      <c r="AI21">
        <f t="shared" si="7"/>
        <v>-16698.732325010547</v>
      </c>
      <c r="AJ21">
        <f t="shared" si="8"/>
        <v>5996.4327987499491</v>
      </c>
      <c r="AK21">
        <f t="shared" si="32"/>
        <v>3397.5909438004528</v>
      </c>
      <c r="AL21">
        <f t="shared" si="9"/>
        <v>-7304.7085824601454</v>
      </c>
      <c r="AN21">
        <f t="shared" si="10"/>
        <v>5107.6200644587097</v>
      </c>
      <c r="AO21">
        <f t="shared" si="11"/>
        <v>-255.3810032229355</v>
      </c>
      <c r="AP21">
        <f t="shared" si="12"/>
        <v>-7.7850279781143197</v>
      </c>
      <c r="AQ21">
        <f t="shared" si="13"/>
        <v>-8653.7306388782126</v>
      </c>
      <c r="AR21">
        <f t="shared" si="14"/>
        <v>-3809.2766056205533</v>
      </c>
      <c r="AS21">
        <f t="shared" si="15"/>
        <v>1367.8925281796521</v>
      </c>
      <c r="AT21">
        <f t="shared" si="16"/>
        <v>775.05067125981043</v>
      </c>
      <c r="AU21">
        <f t="shared" si="17"/>
        <v>-1666.3334061810904</v>
      </c>
      <c r="AW21">
        <v>18</v>
      </c>
      <c r="AX21">
        <f>(R21*SUMPRODUCT(K22:$K$23, X22:$X$23)-$AZ$3*SUMPRODUCT(K21:$K$22, W22:$W$23))/Z21</f>
        <v>18223.268107625892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32804.121441936499</v>
      </c>
      <c r="P22">
        <f t="shared" si="30"/>
        <v>1640.206072096825</v>
      </c>
      <c r="Q22" s="5">
        <f t="shared" si="31"/>
        <v>50</v>
      </c>
      <c r="R22">
        <f t="shared" si="0"/>
        <v>2000000</v>
      </c>
      <c r="S22">
        <f t="shared" si="1"/>
        <v>9557.5622730345294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12438.197020088395</v>
      </c>
      <c r="AC22">
        <f t="shared" si="2"/>
        <v>6264.2047145291635</v>
      </c>
      <c r="AE22">
        <f t="shared" si="3"/>
        <v>21500.433512459043</v>
      </c>
      <c r="AF22">
        <f t="shared" si="4"/>
        <v>-1075.0216756229522</v>
      </c>
      <c r="AG22">
        <f t="shared" si="5"/>
        <v>-32.770933296468471</v>
      </c>
      <c r="AH22">
        <f t="shared" si="6"/>
        <v>-40601.386724844633</v>
      </c>
      <c r="AI22">
        <f t="shared" si="7"/>
        <v>-20208.745821305012</v>
      </c>
      <c r="AJ22">
        <f t="shared" si="8"/>
        <v>6173.9923055592317</v>
      </c>
      <c r="AK22">
        <f t="shared" si="32"/>
        <v>2812.1390098870288</v>
      </c>
      <c r="AL22">
        <f t="shared" si="9"/>
        <v>-11222.614505858752</v>
      </c>
      <c r="AN22">
        <f t="shared" si="10"/>
        <v>4518.0225066841276</v>
      </c>
      <c r="AO22">
        <f t="shared" si="11"/>
        <v>-225.9011253342064</v>
      </c>
      <c r="AP22">
        <f t="shared" si="12"/>
        <v>-6.8863641336669472</v>
      </c>
      <c r="AQ22">
        <f t="shared" si="13"/>
        <v>-8531.8269940527389</v>
      </c>
      <c r="AR22">
        <f t="shared" si="14"/>
        <v>-4246.5919768364847</v>
      </c>
      <c r="AS22">
        <f t="shared" si="15"/>
        <v>1297.3801749833146</v>
      </c>
      <c r="AT22">
        <f t="shared" si="16"/>
        <v>590.93261218345015</v>
      </c>
      <c r="AU22">
        <f t="shared" si="17"/>
        <v>-2358.2791896697204</v>
      </c>
      <c r="AW22">
        <v>19</v>
      </c>
      <c r="AX22">
        <f>(R22*SUMPRODUCT(K23:$K$23, X23:$X$23)-$AZ$3*SUMPRODUCT(K22:$K$22, W23:$W$23))/Z22</f>
        <v>9557.5622730345294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32804.121441936499</v>
      </c>
      <c r="P23">
        <f t="shared" si="30"/>
        <v>1640.206072096825</v>
      </c>
      <c r="Q23" s="5">
        <f t="shared" si="31"/>
        <v>50</v>
      </c>
      <c r="R23">
        <f t="shared" si="0"/>
        <v>2000000</v>
      </c>
      <c r="S23">
        <f t="shared" si="1"/>
        <v>9986.032134996176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6264.2047145291635</v>
      </c>
      <c r="AC23">
        <f t="shared" si="2"/>
        <v>6264.2047145291635</v>
      </c>
      <c r="AE23">
        <f t="shared" si="3"/>
        <v>20577.91617477551</v>
      </c>
      <c r="AF23">
        <f t="shared" si="4"/>
        <v>-1028.8958087387755</v>
      </c>
      <c r="AG23">
        <f t="shared" si="5"/>
        <v>-31.364833548733429</v>
      </c>
      <c r="AH23">
        <f t="shared" si="6"/>
        <v>-43135.616590814308</v>
      </c>
      <c r="AI23">
        <f t="shared" si="7"/>
        <v>-23617.961058326309</v>
      </c>
      <c r="AJ23">
        <f t="shared" si="8"/>
        <v>0</v>
      </c>
      <c r="AK23">
        <f t="shared" si="32"/>
        <v>2208.8376701440238</v>
      </c>
      <c r="AL23">
        <f t="shared" si="9"/>
        <v>-21409.123388182285</v>
      </c>
      <c r="AN23">
        <f t="shared" si="10"/>
        <v>3983.3157562088832</v>
      </c>
      <c r="AO23">
        <f t="shared" si="11"/>
        <v>-199.16578781044416</v>
      </c>
      <c r="AP23">
        <f t="shared" si="12"/>
        <v>-6.0713647875913663</v>
      </c>
      <c r="AQ23">
        <f t="shared" si="13"/>
        <v>-8349.8630162852442</v>
      </c>
      <c r="AR23">
        <f t="shared" si="14"/>
        <v>-4571.7844126743967</v>
      </c>
      <c r="AS23">
        <f t="shared" si="15"/>
        <v>0</v>
      </c>
      <c r="AT23">
        <f t="shared" si="16"/>
        <v>427.56991619868893</v>
      </c>
      <c r="AU23">
        <f t="shared" si="17"/>
        <v>-4144.2144964757072</v>
      </c>
      <c r="AW23">
        <v>20</v>
      </c>
      <c r="AX23">
        <f>(R23*SUMPRODUCT(K$23:$K24, X$23:$X24)-$AZ$3*SUMPRODUCT(K$22:$K23, W$23:$W24))/Z23</f>
        <v>9986.032134996176</v>
      </c>
    </row>
    <row r="25" spans="5:50" x14ac:dyDescent="0.25">
      <c r="AN25" s="6">
        <f t="shared" ref="AN25:AU25" si="33">SUM(AN3:AN23)</f>
        <v>275573.33858058526</v>
      </c>
      <c r="AO25" s="6">
        <f t="shared" si="33"/>
        <v>-38381.758010481644</v>
      </c>
      <c r="AP25" s="6">
        <f t="shared" si="33"/>
        <v>-2889.9367346655013</v>
      </c>
      <c r="AQ25" s="6">
        <f t="shared" si="33"/>
        <v>-139156.93484181658</v>
      </c>
      <c r="AR25" s="6">
        <f t="shared" si="33"/>
        <v>95144.708993621578</v>
      </c>
      <c r="AS25" s="6">
        <f t="shared" si="33"/>
        <v>-25859.008919516735</v>
      </c>
      <c r="AT25" s="6">
        <f t="shared" si="33"/>
        <v>44381.505857099772</v>
      </c>
      <c r="AU25" s="7">
        <f t="shared" si="33"/>
        <v>113667.20593120465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112970.04061258929</v>
      </c>
      <c r="K3">
        <v>1</v>
      </c>
      <c r="L3" s="2">
        <v>0</v>
      </c>
      <c r="O3">
        <f>$C$3</f>
        <v>112970.04061258929</v>
      </c>
      <c r="P3">
        <f>O3*B5</f>
        <v>90376.032490071433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112970.04061258929</v>
      </c>
      <c r="AF3">
        <f t="shared" ref="AF3:AF23" si="4">-$Z3*P3</f>
        <v>-90376.032490071433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20074.099918517859</v>
      </c>
      <c r="AJ3">
        <f t="shared" ref="AJ3:AJ23" si="8">AB3-AC3</f>
        <v>0</v>
      </c>
      <c r="AL3">
        <f t="shared" ref="AL3:AL23" si="9">SUM(AI3:AK3)</f>
        <v>20074.099918517859</v>
      </c>
      <c r="AN3">
        <f t="shared" ref="AN3:AN23" si="10">AE3*$K3</f>
        <v>112970.04061258929</v>
      </c>
      <c r="AO3">
        <f t="shared" ref="AO3:AO23" si="11">AF3*$K3</f>
        <v>-90376.032490071433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20074.099918517859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20074.099918517859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48831.285196951911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28796.56446160717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28185.904429244634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-28185.904429244634</v>
      </c>
      <c r="AK4">
        <f>H4*SUM(AB4, AE4:AF4)</f>
        <v>0</v>
      </c>
      <c r="AL4">
        <f t="shared" si="9"/>
        <v>-50597.910429244635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-20645.380767707287</v>
      </c>
      <c r="AR4">
        <f t="shared" si="14"/>
        <v>-20645.380767707287</v>
      </c>
      <c r="AS4">
        <f t="shared" si="15"/>
        <v>-25964.151947128823</v>
      </c>
      <c r="AT4">
        <f t="shared" si="16"/>
        <v>0</v>
      </c>
      <c r="AU4">
        <f t="shared" si="17"/>
        <v>-46609.53271483611</v>
      </c>
      <c r="AW4">
        <v>1</v>
      </c>
      <c r="AX4">
        <f>(R4*SUMPRODUCT(K5:$K$23, X5:$X$23)-$AZ$3*SUMPRODUCT(K4:$K$22, W5:$W$23))/Z4</f>
        <v>28796.56446160717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112970.04061258929</v>
      </c>
      <c r="P5">
        <f t="shared" ref="P5:P23" si="30">O5*$C$5</f>
        <v>5648.5020306294646</v>
      </c>
      <c r="Q5" s="5">
        <f t="shared" ref="Q5:Q23" si="31">$C$8</f>
        <v>50</v>
      </c>
      <c r="R5">
        <f t="shared" si="0"/>
        <v>2000000</v>
      </c>
      <c r="S5">
        <f t="shared" si="1"/>
        <v>53038.370190020563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28185.904429244634</v>
      </c>
      <c r="AC5">
        <f t="shared" si="2"/>
        <v>50722.858422991412</v>
      </c>
      <c r="AE5">
        <f t="shared" si="3"/>
        <v>108038.0742376227</v>
      </c>
      <c r="AF5">
        <f t="shared" si="4"/>
        <v>-5401.9037118811357</v>
      </c>
      <c r="AG5">
        <f t="shared" si="5"/>
        <v>-47.817135256293355</v>
      </c>
      <c r="AH5">
        <f t="shared" si="6"/>
        <v>-25326.703808265749</v>
      </c>
      <c r="AI5">
        <f t="shared" si="7"/>
        <v>77261.649582219514</v>
      </c>
      <c r="AJ5">
        <f t="shared" si="8"/>
        <v>-22536.953993746778</v>
      </c>
      <c r="AK5">
        <f>H5*SUM(AB5, AE5:AF5)</f>
        <v>11194.44495389817</v>
      </c>
      <c r="AL5">
        <f t="shared" si="9"/>
        <v>65919.140542370907</v>
      </c>
      <c r="AN5">
        <f t="shared" si="10"/>
        <v>91677.163641618143</v>
      </c>
      <c r="AO5">
        <f t="shared" si="11"/>
        <v>-4583.8581820809077</v>
      </c>
      <c r="AP5">
        <f t="shared" si="12"/>
        <v>-40.575874428517167</v>
      </c>
      <c r="AQ5">
        <f t="shared" si="13"/>
        <v>-21491.315778420376</v>
      </c>
      <c r="AR5">
        <f t="shared" si="14"/>
        <v>65561.413806688332</v>
      </c>
      <c r="AS5">
        <f t="shared" si="15"/>
        <v>-19124.035983129779</v>
      </c>
      <c r="AT5">
        <f t="shared" si="16"/>
        <v>9499.1971039615546</v>
      </c>
      <c r="AU5">
        <f t="shared" si="17"/>
        <v>55936.574927520116</v>
      </c>
      <c r="AW5">
        <v>2</v>
      </c>
      <c r="AX5">
        <f>(R5*SUMPRODUCT(K6:$K$23, X6:$X$23)-$AZ$3*SUMPRODUCT(K5:$K$22, W6:$W$23))/Z5</f>
        <v>53038.370190020563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112970.04061258929</v>
      </c>
      <c r="P6">
        <f t="shared" si="30"/>
        <v>5648.5020306294646</v>
      </c>
      <c r="Q6" s="5">
        <f t="shared" si="31"/>
        <v>50</v>
      </c>
      <c r="R6">
        <f t="shared" si="0"/>
        <v>2000000</v>
      </c>
      <c r="S6">
        <f t="shared" si="1"/>
        <v>73238.531973434845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50722.858422991412</v>
      </c>
      <c r="AC6">
        <f t="shared" si="2"/>
        <v>68308.110765791615</v>
      </c>
      <c r="AE6">
        <f t="shared" si="3"/>
        <v>105364.89248828418</v>
      </c>
      <c r="AF6">
        <f t="shared" si="4"/>
        <v>-5268.2446244142093</v>
      </c>
      <c r="AG6">
        <f t="shared" si="5"/>
        <v>-46.633997791332298</v>
      </c>
      <c r="AH6">
        <f t="shared" si="6"/>
        <v>-28198.644495924902</v>
      </c>
      <c r="AI6">
        <f t="shared" si="7"/>
        <v>71851.369370153741</v>
      </c>
      <c r="AJ6">
        <f t="shared" si="8"/>
        <v>-17585.252342800202</v>
      </c>
      <c r="AK6">
        <f>H6*SUM(AB6, AE6:AF6)</f>
        <v>12905.62515296673</v>
      </c>
      <c r="AL6">
        <f t="shared" si="9"/>
        <v>67171.742180320274</v>
      </c>
      <c r="AN6">
        <f t="shared" si="10"/>
        <v>82361.155198393593</v>
      </c>
      <c r="AO6">
        <f t="shared" si="11"/>
        <v>-4118.0577599196795</v>
      </c>
      <c r="AP6">
        <f t="shared" si="12"/>
        <v>-36.452653620279982</v>
      </c>
      <c r="AQ6">
        <f t="shared" si="13"/>
        <v>-22042.189583892381</v>
      </c>
      <c r="AR6">
        <f t="shared" si="14"/>
        <v>56164.45520096126</v>
      </c>
      <c r="AS6">
        <f t="shared" si="15"/>
        <v>-13745.960947754274</v>
      </c>
      <c r="AT6">
        <f t="shared" si="16"/>
        <v>10088.01101632571</v>
      </c>
      <c r="AU6">
        <f t="shared" si="17"/>
        <v>52506.505269532696</v>
      </c>
      <c r="AW6">
        <v>3</v>
      </c>
      <c r="AX6">
        <f>(R6*SUMPRODUCT(K7:$K$23, X7:$X$23)-$AZ$3*SUMPRODUCT(K6:$K$22, W7:$W$23))/Z6</f>
        <v>73238.531973434845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112970.04061258929</v>
      </c>
      <c r="P7">
        <f t="shared" si="30"/>
        <v>5648.5020306294646</v>
      </c>
      <c r="Q7" s="5">
        <f t="shared" si="31"/>
        <v>50</v>
      </c>
      <c r="R7">
        <f t="shared" si="0"/>
        <v>2000000</v>
      </c>
      <c r="S7">
        <f t="shared" si="1"/>
        <v>89791.150976561825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68308.110765791615</v>
      </c>
      <c r="AC7">
        <f t="shared" si="2"/>
        <v>81512.547033767187</v>
      </c>
      <c r="AE7">
        <f t="shared" si="3"/>
        <v>102554.37923102202</v>
      </c>
      <c r="AF7">
        <f t="shared" si="4"/>
        <v>-5127.7189615511006</v>
      </c>
      <c r="AG7">
        <f t="shared" si="5"/>
        <v>-45.390078057382517</v>
      </c>
      <c r="AH7">
        <f t="shared" si="6"/>
        <v>-31103.190241458509</v>
      </c>
      <c r="AI7">
        <f t="shared" si="7"/>
        <v>66278.079949955019</v>
      </c>
      <c r="AJ7">
        <f t="shared" si="8"/>
        <v>-13204.436267975572</v>
      </c>
      <c r="AK7">
        <f>H7*SUM(AB7, AE7:AF7)</f>
        <v>14181.924357487418</v>
      </c>
      <c r="AL7">
        <f t="shared" si="9"/>
        <v>67255.56803946686</v>
      </c>
      <c r="AN7">
        <f t="shared" si="10"/>
        <v>73845.303239736502</v>
      </c>
      <c r="AO7">
        <f t="shared" si="11"/>
        <v>-3692.2651619868248</v>
      </c>
      <c r="AP7">
        <f t="shared" si="12"/>
        <v>-32.683578247517794</v>
      </c>
      <c r="AQ7">
        <f t="shared" si="13"/>
        <v>-22396.162234376261</v>
      </c>
      <c r="AR7">
        <f t="shared" si="14"/>
        <v>47724.192265125886</v>
      </c>
      <c r="AS7">
        <f t="shared" si="15"/>
        <v>-9507.9859839225046</v>
      </c>
      <c r="AT7">
        <f t="shared" si="16"/>
        <v>10211.836028401134</v>
      </c>
      <c r="AU7">
        <f t="shared" si="17"/>
        <v>48428.042309604512</v>
      </c>
      <c r="AW7">
        <v>4</v>
      </c>
      <c r="AX7">
        <f>(R7*SUMPRODUCT(K8:$K$23, X8:$X$23)-$AZ$3*SUMPRODUCT(K7:$K$22, W8:$W$23))/Z7</f>
        <v>89791.150976561825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112970.04061258929</v>
      </c>
      <c r="P8">
        <f t="shared" si="30"/>
        <v>5648.5020306294646</v>
      </c>
      <c r="Q8" s="5">
        <f t="shared" si="31"/>
        <v>50</v>
      </c>
      <c r="R8">
        <f t="shared" si="0"/>
        <v>2000000</v>
      </c>
      <c r="S8">
        <f t="shared" si="1"/>
        <v>102974.64939592792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81512.547033767187</v>
      </c>
      <c r="AC8">
        <f t="shared" si="2"/>
        <v>90788.040545419266</v>
      </c>
      <c r="AE8">
        <f t="shared" si="3"/>
        <v>99600.520008752748</v>
      </c>
      <c r="AF8">
        <f t="shared" si="4"/>
        <v>-4980.0260004376369</v>
      </c>
      <c r="AG8">
        <f t="shared" si="5"/>
        <v>-44.08271408448681</v>
      </c>
      <c r="AH8">
        <f t="shared" si="6"/>
        <v>-34138.52769287517</v>
      </c>
      <c r="AI8">
        <f t="shared" si="7"/>
        <v>60437.883601355454</v>
      </c>
      <c r="AJ8">
        <f t="shared" si="8"/>
        <v>-9275.4935116520792</v>
      </c>
      <c r="AK8">
        <f t="shared" ref="AK8:AK23" si="32">H8*SUM(AB8:AB8, AE8:AF8)</f>
        <v>15071.704321970981</v>
      </c>
      <c r="AL8">
        <f t="shared" si="9"/>
        <v>66234.094411674363</v>
      </c>
      <c r="AN8">
        <f t="shared" si="10"/>
        <v>66065.152368392126</v>
      </c>
      <c r="AO8">
        <f t="shared" si="11"/>
        <v>-3303.2576184196055</v>
      </c>
      <c r="AP8">
        <f t="shared" si="12"/>
        <v>-29.240120659490081</v>
      </c>
      <c r="AQ8">
        <f t="shared" si="13"/>
        <v>-22644.129101576716</v>
      </c>
      <c r="AR8">
        <f t="shared" si="14"/>
        <v>40088.52552773631</v>
      </c>
      <c r="AS8">
        <f t="shared" si="15"/>
        <v>-6152.4467149918119</v>
      </c>
      <c r="AT8">
        <f t="shared" si="16"/>
        <v>9997.0807621773965</v>
      </c>
      <c r="AU8">
        <f t="shared" si="17"/>
        <v>43933.159574921898</v>
      </c>
      <c r="AW8">
        <v>5</v>
      </c>
      <c r="AX8">
        <f>(R8*SUMPRODUCT(K9:$K$23, X9:$X$23)-$AZ$3*SUMPRODUCT(K8:$K$22, W9:$W$23))/Z8</f>
        <v>102974.64939592792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112970.04061258929</v>
      </c>
      <c r="P9">
        <f t="shared" si="30"/>
        <v>5648.5020306294646</v>
      </c>
      <c r="Q9" s="5">
        <f t="shared" si="31"/>
        <v>50</v>
      </c>
      <c r="R9">
        <f t="shared" si="0"/>
        <v>2000000</v>
      </c>
      <c r="S9">
        <f t="shared" si="1"/>
        <v>112811.87990869799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90788.040545419266</v>
      </c>
      <c r="AC9">
        <f t="shared" si="2"/>
        <v>96343.073734443897</v>
      </c>
      <c r="AE9">
        <f t="shared" si="3"/>
        <v>96478.145398609267</v>
      </c>
      <c r="AF9">
        <f t="shared" si="4"/>
        <v>-4823.9072699304634</v>
      </c>
      <c r="AG9">
        <f t="shared" si="5"/>
        <v>-42.70076600638923</v>
      </c>
      <c r="AH9">
        <f t="shared" si="6"/>
        <v>-37644.837490108534</v>
      </c>
      <c r="AI9">
        <f t="shared" si="7"/>
        <v>53966.699872563884</v>
      </c>
      <c r="AJ9">
        <f t="shared" si="8"/>
        <v>-5555.0331890246307</v>
      </c>
      <c r="AK9">
        <f t="shared" si="32"/>
        <v>15611.585786142574</v>
      </c>
      <c r="AL9">
        <f t="shared" si="9"/>
        <v>64023.252469681829</v>
      </c>
      <c r="AN9">
        <f t="shared" si="10"/>
        <v>58949.747408424686</v>
      </c>
      <c r="AO9">
        <f t="shared" si="11"/>
        <v>-2947.4873704212346</v>
      </c>
      <c r="AP9">
        <f t="shared" si="12"/>
        <v>-26.090876434479824</v>
      </c>
      <c r="AQ9">
        <f t="shared" si="13"/>
        <v>-23001.620233312271</v>
      </c>
      <c r="AR9">
        <f t="shared" si="14"/>
        <v>32974.548928256707</v>
      </c>
      <c r="AS9">
        <f t="shared" si="15"/>
        <v>-3394.2174363473855</v>
      </c>
      <c r="AT9">
        <f t="shared" si="16"/>
        <v>9538.9379111274247</v>
      </c>
      <c r="AU9">
        <f t="shared" si="17"/>
        <v>39119.269403036749</v>
      </c>
      <c r="AW9">
        <v>6</v>
      </c>
      <c r="AX9">
        <f>(R9*SUMPRODUCT(K10:$K$23, X10:$X$23)-$AZ$3*SUMPRODUCT(K9:$K$22, W10:$W$23))/Z9</f>
        <v>112811.87990869799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112970.04061258929</v>
      </c>
      <c r="P10">
        <f t="shared" si="30"/>
        <v>5648.5020306294646</v>
      </c>
      <c r="Q10" s="5">
        <f t="shared" si="31"/>
        <v>50</v>
      </c>
      <c r="R10">
        <f t="shared" si="0"/>
        <v>2000000</v>
      </c>
      <c r="S10">
        <f t="shared" si="1"/>
        <v>119635.47302554747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96343.073734443897</v>
      </c>
      <c r="AC10">
        <f t="shared" si="2"/>
        <v>98690.251476479374</v>
      </c>
      <c r="AE10">
        <f t="shared" si="3"/>
        <v>93191.771933594573</v>
      </c>
      <c r="AF10">
        <f t="shared" si="4"/>
        <v>-4659.5885966797287</v>
      </c>
      <c r="AG10">
        <f t="shared" si="5"/>
        <v>-41.246232819008725</v>
      </c>
      <c r="AH10">
        <f t="shared" si="6"/>
        <v>-41101.021092664581</v>
      </c>
      <c r="AI10">
        <f t="shared" si="7"/>
        <v>47389.91601143124</v>
      </c>
      <c r="AJ10">
        <f t="shared" si="8"/>
        <v>-2347.1777420354774</v>
      </c>
      <c r="AK10">
        <f t="shared" si="32"/>
        <v>15819.775747596168</v>
      </c>
      <c r="AL10">
        <f t="shared" si="9"/>
        <v>60862.514016991932</v>
      </c>
      <c r="AN10">
        <f t="shared" si="10"/>
        <v>52453.290621933229</v>
      </c>
      <c r="AO10">
        <f t="shared" si="11"/>
        <v>-2622.6645310966614</v>
      </c>
      <c r="AP10">
        <f t="shared" si="12"/>
        <v>-23.215575712596443</v>
      </c>
      <c r="AQ10">
        <f t="shared" si="13"/>
        <v>-23133.842822174855</v>
      </c>
      <c r="AR10">
        <f t="shared" si="14"/>
        <v>26673.567692949109</v>
      </c>
      <c r="AS10">
        <f t="shared" si="15"/>
        <v>-1321.1165931263679</v>
      </c>
      <c r="AT10">
        <f t="shared" si="16"/>
        <v>8904.2120097658499</v>
      </c>
      <c r="AU10">
        <f t="shared" si="17"/>
        <v>34256.66310958859</v>
      </c>
      <c r="AW10">
        <v>7</v>
      </c>
      <c r="AX10">
        <f>(R10*SUMPRODUCT(K11:$K$23, X11:$X$23)-$AZ$3*SUMPRODUCT(K10:$K$22, W11:$W$23))/Z10</f>
        <v>119635.47302554747</v>
      </c>
    </row>
    <row r="11" spans="1:52" x14ac:dyDescent="0.25">
      <c r="A11" t="s">
        <v>33</v>
      </c>
      <c r="C11" s="24">
        <f>AU25</f>
        <v>365116.4463807327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112970.04061258929</v>
      </c>
      <c r="P11">
        <f t="shared" si="30"/>
        <v>5648.5020306294646</v>
      </c>
      <c r="Q11" s="5">
        <f t="shared" si="31"/>
        <v>50</v>
      </c>
      <c r="R11">
        <f t="shared" si="0"/>
        <v>2000000</v>
      </c>
      <c r="S11">
        <f t="shared" si="1"/>
        <v>123918.98707627262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98690.251476479374</v>
      </c>
      <c r="AC11">
        <f t="shared" si="2"/>
        <v>98465.273273511615</v>
      </c>
      <c r="AE11">
        <f t="shared" si="3"/>
        <v>89765.307021043307</v>
      </c>
      <c r="AF11">
        <f t="shared" si="4"/>
        <v>-4488.265351052165</v>
      </c>
      <c r="AG11">
        <f t="shared" si="5"/>
        <v>-39.729695826558789</v>
      </c>
      <c r="AH11">
        <f t="shared" si="6"/>
        <v>-44162.986570393929</v>
      </c>
      <c r="AI11">
        <f t="shared" si="7"/>
        <v>41074.32540377065</v>
      </c>
      <c r="AJ11">
        <f t="shared" si="8"/>
        <v>224.97820296775899</v>
      </c>
      <c r="AK11">
        <f t="shared" si="32"/>
        <v>15742.081274543481</v>
      </c>
      <c r="AL11">
        <f t="shared" si="9"/>
        <v>57041.384881281891</v>
      </c>
      <c r="AN11">
        <f t="shared" si="10"/>
        <v>46542.087336380573</v>
      </c>
      <c r="AO11">
        <f t="shared" si="11"/>
        <v>-2327.1043668190287</v>
      </c>
      <c r="AP11">
        <f t="shared" si="12"/>
        <v>-20.599305392829063</v>
      </c>
      <c r="AQ11">
        <f t="shared" si="13"/>
        <v>-22897.906175632295</v>
      </c>
      <c r="AR11">
        <f t="shared" si="14"/>
        <v>21296.47748853642</v>
      </c>
      <c r="AS11">
        <f t="shared" si="15"/>
        <v>116.6481296482697</v>
      </c>
      <c r="AT11">
        <f t="shared" si="16"/>
        <v>8162.0544267112837</v>
      </c>
      <c r="AU11">
        <f t="shared" si="17"/>
        <v>29575.180044895973</v>
      </c>
      <c r="AW11">
        <v>8</v>
      </c>
      <c r="AX11">
        <f>(R11*SUMPRODUCT(K12:$K$23, X12:$X$23)-$AZ$3*SUMPRODUCT(K11:$K$22, W12:$W$23))/Z11</f>
        <v>123918.98707627262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112970.04061258929</v>
      </c>
      <c r="P12">
        <f t="shared" si="30"/>
        <v>5648.5020306294646</v>
      </c>
      <c r="Q12" s="5">
        <f t="shared" si="31"/>
        <v>50</v>
      </c>
      <c r="R12">
        <f t="shared" si="0"/>
        <v>2000000</v>
      </c>
      <c r="S12">
        <f t="shared" si="1"/>
        <v>125826.86013524992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98465.273273511615</v>
      </c>
      <c r="AC12">
        <f t="shared" si="2"/>
        <v>96007.737172400666</v>
      </c>
      <c r="AE12">
        <f t="shared" si="3"/>
        <v>86197.795572667514</v>
      </c>
      <c r="AF12">
        <f t="shared" si="4"/>
        <v>-4309.8897786333764</v>
      </c>
      <c r="AG12">
        <f t="shared" si="5"/>
        <v>-38.150732311528316</v>
      </c>
      <c r="AH12">
        <f t="shared" si="6"/>
        <v>-47266.662270595451</v>
      </c>
      <c r="AI12">
        <f t="shared" si="7"/>
        <v>34583.092791127157</v>
      </c>
      <c r="AJ12">
        <f t="shared" si="8"/>
        <v>2457.5361011109489</v>
      </c>
      <c r="AK12">
        <f t="shared" si="32"/>
        <v>15432.82153280989</v>
      </c>
      <c r="AL12">
        <f t="shared" si="9"/>
        <v>52473.450425047995</v>
      </c>
      <c r="AN12">
        <f t="shared" si="10"/>
        <v>41169.506627370974</v>
      </c>
      <c r="AO12">
        <f t="shared" si="11"/>
        <v>-2058.4753313685492</v>
      </c>
      <c r="AP12">
        <f t="shared" si="12"/>
        <v>-18.221426850927006</v>
      </c>
      <c r="AQ12">
        <f t="shared" si="13"/>
        <v>-22575.347231037835</v>
      </c>
      <c r="AR12">
        <f t="shared" si="14"/>
        <v>16517.462638113662</v>
      </c>
      <c r="AS12">
        <f t="shared" si="15"/>
        <v>1173.7602815653956</v>
      </c>
      <c r="AT12">
        <f t="shared" si="16"/>
        <v>7370.9732847914884</v>
      </c>
      <c r="AU12">
        <f t="shared" si="17"/>
        <v>25062.196204470543</v>
      </c>
      <c r="AW12">
        <v>9</v>
      </c>
      <c r="AX12">
        <f>(R12*SUMPRODUCT(K13:$K$23, X13:$X$23)-$AZ$3*SUMPRODUCT(K12:$K$22, W13:$W$23))/Z12</f>
        <v>125826.86013524992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112970.04061258929</v>
      </c>
      <c r="P13">
        <f t="shared" si="30"/>
        <v>5648.5020306294646</v>
      </c>
      <c r="Q13" s="5">
        <f t="shared" si="31"/>
        <v>50</v>
      </c>
      <c r="R13">
        <f t="shared" si="0"/>
        <v>2000000</v>
      </c>
      <c r="S13">
        <f t="shared" si="1"/>
        <v>125581.80515842886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96007.737172400666</v>
      </c>
      <c r="AC13">
        <f t="shared" si="2"/>
        <v>91709.383288277648</v>
      </c>
      <c r="AE13">
        <f t="shared" si="3"/>
        <v>82499.31382625032</v>
      </c>
      <c r="AF13">
        <f t="shared" si="4"/>
        <v>-4124.9656913125164</v>
      </c>
      <c r="AG13">
        <f t="shared" si="5"/>
        <v>-36.513801968597619</v>
      </c>
      <c r="AH13">
        <f t="shared" si="6"/>
        <v>-50216.920792616504</v>
      </c>
      <c r="AI13">
        <f t="shared" si="7"/>
        <v>28120.913540352696</v>
      </c>
      <c r="AJ13">
        <f t="shared" si="8"/>
        <v>4298.3538841230184</v>
      </c>
      <c r="AK13">
        <f t="shared" si="32"/>
        <v>14921.875039748955</v>
      </c>
      <c r="AL13">
        <f t="shared" si="9"/>
        <v>47341.142464224671</v>
      </c>
      <c r="AN13">
        <f t="shared" si="10"/>
        <v>36297.106572961595</v>
      </c>
      <c r="AO13">
        <f t="shared" si="11"/>
        <v>-1814.8553286480796</v>
      </c>
      <c r="AP13">
        <f t="shared" si="12"/>
        <v>-16.064925875983384</v>
      </c>
      <c r="AQ13">
        <f t="shared" si="13"/>
        <v>-22093.867709183309</v>
      </c>
      <c r="AR13">
        <f t="shared" si="14"/>
        <v>12372.318609254216</v>
      </c>
      <c r="AS13">
        <f t="shared" si="15"/>
        <v>1891.1406869262173</v>
      </c>
      <c r="AT13">
        <f t="shared" si="16"/>
        <v>6565.1562839283379</v>
      </c>
      <c r="AU13">
        <f t="shared" si="17"/>
        <v>20828.615580108773</v>
      </c>
      <c r="AW13">
        <v>10</v>
      </c>
      <c r="AX13">
        <f>(R13*SUMPRODUCT(K14:$K$23, X14:$X$23)-$AZ$3*SUMPRODUCT(K13:$K$22, W14:$W$23))/Z13</f>
        <v>125581.80515842886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112970.04061258929</v>
      </c>
      <c r="P14">
        <f t="shared" si="30"/>
        <v>5648.5020306294646</v>
      </c>
      <c r="Q14" s="5">
        <f t="shared" si="31"/>
        <v>50</v>
      </c>
      <c r="R14">
        <f t="shared" si="0"/>
        <v>2000000</v>
      </c>
      <c r="S14">
        <f t="shared" si="1"/>
        <v>123260.10019904596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91709.383288277648</v>
      </c>
      <c r="AC14">
        <f t="shared" si="2"/>
        <v>85834.60318957211</v>
      </c>
      <c r="AE14">
        <f t="shared" si="3"/>
        <v>78668.917132411196</v>
      </c>
      <c r="AF14">
        <f t="shared" si="4"/>
        <v>-3933.4458566205599</v>
      </c>
      <c r="AG14">
        <f t="shared" si="5"/>
        <v>-34.818486700466138</v>
      </c>
      <c r="AH14">
        <f t="shared" si="6"/>
        <v>-53207.089937820121</v>
      </c>
      <c r="AI14">
        <f t="shared" si="7"/>
        <v>21493.562851270057</v>
      </c>
      <c r="AJ14">
        <f t="shared" si="8"/>
        <v>5874.780098705538</v>
      </c>
      <c r="AK14">
        <f t="shared" si="32"/>
        <v>14242.686205047325</v>
      </c>
      <c r="AL14">
        <f t="shared" si="9"/>
        <v>41611.029155022916</v>
      </c>
      <c r="AN14">
        <f t="shared" si="10"/>
        <v>31883.574850124805</v>
      </c>
      <c r="AO14">
        <f t="shared" si="11"/>
        <v>-1594.1787425062403</v>
      </c>
      <c r="AP14">
        <f t="shared" si="12"/>
        <v>-14.11151783129116</v>
      </c>
      <c r="AQ14">
        <f t="shared" si="13"/>
        <v>-21564.199641066225</v>
      </c>
      <c r="AR14">
        <f t="shared" si="14"/>
        <v>8711.0849487210508</v>
      </c>
      <c r="AS14">
        <f t="shared" si="15"/>
        <v>2380.9783817137513</v>
      </c>
      <c r="AT14">
        <f t="shared" si="16"/>
        <v>5772.3910311506788</v>
      </c>
      <c r="AU14">
        <f t="shared" si="17"/>
        <v>16864.454361585478</v>
      </c>
      <c r="AW14">
        <v>11</v>
      </c>
      <c r="AX14">
        <f>(R14*SUMPRODUCT(K15:$K$23, X15:$X$23)-$AZ$3*SUMPRODUCT(K14:$K$22, W15:$W$23))/Z14</f>
        <v>123260.10019904596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112970.04061258929</v>
      </c>
      <c r="P15">
        <f t="shared" si="30"/>
        <v>5648.5020306294646</v>
      </c>
      <c r="Q15" s="5">
        <f t="shared" si="31"/>
        <v>50</v>
      </c>
      <c r="R15">
        <f t="shared" si="0"/>
        <v>2000000</v>
      </c>
      <c r="S15">
        <f t="shared" si="1"/>
        <v>118814.77137026642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85834.60318957211</v>
      </c>
      <c r="AC15">
        <f t="shared" si="2"/>
        <v>78561.27449980838</v>
      </c>
      <c r="AE15">
        <f t="shared" si="3"/>
        <v>74696.691905103711</v>
      </c>
      <c r="AF15">
        <f t="shared" si="4"/>
        <v>-3734.8345952551858</v>
      </c>
      <c r="AG15">
        <f t="shared" si="5"/>
        <v>-33.060398801334756</v>
      </c>
      <c r="AH15">
        <f t="shared" si="6"/>
        <v>-56396.12128506881</v>
      </c>
      <c r="AI15">
        <f t="shared" si="7"/>
        <v>14532.67562597838</v>
      </c>
      <c r="AJ15">
        <f t="shared" si="8"/>
        <v>7273.3286897637299</v>
      </c>
      <c r="AK15">
        <f t="shared" si="32"/>
        <v>13417.073124935427</v>
      </c>
      <c r="AL15">
        <f t="shared" si="9"/>
        <v>35223.077440677538</v>
      </c>
      <c r="AN15">
        <f t="shared" si="10"/>
        <v>27887.358061384934</v>
      </c>
      <c r="AO15">
        <f t="shared" si="11"/>
        <v>-1394.3679030692467</v>
      </c>
      <c r="AP15">
        <f t="shared" si="12"/>
        <v>-12.342811381744864</v>
      </c>
      <c r="AQ15">
        <f t="shared" si="13"/>
        <v>-21054.999725396774</v>
      </c>
      <c r="AR15">
        <f t="shared" si="14"/>
        <v>5425.6476215371667</v>
      </c>
      <c r="AS15">
        <f t="shared" si="15"/>
        <v>2715.433793604534</v>
      </c>
      <c r="AT15">
        <f t="shared" si="16"/>
        <v>5009.1471633872161</v>
      </c>
      <c r="AU15">
        <f t="shared" si="17"/>
        <v>13150.228578528919</v>
      </c>
      <c r="AW15">
        <v>12</v>
      </c>
      <c r="AX15">
        <f>(R15*SUMPRODUCT(K16:$K$23, X16:$X$23)-$AZ$3*SUMPRODUCT(K15:$K$22, W16:$W$23))/Z15</f>
        <v>118814.77137026642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112970.04061258929</v>
      </c>
      <c r="P16">
        <f t="shared" si="30"/>
        <v>5648.5020306294646</v>
      </c>
      <c r="Q16" s="5">
        <f t="shared" si="31"/>
        <v>50</v>
      </c>
      <c r="R16">
        <f t="shared" si="0"/>
        <v>2000000</v>
      </c>
      <c r="S16">
        <f t="shared" si="1"/>
        <v>112367.31095118209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78561.27449980838</v>
      </c>
      <c r="AC16">
        <f t="shared" si="2"/>
        <v>70223.866641311906</v>
      </c>
      <c r="AE16">
        <f t="shared" si="3"/>
        <v>70600.542090827745</v>
      </c>
      <c r="AF16">
        <f t="shared" si="4"/>
        <v>-3530.027104541387</v>
      </c>
      <c r="AG16">
        <f t="shared" si="5"/>
        <v>-31.247462472346882</v>
      </c>
      <c r="AH16">
        <f t="shared" si="6"/>
        <v>-59293.293638981158</v>
      </c>
      <c r="AI16">
        <f t="shared" si="7"/>
        <v>7745.9738848328634</v>
      </c>
      <c r="AJ16">
        <f t="shared" si="8"/>
        <v>8337.4078584964736</v>
      </c>
      <c r="AK16">
        <f t="shared" si="32"/>
        <v>12461.712226325128</v>
      </c>
      <c r="AL16">
        <f t="shared" si="9"/>
        <v>28545.093969654466</v>
      </c>
      <c r="AN16">
        <f t="shared" si="10"/>
        <v>24280.420677074424</v>
      </c>
      <c r="AO16">
        <f t="shared" si="11"/>
        <v>-1214.0210338537211</v>
      </c>
      <c r="AP16">
        <f t="shared" si="12"/>
        <v>-10.746398135918096</v>
      </c>
      <c r="AQ16">
        <f t="shared" si="13"/>
        <v>-20391.714712779827</v>
      </c>
      <c r="AR16">
        <f t="shared" si="14"/>
        <v>2663.9385323049619</v>
      </c>
      <c r="AS16">
        <f t="shared" si="15"/>
        <v>2867.3401671648148</v>
      </c>
      <c r="AT16">
        <f t="shared" si="16"/>
        <v>4285.7406791941003</v>
      </c>
      <c r="AU16">
        <f t="shared" si="17"/>
        <v>9817.0193786638774</v>
      </c>
      <c r="AW16">
        <v>13</v>
      </c>
      <c r="AX16">
        <f>(R16*SUMPRODUCT(K17:$K$23, X17:$X$23)-$AZ$3*SUMPRODUCT(K16:$K$22, W17:$W$23))/Z16</f>
        <v>112367.31095118209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112970.04061258929</v>
      </c>
      <c r="P17">
        <f t="shared" si="30"/>
        <v>5648.5020306294646</v>
      </c>
      <c r="Q17" s="5">
        <f t="shared" si="31"/>
        <v>50</v>
      </c>
      <c r="R17">
        <f t="shared" si="0"/>
        <v>2000000</v>
      </c>
      <c r="S17">
        <f t="shared" si="1"/>
        <v>104011.81309917853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70223.866641311906</v>
      </c>
      <c r="AC17">
        <f t="shared" si="2"/>
        <v>61137.630612442554</v>
      </c>
      <c r="AE17">
        <f t="shared" si="3"/>
        <v>66403.232550704051</v>
      </c>
      <c r="AF17">
        <f t="shared" si="4"/>
        <v>-3320.1616275352026</v>
      </c>
      <c r="AG17">
        <f t="shared" si="5"/>
        <v>-29.389753332222902</v>
      </c>
      <c r="AH17">
        <f t="shared" si="6"/>
        <v>-61809.380616020448</v>
      </c>
      <c r="AI17">
        <f t="shared" si="7"/>
        <v>1244.3005538161815</v>
      </c>
      <c r="AJ17">
        <f t="shared" si="8"/>
        <v>9086.2360288693526</v>
      </c>
      <c r="AK17">
        <f t="shared" si="32"/>
        <v>11407.074647392617</v>
      </c>
      <c r="AL17">
        <f t="shared" si="9"/>
        <v>21737.611230078153</v>
      </c>
      <c r="AN17">
        <f t="shared" si="10"/>
        <v>21036.794275434026</v>
      </c>
      <c r="AO17">
        <f t="shared" si="11"/>
        <v>-1051.8397137717013</v>
      </c>
      <c r="AP17">
        <f t="shared" si="12"/>
        <v>-9.3107845944642875</v>
      </c>
      <c r="AQ17">
        <f t="shared" si="13"/>
        <v>-19581.444673169535</v>
      </c>
      <c r="AR17">
        <f t="shared" si="14"/>
        <v>394.19910389832518</v>
      </c>
      <c r="AS17">
        <f t="shared" si="15"/>
        <v>2878.5538103345625</v>
      </c>
      <c r="AT17">
        <f t="shared" si="16"/>
        <v>3613.8042294625207</v>
      </c>
      <c r="AU17">
        <f t="shared" si="17"/>
        <v>6886.5571436954087</v>
      </c>
      <c r="AW17">
        <v>14</v>
      </c>
      <c r="AX17">
        <f>(R17*SUMPRODUCT(K18:$K$23, X18:$X$23)-$AZ$3*SUMPRODUCT(K17:$K$22, W18:$W$23))/Z17</f>
        <v>104011.81309917853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112970.04061258929</v>
      </c>
      <c r="P18">
        <f t="shared" si="30"/>
        <v>5648.5020306294646</v>
      </c>
      <c r="Q18" s="5">
        <f t="shared" si="31"/>
        <v>50</v>
      </c>
      <c r="R18">
        <f t="shared" si="0"/>
        <v>2000000</v>
      </c>
      <c r="S18">
        <f t="shared" si="1"/>
        <v>93638.36096743129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61137.630612442554</v>
      </c>
      <c r="AC18">
        <f t="shared" si="2"/>
        <v>51481.83113623572</v>
      </c>
      <c r="AE18">
        <f t="shared" si="3"/>
        <v>62110.277178963705</v>
      </c>
      <c r="AF18">
        <f t="shared" si="4"/>
        <v>-3105.5138589481853</v>
      </c>
      <c r="AG18">
        <f t="shared" si="5"/>
        <v>-27.489711804194123</v>
      </c>
      <c r="AH18">
        <f t="shared" si="6"/>
        <v>-64245.759788261945</v>
      </c>
      <c r="AI18">
        <f t="shared" si="7"/>
        <v>-5268.4861800506187</v>
      </c>
      <c r="AJ18">
        <f t="shared" si="8"/>
        <v>9655.7994762068338</v>
      </c>
      <c r="AK18">
        <f t="shared" si="32"/>
        <v>10280.584648800439</v>
      </c>
      <c r="AL18">
        <f t="shared" si="9"/>
        <v>14667.897944956654</v>
      </c>
      <c r="AN18">
        <f t="shared" si="10"/>
        <v>18125.74945703183</v>
      </c>
      <c r="AO18">
        <f t="shared" si="11"/>
        <v>-906.28747285159147</v>
      </c>
      <c r="AP18">
        <f t="shared" si="12"/>
        <v>-8.0223700720755122</v>
      </c>
      <c r="AQ18">
        <f t="shared" si="13"/>
        <v>-18748.951035000289</v>
      </c>
      <c r="AR18">
        <f t="shared" si="14"/>
        <v>-1537.5114208921248</v>
      </c>
      <c r="AS18">
        <f t="shared" si="15"/>
        <v>2817.8686372428838</v>
      </c>
      <c r="AT18">
        <f t="shared" si="16"/>
        <v>3000.2007731995345</v>
      </c>
      <c r="AU18">
        <f t="shared" si="17"/>
        <v>4280.5579895502942</v>
      </c>
      <c r="AW18">
        <v>15</v>
      </c>
      <c r="AX18">
        <f>(R18*SUMPRODUCT(K19:$K$23, X19:$X$23)-$AZ$3*SUMPRODUCT(K18:$K$22, W19:$W$23))/Z18</f>
        <v>93638.36096743129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112970.04061258929</v>
      </c>
      <c r="P19">
        <f t="shared" si="30"/>
        <v>5648.5020306294646</v>
      </c>
      <c r="Q19" s="5">
        <f t="shared" si="31"/>
        <v>50</v>
      </c>
      <c r="R19">
        <f t="shared" si="0"/>
        <v>2000000</v>
      </c>
      <c r="S19">
        <f t="shared" si="1"/>
        <v>81071.231218565401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51481.83113623572</v>
      </c>
      <c r="AC19">
        <f t="shared" si="2"/>
        <v>41429.649611369503</v>
      </c>
      <c r="AE19">
        <f t="shared" si="3"/>
        <v>57730.826691700233</v>
      </c>
      <c r="AF19">
        <f t="shared" si="4"/>
        <v>-2886.541334585012</v>
      </c>
      <c r="AG19">
        <f t="shared" si="5"/>
        <v>-25.551387951464875</v>
      </c>
      <c r="AH19">
        <f t="shared" si="6"/>
        <v>-66537.069387492375</v>
      </c>
      <c r="AI19">
        <f t="shared" si="7"/>
        <v>-11718.335418328614</v>
      </c>
      <c r="AJ19">
        <f t="shared" si="8"/>
        <v>10052.181524866217</v>
      </c>
      <c r="AK19">
        <f t="shared" si="32"/>
        <v>9098.3257883360402</v>
      </c>
      <c r="AL19">
        <f t="shared" si="9"/>
        <v>7432.1718948736434</v>
      </c>
      <c r="AN19">
        <f t="shared" si="10"/>
        <v>15519.668798676959</v>
      </c>
      <c r="AO19">
        <f t="shared" si="11"/>
        <v>-775.9834399338481</v>
      </c>
      <c r="AP19">
        <f t="shared" si="12"/>
        <v>-6.8689312292534748</v>
      </c>
      <c r="AQ19">
        <f t="shared" si="13"/>
        <v>-17887.03434376642</v>
      </c>
      <c r="AR19">
        <f t="shared" si="14"/>
        <v>-3150.2179162525622</v>
      </c>
      <c r="AS19">
        <f t="shared" si="15"/>
        <v>2702.3089207300704</v>
      </c>
      <c r="AT19">
        <f t="shared" si="16"/>
        <v>2445.8856896594048</v>
      </c>
      <c r="AU19">
        <f t="shared" si="17"/>
        <v>1997.9766941369132</v>
      </c>
      <c r="AW19">
        <v>16</v>
      </c>
      <c r="AX19">
        <f>(R19*SUMPRODUCT(K20:$K$23, X20:$X$23)-$AZ$3*SUMPRODUCT(K19:$K$22, W20:$W$23))/Z19</f>
        <v>81071.231218565401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112970.04061258929</v>
      </c>
      <c r="P20">
        <f t="shared" si="30"/>
        <v>5648.5020306294646</v>
      </c>
      <c r="Q20" s="5">
        <f t="shared" si="31"/>
        <v>50</v>
      </c>
      <c r="R20">
        <f t="shared" si="0"/>
        <v>2000000</v>
      </c>
      <c r="S20">
        <f t="shared" si="1"/>
        <v>66003.292395319892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41429.649611369503</v>
      </c>
      <c r="AC20">
        <f t="shared" si="2"/>
        <v>31124.95946325409</v>
      </c>
      <c r="AE20">
        <f t="shared" si="3"/>
        <v>53272.917259477996</v>
      </c>
      <c r="AF20">
        <f t="shared" si="4"/>
        <v>-2663.6458629739</v>
      </c>
      <c r="AG20">
        <f t="shared" si="5"/>
        <v>-23.578338544715592</v>
      </c>
      <c r="AH20">
        <f t="shared" si="6"/>
        <v>-68701.421089385432</v>
      </c>
      <c r="AI20">
        <f t="shared" si="7"/>
        <v>-18115.72803142605</v>
      </c>
      <c r="AJ20">
        <f t="shared" si="8"/>
        <v>10304.690148115413</v>
      </c>
      <c r="AK20">
        <f t="shared" si="32"/>
        <v>7875.7704706437444</v>
      </c>
      <c r="AL20">
        <f t="shared" si="9"/>
        <v>64.732587333107404</v>
      </c>
      <c r="AN20">
        <f t="shared" si="10"/>
        <v>13192.38505963705</v>
      </c>
      <c r="AO20">
        <f t="shared" si="11"/>
        <v>-659.61925298185258</v>
      </c>
      <c r="AP20">
        <f t="shared" si="12"/>
        <v>-5.8388865703244255</v>
      </c>
      <c r="AQ20">
        <f t="shared" si="13"/>
        <v>-17013.064945193935</v>
      </c>
      <c r="AR20">
        <f t="shared" si="14"/>
        <v>-4486.1380251090632</v>
      </c>
      <c r="AS20">
        <f t="shared" si="15"/>
        <v>2551.8302234518728</v>
      </c>
      <c r="AT20">
        <f t="shared" si="16"/>
        <v>1950.3380335636846</v>
      </c>
      <c r="AU20">
        <f t="shared" si="17"/>
        <v>16.030231906494706</v>
      </c>
      <c r="AW20">
        <v>17</v>
      </c>
      <c r="AX20">
        <f>(R20*SUMPRODUCT(K21:$K$23, X21:$X$23)-$AZ$3*SUMPRODUCT(K20:$K$22, W21:$W$23))/Z20</f>
        <v>66003.292395319892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112970.04061258929</v>
      </c>
      <c r="P21">
        <f t="shared" si="30"/>
        <v>5648.5020306294646</v>
      </c>
      <c r="Q21" s="5">
        <f t="shared" si="31"/>
        <v>50</v>
      </c>
      <c r="R21">
        <f t="shared" si="0"/>
        <v>2000000</v>
      </c>
      <c r="S21">
        <f t="shared" si="1"/>
        <v>47972.211902462841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31124.95946325409</v>
      </c>
      <c r="AC21">
        <f t="shared" si="2"/>
        <v>20700.135022379036</v>
      </c>
      <c r="AE21">
        <f t="shared" si="3"/>
        <v>48746.868268631697</v>
      </c>
      <c r="AF21">
        <f t="shared" si="4"/>
        <v>-2437.3434134315848</v>
      </c>
      <c r="AG21">
        <f t="shared" si="5"/>
        <v>-21.575130895013324</v>
      </c>
      <c r="AH21">
        <f t="shared" si="6"/>
        <v>-70696.970570204561</v>
      </c>
      <c r="AI21">
        <f t="shared" si="7"/>
        <v>-24409.02084589946</v>
      </c>
      <c r="AJ21">
        <f t="shared" si="8"/>
        <v>10424.824440875054</v>
      </c>
      <c r="AK21">
        <f t="shared" si="32"/>
        <v>6626.0688231301265</v>
      </c>
      <c r="AL21">
        <f t="shared" si="9"/>
        <v>-7358.1275818942795</v>
      </c>
      <c r="AN21">
        <f t="shared" si="10"/>
        <v>11120.024040079241</v>
      </c>
      <c r="AO21">
        <f t="shared" si="11"/>
        <v>-556.00120200396202</v>
      </c>
      <c r="AP21">
        <f t="shared" si="12"/>
        <v>-4.9216694885564358</v>
      </c>
      <c r="AQ21">
        <f t="shared" si="13"/>
        <v>-16127.231147838336</v>
      </c>
      <c r="AR21">
        <f t="shared" si="14"/>
        <v>-5568.1299792516129</v>
      </c>
      <c r="AS21">
        <f t="shared" si="15"/>
        <v>2378.0870959198169</v>
      </c>
      <c r="AT21">
        <f t="shared" si="16"/>
        <v>1511.523657240572</v>
      </c>
      <c r="AU21">
        <f t="shared" si="17"/>
        <v>-1678.519226091224</v>
      </c>
      <c r="AW21">
        <v>18</v>
      </c>
      <c r="AX21">
        <f>(R21*SUMPRODUCT(K22:$K$23, X22:$X$23)-$AZ$3*SUMPRODUCT(K21:$K$22, W22:$W$23))/Z21</f>
        <v>47972.211902462841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112970.04061258929</v>
      </c>
      <c r="P22">
        <f t="shared" si="30"/>
        <v>5648.5020306294646</v>
      </c>
      <c r="Q22" s="5">
        <f t="shared" si="31"/>
        <v>50</v>
      </c>
      <c r="R22">
        <f t="shared" si="0"/>
        <v>2000000</v>
      </c>
      <c r="S22">
        <f t="shared" si="1"/>
        <v>26329.452305449657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20700.135022379036</v>
      </c>
      <c r="AC22">
        <f t="shared" si="2"/>
        <v>10294.595854682146</v>
      </c>
      <c r="AE22">
        <f t="shared" si="3"/>
        <v>44170.341954014832</v>
      </c>
      <c r="AF22">
        <f t="shared" si="4"/>
        <v>-2208.5170977007415</v>
      </c>
      <c r="AG22">
        <f t="shared" si="5"/>
        <v>-19.549582223082126</v>
      </c>
      <c r="AH22">
        <f t="shared" si="6"/>
        <v>-72391.894519242589</v>
      </c>
      <c r="AI22">
        <f t="shared" si="7"/>
        <v>-30449.619245151582</v>
      </c>
      <c r="AJ22">
        <f t="shared" si="8"/>
        <v>10405.53916769689</v>
      </c>
      <c r="AK22">
        <f t="shared" si="32"/>
        <v>5361.9839068197707</v>
      </c>
      <c r="AL22">
        <f t="shared" si="9"/>
        <v>-14682.096170634921</v>
      </c>
      <c r="AN22">
        <f t="shared" si="10"/>
        <v>9281.7942001276806</v>
      </c>
      <c r="AO22">
        <f t="shared" si="11"/>
        <v>-464.08971000638405</v>
      </c>
      <c r="AP22">
        <f t="shared" si="12"/>
        <v>-4.108077747780027</v>
      </c>
      <c r="AQ22">
        <f t="shared" si="13"/>
        <v>-15212.168096513604</v>
      </c>
      <c r="AR22">
        <f t="shared" si="14"/>
        <v>-6398.5716841400863</v>
      </c>
      <c r="AS22">
        <f t="shared" si="15"/>
        <v>2186.5819648052702</v>
      </c>
      <c r="AT22">
        <f t="shared" si="16"/>
        <v>1126.7476982476476</v>
      </c>
      <c r="AU22">
        <f t="shared" si="17"/>
        <v>-3085.2420210871678</v>
      </c>
      <c r="AW22">
        <v>19</v>
      </c>
      <c r="AX22">
        <f>(R22*SUMPRODUCT(K23:$K$23, X23:$X$23)-$AZ$3*SUMPRODUCT(K22:$K$22, W23:$W$23))/Z22</f>
        <v>26329.452305449657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112970.04061258929</v>
      </c>
      <c r="P23">
        <f t="shared" si="30"/>
        <v>5648.5020306294646</v>
      </c>
      <c r="Q23" s="5">
        <f t="shared" si="31"/>
        <v>50</v>
      </c>
      <c r="R23">
        <f t="shared" si="0"/>
        <v>2000000</v>
      </c>
      <c r="S23">
        <f t="shared" si="1"/>
        <v>29402.423617095079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10294.595854682146</v>
      </c>
      <c r="AC23">
        <f t="shared" si="2"/>
        <v>10294.595854682146</v>
      </c>
      <c r="AE23">
        <f t="shared" si="3"/>
        <v>39553.913205898374</v>
      </c>
      <c r="AF23">
        <f t="shared" si="4"/>
        <v>-1977.6956602949188</v>
      </c>
      <c r="AG23">
        <f t="shared" si="5"/>
        <v>-17.506372924809995</v>
      </c>
      <c r="AH23">
        <f t="shared" si="6"/>
        <v>-73908.539041652344</v>
      </c>
      <c r="AI23">
        <f t="shared" si="7"/>
        <v>-36349.827868973698</v>
      </c>
      <c r="AJ23">
        <f t="shared" si="8"/>
        <v>0</v>
      </c>
      <c r="AK23">
        <f t="shared" si="32"/>
        <v>4096.3055026624388</v>
      </c>
      <c r="AL23">
        <f t="shared" si="9"/>
        <v>-32253.522366311259</v>
      </c>
      <c r="AN23">
        <f t="shared" si="10"/>
        <v>7656.5442464920734</v>
      </c>
      <c r="AO23">
        <f t="shared" si="11"/>
        <v>-382.82721232460369</v>
      </c>
      <c r="AP23">
        <f t="shared" si="12"/>
        <v>-3.3887498866840429</v>
      </c>
      <c r="AQ23">
        <f t="shared" si="13"/>
        <v>-14306.650176944113</v>
      </c>
      <c r="AR23">
        <f t="shared" si="14"/>
        <v>-7036.3218926633272</v>
      </c>
      <c r="AS23">
        <f t="shared" si="15"/>
        <v>0</v>
      </c>
      <c r="AT23">
        <f t="shared" si="16"/>
        <v>792.93151514543217</v>
      </c>
      <c r="AU23">
        <f t="shared" si="17"/>
        <v>-6243.3903775178951</v>
      </c>
      <c r="AW23">
        <v>20</v>
      </c>
      <c r="AX23">
        <f>(R23*SUMPRODUCT(K$23:$K24, X$23:$X24)-$AZ$3*SUMPRODUCT(K$22:$K23, W$23:$W24))/Z23</f>
        <v>29402.423617095079</v>
      </c>
    </row>
    <row r="25" spans="5:50" x14ac:dyDescent="0.25">
      <c r="AN25" s="6">
        <f t="shared" ref="AN25:AU25" si="33">SUM(AN3:AN23)</f>
        <v>842314.86729386356</v>
      </c>
      <c r="AO25" s="6">
        <f t="shared" si="33"/>
        <v>-126843.27382413512</v>
      </c>
      <c r="AP25" s="6">
        <f t="shared" si="33"/>
        <v>-2842.7127381607129</v>
      </c>
      <c r="AQ25" s="6">
        <f t="shared" si="33"/>
        <v>-404809.22013498261</v>
      </c>
      <c r="AR25" s="6">
        <f t="shared" si="33"/>
        <v>307819.66059658519</v>
      </c>
      <c r="AS25" s="6">
        <f t="shared" si="33"/>
        <v>-52549.383513293491</v>
      </c>
      <c r="AT25" s="6">
        <f t="shared" si="33"/>
        <v>109846.16929744098</v>
      </c>
      <c r="AU25" s="7">
        <f t="shared" si="33"/>
        <v>365116.4463807327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2014.9501134170855</v>
      </c>
      <c r="K3">
        <v>1</v>
      </c>
      <c r="L3" s="2">
        <v>0</v>
      </c>
      <c r="O3">
        <f>$C$3</f>
        <v>2014.9501134170855</v>
      </c>
      <c r="P3">
        <f>O3*C5</f>
        <v>201.49501134170856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2014.9501134170855</v>
      </c>
      <c r="AF3">
        <f t="shared" ref="AF3:AF34" si="3">-$Z3*P3</f>
        <v>-201.49501134170856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-706.45310192462284</v>
      </c>
      <c r="AJ3">
        <f t="shared" ref="AJ3:AJ34" si="7">AB3-AC3</f>
        <v>0</v>
      </c>
      <c r="AL3">
        <f t="shared" ref="AL3:AL23" si="8">SUM(AI3:AK3)</f>
        <v>-706.45310192462284</v>
      </c>
      <c r="AN3">
        <f t="shared" ref="AN3:AN34" si="9">AE3*$K3</f>
        <v>2014.9501134170855</v>
      </c>
      <c r="AO3">
        <f t="shared" ref="AO3:AO34" si="10">AF3*$K3</f>
        <v>-201.49501134170856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-706.45310192462284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-706.45310192462284</v>
      </c>
      <c r="AW3">
        <v>0</v>
      </c>
      <c r="AX3">
        <f>IF(Z3&gt;0, (R3*SUMPRODUCT(K3:$K$98, X3:$X$98)-K3*$AZ$3)/Z3, 0)</f>
        <v>0</v>
      </c>
      <c r="AZ3">
        <f>C6*SUMPRODUCT(X4:X98, K4:K98)/1</f>
        <v>765.60706491606368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82.954465786284629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82.029328383864026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-82.029328383864026</v>
      </c>
      <c r="AK4">
        <f t="shared" ref="AK4:AK35" si="28">G4*SUM(AB4:AB4, AE4:AF4)</f>
        <v>0</v>
      </c>
      <c r="AL4">
        <f t="shared" si="8"/>
        <v>-139.64692838386401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-51.444285714285705</v>
      </c>
      <c r="AR4">
        <f t="shared" si="13"/>
        <v>-51.444285714285705</v>
      </c>
      <c r="AS4">
        <f t="shared" si="14"/>
        <v>-73.240471771307156</v>
      </c>
      <c r="AT4">
        <f t="shared" si="15"/>
        <v>0</v>
      </c>
      <c r="AU4">
        <f t="shared" si="16"/>
        <v>-124.68475748559285</v>
      </c>
      <c r="AW4">
        <v>1</v>
      </c>
      <c r="AX4">
        <f>IF(Z4&gt;0, (R4*SUMPRODUCT(K4:$K$98, X4:$X$98)-K4*$AZ$3)/Z4, 0)</f>
        <v>82.954465786284629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1.160019E-3</v>
      </c>
      <c r="Q5" s="5">
        <f t="shared" ref="Q5:Q36" si="30">$C$8</f>
        <v>50</v>
      </c>
      <c r="R5">
        <f t="shared" si="0"/>
        <v>50000</v>
      </c>
      <c r="S5">
        <f t="shared" si="1"/>
        <v>106.18145915765953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82.029328383864026</v>
      </c>
      <c r="AC5">
        <f t="shared" si="27"/>
        <v>103.82551444088551</v>
      </c>
      <c r="AE5">
        <f t="shared" si="2"/>
        <v>0</v>
      </c>
      <c r="AF5">
        <f t="shared" si="3"/>
        <v>0</v>
      </c>
      <c r="AG5">
        <f t="shared" si="4"/>
        <v>-48.890604473010733</v>
      </c>
      <c r="AH5">
        <f t="shared" si="5"/>
        <v>-57.354102989265598</v>
      </c>
      <c r="AI5">
        <f t="shared" si="6"/>
        <v>-106.24470746227632</v>
      </c>
      <c r="AJ5">
        <f t="shared" si="7"/>
        <v>-21.796186057021487</v>
      </c>
      <c r="AK5">
        <f t="shared" si="28"/>
        <v>5.7420529868704824</v>
      </c>
      <c r="AL5">
        <f t="shared" si="8"/>
        <v>-122.29884053242733</v>
      </c>
      <c r="AN5">
        <f t="shared" si="9"/>
        <v>0</v>
      </c>
      <c r="AO5">
        <f t="shared" si="10"/>
        <v>0</v>
      </c>
      <c r="AP5">
        <f t="shared" si="11"/>
        <v>-38.975290555652684</v>
      </c>
      <c r="AQ5">
        <f t="shared" si="12"/>
        <v>-45.722339755473207</v>
      </c>
      <c r="AR5">
        <f t="shared" si="13"/>
        <v>-84.697630311125891</v>
      </c>
      <c r="AS5">
        <f t="shared" si="14"/>
        <v>-17.375786078620443</v>
      </c>
      <c r="AT5">
        <f t="shared" si="15"/>
        <v>4.5775294857066982</v>
      </c>
      <c r="AU5">
        <f t="shared" si="16"/>
        <v>-97.495886904039637</v>
      </c>
      <c r="AW5">
        <v>2</v>
      </c>
      <c r="AX5">
        <f>IF(Z5&gt;0, (R5*SUMPRODUCT(K5:$K$98, X5:$X$98)-K5*$AZ$3)/Z5, 0)</f>
        <v>106.18145915765953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1.1694889999999999E-3</v>
      </c>
      <c r="Q6" s="5">
        <f t="shared" si="30"/>
        <v>50</v>
      </c>
      <c r="R6">
        <f t="shared" si="0"/>
        <v>50000</v>
      </c>
      <c r="S6">
        <f t="shared" si="1"/>
        <v>127.72538590283742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103.82551444088551</v>
      </c>
      <c r="AC6">
        <f t="shared" si="27"/>
        <v>123.49645305265085</v>
      </c>
      <c r="AE6">
        <f t="shared" si="2"/>
        <v>0</v>
      </c>
      <c r="AF6">
        <f t="shared" si="3"/>
        <v>0</v>
      </c>
      <c r="AG6">
        <f t="shared" si="4"/>
        <v>-48.344521404146093</v>
      </c>
      <c r="AH6">
        <f t="shared" si="5"/>
        <v>-57.17702413453685</v>
      </c>
      <c r="AI6">
        <f t="shared" si="6"/>
        <v>-105.52154553868294</v>
      </c>
      <c r="AJ6">
        <f t="shared" si="7"/>
        <v>-19.670938611765337</v>
      </c>
      <c r="AK6">
        <f t="shared" si="28"/>
        <v>7.2677860108619869</v>
      </c>
      <c r="AL6">
        <f t="shared" si="8"/>
        <v>-117.9246981395863</v>
      </c>
      <c r="AN6">
        <f t="shared" si="9"/>
        <v>0</v>
      </c>
      <c r="AO6">
        <f t="shared" si="10"/>
        <v>0</v>
      </c>
      <c r="AP6">
        <f t="shared" si="11"/>
        <v>-34.410675425463857</v>
      </c>
      <c r="AQ6">
        <f t="shared" si="12"/>
        <v>-40.697476407714021</v>
      </c>
      <c r="AR6">
        <f t="shared" si="13"/>
        <v>-75.108151833177871</v>
      </c>
      <c r="AS6">
        <f t="shared" si="14"/>
        <v>-14.001385559804726</v>
      </c>
      <c r="AT6">
        <f t="shared" si="15"/>
        <v>5.1730665278661867</v>
      </c>
      <c r="AU6">
        <f t="shared" si="16"/>
        <v>-83.936470865116419</v>
      </c>
      <c r="AW6">
        <v>3</v>
      </c>
      <c r="AX6">
        <f>IF(Z6&gt;0, (R6*SUMPRODUCT(K6:$K$98, X6:$X$98)-K6*$AZ$3)/Z6, 0)</f>
        <v>127.72538590283742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1.179411E-3</v>
      </c>
      <c r="Q7" s="5">
        <f t="shared" si="30"/>
        <v>50</v>
      </c>
      <c r="R7">
        <f t="shared" si="0"/>
        <v>50000</v>
      </c>
      <c r="S7">
        <f t="shared" si="1"/>
        <v>147.67138800925892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123.49645305265085</v>
      </c>
      <c r="AC7">
        <f t="shared" si="27"/>
        <v>141.18583232997116</v>
      </c>
      <c r="AE7">
        <f t="shared" si="2"/>
        <v>0</v>
      </c>
      <c r="AF7">
        <f t="shared" si="3"/>
        <v>0</v>
      </c>
      <c r="AG7">
        <f t="shared" si="4"/>
        <v>-47.804058129770844</v>
      </c>
      <c r="AH7">
        <f t="shared" si="5"/>
        <v>-57.018060333785343</v>
      </c>
      <c r="AI7">
        <f t="shared" si="6"/>
        <v>-104.82211846355619</v>
      </c>
      <c r="AJ7">
        <f t="shared" si="7"/>
        <v>-17.689379277320313</v>
      </c>
      <c r="AK7">
        <f t="shared" si="28"/>
        <v>8.6447517136855598</v>
      </c>
      <c r="AL7">
        <f t="shared" si="8"/>
        <v>-113.86674602719094</v>
      </c>
      <c r="AN7">
        <f t="shared" si="9"/>
        <v>0</v>
      </c>
      <c r="AO7">
        <f t="shared" si="10"/>
        <v>0</v>
      </c>
      <c r="AP7">
        <f t="shared" si="11"/>
        <v>-30.380343162584815</v>
      </c>
      <c r="AQ7">
        <f t="shared" si="12"/>
        <v>-36.236008137697986</v>
      </c>
      <c r="AR7">
        <f t="shared" si="13"/>
        <v>-66.616351300282815</v>
      </c>
      <c r="AS7">
        <f t="shared" si="14"/>
        <v>-11.241920326496848</v>
      </c>
      <c r="AT7">
        <f t="shared" si="15"/>
        <v>5.4938959973683188</v>
      </c>
      <c r="AU7">
        <f t="shared" si="16"/>
        <v>-72.364375629411342</v>
      </c>
      <c r="AW7">
        <v>4</v>
      </c>
      <c r="AX7">
        <f>IF(Z7&gt;0, (R7*SUMPRODUCT(K7:$K$98, X7:$X$98)-K7*$AZ$3)/Z7, 0)</f>
        <v>147.67138800925892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1.192039E-3</v>
      </c>
      <c r="Q8" s="5">
        <f t="shared" si="30"/>
        <v>50</v>
      </c>
      <c r="R8">
        <f t="shared" si="0"/>
        <v>50000</v>
      </c>
      <c r="S8">
        <f t="shared" si="1"/>
        <v>166.15629149785801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141.18583232997116</v>
      </c>
      <c r="AC8">
        <f t="shared" si="27"/>
        <v>157.0809453396252</v>
      </c>
      <c r="AE8">
        <f t="shared" si="2"/>
        <v>0</v>
      </c>
      <c r="AF8">
        <f t="shared" si="3"/>
        <v>0</v>
      </c>
      <c r="AG8">
        <f t="shared" si="4"/>
        <v>-47.269033246824179</v>
      </c>
      <c r="AH8">
        <f t="shared" si="5"/>
        <v>-56.984301648953902</v>
      </c>
      <c r="AI8">
        <f t="shared" si="6"/>
        <v>-104.25333489577808</v>
      </c>
      <c r="AJ8">
        <f t="shared" si="7"/>
        <v>-15.89511300965404</v>
      </c>
      <c r="AK8">
        <f t="shared" si="28"/>
        <v>9.8830082630979827</v>
      </c>
      <c r="AL8">
        <f t="shared" si="8"/>
        <v>-110.26543964233414</v>
      </c>
      <c r="AN8">
        <f t="shared" si="9"/>
        <v>0</v>
      </c>
      <c r="AO8">
        <f t="shared" si="10"/>
        <v>0</v>
      </c>
      <c r="AP8">
        <f t="shared" si="11"/>
        <v>-26.821718908103378</v>
      </c>
      <c r="AQ8">
        <f t="shared" si="12"/>
        <v>-32.334423109986105</v>
      </c>
      <c r="AR8">
        <f t="shared" si="13"/>
        <v>-59.156142018089483</v>
      </c>
      <c r="AS8">
        <f t="shared" si="14"/>
        <v>-9.0193139963597933</v>
      </c>
      <c r="AT8">
        <f t="shared" si="15"/>
        <v>5.6078843037706241</v>
      </c>
      <c r="AU8">
        <f t="shared" si="16"/>
        <v>-62.567571710678656</v>
      </c>
      <c r="AW8">
        <v>5</v>
      </c>
      <c r="AX8">
        <f>IF(Z8&gt;0, (R8*SUMPRODUCT(K8:$K$98, X8:$X$98)-K8*$AZ$3)/Z8, 0)</f>
        <v>166.15629149785801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1.2118820000000001E-3</v>
      </c>
      <c r="Q9" s="5">
        <f t="shared" si="30"/>
        <v>50</v>
      </c>
      <c r="R9">
        <f t="shared" si="0"/>
        <v>50000</v>
      </c>
      <c r="S9">
        <f t="shared" si="1"/>
        <v>183.24306467410045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157.0809453396252</v>
      </c>
      <c r="AC9">
        <f t="shared" si="27"/>
        <v>171.29216611120347</v>
      </c>
      <c r="AE9">
        <f t="shared" si="2"/>
        <v>0</v>
      </c>
      <c r="AF9">
        <f t="shared" si="3"/>
        <v>0</v>
      </c>
      <c r="AG9">
        <f t="shared" si="4"/>
        <v>-46.739058423806718</v>
      </c>
      <c r="AH9">
        <f t="shared" si="5"/>
        <v>-57.284490549227783</v>
      </c>
      <c r="AI9">
        <f t="shared" si="6"/>
        <v>-104.02354897303451</v>
      </c>
      <c r="AJ9">
        <f t="shared" si="7"/>
        <v>-14.211220771578269</v>
      </c>
      <c r="AK9">
        <f t="shared" si="28"/>
        <v>10.995666173773765</v>
      </c>
      <c r="AL9">
        <f t="shared" si="8"/>
        <v>-107.23910357083901</v>
      </c>
      <c r="AN9">
        <f t="shared" si="9"/>
        <v>0</v>
      </c>
      <c r="AO9">
        <f t="shared" si="10"/>
        <v>0</v>
      </c>
      <c r="AP9">
        <f t="shared" si="11"/>
        <v>-23.679461572025499</v>
      </c>
      <c r="AQ9">
        <f t="shared" si="12"/>
        <v>-29.022105673026907</v>
      </c>
      <c r="AR9">
        <f t="shared" si="13"/>
        <v>-52.701567245052409</v>
      </c>
      <c r="AS9">
        <f t="shared" si="14"/>
        <v>-7.1998467128031285</v>
      </c>
      <c r="AT9">
        <f t="shared" si="15"/>
        <v>5.5707466817105438</v>
      </c>
      <c r="AU9">
        <f t="shared" si="16"/>
        <v>-54.330667276144993</v>
      </c>
      <c r="AW9">
        <v>6</v>
      </c>
      <c r="AX9">
        <f>IF(Z9&gt;0, (R9*SUMPRODUCT(K9:$K$98, X9:$X$98)-K9*$AZ$3)/Z9, 0)</f>
        <v>183.24306467410045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1.2353329999999999E-3</v>
      </c>
      <c r="Q10" s="5">
        <f t="shared" si="30"/>
        <v>50</v>
      </c>
      <c r="R10">
        <f t="shared" si="0"/>
        <v>50000</v>
      </c>
      <c r="S10">
        <f t="shared" si="1"/>
        <v>198.88881218630473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171.29216611120347</v>
      </c>
      <c r="AC10">
        <f t="shared" si="27"/>
        <v>183.82867104671635</v>
      </c>
      <c r="AE10">
        <f t="shared" si="2"/>
        <v>0</v>
      </c>
      <c r="AF10">
        <f t="shared" si="3"/>
        <v>0</v>
      </c>
      <c r="AG10">
        <f t="shared" si="4"/>
        <v>-46.21392953830879</v>
      </c>
      <c r="AH10">
        <f t="shared" si="5"/>
        <v>-57.738301259856421</v>
      </c>
      <c r="AI10">
        <f t="shared" si="6"/>
        <v>-103.9522307981652</v>
      </c>
      <c r="AJ10">
        <f t="shared" si="7"/>
        <v>-12.53650493551288</v>
      </c>
      <c r="AK10">
        <f t="shared" si="28"/>
        <v>11.990451627784244</v>
      </c>
      <c r="AL10">
        <f t="shared" si="8"/>
        <v>-104.49828410589384</v>
      </c>
      <c r="AN10">
        <f t="shared" si="9"/>
        <v>0</v>
      </c>
      <c r="AO10">
        <f t="shared" si="10"/>
        <v>0</v>
      </c>
      <c r="AP10">
        <f t="shared" si="11"/>
        <v>-20.904834764288466</v>
      </c>
      <c r="AQ10">
        <f t="shared" si="12"/>
        <v>-26.117875269781223</v>
      </c>
      <c r="AR10">
        <f t="shared" si="13"/>
        <v>-47.022710034069689</v>
      </c>
      <c r="AS10">
        <f t="shared" si="14"/>
        <v>-5.6708781706463443</v>
      </c>
      <c r="AT10">
        <f t="shared" si="15"/>
        <v>5.4238713853631806</v>
      </c>
      <c r="AU10">
        <f t="shared" si="16"/>
        <v>-47.269716819352851</v>
      </c>
      <c r="AW10">
        <v>7</v>
      </c>
      <c r="AX10">
        <f>IF(Z10&gt;0, (R10*SUMPRODUCT(K10:$K$98, X10:$X$98)-K10*$AZ$3)/Z10, 0)</f>
        <v>198.88881218630473</v>
      </c>
    </row>
    <row r="11" spans="1:52" x14ac:dyDescent="0.25">
      <c r="A11" t="s">
        <v>33</v>
      </c>
      <c r="C11" s="25">
        <f>AU100</f>
        <v>-1864.9777983460183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1.2583340000000001E-3</v>
      </c>
      <c r="Q11" s="5">
        <f t="shared" si="30"/>
        <v>50</v>
      </c>
      <c r="R11">
        <f t="shared" si="0"/>
        <v>50000</v>
      </c>
      <c r="S11">
        <f t="shared" si="1"/>
        <v>213.17705043837944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183.82867104671635</v>
      </c>
      <c r="AC11">
        <f t="shared" si="27"/>
        <v>194.81669810598828</v>
      </c>
      <c r="AE11">
        <f t="shared" si="2"/>
        <v>0</v>
      </c>
      <c r="AF11">
        <f t="shared" si="3"/>
        <v>0</v>
      </c>
      <c r="AG11">
        <f t="shared" si="4"/>
        <v>-45.693637684114044</v>
      </c>
      <c r="AH11">
        <f t="shared" si="5"/>
        <v>-58.152558811658253</v>
      </c>
      <c r="AI11">
        <f t="shared" si="6"/>
        <v>-103.84619649577229</v>
      </c>
      <c r="AJ11">
        <f t="shared" si="7"/>
        <v>-10.988027059271928</v>
      </c>
      <c r="AK11">
        <f t="shared" si="28"/>
        <v>12.868006973270147</v>
      </c>
      <c r="AL11">
        <f t="shared" si="8"/>
        <v>-101.96621658177408</v>
      </c>
      <c r="AN11">
        <f t="shared" si="9"/>
        <v>0</v>
      </c>
      <c r="AO11">
        <f t="shared" si="10"/>
        <v>0</v>
      </c>
      <c r="AP11">
        <f t="shared" si="11"/>
        <v>-18.454893885979729</v>
      </c>
      <c r="AQ11">
        <f t="shared" si="12"/>
        <v>-23.486843168112646</v>
      </c>
      <c r="AR11">
        <f t="shared" si="13"/>
        <v>-41.941737054092371</v>
      </c>
      <c r="AS11">
        <f t="shared" si="14"/>
        <v>-4.4378798378234023</v>
      </c>
      <c r="AT11">
        <f t="shared" si="15"/>
        <v>5.197172194025379</v>
      </c>
      <c r="AU11">
        <f t="shared" si="16"/>
        <v>-41.182444697890396</v>
      </c>
      <c r="AW11">
        <v>8</v>
      </c>
      <c r="AX11">
        <f>IF(Z11&gt;0, (R11*SUMPRODUCT(K11:$K$98, X11:$X$98)-K11*$AZ$3)/Z11, 0)</f>
        <v>213.17705043837944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1.287648E-3</v>
      </c>
      <c r="Q12" s="5">
        <f t="shared" si="30"/>
        <v>50</v>
      </c>
      <c r="R12">
        <f t="shared" si="0"/>
        <v>50000</v>
      </c>
      <c r="S12">
        <f t="shared" si="1"/>
        <v>226.28352342803797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194.81669810598828</v>
      </c>
      <c r="AC12">
        <f t="shared" si="27"/>
        <v>204.46012487453038</v>
      </c>
      <c r="AE12">
        <f t="shared" si="2"/>
        <v>0</v>
      </c>
      <c r="AF12">
        <f t="shared" si="3"/>
        <v>0</v>
      </c>
      <c r="AG12">
        <f t="shared" si="4"/>
        <v>-45.177863986096227</v>
      </c>
      <c r="AH12">
        <f t="shared" si="5"/>
        <v>-58.837321176674074</v>
      </c>
      <c r="AI12">
        <f t="shared" si="6"/>
        <v>-104.01518516277031</v>
      </c>
      <c r="AJ12">
        <f t="shared" si="7"/>
        <v>-9.6434267685420991</v>
      </c>
      <c r="AK12">
        <f t="shared" si="28"/>
        <v>13.637168867419181</v>
      </c>
      <c r="AL12">
        <f t="shared" si="8"/>
        <v>-100.02144306389323</v>
      </c>
      <c r="AN12">
        <f t="shared" si="9"/>
        <v>0</v>
      </c>
      <c r="AO12">
        <f t="shared" si="10"/>
        <v>0</v>
      </c>
      <c r="AP12">
        <f t="shared" si="11"/>
        <v>-16.291590660640566</v>
      </c>
      <c r="AQ12">
        <f t="shared" si="12"/>
        <v>-21.217327859369661</v>
      </c>
      <c r="AR12">
        <f t="shared" si="13"/>
        <v>-37.508918520010234</v>
      </c>
      <c r="AS12">
        <f t="shared" si="14"/>
        <v>-3.477516367912</v>
      </c>
      <c r="AT12">
        <f t="shared" si="15"/>
        <v>4.9176998059580503</v>
      </c>
      <c r="AU12">
        <f t="shared" si="16"/>
        <v>-36.068735081964185</v>
      </c>
      <c r="AW12">
        <v>9</v>
      </c>
      <c r="AX12">
        <f>IF(Z12&gt;0, (R12*SUMPRODUCT(K12:$K$98, X12:$X$98)-K12*$AZ$3)/Z12, 0)</f>
        <v>226.28352342803797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1.317864E-3</v>
      </c>
      <c r="Q13" s="5">
        <f t="shared" si="30"/>
        <v>50</v>
      </c>
      <c r="R13">
        <f t="shared" si="0"/>
        <v>50000</v>
      </c>
      <c r="S13">
        <f t="shared" si="1"/>
        <v>238.23578175842519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204.46012487453038</v>
      </c>
      <c r="AC13">
        <f t="shared" si="27"/>
        <v>212.82339517288821</v>
      </c>
      <c r="AE13">
        <f t="shared" si="2"/>
        <v>0</v>
      </c>
      <c r="AF13">
        <f t="shared" si="3"/>
        <v>0</v>
      </c>
      <c r="AG13">
        <f t="shared" si="4"/>
        <v>-44.666547065691091</v>
      </c>
      <c r="AH13">
        <f t="shared" si="5"/>
        <v>-59.538280544172721</v>
      </c>
      <c r="AI13">
        <f t="shared" si="6"/>
        <v>-104.20482760986381</v>
      </c>
      <c r="AJ13">
        <f t="shared" si="7"/>
        <v>-8.3632702983578326</v>
      </c>
      <c r="AK13">
        <f t="shared" si="28"/>
        <v>14.312208741217129</v>
      </c>
      <c r="AL13">
        <f t="shared" si="8"/>
        <v>-98.255889167004511</v>
      </c>
      <c r="AN13">
        <f t="shared" si="9"/>
        <v>0</v>
      </c>
      <c r="AO13">
        <f t="shared" si="10"/>
        <v>0</v>
      </c>
      <c r="AP13">
        <f t="shared" si="11"/>
        <v>-14.381432726071218</v>
      </c>
      <c r="AQ13">
        <f t="shared" si="12"/>
        <v>-19.16973288785216</v>
      </c>
      <c r="AR13">
        <f t="shared" si="13"/>
        <v>-33.551165613923374</v>
      </c>
      <c r="AS13">
        <f t="shared" si="14"/>
        <v>-2.6927492064451077</v>
      </c>
      <c r="AT13">
        <f t="shared" si="15"/>
        <v>4.6081481711713304</v>
      </c>
      <c r="AU13">
        <f t="shared" si="16"/>
        <v>-31.635766649197151</v>
      </c>
      <c r="AW13">
        <v>10</v>
      </c>
      <c r="AX13">
        <f>IF(Z13&gt;0, (R13*SUMPRODUCT(K13:$K$98, X13:$X$98)-K13*$AZ$3)/Z13, 0)</f>
        <v>238.23578175842519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1.353492E-3</v>
      </c>
      <c r="Q14" s="5">
        <f t="shared" si="30"/>
        <v>50</v>
      </c>
      <c r="R14">
        <f t="shared" si="0"/>
        <v>50000</v>
      </c>
      <c r="S14">
        <f t="shared" si="1"/>
        <v>249.17093774265928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212.82339517288821</v>
      </c>
      <c r="AC14">
        <f t="shared" si="27"/>
        <v>220.06491064014986</v>
      </c>
      <c r="AE14">
        <f t="shared" si="2"/>
        <v>0</v>
      </c>
      <c r="AF14">
        <f t="shared" si="3"/>
        <v>0</v>
      </c>
      <c r="AG14">
        <f t="shared" si="4"/>
        <v>-44.159425780913146</v>
      </c>
      <c r="AH14">
        <f t="shared" si="5"/>
        <v>-60.455814121036369</v>
      </c>
      <c r="AI14">
        <f t="shared" si="6"/>
        <v>-104.61523990194951</v>
      </c>
      <c r="AJ14">
        <f t="shared" si="7"/>
        <v>-7.2415154672616495</v>
      </c>
      <c r="AK14">
        <f t="shared" si="28"/>
        <v>14.897637662102177</v>
      </c>
      <c r="AL14">
        <f t="shared" si="8"/>
        <v>-96.959117707108987</v>
      </c>
      <c r="AN14">
        <f t="shared" si="9"/>
        <v>0</v>
      </c>
      <c r="AO14">
        <f t="shared" si="10"/>
        <v>0</v>
      </c>
      <c r="AP14">
        <f t="shared" si="11"/>
        <v>-12.694779682738599</v>
      </c>
      <c r="AQ14">
        <f t="shared" si="12"/>
        <v>-17.379601913638915</v>
      </c>
      <c r="AR14">
        <f t="shared" si="13"/>
        <v>-30.07438159637751</v>
      </c>
      <c r="AS14">
        <f t="shared" si="14"/>
        <v>-2.0817626542998391</v>
      </c>
      <c r="AT14">
        <f t="shared" si="15"/>
        <v>4.2827148353772211</v>
      </c>
      <c r="AU14">
        <f t="shared" si="16"/>
        <v>-27.87342941530013</v>
      </c>
      <c r="AW14">
        <v>11</v>
      </c>
      <c r="AX14">
        <f>IF(Z14&gt;0, (R14*SUMPRODUCT(K14:$K$98, X14:$X$98)-K14*$AZ$3)/Z14, 0)</f>
        <v>249.17093774265928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1.402649E-3</v>
      </c>
      <c r="Q15" s="5">
        <f t="shared" si="30"/>
        <v>50</v>
      </c>
      <c r="R15">
        <f t="shared" si="0"/>
        <v>50000</v>
      </c>
      <c r="S15">
        <f t="shared" si="1"/>
        <v>259.14804792884888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220.06491064014986</v>
      </c>
      <c r="AC15">
        <f t="shared" si="27"/>
        <v>226.26678047214827</v>
      </c>
      <c r="AE15">
        <f t="shared" si="2"/>
        <v>0</v>
      </c>
      <c r="AF15">
        <f t="shared" si="3"/>
        <v>0</v>
      </c>
      <c r="AG15">
        <f t="shared" si="4"/>
        <v>-43.655891348691846</v>
      </c>
      <c r="AH15">
        <f t="shared" si="5"/>
        <v>-61.940174412172041</v>
      </c>
      <c r="AI15">
        <f t="shared" si="6"/>
        <v>-105.59606576086389</v>
      </c>
      <c r="AJ15">
        <f t="shared" si="7"/>
        <v>-6.2018698319984082</v>
      </c>
      <c r="AK15">
        <f t="shared" si="28"/>
        <v>15.404543744810491</v>
      </c>
      <c r="AL15">
        <f t="shared" si="8"/>
        <v>-96.393391848051806</v>
      </c>
      <c r="AN15">
        <f t="shared" si="9"/>
        <v>0</v>
      </c>
      <c r="AO15">
        <f t="shared" si="10"/>
        <v>0</v>
      </c>
      <c r="AP15">
        <f t="shared" si="11"/>
        <v>-11.205379969539285</v>
      </c>
      <c r="AQ15">
        <f t="shared" si="12"/>
        <v>-15.898500024297867</v>
      </c>
      <c r="AR15">
        <f t="shared" si="13"/>
        <v>-27.103879993837154</v>
      </c>
      <c r="AS15">
        <f t="shared" si="14"/>
        <v>-1.5918655155633958</v>
      </c>
      <c r="AT15">
        <f t="shared" si="15"/>
        <v>3.9539626974805442</v>
      </c>
      <c r="AU15">
        <f t="shared" si="16"/>
        <v>-24.741782811920004</v>
      </c>
      <c r="AW15">
        <v>12</v>
      </c>
      <c r="AX15">
        <f>IF(Z15&gt;0, (R15*SUMPRODUCT(K15:$K$98, X15:$X$98)-K15*$AZ$3)/Z15, 0)</f>
        <v>259.14804792884888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1.459023E-3</v>
      </c>
      <c r="Q16" s="5">
        <f t="shared" si="30"/>
        <v>50</v>
      </c>
      <c r="R16">
        <f t="shared" si="0"/>
        <v>50000</v>
      </c>
      <c r="S16">
        <f t="shared" si="1"/>
        <v>268.12622801832487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226.26678047214827</v>
      </c>
      <c r="AC16">
        <f t="shared" si="27"/>
        <v>231.42316593502662</v>
      </c>
      <c r="AE16">
        <f t="shared" si="2"/>
        <v>0</v>
      </c>
      <c r="AF16">
        <f t="shared" si="3"/>
        <v>0</v>
      </c>
      <c r="AG16">
        <f t="shared" si="4"/>
        <v>-43.155637485641684</v>
      </c>
      <c r="AH16">
        <f t="shared" si="5"/>
        <v>-63.694949563242425</v>
      </c>
      <c r="AI16">
        <f t="shared" si="6"/>
        <v>-106.85058704888411</v>
      </c>
      <c r="AJ16">
        <f t="shared" si="7"/>
        <v>-5.1563854628783474</v>
      </c>
      <c r="AK16">
        <f t="shared" si="28"/>
        <v>15.838674633050381</v>
      </c>
      <c r="AL16">
        <f t="shared" si="8"/>
        <v>-96.168297878712082</v>
      </c>
      <c r="AN16">
        <f t="shared" si="9"/>
        <v>0</v>
      </c>
      <c r="AO16">
        <f t="shared" si="10"/>
        <v>0</v>
      </c>
      <c r="AP16">
        <f t="shared" si="11"/>
        <v>-9.8901582703076727</v>
      </c>
      <c r="AQ16">
        <f t="shared" si="12"/>
        <v>-14.597238481515282</v>
      </c>
      <c r="AR16">
        <f t="shared" si="13"/>
        <v>-24.487396751822956</v>
      </c>
      <c r="AS16">
        <f t="shared" si="14"/>
        <v>-1.1817104624522792</v>
      </c>
      <c r="AT16">
        <f t="shared" si="15"/>
        <v>3.6298154317589124</v>
      </c>
      <c r="AU16">
        <f t="shared" si="16"/>
        <v>-22.039291782516322</v>
      </c>
      <c r="AW16">
        <v>13</v>
      </c>
      <c r="AX16">
        <f>IF(Z16&gt;0, (R16*SUMPRODUCT(K16:$K$98, X16:$X$98)-K16*$AZ$3)/Z16, 0)</f>
        <v>268.12622801832487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1.516749E-3</v>
      </c>
      <c r="Q17" s="5">
        <f t="shared" si="30"/>
        <v>50</v>
      </c>
      <c r="R17">
        <f t="shared" si="0"/>
        <v>50000</v>
      </c>
      <c r="S17">
        <f t="shared" si="1"/>
        <v>276.17502115012184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231.42316593502662</v>
      </c>
      <c r="AC17">
        <f t="shared" si="27"/>
        <v>235.62493235277577</v>
      </c>
      <c r="AE17">
        <f t="shared" si="2"/>
        <v>0</v>
      </c>
      <c r="AF17">
        <f t="shared" si="3"/>
        <v>0</v>
      </c>
      <c r="AG17">
        <f t="shared" si="4"/>
        <v>-42.658624840784562</v>
      </c>
      <c r="AH17">
        <f t="shared" si="5"/>
        <v>-65.456270000709537</v>
      </c>
      <c r="AI17">
        <f t="shared" si="6"/>
        <v>-108.11489484149411</v>
      </c>
      <c r="AJ17">
        <f t="shared" si="7"/>
        <v>-4.2017664177491554</v>
      </c>
      <c r="AK17">
        <f t="shared" si="28"/>
        <v>16.199621615451864</v>
      </c>
      <c r="AL17">
        <f t="shared" si="8"/>
        <v>-96.117039643791401</v>
      </c>
      <c r="AN17">
        <f t="shared" si="9"/>
        <v>0</v>
      </c>
      <c r="AO17">
        <f t="shared" si="10"/>
        <v>0</v>
      </c>
      <c r="AP17">
        <f t="shared" si="11"/>
        <v>-8.7287998213734515</v>
      </c>
      <c r="AQ17">
        <f t="shared" si="12"/>
        <v>-13.393649702081154</v>
      </c>
      <c r="AR17">
        <f t="shared" si="13"/>
        <v>-22.122449523454605</v>
      </c>
      <c r="AS17">
        <f t="shared" si="14"/>
        <v>-0.8597646570556271</v>
      </c>
      <c r="AT17">
        <f t="shared" si="15"/>
        <v>3.3147635394022958</v>
      </c>
      <c r="AU17">
        <f t="shared" si="16"/>
        <v>-19.667450641107937</v>
      </c>
      <c r="AW17">
        <v>14</v>
      </c>
      <c r="AX17">
        <f>IF(Z17&gt;0, (R17*SUMPRODUCT(K17:$K$98, X17:$X$98)-K17*$AZ$3)/Z17, 0)</f>
        <v>276.17502115012184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1.577632E-3</v>
      </c>
      <c r="Q18" s="5">
        <f t="shared" si="30"/>
        <v>50</v>
      </c>
      <c r="R18">
        <f t="shared" si="0"/>
        <v>50000</v>
      </c>
      <c r="S18">
        <f t="shared" si="1"/>
        <v>283.43126772671297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235.62493235277577</v>
      </c>
      <c r="AC18">
        <f t="shared" si="27"/>
        <v>239.01610845360923</v>
      </c>
      <c r="AE18">
        <f t="shared" si="2"/>
        <v>0</v>
      </c>
      <c r="AF18">
        <f t="shared" si="3"/>
        <v>0</v>
      </c>
      <c r="AG18">
        <f t="shared" si="4"/>
        <v>-42.164738980751899</v>
      </c>
      <c r="AH18">
        <f t="shared" si="5"/>
        <v>-67.299611624816635</v>
      </c>
      <c r="AI18">
        <f t="shared" si="6"/>
        <v>-109.46435060556854</v>
      </c>
      <c r="AJ18">
        <f t="shared" si="7"/>
        <v>-3.3911761008334622</v>
      </c>
      <c r="AK18">
        <f t="shared" si="28"/>
        <v>16.493745264694304</v>
      </c>
      <c r="AL18">
        <f t="shared" si="8"/>
        <v>-96.361781441707706</v>
      </c>
      <c r="AN18">
        <f t="shared" si="9"/>
        <v>0</v>
      </c>
      <c r="AO18">
        <f t="shared" si="10"/>
        <v>0</v>
      </c>
      <c r="AP18">
        <f t="shared" si="11"/>
        <v>-7.7033401689642176</v>
      </c>
      <c r="AQ18">
        <f t="shared" si="12"/>
        <v>-12.295387428386643</v>
      </c>
      <c r="AR18">
        <f t="shared" si="13"/>
        <v>-19.998727597350864</v>
      </c>
      <c r="AS18">
        <f t="shared" si="14"/>
        <v>-0.61955519491077893</v>
      </c>
      <c r="AT18">
        <f t="shared" si="15"/>
        <v>3.0133455941037406</v>
      </c>
      <c r="AU18">
        <f t="shared" si="16"/>
        <v>-17.604937198157902</v>
      </c>
      <c r="AW18">
        <v>15</v>
      </c>
      <c r="AX18">
        <f>IF(Z18&gt;0, (R18*SUMPRODUCT(K18:$K$98, X18:$X$98)-K18*$AZ$3)/Z18, 0)</f>
        <v>283.43126772671297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1.648437E-3</v>
      </c>
      <c r="Q19" s="5">
        <f t="shared" si="30"/>
        <v>50</v>
      </c>
      <c r="R19">
        <f t="shared" si="0"/>
        <v>50000</v>
      </c>
      <c r="S19">
        <f t="shared" si="1"/>
        <v>290.00045078831749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239.01610845360923</v>
      </c>
      <c r="AC19">
        <f t="shared" si="27"/>
        <v>241.70717263496778</v>
      </c>
      <c r="AE19">
        <f t="shared" si="2"/>
        <v>0</v>
      </c>
      <c r="AF19">
        <f t="shared" si="3"/>
        <v>0</v>
      </c>
      <c r="AG19">
        <f t="shared" si="4"/>
        <v>-41.673585675113166</v>
      </c>
      <c r="AH19">
        <f t="shared" si="5"/>
        <v>-69.505915831213727</v>
      </c>
      <c r="AI19">
        <f t="shared" si="6"/>
        <v>-111.17950150632689</v>
      </c>
      <c r="AJ19">
        <f t="shared" si="7"/>
        <v>-2.6910641813585414</v>
      </c>
      <c r="AK19">
        <f t="shared" si="28"/>
        <v>16.731127591752649</v>
      </c>
      <c r="AL19">
        <f t="shared" si="8"/>
        <v>-97.139438095932775</v>
      </c>
      <c r="AN19">
        <f t="shared" si="9"/>
        <v>0</v>
      </c>
      <c r="AO19">
        <f t="shared" si="10"/>
        <v>0</v>
      </c>
      <c r="AP19">
        <f t="shared" si="11"/>
        <v>-6.7978645502825614</v>
      </c>
      <c r="AQ19">
        <f t="shared" si="12"/>
        <v>-11.337920498309705</v>
      </c>
      <c r="AR19">
        <f t="shared" si="13"/>
        <v>-18.135785048592265</v>
      </c>
      <c r="AS19">
        <f t="shared" si="14"/>
        <v>-0.43897086138947206</v>
      </c>
      <c r="AT19">
        <f t="shared" si="15"/>
        <v>2.7292093372745496</v>
      </c>
      <c r="AU19">
        <f t="shared" si="16"/>
        <v>-15.845546572707185</v>
      </c>
      <c r="AW19">
        <v>16</v>
      </c>
      <c r="AX19">
        <f>IF(Z19&gt;0, (R19*SUMPRODUCT(K19:$K$98, X19:$X$98)-K19*$AZ$3)/Z19, 0)</f>
        <v>290.00045078831749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1.717889E-3</v>
      </c>
      <c r="Q20" s="5">
        <f t="shared" si="30"/>
        <v>50</v>
      </c>
      <c r="R20">
        <f t="shared" si="0"/>
        <v>50000</v>
      </c>
      <c r="S20">
        <f t="shared" si="1"/>
        <v>295.9189975922439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241.70717263496778</v>
      </c>
      <c r="AC20">
        <f t="shared" si="27"/>
        <v>243.75001250250202</v>
      </c>
      <c r="AE20">
        <f t="shared" si="2"/>
        <v>0</v>
      </c>
      <c r="AF20">
        <f t="shared" si="3"/>
        <v>0</v>
      </c>
      <c r="AG20">
        <f t="shared" si="4"/>
        <v>-41.1852592239402</v>
      </c>
      <c r="AH20">
        <f t="shared" si="5"/>
        <v>-71.590594421834481</v>
      </c>
      <c r="AI20">
        <f t="shared" si="6"/>
        <v>-112.77585364577467</v>
      </c>
      <c r="AJ20">
        <f t="shared" si="7"/>
        <v>-2.0428398675342407</v>
      </c>
      <c r="AK20">
        <f t="shared" si="28"/>
        <v>16.919502084447746</v>
      </c>
      <c r="AL20">
        <f t="shared" si="8"/>
        <v>-97.899191428861172</v>
      </c>
      <c r="AN20">
        <f t="shared" si="9"/>
        <v>0</v>
      </c>
      <c r="AO20">
        <f t="shared" si="10"/>
        <v>0</v>
      </c>
      <c r="AP20">
        <f t="shared" si="11"/>
        <v>-5.9983999357547448</v>
      </c>
      <c r="AQ20">
        <f t="shared" si="12"/>
        <v>-10.426764941446747</v>
      </c>
      <c r="AR20">
        <f t="shared" si="13"/>
        <v>-16.425164877201492</v>
      </c>
      <c r="AS20">
        <f t="shared" si="14"/>
        <v>-0.29752806613517052</v>
      </c>
      <c r="AT20">
        <f t="shared" si="15"/>
        <v>2.4642297299748326</v>
      </c>
      <c r="AU20">
        <f t="shared" si="16"/>
        <v>-14.25846321336183</v>
      </c>
      <c r="AW20">
        <v>17</v>
      </c>
      <c r="AX20">
        <f>IF(Z20&gt;0, (R20*SUMPRODUCT(K20:$K$98, X20:$X$98)-K20*$AZ$3)/Z20, 0)</f>
        <v>295.9189975922439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1.798165E-3</v>
      </c>
      <c r="Q21" s="5">
        <f t="shared" si="30"/>
        <v>50</v>
      </c>
      <c r="R21">
        <f t="shared" si="0"/>
        <v>50000</v>
      </c>
      <c r="S21">
        <f t="shared" si="1"/>
        <v>301.31975402988621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243.75001250250202</v>
      </c>
      <c r="AC21">
        <f t="shared" si="27"/>
        <v>245.27035503055873</v>
      </c>
      <c r="AE21">
        <f t="shared" si="2"/>
        <v>0</v>
      </c>
      <c r="AF21">
        <f t="shared" si="3"/>
        <v>0</v>
      </c>
      <c r="AG21">
        <f t="shared" si="4"/>
        <v>-40.699348740048379</v>
      </c>
      <c r="AH21">
        <f t="shared" si="5"/>
        <v>-74.057891652416444</v>
      </c>
      <c r="AI21">
        <f t="shared" si="6"/>
        <v>-114.75724039246482</v>
      </c>
      <c r="AJ21">
        <f t="shared" si="7"/>
        <v>-1.520342528056716</v>
      </c>
      <c r="AK21">
        <f t="shared" si="28"/>
        <v>17.062500875175143</v>
      </c>
      <c r="AL21">
        <f t="shared" si="8"/>
        <v>-99.215082045346392</v>
      </c>
      <c r="AN21">
        <f t="shared" si="9"/>
        <v>0</v>
      </c>
      <c r="AO21">
        <f t="shared" si="10"/>
        <v>0</v>
      </c>
      <c r="AP21">
        <f t="shared" si="11"/>
        <v>-5.2925266281934995</v>
      </c>
      <c r="AQ21">
        <f t="shared" si="12"/>
        <v>-9.6304578754253853</v>
      </c>
      <c r="AR21">
        <f t="shared" si="13"/>
        <v>-14.922984503618885</v>
      </c>
      <c r="AS21">
        <f t="shared" si="14"/>
        <v>-0.19770471918626648</v>
      </c>
      <c r="AT21">
        <f t="shared" si="15"/>
        <v>2.2188006201824053</v>
      </c>
      <c r="AU21">
        <f t="shared" si="16"/>
        <v>-12.901888602622746</v>
      </c>
      <c r="AW21">
        <v>18</v>
      </c>
      <c r="AX21">
        <f>IF(Z21&gt;0, (R21*SUMPRODUCT(K21:$K$98, X21:$X$98)-K21*$AZ$3)/Z21, 0)</f>
        <v>301.31975402988621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1.8843029999999999E-3</v>
      </c>
      <c r="Q22" s="5">
        <f t="shared" si="30"/>
        <v>50</v>
      </c>
      <c r="R22">
        <f t="shared" si="0"/>
        <v>50000</v>
      </c>
      <c r="S22">
        <f t="shared" si="1"/>
        <v>306.23260272595735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245.27035503055873</v>
      </c>
      <c r="AC22">
        <f t="shared" si="27"/>
        <v>246.30695739576149</v>
      </c>
      <c r="AE22">
        <f t="shared" si="2"/>
        <v>0</v>
      </c>
      <c r="AF22">
        <f t="shared" si="3"/>
        <v>0</v>
      </c>
      <c r="AG22">
        <f t="shared" si="4"/>
        <v>-40.215665347718975</v>
      </c>
      <c r="AH22">
        <f t="shared" si="5"/>
        <v>-76.68990492891939</v>
      </c>
      <c r="AI22">
        <f t="shared" si="6"/>
        <v>-116.90557027663837</v>
      </c>
      <c r="AJ22">
        <f t="shared" si="7"/>
        <v>-1.0366023652027536</v>
      </c>
      <c r="AK22">
        <f t="shared" si="28"/>
        <v>17.168924852139114</v>
      </c>
      <c r="AL22">
        <f t="shared" si="8"/>
        <v>-100.77324778970201</v>
      </c>
      <c r="AN22">
        <f t="shared" si="9"/>
        <v>0</v>
      </c>
      <c r="AO22">
        <f t="shared" si="10"/>
        <v>0</v>
      </c>
      <c r="AP22">
        <f t="shared" si="11"/>
        <v>-4.6693112840254285</v>
      </c>
      <c r="AQ22">
        <f t="shared" si="12"/>
        <v>-8.9042176813258003</v>
      </c>
      <c r="AR22">
        <f t="shared" si="13"/>
        <v>-13.57352896535123</v>
      </c>
      <c r="AS22">
        <f t="shared" si="14"/>
        <v>-0.12035655954062692</v>
      </c>
      <c r="AT22">
        <f t="shared" si="15"/>
        <v>1.9934285272548606</v>
      </c>
      <c r="AU22">
        <f t="shared" si="16"/>
        <v>-11.700456997636996</v>
      </c>
      <c r="AW22">
        <v>19</v>
      </c>
      <c r="AX22">
        <f>IF(Z22&gt;0, (R22*SUMPRODUCT(K22:$K$98, X22:$X$98)-K22*$AZ$3)/Z22, 0)</f>
        <v>306.23260272595735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1.978559E-3</v>
      </c>
      <c r="Q23" s="5">
        <f t="shared" si="30"/>
        <v>50</v>
      </c>
      <c r="R23">
        <f t="shared" si="0"/>
        <v>50000</v>
      </c>
      <c r="S23">
        <f t="shared" si="1"/>
        <v>310.72541882038723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246.30695739576149</v>
      </c>
      <c r="AC23">
        <f t="shared" si="27"/>
        <v>246.92690064356805</v>
      </c>
      <c r="AE23">
        <f t="shared" si="2"/>
        <v>0</v>
      </c>
      <c r="AF23">
        <f t="shared" si="3"/>
        <v>0</v>
      </c>
      <c r="AG23">
        <f t="shared" si="4"/>
        <v>-39.733939627627066</v>
      </c>
      <c r="AH23">
        <f t="shared" si="5"/>
        <v>-79.569066614717514</v>
      </c>
      <c r="AI23">
        <f t="shared" si="6"/>
        <v>-119.30300624234458</v>
      </c>
      <c r="AJ23">
        <f t="shared" si="7"/>
        <v>-0.61994324780656029</v>
      </c>
      <c r="AK23">
        <f t="shared" si="28"/>
        <v>17.241487017703307</v>
      </c>
      <c r="AL23">
        <f t="shared" si="8"/>
        <v>-102.68146247244783</v>
      </c>
      <c r="AN23">
        <f t="shared" si="9"/>
        <v>0</v>
      </c>
      <c r="AO23">
        <f t="shared" si="10"/>
        <v>0</v>
      </c>
      <c r="AP23">
        <f t="shared" si="11"/>
        <v>-4.1190889851074672</v>
      </c>
      <c r="AQ23">
        <f t="shared" si="12"/>
        <v>-8.2486677364375609</v>
      </c>
      <c r="AR23">
        <f t="shared" si="13"/>
        <v>-12.367756721545028</v>
      </c>
      <c r="AS23">
        <f t="shared" si="14"/>
        <v>-6.4267511033721636E-2</v>
      </c>
      <c r="AT23">
        <f t="shared" si="15"/>
        <v>1.7873691843059862</v>
      </c>
      <c r="AU23">
        <f t="shared" si="16"/>
        <v>-10.644655048272764</v>
      </c>
      <c r="AW23">
        <v>20</v>
      </c>
      <c r="AX23">
        <f>IF(Z23&gt;0, (R23*SUMPRODUCT(K23:$K$98, X23:$X$98)-K23*$AZ$3)/Z23, 0)</f>
        <v>310.72541882038723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2.0782270000000002E-3</v>
      </c>
      <c r="Q24" s="5">
        <f t="shared" si="30"/>
        <v>50</v>
      </c>
      <c r="R24">
        <f t="shared" si="0"/>
        <v>50000</v>
      </c>
      <c r="S24">
        <f t="shared" si="1"/>
        <v>314.84918270534791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246.92690064356805</v>
      </c>
      <c r="AC24">
        <f t="shared" si="27"/>
        <v>247.18194802242709</v>
      </c>
      <c r="AE24">
        <f t="shared" si="2"/>
        <v>0</v>
      </c>
      <c r="AF24">
        <f t="shared" si="3"/>
        <v>0</v>
      </c>
      <c r="AG24">
        <f t="shared" si="4"/>
        <v>-39.254024085200292</v>
      </c>
      <c r="AH24">
        <f t="shared" si="5"/>
        <v>-82.576146150504528</v>
      </c>
      <c r="AI24">
        <f t="shared" si="6"/>
        <v>-121.83017023570483</v>
      </c>
      <c r="AJ24">
        <f t="shared" si="7"/>
        <v>-0.2550473788590466</v>
      </c>
      <c r="AK24">
        <f t="shared" si="28"/>
        <v>17.284883045049764</v>
      </c>
      <c r="AL24">
        <f t="shared" ref="AL24:AL69" si="39">SUM(AI24:AK24)</f>
        <v>-104.80033456951411</v>
      </c>
      <c r="AN24">
        <f t="shared" si="9"/>
        <v>0</v>
      </c>
      <c r="AO24">
        <f t="shared" si="10"/>
        <v>0</v>
      </c>
      <c r="AP24">
        <f t="shared" si="11"/>
        <v>-3.6333372261715535</v>
      </c>
      <c r="AQ24">
        <f t="shared" si="12"/>
        <v>-7.6432160216544087</v>
      </c>
      <c r="AR24">
        <f t="shared" si="13"/>
        <v>-11.276553247825962</v>
      </c>
      <c r="AS24">
        <f t="shared" si="14"/>
        <v>-2.3607086346987587E-2</v>
      </c>
      <c r="AT24">
        <f t="shared" si="15"/>
        <v>1.5998820625699521</v>
      </c>
      <c r="AU24">
        <f t="shared" si="16"/>
        <v>-9.7002782716029987</v>
      </c>
      <c r="AW24">
        <v>21</v>
      </c>
      <c r="AX24">
        <f>IF(Z24&gt;0, (R24*SUMPRODUCT(K24:$K$98, X24:$X$98)-K24*$AZ$3)/Z24, 0)</f>
        <v>314.84918270534791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2.7284060000000001E-3</v>
      </c>
      <c r="Q25" s="5">
        <f t="shared" si="30"/>
        <v>50</v>
      </c>
      <c r="R25">
        <f t="shared" si="0"/>
        <v>50000</v>
      </c>
      <c r="S25">
        <f t="shared" si="1"/>
        <v>318.8430779968707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247.18194802242709</v>
      </c>
      <c r="AC25">
        <f t="shared" si="27"/>
        <v>247.13133478228761</v>
      </c>
      <c r="AE25">
        <f t="shared" si="2"/>
        <v>0</v>
      </c>
      <c r="AF25">
        <f t="shared" si="3"/>
        <v>0</v>
      </c>
      <c r="AG25">
        <f t="shared" si="4"/>
        <v>-38.754382929510086</v>
      </c>
      <c r="AH25">
        <f t="shared" si="5"/>
        <v>-107.10091483820501</v>
      </c>
      <c r="AI25">
        <f t="shared" si="6"/>
        <v>-145.85529776771511</v>
      </c>
      <c r="AJ25">
        <f t="shared" si="7"/>
        <v>5.0613240139483651E-2</v>
      </c>
      <c r="AK25">
        <f t="shared" si="28"/>
        <v>17.302736361569899</v>
      </c>
      <c r="AL25">
        <f t="shared" si="39"/>
        <v>-128.50194816600572</v>
      </c>
      <c r="AN25">
        <f t="shared" si="9"/>
        <v>0</v>
      </c>
      <c r="AO25">
        <f t="shared" si="10"/>
        <v>0</v>
      </c>
      <c r="AP25">
        <f t="shared" si="11"/>
        <v>-3.2027594953767213</v>
      </c>
      <c r="AQ25">
        <f t="shared" si="12"/>
        <v>-8.8510884713480582</v>
      </c>
      <c r="AR25">
        <f t="shared" si="13"/>
        <v>-12.053847966724781</v>
      </c>
      <c r="AS25">
        <f t="shared" si="14"/>
        <v>4.1828052260142823E-3</v>
      </c>
      <c r="AT25">
        <f t="shared" si="15"/>
        <v>1.429941570191287</v>
      </c>
      <c r="AU25">
        <f t="shared" si="16"/>
        <v>-10.619723591307478</v>
      </c>
      <c r="AW25">
        <v>22</v>
      </c>
      <c r="AX25">
        <f>IF(Z25&gt;0, (R25*SUMPRODUCT(K25:$K$98, X25:$X$98)-K25*$AZ$3)/Z25, 0)</f>
        <v>318.8430779968707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3.4724349999999998E-3</v>
      </c>
      <c r="Q26" s="5">
        <f t="shared" si="30"/>
        <v>50</v>
      </c>
      <c r="R26">
        <f t="shared" si="0"/>
        <v>50000</v>
      </c>
      <c r="S26">
        <f t="shared" si="1"/>
        <v>320.48760773207499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247.13133478228761</v>
      </c>
      <c r="AC26">
        <f t="shared" si="27"/>
        <v>245.05935593729211</v>
      </c>
      <c r="AE26">
        <f t="shared" si="2"/>
        <v>0</v>
      </c>
      <c r="AF26">
        <f t="shared" si="3"/>
        <v>0</v>
      </c>
      <c r="AG26">
        <f t="shared" si="4"/>
        <v>-38.232267024527154</v>
      </c>
      <c r="AH26">
        <f t="shared" si="5"/>
        <v>-134.57207568783335</v>
      </c>
      <c r="AI26">
        <f t="shared" si="6"/>
        <v>-172.80434271236049</v>
      </c>
      <c r="AJ26">
        <f t="shared" si="7"/>
        <v>2.071978844995499</v>
      </c>
      <c r="AK26">
        <f t="shared" si="28"/>
        <v>17.299193434760134</v>
      </c>
      <c r="AL26">
        <f t="shared" si="39"/>
        <v>-153.43317043260487</v>
      </c>
      <c r="AN26">
        <f t="shared" si="9"/>
        <v>0</v>
      </c>
      <c r="AO26">
        <f t="shared" si="10"/>
        <v>0</v>
      </c>
      <c r="AP26">
        <f t="shared" si="11"/>
        <v>-2.8210808270130587</v>
      </c>
      <c r="AQ26">
        <f t="shared" si="12"/>
        <v>-9.9297983645789873</v>
      </c>
      <c r="AR26">
        <f t="shared" si="13"/>
        <v>-12.750879191592045</v>
      </c>
      <c r="AS26">
        <f t="shared" si="14"/>
        <v>0.15288708330697678</v>
      </c>
      <c r="AT26">
        <f t="shared" si="15"/>
        <v>1.276472119487023</v>
      </c>
      <c r="AU26">
        <f t="shared" si="16"/>
        <v>-11.321519988798045</v>
      </c>
      <c r="AW26">
        <v>23</v>
      </c>
      <c r="AX26">
        <f>IF(Z26&gt;0, (R26*SUMPRODUCT(K26:$K$98, X26:$X$98)-K26*$AZ$3)/Z26, 0)</f>
        <v>320.48760773207499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4.2593279999999997E-3</v>
      </c>
      <c r="Q27" s="5">
        <f t="shared" si="30"/>
        <v>50</v>
      </c>
      <c r="R27">
        <f t="shared" si="0"/>
        <v>50000</v>
      </c>
      <c r="S27">
        <f t="shared" si="1"/>
        <v>319.97995369299878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245.05935593729211</v>
      </c>
      <c r="AC27">
        <f t="shared" si="27"/>
        <v>241.18233402481357</v>
      </c>
      <c r="AE27">
        <f t="shared" si="2"/>
        <v>0</v>
      </c>
      <c r="AF27">
        <f t="shared" si="3"/>
        <v>0</v>
      </c>
      <c r="AG27">
        <f t="shared" si="4"/>
        <v>-37.687100588840835</v>
      </c>
      <c r="AH27">
        <f t="shared" si="5"/>
        <v>-162.84376544104521</v>
      </c>
      <c r="AI27">
        <f t="shared" si="6"/>
        <v>-200.53086602988606</v>
      </c>
      <c r="AJ27">
        <f t="shared" si="7"/>
        <v>3.8770219124785399</v>
      </c>
      <c r="AK27">
        <f t="shared" si="28"/>
        <v>17.154154915610448</v>
      </c>
      <c r="AL27">
        <f t="shared" si="39"/>
        <v>-179.49968920179708</v>
      </c>
      <c r="AN27">
        <f t="shared" si="9"/>
        <v>0</v>
      </c>
      <c r="AO27">
        <f t="shared" si="10"/>
        <v>0</v>
      </c>
      <c r="AP27">
        <f t="shared" si="11"/>
        <v>-2.4829054555233641</v>
      </c>
      <c r="AQ27">
        <f t="shared" si="12"/>
        <v>-10.728489782821319</v>
      </c>
      <c r="AR27">
        <f t="shared" si="13"/>
        <v>-13.211395238344684</v>
      </c>
      <c r="AS27">
        <f t="shared" si="14"/>
        <v>0.25542635828363347</v>
      </c>
      <c r="AT27">
        <f t="shared" si="15"/>
        <v>1.1301518068352987</v>
      </c>
      <c r="AU27">
        <f t="shared" si="16"/>
        <v>-11.825817073225753</v>
      </c>
      <c r="AW27">
        <v>24</v>
      </c>
      <c r="AX27">
        <f>IF(Z27&gt;0, (R27*SUMPRODUCT(K27:$K$98, X27:$X$98)-K27*$AZ$3)/Z27, 0)</f>
        <v>319.97995369299878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5.1233759999999998E-3</v>
      </c>
      <c r="Q28" s="5">
        <f t="shared" si="30"/>
        <v>50</v>
      </c>
      <c r="R28">
        <f t="shared" si="0"/>
        <v>50000</v>
      </c>
      <c r="S28">
        <f t="shared" si="1"/>
        <v>317.72124818277808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241.18233402481357</v>
      </c>
      <c r="AC28">
        <f t="shared" si="27"/>
        <v>235.85810893136775</v>
      </c>
      <c r="AE28">
        <f t="shared" si="2"/>
        <v>0</v>
      </c>
      <c r="AF28">
        <f t="shared" si="3"/>
        <v>0</v>
      </c>
      <c r="AG28">
        <f t="shared" si="4"/>
        <v>-37.11714439628598</v>
      </c>
      <c r="AH28">
        <f t="shared" si="5"/>
        <v>-193.08518666645301</v>
      </c>
      <c r="AI28">
        <f t="shared" si="6"/>
        <v>-230.20233106273901</v>
      </c>
      <c r="AJ28">
        <f t="shared" si="7"/>
        <v>5.3242250934458184</v>
      </c>
      <c r="AK28">
        <f t="shared" si="28"/>
        <v>16.88276338173695</v>
      </c>
      <c r="AL28">
        <f t="shared" si="39"/>
        <v>-207.99534258755625</v>
      </c>
      <c r="AN28">
        <f t="shared" si="9"/>
        <v>0</v>
      </c>
      <c r="AO28">
        <f t="shared" si="10"/>
        <v>0</v>
      </c>
      <c r="AP28">
        <f t="shared" si="11"/>
        <v>-2.183353163166994</v>
      </c>
      <c r="AQ28">
        <f t="shared" si="12"/>
        <v>-11.357909125979885</v>
      </c>
      <c r="AR28">
        <f t="shared" si="13"/>
        <v>-13.54126228914688</v>
      </c>
      <c r="AS28">
        <f t="shared" si="14"/>
        <v>0.31318852482496473</v>
      </c>
      <c r="AT28">
        <f t="shared" si="15"/>
        <v>0.99309996585307514</v>
      </c>
      <c r="AU28">
        <f t="shared" si="16"/>
        <v>-12.234973798468841</v>
      </c>
      <c r="AW28">
        <v>25</v>
      </c>
      <c r="AX28">
        <f>IF(Z28&gt;0, (R28*SUMPRODUCT(K28:$K$98, X28:$X$98)-K28*$AZ$3)/Z28, 0)</f>
        <v>317.72124818277808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6.0505919999999996E-3</v>
      </c>
      <c r="Q29" s="5">
        <f t="shared" si="30"/>
        <v>50</v>
      </c>
      <c r="R29">
        <f t="shared" si="0"/>
        <v>50000</v>
      </c>
      <c r="S29">
        <f t="shared" si="1"/>
        <v>313.9604242516653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235.85810893136775</v>
      </c>
      <c r="AC29">
        <f t="shared" si="27"/>
        <v>229.32543613518732</v>
      </c>
      <c r="AE29">
        <f t="shared" si="2"/>
        <v>0</v>
      </c>
      <c r="AF29">
        <f t="shared" si="3"/>
        <v>0</v>
      </c>
      <c r="AG29">
        <f t="shared" si="4"/>
        <v>-36.521392255376107</v>
      </c>
      <c r="AH29">
        <f t="shared" si="5"/>
        <v>-224.58069694701274</v>
      </c>
      <c r="AI29">
        <f t="shared" si="6"/>
        <v>-261.10208920238887</v>
      </c>
      <c r="AJ29">
        <f t="shared" si="7"/>
        <v>6.5326727961804352</v>
      </c>
      <c r="AK29">
        <f t="shared" si="28"/>
        <v>16.510067625195745</v>
      </c>
      <c r="AL29">
        <f t="shared" si="39"/>
        <v>-238.05934878101269</v>
      </c>
      <c r="AN29">
        <f t="shared" si="9"/>
        <v>0</v>
      </c>
      <c r="AO29">
        <f t="shared" si="10"/>
        <v>0</v>
      </c>
      <c r="AP29">
        <f t="shared" si="11"/>
        <v>-1.9181330824581169</v>
      </c>
      <c r="AQ29">
        <f t="shared" si="12"/>
        <v>-11.795159984136522</v>
      </c>
      <c r="AR29">
        <f t="shared" si="13"/>
        <v>-13.713293066594639</v>
      </c>
      <c r="AS29">
        <f t="shared" si="14"/>
        <v>0.34310126294222298</v>
      </c>
      <c r="AT29">
        <f t="shared" si="15"/>
        <v>0.86712211528154248</v>
      </c>
      <c r="AU29">
        <f t="shared" si="16"/>
        <v>-12.503069688370875</v>
      </c>
      <c r="AW29">
        <v>26</v>
      </c>
      <c r="AX29">
        <f>IF(Z29&gt;0, (R29*SUMPRODUCT(K29:$K$98, X29:$X$98)-K29*$AZ$3)/Z29, 0)</f>
        <v>313.9604242516653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7.1181309999999998E-3</v>
      </c>
      <c r="Q30" s="5">
        <f t="shared" si="30"/>
        <v>50</v>
      </c>
      <c r="R30">
        <f t="shared" si="0"/>
        <v>50000</v>
      </c>
      <c r="S30">
        <f t="shared" si="1"/>
        <v>308.99988666393796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229.32543613518732</v>
      </c>
      <c r="AC30">
        <f t="shared" si="27"/>
        <v>221.8385228740861</v>
      </c>
      <c r="AE30">
        <f t="shared" si="2"/>
        <v>0</v>
      </c>
      <c r="AF30">
        <f t="shared" si="3"/>
        <v>0</v>
      </c>
      <c r="AG30">
        <f t="shared" si="4"/>
        <v>-35.896214278446195</v>
      </c>
      <c r="AH30">
        <f t="shared" si="5"/>
        <v>-259.96405437615255</v>
      </c>
      <c r="AI30">
        <f t="shared" si="6"/>
        <v>-295.86026865459871</v>
      </c>
      <c r="AJ30">
        <f t="shared" si="7"/>
        <v>7.4869132611012219</v>
      </c>
      <c r="AK30">
        <f t="shared" si="28"/>
        <v>16.052780529463114</v>
      </c>
      <c r="AL30">
        <f t="shared" si="39"/>
        <v>-272.32057486403437</v>
      </c>
      <c r="AN30">
        <f t="shared" si="9"/>
        <v>0</v>
      </c>
      <c r="AO30">
        <f t="shared" si="10"/>
        <v>0</v>
      </c>
      <c r="AP30">
        <f t="shared" si="11"/>
        <v>-1.6833019902474686</v>
      </c>
      <c r="AQ30">
        <f t="shared" si="12"/>
        <v>-12.190645139616674</v>
      </c>
      <c r="AR30">
        <f t="shared" si="13"/>
        <v>-13.87394712986414</v>
      </c>
      <c r="AS30">
        <f t="shared" si="14"/>
        <v>0.35108816477032057</v>
      </c>
      <c r="AT30">
        <f t="shared" si="15"/>
        <v>0.75277234542463101</v>
      </c>
      <c r="AU30">
        <f t="shared" si="16"/>
        <v>-12.770086619669188</v>
      </c>
      <c r="AW30">
        <v>27</v>
      </c>
      <c r="AX30">
        <f>IF(Z30&gt;0, (R30*SUMPRODUCT(K30:$K$98, X30:$X$98)-K30*$AZ$3)/Z30, 0)</f>
        <v>308.99988666393796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8.3332130000000008E-3</v>
      </c>
      <c r="Q31" s="5">
        <f t="shared" si="30"/>
        <v>50</v>
      </c>
      <c r="R31">
        <f t="shared" si="0"/>
        <v>50000</v>
      </c>
      <c r="S31">
        <f t="shared" si="1"/>
        <v>302.931198512967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221.8385228740861</v>
      </c>
      <c r="AC31">
        <f t="shared" si="27"/>
        <v>213.49452659432234</v>
      </c>
      <c r="AE31">
        <f t="shared" si="2"/>
        <v>0</v>
      </c>
      <c r="AF31">
        <f t="shared" si="3"/>
        <v>0</v>
      </c>
      <c r="AG31">
        <f t="shared" si="4"/>
        <v>-35.238121336185799</v>
      </c>
      <c r="AH31">
        <f t="shared" si="5"/>
        <v>-299.13079947593349</v>
      </c>
      <c r="AI31">
        <f t="shared" si="6"/>
        <v>-334.36892081211931</v>
      </c>
      <c r="AJ31">
        <f t="shared" si="7"/>
        <v>8.3439962797637577</v>
      </c>
      <c r="AK31">
        <f t="shared" si="28"/>
        <v>15.528696601186029</v>
      </c>
      <c r="AL31">
        <f t="shared" si="39"/>
        <v>-310.49622793116953</v>
      </c>
      <c r="AN31">
        <f t="shared" si="9"/>
        <v>0</v>
      </c>
      <c r="AO31">
        <f t="shared" si="10"/>
        <v>0</v>
      </c>
      <c r="AP31">
        <f t="shared" si="11"/>
        <v>-1.4753943359972657</v>
      </c>
      <c r="AQ31">
        <f t="shared" si="12"/>
        <v>-12.52438752505007</v>
      </c>
      <c r="AR31">
        <f t="shared" si="13"/>
        <v>-13.999781861047337</v>
      </c>
      <c r="AS31">
        <f t="shared" si="14"/>
        <v>0.34935701405012026</v>
      </c>
      <c r="AT31">
        <f t="shared" si="15"/>
        <v>0.65017515525956127</v>
      </c>
      <c r="AU31">
        <f t="shared" si="16"/>
        <v>-13.000249691737656</v>
      </c>
      <c r="AW31">
        <v>28</v>
      </c>
      <c r="AX31">
        <f>IF(Z31&gt;0, (R31*SUMPRODUCT(K31:$K$98, X31:$X$98)-K31*$AZ$3)/Z31, 0)</f>
        <v>302.931198512967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9.6786909999999997E-3</v>
      </c>
      <c r="Q32" s="5">
        <f t="shared" si="30"/>
        <v>50</v>
      </c>
      <c r="R32">
        <f t="shared" si="0"/>
        <v>50000</v>
      </c>
      <c r="S32">
        <f t="shared" si="1"/>
        <v>295.85545396900739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213.49452659432234</v>
      </c>
      <c r="AC32">
        <f t="shared" si="27"/>
        <v>204.40464697985522</v>
      </c>
      <c r="AE32">
        <f t="shared" si="2"/>
        <v>0</v>
      </c>
      <c r="AF32">
        <f t="shared" si="3"/>
        <v>0</v>
      </c>
      <c r="AG32">
        <f t="shared" si="4"/>
        <v>-34.544681234990485</v>
      </c>
      <c r="AH32">
        <f t="shared" si="5"/>
        <v>-341.05888783344943</v>
      </c>
      <c r="AI32">
        <f t="shared" si="6"/>
        <v>-375.60356906843992</v>
      </c>
      <c r="AJ32">
        <f t="shared" si="7"/>
        <v>9.0898796144671223</v>
      </c>
      <c r="AK32">
        <f t="shared" si="28"/>
        <v>14.944616861602565</v>
      </c>
      <c r="AL32">
        <f t="shared" si="39"/>
        <v>-351.56907259237022</v>
      </c>
      <c r="AN32">
        <f t="shared" si="9"/>
        <v>0</v>
      </c>
      <c r="AO32">
        <f t="shared" si="10"/>
        <v>0</v>
      </c>
      <c r="AP32">
        <f t="shared" si="11"/>
        <v>-1.2913933096035937</v>
      </c>
      <c r="AQ32">
        <f t="shared" si="12"/>
        <v>-12.74989810827474</v>
      </c>
      <c r="AR32">
        <f t="shared" si="13"/>
        <v>-14.041291417878334</v>
      </c>
      <c r="AS32">
        <f t="shared" si="14"/>
        <v>0.33980946703120357</v>
      </c>
      <c r="AT32">
        <f t="shared" si="15"/>
        <v>0.55867871810361847</v>
      </c>
      <c r="AU32">
        <f t="shared" si="16"/>
        <v>-13.14280323274351</v>
      </c>
      <c r="AW32">
        <v>29</v>
      </c>
      <c r="AX32">
        <f>IF(Z32&gt;0, (R32*SUMPRODUCT(K32:$K$98, X32:$X$98)-K32*$AZ$3)/Z32, 0)</f>
        <v>295.85545396900739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1.1206003000000001E-2</v>
      </c>
      <c r="Q33" s="5">
        <f t="shared" si="30"/>
        <v>50</v>
      </c>
      <c r="R33">
        <f t="shared" si="0"/>
        <v>50000</v>
      </c>
      <c r="S33">
        <f t="shared" si="1"/>
        <v>287.94591356803954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204.40464697985522</v>
      </c>
      <c r="AC33">
        <f t="shared" si="27"/>
        <v>194.72127379174387</v>
      </c>
      <c r="AE33">
        <f t="shared" si="2"/>
        <v>0</v>
      </c>
      <c r="AF33">
        <f t="shared" si="3"/>
        <v>0</v>
      </c>
      <c r="AG33">
        <f t="shared" si="4"/>
        <v>-33.812126621087238</v>
      </c>
      <c r="AH33">
        <f t="shared" si="5"/>
        <v>-387.10780155334714</v>
      </c>
      <c r="AI33">
        <f t="shared" si="6"/>
        <v>-420.9199281744344</v>
      </c>
      <c r="AJ33">
        <f t="shared" si="7"/>
        <v>9.6833731881113465</v>
      </c>
      <c r="AK33">
        <f t="shared" si="28"/>
        <v>14.308325288589867</v>
      </c>
      <c r="AL33">
        <f t="shared" si="39"/>
        <v>-396.92822969773323</v>
      </c>
      <c r="AN33">
        <f t="shared" si="9"/>
        <v>0</v>
      </c>
      <c r="AO33">
        <f t="shared" si="10"/>
        <v>0</v>
      </c>
      <c r="AP33">
        <f t="shared" si="11"/>
        <v>-1.1285785885767501</v>
      </c>
      <c r="AQ33">
        <f t="shared" si="12"/>
        <v>-12.920854733569467</v>
      </c>
      <c r="AR33">
        <f t="shared" si="13"/>
        <v>-14.049433322146218</v>
      </c>
      <c r="AS33">
        <f t="shared" si="14"/>
        <v>0.32321089317360546</v>
      </c>
      <c r="AT33">
        <f t="shared" si="15"/>
        <v>0.47758219233163773</v>
      </c>
      <c r="AU33">
        <f t="shared" si="16"/>
        <v>-13.248640236640975</v>
      </c>
      <c r="AW33">
        <v>30</v>
      </c>
      <c r="AX33">
        <f>IF(Z33&gt;0, (R33*SUMPRODUCT(K33:$K$98, X33:$X$98)-K33*$AZ$3)/Z33, 0)</f>
        <v>287.94591356803954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1.2937709E-2</v>
      </c>
      <c r="Q34" s="5">
        <f t="shared" si="30"/>
        <v>50</v>
      </c>
      <c r="R34">
        <f t="shared" si="0"/>
        <v>50000</v>
      </c>
      <c r="S34">
        <f t="shared" si="1"/>
        <v>279.29424524056452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194.72127379174387</v>
      </c>
      <c r="AC34">
        <f t="shared" si="27"/>
        <v>184.53838773689171</v>
      </c>
      <c r="AE34">
        <f t="shared" si="2"/>
        <v>0</v>
      </c>
      <c r="AF34">
        <f t="shared" si="3"/>
        <v>0</v>
      </c>
      <c r="AG34">
        <f t="shared" si="4"/>
        <v>-33.036553899981584</v>
      </c>
      <c r="AH34">
        <f t="shared" si="5"/>
        <v>-437.45145489477989</v>
      </c>
      <c r="AI34">
        <f t="shared" si="6"/>
        <v>-470.48800879476147</v>
      </c>
      <c r="AJ34">
        <f t="shared" si="7"/>
        <v>10.182886054852162</v>
      </c>
      <c r="AK34">
        <f t="shared" si="28"/>
        <v>13.630489165422071</v>
      </c>
      <c r="AL34">
        <f t="shared" si="39"/>
        <v>-446.67463357448719</v>
      </c>
      <c r="AN34">
        <f t="shared" si="9"/>
        <v>0</v>
      </c>
      <c r="AO34">
        <f t="shared" si="10"/>
        <v>0</v>
      </c>
      <c r="AP34">
        <f t="shared" si="11"/>
        <v>-0.98454605475745161</v>
      </c>
      <c r="AQ34">
        <f t="shared" si="12"/>
        <v>-13.036804788068496</v>
      </c>
      <c r="AR34">
        <f t="shared" si="13"/>
        <v>-14.021350842825948</v>
      </c>
      <c r="AS34">
        <f t="shared" si="14"/>
        <v>0.30346749608635648</v>
      </c>
      <c r="AT34">
        <f t="shared" si="15"/>
        <v>0.40621199090132615</v>
      </c>
      <c r="AU34">
        <f t="shared" si="16"/>
        <v>-13.311671355838262</v>
      </c>
      <c r="AW34">
        <v>31</v>
      </c>
      <c r="AX34">
        <f>IF(Z34&gt;0, (R34*SUMPRODUCT(K34:$K$98, X34:$X$98)-K34*$AZ$3)/Z34, 0)</f>
        <v>279.29424524056452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1.4742959999999999E-2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269.94240423898924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184.53838773689171</v>
      </c>
      <c r="AC35">
        <f t="shared" si="27"/>
        <v>173.94619784053509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-32.219131768296499</v>
      </c>
      <c r="AH35">
        <f t="shared" ref="AH35:AH66" si="45">-X35*R35</f>
        <v>-487.05659268527251</v>
      </c>
      <c r="AI35">
        <f t="shared" ref="AI35:AI66" si="46">SUM(AE35:AH35)</f>
        <v>-519.27572445356896</v>
      </c>
      <c r="AJ35">
        <f t="shared" ref="AJ35:AJ66" si="47">AB35-AC35</f>
        <v>10.592189896356615</v>
      </c>
      <c r="AK35">
        <f t="shared" si="28"/>
        <v>12.917687141582421</v>
      </c>
      <c r="AL35">
        <f t="shared" si="39"/>
        <v>-495.76584741562993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-0.85730845634502706</v>
      </c>
      <c r="AQ35">
        <f t="shared" ref="AQ35:AQ66" si="51">AH35*$K35</f>
        <v>-12.959931342363321</v>
      </c>
      <c r="AR35">
        <f t="shared" ref="AR35:AR66" si="52">AI35*$K35</f>
        <v>-13.817239798708346</v>
      </c>
      <c r="AS35">
        <f t="shared" ref="AS35:AS66" si="53">AJ35*$K35</f>
        <v>0.28184415504002897</v>
      </c>
      <c r="AT35">
        <f t="shared" ref="AT35:AT66" si="54">AK35*$K35</f>
        <v>0.34372255908507249</v>
      </c>
      <c r="AU35">
        <f t="shared" ref="AU35:AU66" si="55">AL35*$K35</f>
        <v>-13.191673084583245</v>
      </c>
      <c r="AW35">
        <v>32</v>
      </c>
      <c r="AX35">
        <f>IF(Z35&gt;0, (R35*SUMPRODUCT(K35:$K$98, X35:$X$98)-K35*$AZ$3)/Z35, 0)</f>
        <v>269.94240423898924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1.6674095999999999E-2</v>
      </c>
      <c r="Q36" s="5">
        <f t="shared" si="30"/>
        <v>50</v>
      </c>
      <c r="R36">
        <f t="shared" si="40"/>
        <v>50000</v>
      </c>
      <c r="S36">
        <f t="shared" si="41"/>
        <v>260.15694894034453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173.94619784053509</v>
      </c>
      <c r="AC36">
        <f t="shared" si="27"/>
        <v>163.16895836577163</v>
      </c>
      <c r="AE36">
        <f t="shared" si="42"/>
        <v>0</v>
      </c>
      <c r="AF36">
        <f t="shared" si="43"/>
        <v>0</v>
      </c>
      <c r="AG36">
        <f t="shared" si="44"/>
        <v>-31.359715554472313</v>
      </c>
      <c r="AH36">
        <f t="shared" si="45"/>
        <v>-537.2248961412256</v>
      </c>
      <c r="AI36">
        <f t="shared" si="46"/>
        <v>-568.58461169569796</v>
      </c>
      <c r="AJ36">
        <f t="shared" si="47"/>
        <v>10.777239474763462</v>
      </c>
      <c r="AK36">
        <f t="shared" ref="AK36:AK67" si="59">G36*SUM(AB36:AB36, AE36:AF36)</f>
        <v>12.176233848837457</v>
      </c>
      <c r="AL36">
        <f t="shared" si="39"/>
        <v>-545.63113837209698</v>
      </c>
      <c r="AN36">
        <f t="shared" si="48"/>
        <v>0</v>
      </c>
      <c r="AO36">
        <f t="shared" si="49"/>
        <v>0</v>
      </c>
      <c r="AP36">
        <f t="shared" si="50"/>
        <v>-0.74503618596327503</v>
      </c>
      <c r="AQ36">
        <f t="shared" si="51"/>
        <v>-12.763253127418562</v>
      </c>
      <c r="AR36">
        <f t="shared" si="52"/>
        <v>-13.508289313381837</v>
      </c>
      <c r="AS36">
        <f t="shared" si="53"/>
        <v>0.25604292805345663</v>
      </c>
      <c r="AT36">
        <f t="shared" si="54"/>
        <v>0.28927988235024144</v>
      </c>
      <c r="AU36">
        <f t="shared" si="55"/>
        <v>-12.962966502978137</v>
      </c>
      <c r="AW36">
        <v>33</v>
      </c>
      <c r="AX36">
        <f>IF(Z36&gt;0, (R36*SUMPRODUCT(K36:$K$98, X36:$X$98)-K36*$AZ$3)/Z36, 0)</f>
        <v>260.15694894034453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40"/>
        <v>50000</v>
      </c>
      <c r="S37">
        <f t="shared" si="41"/>
        <v>250.11854077312847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163.16895836577163</v>
      </c>
      <c r="AC37">
        <f t="shared" si="27"/>
        <v>152.35453726299582</v>
      </c>
      <c r="AE37">
        <f t="shared" si="42"/>
        <v>0</v>
      </c>
      <c r="AF37">
        <f t="shared" si="43"/>
        <v>0</v>
      </c>
      <c r="AG37">
        <f t="shared" si="44"/>
        <v>-30.456466120436453</v>
      </c>
      <c r="AH37">
        <f t="shared" si="45"/>
        <v>-589.6522784911341</v>
      </c>
      <c r="AI37">
        <f t="shared" si="46"/>
        <v>-620.1087446115705</v>
      </c>
      <c r="AJ37">
        <f t="shared" si="47"/>
        <v>10.81442110277581</v>
      </c>
      <c r="AK37">
        <f t="shared" si="59"/>
        <v>11.421827085604015</v>
      </c>
      <c r="AL37">
        <f t="shared" si="39"/>
        <v>-597.87249642319068</v>
      </c>
      <c r="AN37">
        <f t="shared" si="48"/>
        <v>0</v>
      </c>
      <c r="AO37">
        <f t="shared" si="49"/>
        <v>0</v>
      </c>
      <c r="AP37">
        <f t="shared" si="50"/>
        <v>-0.64605090579831526</v>
      </c>
      <c r="AQ37">
        <f t="shared" si="51"/>
        <v>-12.507865722793795</v>
      </c>
      <c r="AR37">
        <f t="shared" si="52"/>
        <v>-13.153916628592109</v>
      </c>
      <c r="AS37">
        <f t="shared" si="53"/>
        <v>0.22939846407343487</v>
      </c>
      <c r="AT37">
        <f t="shared" si="54"/>
        <v>0.24228292623794595</v>
      </c>
      <c r="AU37">
        <f t="shared" si="55"/>
        <v>-12.682235238280729</v>
      </c>
      <c r="AW37">
        <v>34</v>
      </c>
      <c r="AX37">
        <f>IF(Z37&gt;0, (R37*SUMPRODUCT(K37:$K$98, X37:$X$98)-K37*$AZ$3)/Z37, 0)</f>
        <v>250.11854077312847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40"/>
        <v>50000</v>
      </c>
      <c r="S38">
        <f t="shared" si="41"/>
        <v>239.9637351523233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152.35453726299582</v>
      </c>
      <c r="AC38">
        <f t="shared" si="27"/>
        <v>141.58670013363303</v>
      </c>
      <c r="AE38">
        <f t="shared" si="42"/>
        <v>0</v>
      </c>
      <c r="AF38">
        <f t="shared" si="43"/>
        <v>0</v>
      </c>
      <c r="AG38">
        <f t="shared" si="44"/>
        <v>-29.50168700361268</v>
      </c>
      <c r="AH38">
        <f t="shared" si="45"/>
        <v>-650.21445561940925</v>
      </c>
      <c r="AI38">
        <f t="shared" si="46"/>
        <v>-679.71614262302194</v>
      </c>
      <c r="AJ38">
        <f t="shared" si="47"/>
        <v>10.767837129362789</v>
      </c>
      <c r="AK38">
        <f t="shared" si="59"/>
        <v>10.664817608409708</v>
      </c>
      <c r="AL38">
        <f t="shared" si="39"/>
        <v>-658.28348788524943</v>
      </c>
      <c r="AN38">
        <f t="shared" si="48"/>
        <v>0</v>
      </c>
      <c r="AO38">
        <f t="shared" si="49"/>
        <v>0</v>
      </c>
      <c r="AP38">
        <f t="shared" si="50"/>
        <v>-0.55874809778527945</v>
      </c>
      <c r="AQ38">
        <f t="shared" si="51"/>
        <v>-12.31475644716001</v>
      </c>
      <c r="AR38">
        <f t="shared" si="52"/>
        <v>-12.873504544945288</v>
      </c>
      <c r="AS38">
        <f t="shared" si="53"/>
        <v>0.20393777862792728</v>
      </c>
      <c r="AT38">
        <f t="shared" si="54"/>
        <v>0.20198663727929064</v>
      </c>
      <c r="AU38">
        <f t="shared" si="55"/>
        <v>-12.467580129038071</v>
      </c>
      <c r="AW38">
        <v>35</v>
      </c>
      <c r="AX38">
        <f>IF(Z38&gt;0, (R38*SUMPRODUCT(K38:$K$98, X38:$X$98)-K38*$AZ$3)/Z38, 0)</f>
        <v>239.9637351523233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40"/>
        <v>50000</v>
      </c>
      <c r="S39">
        <f t="shared" si="41"/>
        <v>229.54459361314113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141.58670013363303</v>
      </c>
      <c r="AC39">
        <f t="shared" si="27"/>
        <v>130.82554064489355</v>
      </c>
      <c r="AE39">
        <f t="shared" si="42"/>
        <v>0</v>
      </c>
      <c r="AF39">
        <f t="shared" si="43"/>
        <v>0</v>
      </c>
      <c r="AG39">
        <f t="shared" si="44"/>
        <v>-28.496759297537199</v>
      </c>
      <c r="AH39">
        <f t="shared" si="45"/>
        <v>-709.91083603935942</v>
      </c>
      <c r="AI39">
        <f t="shared" si="46"/>
        <v>-738.40759533689663</v>
      </c>
      <c r="AJ39">
        <f t="shared" si="47"/>
        <v>10.76115948873948</v>
      </c>
      <c r="AK39">
        <f t="shared" si="59"/>
        <v>9.9110690093543123</v>
      </c>
      <c r="AL39">
        <f t="shared" si="39"/>
        <v>-717.73536683880286</v>
      </c>
      <c r="AN39">
        <f t="shared" si="48"/>
        <v>0</v>
      </c>
      <c r="AO39">
        <f t="shared" si="49"/>
        <v>0</v>
      </c>
      <c r="AP39">
        <f t="shared" si="50"/>
        <v>-0.48188860620417545</v>
      </c>
      <c r="AQ39">
        <f t="shared" si="51"/>
        <v>-12.0048016595983</v>
      </c>
      <c r="AR39">
        <f t="shared" si="52"/>
        <v>-12.486690265802476</v>
      </c>
      <c r="AS39">
        <f t="shared" si="53"/>
        <v>0.18197438147353381</v>
      </c>
      <c r="AT39">
        <f t="shared" si="54"/>
        <v>0.16759910069226402</v>
      </c>
      <c r="AU39">
        <f t="shared" si="55"/>
        <v>-12.137116783636678</v>
      </c>
      <c r="AW39">
        <v>36</v>
      </c>
      <c r="AX39">
        <f>IF(Z39&gt;0, (R39*SUMPRODUCT(K39:$K$98, X39:$X$98)-K39*$AZ$3)/Z39, 0)</f>
        <v>229.54459361314113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40"/>
        <v>50000</v>
      </c>
      <c r="S40">
        <f t="shared" si="41"/>
        <v>218.96591376561207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130.82554064489355</v>
      </c>
      <c r="AC40">
        <f t="shared" si="27"/>
        <v>120.20787912674218</v>
      </c>
      <c r="AE40">
        <f t="shared" si="42"/>
        <v>0</v>
      </c>
      <c r="AF40">
        <f t="shared" si="43"/>
        <v>0</v>
      </c>
      <c r="AG40">
        <f t="shared" si="44"/>
        <v>-27.448993557832118</v>
      </c>
      <c r="AH40">
        <f t="shared" si="45"/>
        <v>-762.79814672971224</v>
      </c>
      <c r="AI40">
        <f t="shared" si="46"/>
        <v>-790.24714028754431</v>
      </c>
      <c r="AJ40">
        <f t="shared" si="47"/>
        <v>10.617661518151365</v>
      </c>
      <c r="AK40">
        <f t="shared" si="59"/>
        <v>9.1577878451425487</v>
      </c>
      <c r="AL40">
        <f t="shared" si="39"/>
        <v>-770.47169092425031</v>
      </c>
      <c r="AN40">
        <f t="shared" si="48"/>
        <v>0</v>
      </c>
      <c r="AO40">
        <f t="shared" si="49"/>
        <v>0</v>
      </c>
      <c r="AP40">
        <f t="shared" si="50"/>
        <v>-0.41443801647957007</v>
      </c>
      <c r="AQ40">
        <f t="shared" si="51"/>
        <v>-11.517090790192224</v>
      </c>
      <c r="AR40">
        <f t="shared" si="52"/>
        <v>-11.931528806671793</v>
      </c>
      <c r="AS40">
        <f t="shared" si="53"/>
        <v>0.16031052541008525</v>
      </c>
      <c r="AT40">
        <f t="shared" si="54"/>
        <v>0.13826865534742558</v>
      </c>
      <c r="AU40">
        <f t="shared" si="55"/>
        <v>-11.63294962591428</v>
      </c>
      <c r="AW40">
        <v>37</v>
      </c>
      <c r="AX40">
        <f>IF(Z40&gt;0, (R40*SUMPRODUCT(K40:$K$98, X40:$X$98)-K40*$AZ$3)/Z40, 0)</f>
        <v>218.96591376561207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40"/>
        <v>50000</v>
      </c>
      <c r="S41">
        <f t="shared" si="41"/>
        <v>208.53042476568163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120.20787912674218</v>
      </c>
      <c r="AC41">
        <f t="shared" si="27"/>
        <v>109.9293063199847</v>
      </c>
      <c r="AE41">
        <f t="shared" si="42"/>
        <v>0</v>
      </c>
      <c r="AF41">
        <f t="shared" si="43"/>
        <v>0</v>
      </c>
      <c r="AG41">
        <f t="shared" si="44"/>
        <v>-26.35809773166396</v>
      </c>
      <c r="AH41">
        <f t="shared" si="45"/>
        <v>-816.40589058983619</v>
      </c>
      <c r="AI41">
        <f t="shared" si="46"/>
        <v>-842.76398832150016</v>
      </c>
      <c r="AJ41">
        <f t="shared" si="47"/>
        <v>10.278572806757481</v>
      </c>
      <c r="AK41">
        <f t="shared" si="59"/>
        <v>8.4145515388719545</v>
      </c>
      <c r="AL41">
        <f t="shared" si="39"/>
        <v>-824.07086397587079</v>
      </c>
      <c r="AN41">
        <f t="shared" si="48"/>
        <v>0</v>
      </c>
      <c r="AO41">
        <f t="shared" si="49"/>
        <v>0</v>
      </c>
      <c r="AP41">
        <f t="shared" si="50"/>
        <v>-0.35532781267911984</v>
      </c>
      <c r="AQ41">
        <f t="shared" si="51"/>
        <v>-11.005791173357263</v>
      </c>
      <c r="AR41">
        <f t="shared" si="52"/>
        <v>-11.361118986036383</v>
      </c>
      <c r="AS41">
        <f t="shared" si="53"/>
        <v>0.13856321613455272</v>
      </c>
      <c r="AT41">
        <f t="shared" si="54"/>
        <v>0.11343474872207109</v>
      </c>
      <c r="AU41">
        <f t="shared" si="55"/>
        <v>-11.10912102117976</v>
      </c>
      <c r="AW41">
        <v>38</v>
      </c>
      <c r="AX41">
        <f>IF(Z41&gt;0, (R41*SUMPRODUCT(K41:$K$98, X41:$X$98)-K41*$AZ$3)/Z41, 0)</f>
        <v>208.53042476568163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40"/>
        <v>50000</v>
      </c>
      <c r="S42">
        <f t="shared" si="41"/>
        <v>198.25728016128338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109.9293063199847</v>
      </c>
      <c r="AC42">
        <f t="shared" si="27"/>
        <v>100.02933477469421</v>
      </c>
      <c r="AE42">
        <f t="shared" si="42"/>
        <v>0</v>
      </c>
      <c r="AF42">
        <f t="shared" si="43"/>
        <v>0</v>
      </c>
      <c r="AG42">
        <f t="shared" si="44"/>
        <v>-25.227152993655466</v>
      </c>
      <c r="AH42">
        <f t="shared" si="45"/>
        <v>-867.36376069185189</v>
      </c>
      <c r="AI42">
        <f t="shared" si="46"/>
        <v>-892.5909136855073</v>
      </c>
      <c r="AJ42">
        <f t="shared" si="47"/>
        <v>9.8999715452904979</v>
      </c>
      <c r="AK42">
        <f t="shared" si="59"/>
        <v>7.6950514423989302</v>
      </c>
      <c r="AL42">
        <f t="shared" si="39"/>
        <v>-874.9958906978178</v>
      </c>
      <c r="AN42">
        <f t="shared" si="48"/>
        <v>0</v>
      </c>
      <c r="AO42">
        <f t="shared" si="49"/>
        <v>0</v>
      </c>
      <c r="AP42">
        <f t="shared" si="50"/>
        <v>-0.30364445656908695</v>
      </c>
      <c r="AQ42">
        <f t="shared" si="51"/>
        <v>-10.439949281206388</v>
      </c>
      <c r="AR42">
        <f t="shared" si="52"/>
        <v>-10.743593737775475</v>
      </c>
      <c r="AS42">
        <f t="shared" si="53"/>
        <v>0.11916015575261993</v>
      </c>
      <c r="AT42">
        <f t="shared" si="54"/>
        <v>9.262082463629677E-2</v>
      </c>
      <c r="AU42">
        <f t="shared" si="55"/>
        <v>-10.531812757386557</v>
      </c>
      <c r="AW42">
        <v>39</v>
      </c>
      <c r="AX42">
        <f>IF(Z42&gt;0, (R42*SUMPRODUCT(K42:$K$98, X42:$X$98)-K42*$AZ$3)/Z42, 0)</f>
        <v>198.25728016128338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40"/>
        <v>50000</v>
      </c>
      <c r="S43">
        <f t="shared" si="41"/>
        <v>188.26324433146308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100.02933477469421</v>
      </c>
      <c r="AC43">
        <f t="shared" si="27"/>
        <v>90.576724447118835</v>
      </c>
      <c r="AE43">
        <f t="shared" si="42"/>
        <v>0</v>
      </c>
      <c r="AF43">
        <f t="shared" si="43"/>
        <v>0</v>
      </c>
      <c r="AG43">
        <f t="shared" si="44"/>
        <v>-24.05587048304718</v>
      </c>
      <c r="AH43">
        <f t="shared" si="45"/>
        <v>-919.01098067173325</v>
      </c>
      <c r="AI43">
        <f t="shared" si="46"/>
        <v>-943.06685115478047</v>
      </c>
      <c r="AJ43">
        <f t="shared" si="47"/>
        <v>9.4526103275753712</v>
      </c>
      <c r="AK43">
        <f t="shared" si="59"/>
        <v>7.0020534342285954</v>
      </c>
      <c r="AL43">
        <f t="shared" si="39"/>
        <v>-926.61218739297647</v>
      </c>
      <c r="AN43">
        <f t="shared" si="48"/>
        <v>0</v>
      </c>
      <c r="AO43">
        <f t="shared" si="49"/>
        <v>0</v>
      </c>
      <c r="AP43">
        <f t="shared" si="50"/>
        <v>-0.25852358518072616</v>
      </c>
      <c r="AQ43">
        <f t="shared" si="51"/>
        <v>-9.8764255365917766</v>
      </c>
      <c r="AR43">
        <f t="shared" si="52"/>
        <v>-10.134949121772502</v>
      </c>
      <c r="AS43">
        <f t="shared" si="53"/>
        <v>0.10158529548632632</v>
      </c>
      <c r="AT43">
        <f t="shared" si="54"/>
        <v>7.5249655119297654E-2</v>
      </c>
      <c r="AU43">
        <f t="shared" si="55"/>
        <v>-9.9581141711668781</v>
      </c>
      <c r="AW43">
        <v>40</v>
      </c>
      <c r="AX43">
        <f>IF(Z43&gt;0, (R43*SUMPRODUCT(K43:$K$98, X43:$X$98)-K43*$AZ$3)/Z43, 0)</f>
        <v>188.26324433146308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40"/>
        <v>50000</v>
      </c>
      <c r="S44">
        <f t="shared" si="41"/>
        <v>178.58471651229706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90.576724447118835</v>
      </c>
      <c r="AC44">
        <f t="shared" si="27"/>
        <v>81.581851547697681</v>
      </c>
      <c r="AE44">
        <f t="shared" si="42"/>
        <v>0</v>
      </c>
      <c r="AF44">
        <f t="shared" si="43"/>
        <v>0</v>
      </c>
      <c r="AG44">
        <f t="shared" si="44"/>
        <v>-22.841218761875425</v>
      </c>
      <c r="AH44">
        <f t="shared" si="45"/>
        <v>-974.09301634128246</v>
      </c>
      <c r="AI44">
        <f t="shared" si="46"/>
        <v>-996.9342351031579</v>
      </c>
      <c r="AJ44">
        <f t="shared" si="47"/>
        <v>8.9948728994211535</v>
      </c>
      <c r="AK44">
        <f t="shared" si="59"/>
        <v>6.340370711298319</v>
      </c>
      <c r="AL44">
        <f t="shared" si="39"/>
        <v>-981.59899149243847</v>
      </c>
      <c r="AN44">
        <f t="shared" si="48"/>
        <v>0</v>
      </c>
      <c r="AO44">
        <f t="shared" si="49"/>
        <v>0</v>
      </c>
      <c r="AP44">
        <f t="shared" si="50"/>
        <v>-0.21916961452813974</v>
      </c>
      <c r="AQ44">
        <f t="shared" si="51"/>
        <v>-9.3467688012521215</v>
      </c>
      <c r="AR44">
        <f t="shared" si="52"/>
        <v>-9.5659384157802609</v>
      </c>
      <c r="AS44">
        <f t="shared" si="53"/>
        <v>8.6309003326312819E-2</v>
      </c>
      <c r="AT44">
        <f t="shared" si="54"/>
        <v>6.0838111102906073E-2</v>
      </c>
      <c r="AU44">
        <f t="shared" si="55"/>
        <v>-9.4187913013510425</v>
      </c>
      <c r="AW44">
        <v>41</v>
      </c>
      <c r="AX44">
        <f>IF(Z44&gt;0, (R44*SUMPRODUCT(K44:$K$98, X44:$X$98)-K44*$AZ$3)/Z44, 0)</f>
        <v>178.58471651229706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40"/>
        <v>50000</v>
      </c>
      <c r="S45">
        <f t="shared" si="41"/>
        <v>169.12152181342864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81.581851547697681</v>
      </c>
      <c r="AC45">
        <f t="shared" si="27"/>
        <v>73.022183315347817</v>
      </c>
      <c r="AE45">
        <f t="shared" si="42"/>
        <v>0</v>
      </c>
      <c r="AF45">
        <f t="shared" si="43"/>
        <v>0</v>
      </c>
      <c r="AG45">
        <f t="shared" si="44"/>
        <v>-21.588672610191026</v>
      </c>
      <c r="AH45">
        <f t="shared" si="45"/>
        <v>-1024.1339640656472</v>
      </c>
      <c r="AI45">
        <f t="shared" si="46"/>
        <v>-1045.7226366758382</v>
      </c>
      <c r="AJ45">
        <f t="shared" si="47"/>
        <v>8.5596682323498641</v>
      </c>
      <c r="AK45">
        <f t="shared" si="59"/>
        <v>5.7107296083388386</v>
      </c>
      <c r="AL45">
        <f t="shared" si="39"/>
        <v>-1031.4522388351495</v>
      </c>
      <c r="AN45">
        <f t="shared" si="48"/>
        <v>0</v>
      </c>
      <c r="AO45">
        <f t="shared" si="49"/>
        <v>0</v>
      </c>
      <c r="AP45">
        <f t="shared" si="50"/>
        <v>-0.1849562400871767</v>
      </c>
      <c r="AQ45">
        <f t="shared" si="51"/>
        <v>-8.7740441832325224</v>
      </c>
      <c r="AR45">
        <f t="shared" si="52"/>
        <v>-8.9590004233196989</v>
      </c>
      <c r="AS45">
        <f t="shared" si="53"/>
        <v>7.3333089126644199E-2</v>
      </c>
      <c r="AT45">
        <f t="shared" si="54"/>
        <v>4.8925429348271585E-2</v>
      </c>
      <c r="AU45">
        <f t="shared" si="55"/>
        <v>-8.8367419048447839</v>
      </c>
      <c r="AW45">
        <v>42</v>
      </c>
      <c r="AX45">
        <f>IF(Z45&gt;0, (R45*SUMPRODUCT(K45:$K$98, X45:$X$98)-K45*$AZ$3)/Z45, 0)</f>
        <v>169.12152181342864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40"/>
        <v>50000</v>
      </c>
      <c r="S46">
        <f t="shared" si="41"/>
        <v>159.93668917484797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73.022183315347817</v>
      </c>
      <c r="AC46">
        <f t="shared" si="27"/>
        <v>64.950907497206643</v>
      </c>
      <c r="AE46">
        <f t="shared" si="42"/>
        <v>0</v>
      </c>
      <c r="AF46">
        <f t="shared" si="43"/>
        <v>0</v>
      </c>
      <c r="AG46">
        <f t="shared" si="44"/>
        <v>-20.305193208732803</v>
      </c>
      <c r="AH46">
        <f t="shared" si="45"/>
        <v>-1067.5926753563137</v>
      </c>
      <c r="AI46">
        <f t="shared" si="46"/>
        <v>-1087.8978685650466</v>
      </c>
      <c r="AJ46">
        <f t="shared" si="47"/>
        <v>8.0712758181411743</v>
      </c>
      <c r="AK46">
        <f t="shared" si="59"/>
        <v>5.1115528320743477</v>
      </c>
      <c r="AL46">
        <f t="shared" si="39"/>
        <v>-1074.7150399148311</v>
      </c>
      <c r="AN46">
        <f t="shared" si="48"/>
        <v>0</v>
      </c>
      <c r="AO46">
        <f t="shared" si="49"/>
        <v>0</v>
      </c>
      <c r="AP46">
        <f t="shared" si="50"/>
        <v>-0.15532170578616886</v>
      </c>
      <c r="AQ46">
        <f t="shared" si="51"/>
        <v>-8.1663992908891263</v>
      </c>
      <c r="AR46">
        <f t="shared" si="52"/>
        <v>-8.3217209966752943</v>
      </c>
      <c r="AS46">
        <f t="shared" si="53"/>
        <v>6.1740083684856485E-2</v>
      </c>
      <c r="AT46">
        <f t="shared" si="54"/>
        <v>3.9100100990541502E-2</v>
      </c>
      <c r="AU46">
        <f t="shared" si="55"/>
        <v>-8.2208808119998977</v>
      </c>
      <c r="AW46">
        <v>43</v>
      </c>
      <c r="AX46">
        <f>IF(Z46&gt;0, (R46*SUMPRODUCT(K46:$K$98, X46:$X$98)-K46*$AZ$3)/Z46, 0)</f>
        <v>159.93668917484797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40"/>
        <v>50000</v>
      </c>
      <c r="S47">
        <f t="shared" si="41"/>
        <v>151.14408538465014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64.950907497206643</v>
      </c>
      <c r="AC47">
        <f t="shared" si="27"/>
        <v>57.411979960863341</v>
      </c>
      <c r="AE47">
        <f t="shared" si="42"/>
        <v>0</v>
      </c>
      <c r="AF47">
        <f t="shared" si="43"/>
        <v>0</v>
      </c>
      <c r="AG47">
        <f t="shared" si="44"/>
        <v>-18.992466630352833</v>
      </c>
      <c r="AH47">
        <f t="shared" si="45"/>
        <v>-1109.6746462926399</v>
      </c>
      <c r="AI47">
        <f t="shared" si="46"/>
        <v>-1128.6671129229926</v>
      </c>
      <c r="AJ47">
        <f t="shared" si="47"/>
        <v>7.5389275363433015</v>
      </c>
      <c r="AK47">
        <f t="shared" si="59"/>
        <v>4.5465635248044656</v>
      </c>
      <c r="AL47">
        <f t="shared" si="39"/>
        <v>-1116.5816218618447</v>
      </c>
      <c r="AN47">
        <f t="shared" si="48"/>
        <v>0</v>
      </c>
      <c r="AO47">
        <f t="shared" si="49"/>
        <v>0</v>
      </c>
      <c r="AP47">
        <f t="shared" si="50"/>
        <v>-0.12971445477503812</v>
      </c>
      <c r="AQ47">
        <f t="shared" si="51"/>
        <v>-7.5788387323789648</v>
      </c>
      <c r="AR47">
        <f t="shared" si="52"/>
        <v>-7.7085531871540027</v>
      </c>
      <c r="AS47">
        <f t="shared" si="53"/>
        <v>5.1489250659124401E-2</v>
      </c>
      <c r="AT47">
        <f t="shared" si="54"/>
        <v>3.1052049225537094E-2</v>
      </c>
      <c r="AU47">
        <f t="shared" si="55"/>
        <v>-7.6260118872693408</v>
      </c>
      <c r="AW47">
        <v>44</v>
      </c>
      <c r="AX47">
        <f>IF(Z47&gt;0, (R47*SUMPRODUCT(K47:$K$98, X47:$X$98)-K47*$AZ$3)/Z47, 0)</f>
        <v>151.14408538465014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40"/>
        <v>50000</v>
      </c>
      <c r="S48">
        <f t="shared" si="41"/>
        <v>142.73084763142936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57.411979960863341</v>
      </c>
      <c r="AC48">
        <f t="shared" si="27"/>
        <v>50.393383866471702</v>
      </c>
      <c r="AE48">
        <f t="shared" si="42"/>
        <v>0</v>
      </c>
      <c r="AF48">
        <f t="shared" si="43"/>
        <v>0</v>
      </c>
      <c r="AG48">
        <f t="shared" si="44"/>
        <v>-17.653291037898619</v>
      </c>
      <c r="AH48">
        <f t="shared" si="45"/>
        <v>-1149.2509261506846</v>
      </c>
      <c r="AI48">
        <f t="shared" si="46"/>
        <v>-1166.9042171885833</v>
      </c>
      <c r="AJ48">
        <f t="shared" si="47"/>
        <v>7.0185960943916399</v>
      </c>
      <c r="AK48">
        <f t="shared" si="59"/>
        <v>4.0188385972604346</v>
      </c>
      <c r="AL48">
        <f t="shared" si="39"/>
        <v>-1155.8667824969314</v>
      </c>
      <c r="AN48">
        <f t="shared" si="48"/>
        <v>0</v>
      </c>
      <c r="AO48">
        <f t="shared" si="49"/>
        <v>0</v>
      </c>
      <c r="AP48">
        <f t="shared" si="50"/>
        <v>-0.10765015538480946</v>
      </c>
      <c r="AQ48">
        <f t="shared" si="51"/>
        <v>-7.0081573181260026</v>
      </c>
      <c r="AR48">
        <f t="shared" si="52"/>
        <v>-7.115807473510813</v>
      </c>
      <c r="AS48">
        <f t="shared" si="53"/>
        <v>4.2799552702237384E-2</v>
      </c>
      <c r="AT48">
        <f t="shared" si="54"/>
        <v>2.4506965785177127E-2</v>
      </c>
      <c r="AU48">
        <f t="shared" si="55"/>
        <v>-7.0485009550233988</v>
      </c>
      <c r="AW48">
        <v>45</v>
      </c>
      <c r="AX48">
        <f>IF(Z48&gt;0, (R48*SUMPRODUCT(K48:$K$98, X48:$X$98)-K48*$AZ$3)/Z48, 0)</f>
        <v>142.73084763142936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40"/>
        <v>50000</v>
      </c>
      <c r="S49">
        <f t="shared" si="41"/>
        <v>134.69953874472378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50.393383866471702</v>
      </c>
      <c r="AC49">
        <f t="shared" si="27"/>
        <v>43.885443189405805</v>
      </c>
      <c r="AE49">
        <f t="shared" si="42"/>
        <v>0</v>
      </c>
      <c r="AF49">
        <f t="shared" si="43"/>
        <v>0</v>
      </c>
      <c r="AG49">
        <f t="shared" si="44"/>
        <v>-16.290123781557796</v>
      </c>
      <c r="AH49">
        <f t="shared" si="45"/>
        <v>-1186.6343459618363</v>
      </c>
      <c r="AI49">
        <f t="shared" si="46"/>
        <v>-1202.9244697433942</v>
      </c>
      <c r="AJ49">
        <f t="shared" si="47"/>
        <v>6.5079406770658963</v>
      </c>
      <c r="AK49">
        <f t="shared" si="59"/>
        <v>3.5275368706530195</v>
      </c>
      <c r="AL49">
        <f t="shared" si="39"/>
        <v>-1192.8889921956754</v>
      </c>
      <c r="AN49">
        <f t="shared" si="48"/>
        <v>0</v>
      </c>
      <c r="AO49">
        <f t="shared" si="49"/>
        <v>0</v>
      </c>
      <c r="AP49">
        <f t="shared" si="50"/>
        <v>-8.8694224642919137E-2</v>
      </c>
      <c r="AQ49">
        <f t="shared" si="51"/>
        <v>-6.4608234204392208</v>
      </c>
      <c r="AR49">
        <f t="shared" si="52"/>
        <v>-6.5495176450821404</v>
      </c>
      <c r="AS49">
        <f t="shared" si="53"/>
        <v>3.5433539985002843E-2</v>
      </c>
      <c r="AT49">
        <f t="shared" si="54"/>
        <v>1.9206247407161169E-2</v>
      </c>
      <c r="AU49">
        <f t="shared" si="55"/>
        <v>-6.4948778576899766</v>
      </c>
      <c r="AW49">
        <v>46</v>
      </c>
      <c r="AX49">
        <f>IF(Z49&gt;0, (R49*SUMPRODUCT(K49:$K$98, X49:$X$98)-K49*$AZ$3)/Z49, 0)</f>
        <v>134.69953874472378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40"/>
        <v>50000</v>
      </c>
      <c r="S50">
        <f t="shared" si="41"/>
        <v>127.03252350575626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43.885443189405805</v>
      </c>
      <c r="AC50">
        <f t="shared" si="27"/>
        <v>37.871241769913141</v>
      </c>
      <c r="AE50">
        <f t="shared" si="42"/>
        <v>0</v>
      </c>
      <c r="AF50">
        <f t="shared" si="43"/>
        <v>0</v>
      </c>
      <c r="AG50">
        <f t="shared" si="44"/>
        <v>-14.906120387428606</v>
      </c>
      <c r="AH50">
        <f t="shared" si="45"/>
        <v>-1221.1021563136103</v>
      </c>
      <c r="AI50">
        <f t="shared" si="46"/>
        <v>-1236.008276701039</v>
      </c>
      <c r="AJ50">
        <f t="shared" si="47"/>
        <v>6.0142014194926645</v>
      </c>
      <c r="AK50">
        <f t="shared" si="59"/>
        <v>3.0719810232584068</v>
      </c>
      <c r="AL50">
        <f t="shared" si="39"/>
        <v>-1226.9220942582881</v>
      </c>
      <c r="AN50">
        <f t="shared" si="48"/>
        <v>0</v>
      </c>
      <c r="AO50">
        <f t="shared" si="49"/>
        <v>0</v>
      </c>
      <c r="AP50">
        <f t="shared" si="50"/>
        <v>-7.2463208379106123E-2</v>
      </c>
      <c r="AQ50">
        <f t="shared" si="51"/>
        <v>-5.9361509034741635</v>
      </c>
      <c r="AR50">
        <f t="shared" si="52"/>
        <v>-6.0086141118532703</v>
      </c>
      <c r="AS50">
        <f t="shared" si="53"/>
        <v>2.9236871792754408E-2</v>
      </c>
      <c r="AT50">
        <f t="shared" si="54"/>
        <v>1.493383893590265E-2</v>
      </c>
      <c r="AU50">
        <f t="shared" si="55"/>
        <v>-5.9644434011246137</v>
      </c>
      <c r="AW50">
        <v>47</v>
      </c>
      <c r="AX50">
        <f>IF(Z50&gt;0, (R50*SUMPRODUCT(K50:$K$98, X50:$X$98)-K50*$AZ$3)/Z50, 0)</f>
        <v>127.03252350575626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40"/>
        <v>50000</v>
      </c>
      <c r="S51">
        <f t="shared" si="41"/>
        <v>119.69579639220652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37.871241769913141</v>
      </c>
      <c r="AC51">
        <f t="shared" si="27"/>
        <v>32.33386051014125</v>
      </c>
      <c r="AE51">
        <f t="shared" si="42"/>
        <v>0</v>
      </c>
      <c r="AF51">
        <f t="shared" si="43"/>
        <v>0</v>
      </c>
      <c r="AG51">
        <f t="shared" si="44"/>
        <v>-13.506681723472175</v>
      </c>
      <c r="AH51">
        <f t="shared" si="45"/>
        <v>-1250.3774600821453</v>
      </c>
      <c r="AI51">
        <f t="shared" si="46"/>
        <v>-1263.8841418056174</v>
      </c>
      <c r="AJ51">
        <f t="shared" si="47"/>
        <v>5.537381259771891</v>
      </c>
      <c r="AK51">
        <f t="shared" si="59"/>
        <v>2.6509869238939201</v>
      </c>
      <c r="AL51">
        <f t="shared" si="39"/>
        <v>-1255.6957736219517</v>
      </c>
      <c r="AN51">
        <f t="shared" si="48"/>
        <v>0</v>
      </c>
      <c r="AO51">
        <f t="shared" si="49"/>
        <v>0</v>
      </c>
      <c r="AP51">
        <f t="shared" si="50"/>
        <v>-5.8625097491094257E-2</v>
      </c>
      <c r="AQ51">
        <f t="shared" si="51"/>
        <v>-5.4272027725799097</v>
      </c>
      <c r="AR51">
        <f t="shared" si="52"/>
        <v>-5.4858278700710041</v>
      </c>
      <c r="AS51">
        <f t="shared" si="53"/>
        <v>2.4034735018249372E-2</v>
      </c>
      <c r="AT51">
        <f t="shared" si="54"/>
        <v>1.1506480277151643E-2</v>
      </c>
      <c r="AU51">
        <f t="shared" si="55"/>
        <v>-5.4502866547756037</v>
      </c>
      <c r="AW51">
        <v>48</v>
      </c>
      <c r="AX51">
        <f>IF(Z51&gt;0, (R51*SUMPRODUCT(K51:$K$98, X51:$X$98)-K51*$AZ$3)/Z51, 0)</f>
        <v>119.69579639220652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40"/>
        <v>50000</v>
      </c>
      <c r="S52">
        <f t="shared" si="41"/>
        <v>112.70197868042402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32.33386051014125</v>
      </c>
      <c r="AC52">
        <f t="shared" si="27"/>
        <v>27.26270206229551</v>
      </c>
      <c r="AE52">
        <f t="shared" si="42"/>
        <v>0</v>
      </c>
      <c r="AF52">
        <f t="shared" si="43"/>
        <v>0</v>
      </c>
      <c r="AG52">
        <f t="shared" si="44"/>
        <v>-12.095041445368587</v>
      </c>
      <c r="AH52">
        <f t="shared" si="45"/>
        <v>-1276.5734608688649</v>
      </c>
      <c r="AI52">
        <f t="shared" si="46"/>
        <v>-1288.6685023142336</v>
      </c>
      <c r="AJ52">
        <f t="shared" si="47"/>
        <v>5.0711584478457397</v>
      </c>
      <c r="AK52">
        <f t="shared" si="59"/>
        <v>2.2633702357098877</v>
      </c>
      <c r="AL52">
        <f t="shared" si="39"/>
        <v>-1281.3339736306777</v>
      </c>
      <c r="AN52">
        <f t="shared" si="48"/>
        <v>0</v>
      </c>
      <c r="AO52">
        <f t="shared" si="49"/>
        <v>0</v>
      </c>
      <c r="AP52">
        <f t="shared" si="50"/>
        <v>-4.6873161849677471E-2</v>
      </c>
      <c r="AQ52">
        <f t="shared" si="51"/>
        <v>-4.9472368254861925</v>
      </c>
      <c r="AR52">
        <f t="shared" si="52"/>
        <v>-4.9941099873358699</v>
      </c>
      <c r="AS52">
        <f t="shared" si="53"/>
        <v>1.9652783478658745E-2</v>
      </c>
      <c r="AT52">
        <f t="shared" si="54"/>
        <v>8.7714721659590943E-3</v>
      </c>
      <c r="AU52">
        <f t="shared" si="55"/>
        <v>-4.9656857316912513</v>
      </c>
      <c r="AW52">
        <v>49</v>
      </c>
      <c r="AX52">
        <f>IF(Z52&gt;0, (R52*SUMPRODUCT(K52:$K$98, X52:$X$98)-K52*$AZ$3)/Z52, 0)</f>
        <v>112.70197868042402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40"/>
        <v>50000</v>
      </c>
      <c r="S53">
        <f t="shared" si="41"/>
        <v>105.93523168989434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27.26270206229551</v>
      </c>
      <c r="AC53">
        <f t="shared" si="27"/>
        <v>22.633361955321966</v>
      </c>
      <c r="AE53">
        <f t="shared" si="42"/>
        <v>0</v>
      </c>
      <c r="AF53">
        <f t="shared" si="43"/>
        <v>0</v>
      </c>
      <c r="AG53">
        <f t="shared" si="44"/>
        <v>-10.682641456610449</v>
      </c>
      <c r="AH53">
        <f t="shared" si="45"/>
        <v>-1291.4495743044531</v>
      </c>
      <c r="AI53">
        <f t="shared" si="46"/>
        <v>-1302.1322157610637</v>
      </c>
      <c r="AJ53">
        <f t="shared" si="47"/>
        <v>4.6293401069735438</v>
      </c>
      <c r="AK53">
        <f t="shared" si="59"/>
        <v>1.908389144360686</v>
      </c>
      <c r="AL53">
        <f t="shared" si="39"/>
        <v>-1295.5944865097294</v>
      </c>
      <c r="AN53">
        <f t="shared" si="48"/>
        <v>0</v>
      </c>
      <c r="AO53">
        <f t="shared" si="49"/>
        <v>0</v>
      </c>
      <c r="AP53">
        <f t="shared" si="50"/>
        <v>-3.6963877204163387E-2</v>
      </c>
      <c r="AQ53">
        <f t="shared" si="51"/>
        <v>-4.4686497879622369</v>
      </c>
      <c r="AR53">
        <f t="shared" si="52"/>
        <v>-4.5056136651664005</v>
      </c>
      <c r="AS53">
        <f t="shared" si="53"/>
        <v>1.6018356503446077E-2</v>
      </c>
      <c r="AT53">
        <f t="shared" si="54"/>
        <v>6.6033726093330195E-3</v>
      </c>
      <c r="AU53">
        <f t="shared" si="55"/>
        <v>-4.4829919360536215</v>
      </c>
      <c r="AW53">
        <v>50</v>
      </c>
      <c r="AX53">
        <f>IF(Z53&gt;0, (R53*SUMPRODUCT(K53:$K$98, X53:$X$98)-K53*$AZ$3)/Z53, 0)</f>
        <v>105.93523168989434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40"/>
        <v>50000</v>
      </c>
      <c r="S54">
        <f t="shared" si="41"/>
        <v>99.34848065415116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22.633361955321966</v>
      </c>
      <c r="AC54">
        <f t="shared" si="27"/>
        <v>18.448548523174612</v>
      </c>
      <c r="AE54">
        <f t="shared" si="42"/>
        <v>0</v>
      </c>
      <c r="AF54">
        <f t="shared" si="43"/>
        <v>0</v>
      </c>
      <c r="AG54">
        <f t="shared" si="44"/>
        <v>-9.2847663103158684</v>
      </c>
      <c r="AH54">
        <f t="shared" si="45"/>
        <v>-1291.0487317284767</v>
      </c>
      <c r="AI54">
        <f t="shared" si="46"/>
        <v>-1300.3334980387926</v>
      </c>
      <c r="AJ54">
        <f t="shared" si="47"/>
        <v>4.1848134321473545</v>
      </c>
      <c r="AK54">
        <f t="shared" si="59"/>
        <v>1.5843353368725377</v>
      </c>
      <c r="AL54">
        <f t="shared" si="39"/>
        <v>-1294.5643492697727</v>
      </c>
      <c r="AN54">
        <f t="shared" si="48"/>
        <v>0</v>
      </c>
      <c r="AO54">
        <f t="shared" si="49"/>
        <v>0</v>
      </c>
      <c r="AP54">
        <f t="shared" si="50"/>
        <v>-2.868479967159172E-2</v>
      </c>
      <c r="AQ54">
        <f t="shared" si="51"/>
        <v>-3.9886274999455571</v>
      </c>
      <c r="AR54">
        <f t="shared" si="52"/>
        <v>-4.0173122996171493</v>
      </c>
      <c r="AS54">
        <f t="shared" si="53"/>
        <v>1.2928762119813576E-2</v>
      </c>
      <c r="AT54">
        <f t="shared" si="54"/>
        <v>4.8947211197248146E-3</v>
      </c>
      <c r="AU54">
        <f t="shared" si="55"/>
        <v>-3.9994888163776103</v>
      </c>
      <c r="AW54">
        <v>51</v>
      </c>
      <c r="AX54">
        <f>IF(Z54&gt;0, (R54*SUMPRODUCT(K54:$K$98, X54:$X$98)-K54*$AZ$3)/Z54, 0)</f>
        <v>99.34848065415116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40"/>
        <v>50000</v>
      </c>
      <c r="S55">
        <f t="shared" si="41"/>
        <v>92.901330190226744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18.448548523174612</v>
      </c>
      <c r="AC55">
        <f t="shared" si="27"/>
        <v>14.713346340920896</v>
      </c>
      <c r="AE55">
        <f t="shared" si="42"/>
        <v>0</v>
      </c>
      <c r="AF55">
        <f t="shared" si="43"/>
        <v>0</v>
      </c>
      <c r="AG55">
        <f t="shared" si="44"/>
        <v>-7.9188028367266297</v>
      </c>
      <c r="AH55">
        <f t="shared" si="45"/>
        <v>-1273.1158104860806</v>
      </c>
      <c r="AI55">
        <f t="shared" si="46"/>
        <v>-1281.0346133228072</v>
      </c>
      <c r="AJ55">
        <f t="shared" si="47"/>
        <v>3.7352021822537154</v>
      </c>
      <c r="AK55">
        <f t="shared" si="59"/>
        <v>1.2913983966222229</v>
      </c>
      <c r="AL55">
        <f t="shared" si="39"/>
        <v>-1276.0080127439312</v>
      </c>
      <c r="AN55">
        <f t="shared" si="48"/>
        <v>0</v>
      </c>
      <c r="AO55">
        <f t="shared" si="49"/>
        <v>0</v>
      </c>
      <c r="AP55">
        <f t="shared" si="50"/>
        <v>-2.184350624708245E-2</v>
      </c>
      <c r="AQ55">
        <f t="shared" si="51"/>
        <v>-3.5118077483423726</v>
      </c>
      <c r="AR55">
        <f t="shared" si="52"/>
        <v>-3.5336512545894552</v>
      </c>
      <c r="AS55">
        <f t="shared" si="53"/>
        <v>1.0303314009002603E-2</v>
      </c>
      <c r="AT55">
        <f t="shared" si="54"/>
        <v>3.5622390815516648E-3</v>
      </c>
      <c r="AU55">
        <f t="shared" si="55"/>
        <v>-3.5197857014989009</v>
      </c>
      <c r="AW55">
        <v>52</v>
      </c>
      <c r="AX55">
        <f>IF(Z55&gt;0, (R55*SUMPRODUCT(K55:$K$98, X55:$X$98)-K55*$AZ$3)/Z55, 0)</f>
        <v>92.901330190226744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40"/>
        <v>50000</v>
      </c>
      <c r="S56">
        <f t="shared" si="41"/>
        <v>86.446006236535567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14.713346340920896</v>
      </c>
      <c r="AC56">
        <f t="shared" si="27"/>
        <v>11.427811197660532</v>
      </c>
      <c r="AE56">
        <f t="shared" si="42"/>
        <v>0</v>
      </c>
      <c r="AF56">
        <f t="shared" si="43"/>
        <v>0</v>
      </c>
      <c r="AG56">
        <f t="shared" si="44"/>
        <v>-6.6097970832750157</v>
      </c>
      <c r="AH56">
        <f t="shared" si="45"/>
        <v>-1229.8177250843485</v>
      </c>
      <c r="AI56">
        <f t="shared" si="46"/>
        <v>-1236.4275221676235</v>
      </c>
      <c r="AJ56">
        <f t="shared" si="47"/>
        <v>3.2855351432603648</v>
      </c>
      <c r="AK56">
        <f t="shared" si="59"/>
        <v>1.0299342438644628</v>
      </c>
      <c r="AL56">
        <f t="shared" si="39"/>
        <v>-1232.1120527804985</v>
      </c>
      <c r="AN56">
        <f t="shared" si="48"/>
        <v>0</v>
      </c>
      <c r="AO56">
        <f t="shared" si="49"/>
        <v>0</v>
      </c>
      <c r="AP56">
        <f t="shared" si="50"/>
        <v>-1.6279195007820907E-2</v>
      </c>
      <c r="AQ56">
        <f t="shared" si="51"/>
        <v>-3.0289042641537613</v>
      </c>
      <c r="AR56">
        <f t="shared" si="52"/>
        <v>-3.0451834591615823</v>
      </c>
      <c r="AS56">
        <f t="shared" si="53"/>
        <v>8.0919076074999798E-3</v>
      </c>
      <c r="AT56">
        <f t="shared" si="54"/>
        <v>2.5366134829656094E-3</v>
      </c>
      <c r="AU56">
        <f t="shared" si="55"/>
        <v>-3.0345549380711163</v>
      </c>
      <c r="AW56">
        <v>53</v>
      </c>
      <c r="AX56">
        <f>IF(Z56&gt;0, (R56*SUMPRODUCT(K56:$K$98, X56:$X$98)-K56*$AZ$3)/Z56, 0)</f>
        <v>86.446006236535567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40"/>
        <v>50000</v>
      </c>
      <c r="S57">
        <f t="shared" si="41"/>
        <v>79.883973657624409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11.427811197660532</v>
      </c>
      <c r="AC57">
        <f t="shared" si="27"/>
        <v>8.6009360451871331</v>
      </c>
      <c r="AE57">
        <f t="shared" si="42"/>
        <v>0</v>
      </c>
      <c r="AF57">
        <f t="shared" si="43"/>
        <v>0</v>
      </c>
      <c r="AG57">
        <f t="shared" si="44"/>
        <v>-5.3833927203283469</v>
      </c>
      <c r="AH57">
        <f t="shared" si="45"/>
        <v>-1160.306392113918</v>
      </c>
      <c r="AI57">
        <f t="shared" si="46"/>
        <v>-1165.6897848342464</v>
      </c>
      <c r="AJ57">
        <f t="shared" si="47"/>
        <v>2.8268751524733986</v>
      </c>
      <c r="AK57">
        <f t="shared" si="59"/>
        <v>0.7999467838362373</v>
      </c>
      <c r="AL57">
        <f t="shared" si="39"/>
        <v>-1162.0629628979368</v>
      </c>
      <c r="AN57">
        <f t="shared" si="48"/>
        <v>0</v>
      </c>
      <c r="AO57">
        <f t="shared" si="49"/>
        <v>0</v>
      </c>
      <c r="AP57">
        <f t="shared" si="50"/>
        <v>-1.1838122745485439E-2</v>
      </c>
      <c r="AQ57">
        <f t="shared" si="51"/>
        <v>-2.5515228417848244</v>
      </c>
      <c r="AR57">
        <f t="shared" si="52"/>
        <v>-2.5633609645303101</v>
      </c>
      <c r="AS57">
        <f t="shared" si="53"/>
        <v>6.2163205955187775E-3</v>
      </c>
      <c r="AT57">
        <f t="shared" si="54"/>
        <v>1.7590892414648309E-3</v>
      </c>
      <c r="AU57">
        <f t="shared" si="55"/>
        <v>-2.5553855546933262</v>
      </c>
      <c r="AW57">
        <v>54</v>
      </c>
      <c r="AX57">
        <f>IF(Z57&gt;0, (R57*SUMPRODUCT(K57:$K$98, X57:$X$98)-K57*$AZ$3)/Z57, 0)</f>
        <v>79.883973657624409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40"/>
        <v>50000</v>
      </c>
      <c r="S58">
        <f t="shared" si="41"/>
        <v>73.023359022271066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8.6009360451871331</v>
      </c>
      <c r="AC58">
        <f t="shared" si="27"/>
        <v>6.2297963388312043</v>
      </c>
      <c r="AE58">
        <f t="shared" si="42"/>
        <v>0</v>
      </c>
      <c r="AF58">
        <f t="shared" si="43"/>
        <v>0</v>
      </c>
      <c r="AG58">
        <f t="shared" si="44"/>
        <v>-4.2656188528188679</v>
      </c>
      <c r="AH58">
        <f t="shared" si="45"/>
        <v>-1063.9399403061964</v>
      </c>
      <c r="AI58">
        <f t="shared" si="46"/>
        <v>-1068.2055591590151</v>
      </c>
      <c r="AJ58">
        <f t="shared" si="47"/>
        <v>2.3711397063559287</v>
      </c>
      <c r="AK58">
        <f t="shared" si="59"/>
        <v>0.60206552316309936</v>
      </c>
      <c r="AL58">
        <f t="shared" si="39"/>
        <v>-1065.2323539294962</v>
      </c>
      <c r="AN58">
        <f t="shared" si="48"/>
        <v>0</v>
      </c>
      <c r="AO58">
        <f t="shared" si="49"/>
        <v>0</v>
      </c>
      <c r="AP58">
        <f t="shared" si="50"/>
        <v>-8.3751154092387842E-3</v>
      </c>
      <c r="AQ58">
        <f t="shared" si="51"/>
        <v>-2.0889395175742376</v>
      </c>
      <c r="AR58">
        <f t="shared" si="52"/>
        <v>-2.0973146329834762</v>
      </c>
      <c r="AS58">
        <f t="shared" si="53"/>
        <v>4.6554953401512274E-3</v>
      </c>
      <c r="AT58">
        <f t="shared" si="54"/>
        <v>1.1820953569451039E-3</v>
      </c>
      <c r="AU58">
        <f t="shared" si="55"/>
        <v>-2.09147704228638</v>
      </c>
      <c r="AW58">
        <v>55</v>
      </c>
      <c r="AX58">
        <f>IF(Z58&gt;0, (R58*SUMPRODUCT(K58:$K$98, X58:$X$98)-K58*$AZ$3)/Z58, 0)</f>
        <v>73.023359022271066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40"/>
        <v>50000</v>
      </c>
      <c r="S59">
        <f t="shared" si="41"/>
        <v>65.650964248773789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6.2297963388312043</v>
      </c>
      <c r="AC59">
        <f t="shared" si="27"/>
        <v>4.301913192175622</v>
      </c>
      <c r="AE59">
        <f t="shared" si="42"/>
        <v>0</v>
      </c>
      <c r="AF59">
        <f t="shared" si="43"/>
        <v>0</v>
      </c>
      <c r="AG59">
        <f t="shared" si="44"/>
        <v>-3.2763518719041298</v>
      </c>
      <c r="AH59">
        <f t="shared" si="45"/>
        <v>-946.61079238654963</v>
      </c>
      <c r="AI59">
        <f t="shared" si="46"/>
        <v>-949.88714425845376</v>
      </c>
      <c r="AJ59">
        <f t="shared" si="47"/>
        <v>1.9278831466555824</v>
      </c>
      <c r="AK59">
        <f t="shared" si="59"/>
        <v>0.43608574371818437</v>
      </c>
      <c r="AL59">
        <f t="shared" si="39"/>
        <v>-947.52317536807993</v>
      </c>
      <c r="AN59">
        <f t="shared" si="48"/>
        <v>0</v>
      </c>
      <c r="AO59">
        <f t="shared" si="49"/>
        <v>0</v>
      </c>
      <c r="AP59">
        <f t="shared" si="50"/>
        <v>-5.7435614007305827E-3</v>
      </c>
      <c r="AQ59">
        <f t="shared" si="51"/>
        <v>-1.6594423985072715</v>
      </c>
      <c r="AR59">
        <f t="shared" si="52"/>
        <v>-1.6651859599080021</v>
      </c>
      <c r="AS59">
        <f t="shared" si="53"/>
        <v>3.3796477482178162E-3</v>
      </c>
      <c r="AT59">
        <f t="shared" si="54"/>
        <v>7.6447382422724808E-4</v>
      </c>
      <c r="AU59">
        <f t="shared" si="55"/>
        <v>-1.661041838335557</v>
      </c>
      <c r="AW59">
        <v>56</v>
      </c>
      <c r="AX59">
        <f>IF(Z59&gt;0, (R59*SUMPRODUCT(K59:$K$98, X59:$X$98)-K59*$AZ$3)/Z59, 0)</f>
        <v>65.650964248773789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40"/>
        <v>50000</v>
      </c>
      <c r="S60">
        <f t="shared" si="41"/>
        <v>57.401193426450206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4.301913192175622</v>
      </c>
      <c r="AC60">
        <f t="shared" si="27"/>
        <v>2.7862711248457215</v>
      </c>
      <c r="AE60">
        <f t="shared" si="42"/>
        <v>0</v>
      </c>
      <c r="AF60">
        <f t="shared" si="43"/>
        <v>0</v>
      </c>
      <c r="AG60">
        <f t="shared" si="44"/>
        <v>-2.4270149787180388</v>
      </c>
      <c r="AH60">
        <f t="shared" si="45"/>
        <v>-816.57337446704969</v>
      </c>
      <c r="AI60">
        <f t="shared" si="46"/>
        <v>-819.00038944576772</v>
      </c>
      <c r="AJ60">
        <f t="shared" si="47"/>
        <v>1.5156420673299005</v>
      </c>
      <c r="AK60">
        <f t="shared" si="59"/>
        <v>0.30113392345229356</v>
      </c>
      <c r="AL60">
        <f t="shared" si="39"/>
        <v>-817.18361345498556</v>
      </c>
      <c r="AN60">
        <f t="shared" si="48"/>
        <v>0</v>
      </c>
      <c r="AO60">
        <f t="shared" si="49"/>
        <v>0</v>
      </c>
      <c r="AP60">
        <f t="shared" si="50"/>
        <v>-3.7987889360969365E-3</v>
      </c>
      <c r="AQ60">
        <f t="shared" si="51"/>
        <v>-1.2781090877631318</v>
      </c>
      <c r="AR60">
        <f t="shared" si="52"/>
        <v>-1.2819078766992287</v>
      </c>
      <c r="AS60">
        <f t="shared" si="53"/>
        <v>2.3722986330711108E-3</v>
      </c>
      <c r="AT60">
        <f t="shared" si="54"/>
        <v>4.7133793022500071E-4</v>
      </c>
      <c r="AU60">
        <f t="shared" si="55"/>
        <v>-1.2790642401359327</v>
      </c>
      <c r="AW60">
        <v>57</v>
      </c>
      <c r="AX60">
        <f>IF(Z60&gt;0, (R60*SUMPRODUCT(K60:$K$98, X60:$X$98)-K60*$AZ$3)/Z60, 0)</f>
        <v>57.401193426450206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40"/>
        <v>50000</v>
      </c>
      <c r="S61">
        <f t="shared" si="41"/>
        <v>47.481868652317793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2.7862711248457215</v>
      </c>
      <c r="AC61">
        <f t="shared" si="27"/>
        <v>1.6365551899195272</v>
      </c>
      <c r="AE61">
        <f t="shared" si="42"/>
        <v>0</v>
      </c>
      <c r="AF61">
        <f t="shared" si="43"/>
        <v>0</v>
      </c>
      <c r="AG61">
        <f t="shared" si="44"/>
        <v>-1.7233474970236244</v>
      </c>
      <c r="AH61">
        <f t="shared" si="45"/>
        <v>-679.39733190723405</v>
      </c>
      <c r="AI61">
        <f t="shared" si="46"/>
        <v>-681.12067940425766</v>
      </c>
      <c r="AJ61">
        <f t="shared" si="47"/>
        <v>1.1497159349261943</v>
      </c>
      <c r="AK61">
        <f t="shared" si="59"/>
        <v>0.19503897873920054</v>
      </c>
      <c r="AL61">
        <f t="shared" si="39"/>
        <v>-679.77592449059227</v>
      </c>
      <c r="AN61">
        <f t="shared" si="48"/>
        <v>0</v>
      </c>
      <c r="AO61">
        <f t="shared" si="49"/>
        <v>0</v>
      </c>
      <c r="AP61">
        <f t="shared" si="50"/>
        <v>-2.4083940347908563E-3</v>
      </c>
      <c r="AQ61">
        <f t="shared" si="51"/>
        <v>-0.94946404265197104</v>
      </c>
      <c r="AR61">
        <f t="shared" si="52"/>
        <v>-0.95187243668676191</v>
      </c>
      <c r="AS61">
        <f t="shared" si="53"/>
        <v>1.6067386317399691E-3</v>
      </c>
      <c r="AT61">
        <f t="shared" si="54"/>
        <v>2.7256877313394906E-4</v>
      </c>
      <c r="AU61">
        <f t="shared" si="55"/>
        <v>-0.94999312928188795</v>
      </c>
      <c r="AW61">
        <v>58</v>
      </c>
      <c r="AX61">
        <f>IF(Z61&gt;0, (R61*SUMPRODUCT(K61:$K$98, X61:$X$98)-K61*$AZ$3)/Z61, 0)</f>
        <v>47.481868652317793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40"/>
        <v>50000</v>
      </c>
      <c r="S62">
        <f t="shared" si="41"/>
        <v>34.437561806461815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1.6365551899195272</v>
      </c>
      <c r="AC62">
        <f t="shared" si="27"/>
        <v>0.80172789087196605</v>
      </c>
      <c r="AE62">
        <f t="shared" si="42"/>
        <v>0</v>
      </c>
      <c r="AF62">
        <f t="shared" si="43"/>
        <v>0</v>
      </c>
      <c r="AG62">
        <f t="shared" si="44"/>
        <v>-1.1640311462490516</v>
      </c>
      <c r="AH62">
        <f t="shared" si="45"/>
        <v>-542.08287580433671</v>
      </c>
      <c r="AI62">
        <f t="shared" si="46"/>
        <v>-543.24690695058575</v>
      </c>
      <c r="AJ62">
        <f t="shared" si="47"/>
        <v>0.83482729904756114</v>
      </c>
      <c r="AK62">
        <f t="shared" si="59"/>
        <v>0.11455886329436692</v>
      </c>
      <c r="AL62">
        <f t="shared" si="39"/>
        <v>-542.29752078824379</v>
      </c>
      <c r="AN62">
        <f t="shared" si="48"/>
        <v>0</v>
      </c>
      <c r="AO62">
        <f t="shared" si="49"/>
        <v>0</v>
      </c>
      <c r="AP62">
        <f t="shared" si="50"/>
        <v>-1.4524502425920134E-3</v>
      </c>
      <c r="AQ62">
        <f t="shared" si="51"/>
        <v>-0.67639805601776148</v>
      </c>
      <c r="AR62">
        <f t="shared" si="52"/>
        <v>-0.67785050626035359</v>
      </c>
      <c r="AS62">
        <f t="shared" si="53"/>
        <v>1.0416775504086331E-3</v>
      </c>
      <c r="AT62">
        <f t="shared" si="54"/>
        <v>1.4294381152870643E-4</v>
      </c>
      <c r="AU62">
        <f t="shared" si="55"/>
        <v>-0.67666588489841617</v>
      </c>
      <c r="AW62">
        <v>59</v>
      </c>
      <c r="AX62">
        <f>IF(Z62&gt;0, (R62*SUMPRODUCT(K62:$K$98, X62:$X$98)-K62*$AZ$3)/Z62, 0)</f>
        <v>34.437561806461815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40"/>
        <v>50000</v>
      </c>
      <c r="S63">
        <f t="shared" si="41"/>
        <v>15.32796699543835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0.80172789087196605</v>
      </c>
      <c r="AC63">
        <f t="shared" si="27"/>
        <v>0.22768407021528492</v>
      </c>
      <c r="AE63">
        <f t="shared" si="42"/>
        <v>0</v>
      </c>
      <c r="AF63">
        <f t="shared" si="43"/>
        <v>0</v>
      </c>
      <c r="AG63">
        <f t="shared" si="44"/>
        <v>-0.74270798692039319</v>
      </c>
      <c r="AH63">
        <f t="shared" si="45"/>
        <v>-409.68284786616772</v>
      </c>
      <c r="AI63">
        <f t="shared" si="46"/>
        <v>-410.4255558530881</v>
      </c>
      <c r="AJ63">
        <f t="shared" si="47"/>
        <v>0.57404382065668114</v>
      </c>
      <c r="AK63">
        <f t="shared" si="59"/>
        <v>5.6120952361037632E-2</v>
      </c>
      <c r="AL63">
        <f t="shared" si="39"/>
        <v>-409.79539108007037</v>
      </c>
      <c r="AN63">
        <f t="shared" si="48"/>
        <v>0</v>
      </c>
      <c r="AO63">
        <f t="shared" si="49"/>
        <v>0</v>
      </c>
      <c r="AP63">
        <f t="shared" si="50"/>
        <v>-8.2744042365624944E-4</v>
      </c>
      <c r="AQ63">
        <f t="shared" si="51"/>
        <v>-0.45642184434919086</v>
      </c>
      <c r="AR63">
        <f t="shared" si="52"/>
        <v>-0.4572492847728471</v>
      </c>
      <c r="AS63">
        <f t="shared" si="53"/>
        <v>6.3953407062569744E-4</v>
      </c>
      <c r="AT63">
        <f t="shared" si="54"/>
        <v>6.2523556250091152E-5</v>
      </c>
      <c r="AU63">
        <f t="shared" si="55"/>
        <v>-0.45654722714597129</v>
      </c>
      <c r="AW63">
        <v>60</v>
      </c>
      <c r="AX63">
        <f>IF(Z63&gt;0, (R63*SUMPRODUCT(K63:$K$98, X63:$X$98)-K63*$AZ$3)/Z63, 0)</f>
        <v>15.32796699543835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40"/>
        <v>50000</v>
      </c>
      <c r="S64">
        <f t="shared" si="41"/>
        <v>-15.43746079689917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0.22768407021528492</v>
      </c>
      <c r="AC64">
        <f t="shared" si="27"/>
        <v>-0.1373500639900842</v>
      </c>
      <c r="AE64">
        <f t="shared" si="42"/>
        <v>0</v>
      </c>
      <c r="AF64">
        <f t="shared" si="43"/>
        <v>0</v>
      </c>
      <c r="AG64">
        <f t="shared" si="44"/>
        <v>-0.44485963655911887</v>
      </c>
      <c r="AH64">
        <f t="shared" si="45"/>
        <v>-290.42127049207045</v>
      </c>
      <c r="AI64">
        <f t="shared" si="46"/>
        <v>-290.86613012862955</v>
      </c>
      <c r="AJ64">
        <f t="shared" si="47"/>
        <v>0.36503413420536912</v>
      </c>
      <c r="AK64">
        <f t="shared" si="59"/>
        <v>1.5937884915069946E-2</v>
      </c>
      <c r="AL64">
        <f t="shared" si="39"/>
        <v>-290.48515810950914</v>
      </c>
      <c r="AN64">
        <f t="shared" si="48"/>
        <v>0</v>
      </c>
      <c r="AO64">
        <f t="shared" si="49"/>
        <v>0</v>
      </c>
      <c r="AP64">
        <f t="shared" si="50"/>
        <v>-4.4251054036672214E-4</v>
      </c>
      <c r="AQ64">
        <f t="shared" si="51"/>
        <v>-0.28888769125799835</v>
      </c>
      <c r="AR64">
        <f t="shared" si="52"/>
        <v>-0.28933020179836505</v>
      </c>
      <c r="AS64">
        <f t="shared" si="53"/>
        <v>3.6310655924849233E-4</v>
      </c>
      <c r="AT64">
        <f t="shared" si="54"/>
        <v>1.5853724380618151E-5</v>
      </c>
      <c r="AU64">
        <f t="shared" si="55"/>
        <v>-0.28895124151473595</v>
      </c>
      <c r="AW64">
        <v>61</v>
      </c>
      <c r="AX64">
        <f>IF(Z64&gt;0, (R64*SUMPRODUCT(K64:$K$98, X64:$X$98)-K64*$AZ$3)/Z64, 0)</f>
        <v>-15.43746079689917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40"/>
        <v>50000</v>
      </c>
      <c r="S65">
        <f t="shared" si="41"/>
        <v>-65.435877770490436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-0.1373500639900842</v>
      </c>
      <c r="AC65">
        <f t="shared" si="27"/>
        <v>-0.34464158547681351</v>
      </c>
      <c r="AE65">
        <f t="shared" si="42"/>
        <v>0</v>
      </c>
      <c r="AF65">
        <f t="shared" si="43"/>
        <v>0</v>
      </c>
      <c r="AG65">
        <f t="shared" si="44"/>
        <v>-0.26334298340553186</v>
      </c>
      <c r="AH65">
        <f t="shared" si="45"/>
        <v>-177.06805678799577</v>
      </c>
      <c r="AI65">
        <f t="shared" si="46"/>
        <v>-177.33139977140129</v>
      </c>
      <c r="AJ65">
        <f t="shared" si="47"/>
        <v>0.2072915214867293</v>
      </c>
      <c r="AK65">
        <f t="shared" si="59"/>
        <v>-9.6145044793058947E-3</v>
      </c>
      <c r="AL65">
        <f t="shared" si="39"/>
        <v>-177.13372275439389</v>
      </c>
      <c r="AN65">
        <f t="shared" si="48"/>
        <v>0</v>
      </c>
      <c r="AO65">
        <f t="shared" si="49"/>
        <v>0</v>
      </c>
      <c r="AP65">
        <f t="shared" si="50"/>
        <v>-2.3388606426093681E-4</v>
      </c>
      <c r="AQ65">
        <f t="shared" si="51"/>
        <v>-0.15726164552750502</v>
      </c>
      <c r="AR65">
        <f t="shared" si="52"/>
        <v>-0.15749553159176594</v>
      </c>
      <c r="AS65">
        <f t="shared" si="53"/>
        <v>1.8410438542246002E-4</v>
      </c>
      <c r="AT65">
        <f t="shared" si="54"/>
        <v>-8.5390488989074256E-6</v>
      </c>
      <c r="AU65">
        <f t="shared" si="55"/>
        <v>-0.15731996625524242</v>
      </c>
      <c r="AW65">
        <v>62</v>
      </c>
      <c r="AX65">
        <f>IF(Z65&gt;0, (R65*SUMPRODUCT(K65:$K$98, X65:$X$98)-K65*$AZ$3)/Z65, 0)</f>
        <v>-65.435877770490436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40"/>
        <v>50000</v>
      </c>
      <c r="S66">
        <f t="shared" si="41"/>
        <v>-139.3929478890189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-0.34464158547681351</v>
      </c>
      <c r="AC66">
        <f t="shared" si="27"/>
        <v>-0.42904950799425684</v>
      </c>
      <c r="AE66">
        <f t="shared" si="42"/>
        <v>0</v>
      </c>
      <c r="AF66">
        <f t="shared" si="43"/>
        <v>0</v>
      </c>
      <c r="AG66">
        <f t="shared" si="44"/>
        <v>-0.15389928776592596</v>
      </c>
      <c r="AH66">
        <f t="shared" si="45"/>
        <v>-106.8102658055506</v>
      </c>
      <c r="AI66">
        <f t="shared" si="46"/>
        <v>-106.96416509331652</v>
      </c>
      <c r="AJ66">
        <f t="shared" si="47"/>
        <v>8.4407922517443335E-2</v>
      </c>
      <c r="AK66">
        <f t="shared" si="59"/>
        <v>-2.4124910983376949E-2</v>
      </c>
      <c r="AL66">
        <f t="shared" si="39"/>
        <v>-106.90388208178246</v>
      </c>
      <c r="AN66">
        <f t="shared" si="48"/>
        <v>0</v>
      </c>
      <c r="AO66">
        <f t="shared" si="49"/>
        <v>0</v>
      </c>
      <c r="AP66">
        <f t="shared" si="50"/>
        <v>-1.2203971414907828E-4</v>
      </c>
      <c r="AQ66">
        <f t="shared" si="51"/>
        <v>-8.4698860510142651E-2</v>
      </c>
      <c r="AR66">
        <f t="shared" si="52"/>
        <v>-8.4820900224291729E-2</v>
      </c>
      <c r="AS66">
        <f t="shared" si="53"/>
        <v>6.6934154702612272E-5</v>
      </c>
      <c r="AT66">
        <f t="shared" si="54"/>
        <v>-1.9130674891499668E-5</v>
      </c>
      <c r="AU66">
        <f t="shared" si="55"/>
        <v>-8.4773096744480608E-2</v>
      </c>
      <c r="AW66">
        <v>63</v>
      </c>
      <c r="AX66">
        <f>IF(Z66&gt;0, (R66*SUMPRODUCT(K66:$K$98, X66:$X$98)-K66*$AZ$3)/Z66, 0)</f>
        <v>-139.3929478890189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-253.0533958735042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-0.42904950799425684</v>
      </c>
      <c r="AC67">
        <f t="shared" si="27"/>
        <v>-0.44870040153113011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-8.865725748952713E-2</v>
      </c>
      <c r="AH67">
        <f t="shared" ref="AH67:AH98" si="66">-X67*R67</f>
        <v>-63.703037398739568</v>
      </c>
      <c r="AI67">
        <f t="shared" ref="AI67:AI98" si="67">SUM(AE67:AH67)</f>
        <v>-63.791694656229097</v>
      </c>
      <c r="AJ67">
        <f t="shared" ref="AJ67:AJ98" si="68">AB67-AC67</f>
        <v>1.9650893536873271E-2</v>
      </c>
      <c r="AK67">
        <f t="shared" si="59"/>
        <v>-3.0033465559597981E-2</v>
      </c>
      <c r="AL67">
        <f t="shared" si="39"/>
        <v>-63.802077228251825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-6.2771259363875455E-5</v>
      </c>
      <c r="AQ67">
        <f t="shared" ref="AQ67:AQ98" si="72">AH67*$K67</f>
        <v>-4.5103130821470522E-2</v>
      </c>
      <c r="AR67">
        <f t="shared" ref="AR67:AR98" si="73">AI67*$K67</f>
        <v>-4.5165902080834402E-2</v>
      </c>
      <c r="AS67">
        <f t="shared" ref="AS67:AS98" si="74">AJ67*$K67</f>
        <v>1.3913258427610258E-5</v>
      </c>
      <c r="AT67">
        <f t="shared" ref="AT67:AT98" si="75">AK67*$K67</f>
        <v>-2.1264344393466543E-5</v>
      </c>
      <c r="AU67">
        <f t="shared" ref="AU67:AU98" si="76">AL67*$K67</f>
        <v>-4.5173253166800258E-2</v>
      </c>
      <c r="AW67">
        <v>64</v>
      </c>
      <c r="AX67">
        <f>IF(Z67&gt;0, (R67*SUMPRODUCT(K67:$K$98, X67:$X$98)-K67*$AZ$3)/Z67, 0)</f>
        <v>-253.0533958735042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1"/>
        <v>50000</v>
      </c>
      <c r="S68">
        <f t="shared" si="62"/>
        <v>-433.5049718672937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-0.44870040153113011</v>
      </c>
      <c r="AC68">
        <f t="shared" ref="AC68:AC89" si="80">S68*Z68</f>
        <v>-0.43572499041218149</v>
      </c>
      <c r="AE68">
        <f t="shared" si="63"/>
        <v>0</v>
      </c>
      <c r="AF68">
        <f t="shared" si="64"/>
        <v>0</v>
      </c>
      <c r="AG68">
        <f t="shared" si="65"/>
        <v>-5.0256054565571091E-2</v>
      </c>
      <c r="AH68">
        <f t="shared" si="66"/>
        <v>-37.514630349060774</v>
      </c>
      <c r="AI68">
        <f t="shared" si="67"/>
        <v>-37.564886403626346</v>
      </c>
      <c r="AJ68">
        <f t="shared" si="68"/>
        <v>-1.2975411118948621E-2</v>
      </c>
      <c r="AK68">
        <f t="shared" ref="AK68:AK98" si="81">G68*SUM(AB68:AB68, AE68:AF68)</f>
        <v>-3.1409028107179111E-2</v>
      </c>
      <c r="AL68">
        <f t="shared" si="39"/>
        <v>-37.609270842852474</v>
      </c>
      <c r="AN68">
        <f t="shared" si="69"/>
        <v>0</v>
      </c>
      <c r="AO68">
        <f t="shared" si="70"/>
        <v>0</v>
      </c>
      <c r="AP68">
        <f t="shared" si="71"/>
        <v>-3.1769978215114272E-5</v>
      </c>
      <c r="AQ68">
        <f t="shared" si="72"/>
        <v>-2.37153314011685E-2</v>
      </c>
      <c r="AR68">
        <f t="shared" si="73"/>
        <v>-2.3747101379383614E-2</v>
      </c>
      <c r="AS68">
        <f t="shared" si="74"/>
        <v>-8.2025644898824706E-6</v>
      </c>
      <c r="AT68">
        <f t="shared" si="75"/>
        <v>-1.9855600431606482E-5</v>
      </c>
      <c r="AU68">
        <f t="shared" si="76"/>
        <v>-2.3775159544305105E-2</v>
      </c>
      <c r="AW68">
        <v>65</v>
      </c>
      <c r="AX68">
        <f>IF(Z68&gt;0, (R68*SUMPRODUCT(K68:$K$98, X68:$X$98)-K68*$AZ$3)/Z68, 0)</f>
        <v>-433.5049718672937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0.432294868</v>
      </c>
      <c r="Q69" s="5">
        <f t="shared" ref="Q69:Q98" si="82">$C$8</f>
        <v>50</v>
      </c>
      <c r="R69">
        <f t="shared" si="61"/>
        <v>50000</v>
      </c>
      <c r="S69">
        <f t="shared" si="62"/>
        <v>-727.10078294306425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-0.43572499041218149</v>
      </c>
      <c r="AC69">
        <f t="shared" si="80"/>
        <v>-0.40758448079511861</v>
      </c>
      <c r="AE69">
        <f t="shared" si="63"/>
        <v>0</v>
      </c>
      <c r="AF69">
        <f t="shared" si="64"/>
        <v>0</v>
      </c>
      <c r="AG69">
        <f t="shared" si="65"/>
        <v>-2.8028059545291029E-2</v>
      </c>
      <c r="AH69">
        <f t="shared" si="66"/>
        <v>-21.72543447462435</v>
      </c>
      <c r="AI69">
        <f t="shared" si="67"/>
        <v>-21.753462534169643</v>
      </c>
      <c r="AJ69">
        <f t="shared" si="68"/>
        <v>-2.8140509617062881E-2</v>
      </c>
      <c r="AK69">
        <f t="shared" si="81"/>
        <v>-3.0500749328852706E-2</v>
      </c>
      <c r="AL69">
        <f t="shared" si="39"/>
        <v>-21.812103793115558</v>
      </c>
      <c r="AN69">
        <f t="shared" si="69"/>
        <v>0</v>
      </c>
      <c r="AO69">
        <f t="shared" si="70"/>
        <v>0</v>
      </c>
      <c r="AP69">
        <f t="shared" si="71"/>
        <v>-1.5819892762586994E-5</v>
      </c>
      <c r="AQ69">
        <f t="shared" si="72"/>
        <v>-1.2262498695415803E-2</v>
      </c>
      <c r="AR69">
        <f t="shared" si="73"/>
        <v>-1.2278318588178391E-2</v>
      </c>
      <c r="AS69">
        <f t="shared" si="74"/>
        <v>-1.5883363017233102E-5</v>
      </c>
      <c r="AT69">
        <f t="shared" si="75"/>
        <v>-1.7215554390459562E-5</v>
      </c>
      <c r="AU69">
        <f t="shared" si="76"/>
        <v>-1.2311417505586083E-2</v>
      </c>
      <c r="AW69">
        <v>66</v>
      </c>
      <c r="AX69">
        <f>IF(Z69&gt;0, (R69*SUMPRODUCT(K69:$K$98, X69:$X$98)-K69*$AZ$3)/Z69, 0)</f>
        <v>-727.10078294306425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0.44217947800000001</v>
      </c>
      <c r="Q70" s="5">
        <f t="shared" si="82"/>
        <v>50</v>
      </c>
      <c r="R70">
        <f t="shared" si="61"/>
        <v>50000</v>
      </c>
      <c r="S70">
        <f t="shared" si="62"/>
        <v>-1216.4214493777993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-0.40758448079511861</v>
      </c>
      <c r="AC70">
        <f t="shared" si="80"/>
        <v>-0.37354712143854207</v>
      </c>
      <c r="AE70">
        <f t="shared" si="63"/>
        <v>0</v>
      </c>
      <c r="AF70">
        <f t="shared" si="64"/>
        <v>0</v>
      </c>
      <c r="AG70">
        <f t="shared" si="65"/>
        <v>-1.5354346210748413E-2</v>
      </c>
      <c r="AH70">
        <f t="shared" si="66"/>
        <v>-12.393432739089706</v>
      </c>
      <c r="AI70">
        <f t="shared" si="67"/>
        <v>-12.408787085300455</v>
      </c>
      <c r="AJ70">
        <f t="shared" si="68"/>
        <v>-3.4037359356576535E-2</v>
      </c>
      <c r="AK70">
        <f t="shared" si="81"/>
        <v>-2.8530913655658307E-2</v>
      </c>
      <c r="AL70">
        <f t="shared" ref="AL70:AL98" si="89">SUM(AI70:AK70)</f>
        <v>-12.471355358312689</v>
      </c>
      <c r="AN70">
        <f t="shared" si="69"/>
        <v>0</v>
      </c>
      <c r="AO70">
        <f t="shared" si="70"/>
        <v>0</v>
      </c>
      <c r="AP70">
        <f t="shared" si="71"/>
        <v>-7.7379124207003825E-6</v>
      </c>
      <c r="AQ70">
        <f t="shared" si="72"/>
        <v>-6.2457427890863348E-3</v>
      </c>
      <c r="AR70">
        <f t="shared" si="73"/>
        <v>-6.2534807015070352E-3</v>
      </c>
      <c r="AS70">
        <f t="shared" si="74"/>
        <v>-1.7153325978068991E-5</v>
      </c>
      <c r="AT70">
        <f t="shared" si="75"/>
        <v>-1.4378320517190398E-5</v>
      </c>
      <c r="AU70">
        <f t="shared" si="76"/>
        <v>-6.2850123480022949E-3</v>
      </c>
      <c r="AW70">
        <v>67</v>
      </c>
      <c r="AX70">
        <f>IF(Z70&gt;0, (R70*SUMPRODUCT(K70:$K$98, X70:$X$98)-K70*$AZ$3)/Z70, 0)</f>
        <v>-1216.4214493777993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0.45253670499999998</v>
      </c>
      <c r="Q71" s="5">
        <f t="shared" si="82"/>
        <v>50</v>
      </c>
      <c r="R71">
        <f t="shared" si="61"/>
        <v>50000</v>
      </c>
      <c r="S71">
        <f t="shared" si="62"/>
        <v>-2050.6386475297759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-0.37354712143854207</v>
      </c>
      <c r="AC71">
        <f t="shared" si="80"/>
        <v>-0.33845370525263535</v>
      </c>
      <c r="AE71">
        <f t="shared" si="63"/>
        <v>0</v>
      </c>
      <c r="AF71">
        <f t="shared" si="64"/>
        <v>0</v>
      </c>
      <c r="AG71">
        <f t="shared" si="65"/>
        <v>-8.2523975069996071E-3</v>
      </c>
      <c r="AH71">
        <f t="shared" si="66"/>
        <v>-6.9484052416413222</v>
      </c>
      <c r="AI71">
        <f t="shared" si="67"/>
        <v>-6.9566576391483217</v>
      </c>
      <c r="AJ71">
        <f t="shared" si="68"/>
        <v>-3.5093416185906723E-2</v>
      </c>
      <c r="AK71">
        <f t="shared" si="81"/>
        <v>-2.6148298500697949E-2</v>
      </c>
      <c r="AL71">
        <f t="shared" si="89"/>
        <v>-7.0178993538349266</v>
      </c>
      <c r="AN71">
        <f t="shared" si="69"/>
        <v>0</v>
      </c>
      <c r="AO71">
        <f t="shared" si="70"/>
        <v>0</v>
      </c>
      <c r="AP71">
        <f t="shared" si="71"/>
        <v>-3.7132534875455833E-6</v>
      </c>
      <c r="AQ71">
        <f t="shared" si="72"/>
        <v>-3.1265083843235036E-3</v>
      </c>
      <c r="AR71">
        <f t="shared" si="73"/>
        <v>-3.1302216378110491E-3</v>
      </c>
      <c r="AS71">
        <f t="shared" si="74"/>
        <v>-1.5790653556336616E-5</v>
      </c>
      <c r="AT71">
        <f t="shared" si="75"/>
        <v>-1.1765703302433542E-5</v>
      </c>
      <c r="AU71">
        <f t="shared" si="76"/>
        <v>-3.1577779946698197E-3</v>
      </c>
      <c r="AW71">
        <v>68</v>
      </c>
      <c r="AX71">
        <f>IF(Z71&gt;0, (R71*SUMPRODUCT(K71:$K$98, X71:$X$98)-K71*$AZ$3)/Z71, 0)</f>
        <v>-2050.6386475297759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0.46323801999999997</v>
      </c>
      <c r="Q72" s="5">
        <f t="shared" si="82"/>
        <v>50</v>
      </c>
      <c r="R72">
        <f t="shared" si="61"/>
        <v>50000</v>
      </c>
      <c r="S72">
        <f t="shared" si="62"/>
        <v>-3504.3340057510341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-0.33845370525263535</v>
      </c>
      <c r="AC72">
        <f t="shared" si="80"/>
        <v>-0.3046702502664293</v>
      </c>
      <c r="AE72">
        <f t="shared" si="63"/>
        <v>0</v>
      </c>
      <c r="AF72">
        <f t="shared" si="64"/>
        <v>0</v>
      </c>
      <c r="AG72">
        <f t="shared" si="65"/>
        <v>-4.3470492505341771E-3</v>
      </c>
      <c r="AH72">
        <f t="shared" si="66"/>
        <v>-3.8228242813954334</v>
      </c>
      <c r="AI72">
        <f t="shared" si="67"/>
        <v>-3.8271713306459674</v>
      </c>
      <c r="AJ72">
        <f t="shared" si="68"/>
        <v>-3.3783454986206052E-2</v>
      </c>
      <c r="AK72">
        <f t="shared" si="81"/>
        <v>-2.3691759367684476E-2</v>
      </c>
      <c r="AL72">
        <f t="shared" si="89"/>
        <v>-3.8846465449998582</v>
      </c>
      <c r="AN72">
        <f t="shared" si="69"/>
        <v>0</v>
      </c>
      <c r="AO72">
        <f t="shared" si="70"/>
        <v>0</v>
      </c>
      <c r="AP72">
        <f t="shared" si="71"/>
        <v>-1.7464292494119793E-6</v>
      </c>
      <c r="AQ72">
        <f t="shared" si="72"/>
        <v>-1.5358216011863485E-3</v>
      </c>
      <c r="AR72">
        <f t="shared" si="73"/>
        <v>-1.5375680304357603E-3</v>
      </c>
      <c r="AS72">
        <f t="shared" si="74"/>
        <v>-1.3572520239298667E-5</v>
      </c>
      <c r="AT72">
        <f t="shared" si="75"/>
        <v>-9.5181763870446232E-6</v>
      </c>
      <c r="AU72">
        <f t="shared" si="76"/>
        <v>-1.5606587270621036E-3</v>
      </c>
      <c r="AW72">
        <v>69</v>
      </c>
      <c r="AX72">
        <f>IF(Z72&gt;0, (R72*SUMPRODUCT(K72:$K$98, X72:$X$98)-K72*$AZ$3)/Z72, 0)</f>
        <v>-3504.3340057510341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0.47472030599999998</v>
      </c>
      <c r="Q73" s="5">
        <f t="shared" si="82"/>
        <v>50</v>
      </c>
      <c r="R73">
        <f t="shared" si="61"/>
        <v>50000</v>
      </c>
      <c r="S73">
        <f t="shared" si="62"/>
        <v>-6099.4935168599586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-0.3046702502664293</v>
      </c>
      <c r="AC73">
        <f t="shared" si="80"/>
        <v>-0.27325074742964284</v>
      </c>
      <c r="AE73">
        <f t="shared" si="63"/>
        <v>0</v>
      </c>
      <c r="AF73">
        <f t="shared" si="64"/>
        <v>0</v>
      </c>
      <c r="AG73">
        <f t="shared" si="65"/>
        <v>-2.2399462076181805E-3</v>
      </c>
      <c r="AH73">
        <f t="shared" si="66"/>
        <v>-2.0636325504106554</v>
      </c>
      <c r="AI73">
        <f t="shared" si="67"/>
        <v>-2.0658724966182738</v>
      </c>
      <c r="AJ73">
        <f t="shared" si="68"/>
        <v>-3.1419502836786461E-2</v>
      </c>
      <c r="AK73">
        <f t="shared" si="81"/>
        <v>-2.1326917518650054E-2</v>
      </c>
      <c r="AL73">
        <f t="shared" si="89"/>
        <v>-2.1186189169737104</v>
      </c>
      <c r="AN73">
        <f t="shared" si="69"/>
        <v>0</v>
      </c>
      <c r="AO73">
        <f t="shared" si="70"/>
        <v>0</v>
      </c>
      <c r="AP73">
        <f t="shared" si="71"/>
        <v>-8.0348172252647713E-7</v>
      </c>
      <c r="AQ73">
        <f t="shared" si="72"/>
        <v>-7.4023698900732603E-4</v>
      </c>
      <c r="AR73">
        <f t="shared" si="73"/>
        <v>-7.4104047072985255E-4</v>
      </c>
      <c r="AS73">
        <f t="shared" si="74"/>
        <v>-1.1270358267697277E-5</v>
      </c>
      <c r="AT73">
        <f t="shared" si="75"/>
        <v>-7.6500892591908178E-6</v>
      </c>
      <c r="AU73">
        <f t="shared" si="76"/>
        <v>-7.5996091825674067E-4</v>
      </c>
      <c r="AW73">
        <v>70</v>
      </c>
      <c r="AX73">
        <f>IF(Z73&gt;0, (R73*SUMPRODUCT(K73:$K$98, X73:$X$98)-K73*$AZ$3)/Z73, 0)</f>
        <v>-6099.4935168599586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0.48652881199999998</v>
      </c>
      <c r="Q74" s="5">
        <f t="shared" si="82"/>
        <v>50</v>
      </c>
      <c r="R74">
        <f t="shared" si="61"/>
        <v>50000</v>
      </c>
      <c r="S74">
        <f t="shared" si="62"/>
        <v>-10843.136302628325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-0.27325074742964284</v>
      </c>
      <c r="AC74">
        <f t="shared" si="80"/>
        <v>-0.24456658759903155</v>
      </c>
      <c r="AE74">
        <f t="shared" si="63"/>
        <v>0</v>
      </c>
      <c r="AF74">
        <f t="shared" si="64"/>
        <v>0</v>
      </c>
      <c r="AG74">
        <f t="shared" si="65"/>
        <v>-1.1277483782056201E-3</v>
      </c>
      <c r="AH74">
        <f t="shared" si="66"/>
        <v>-1.0897983673363787</v>
      </c>
      <c r="AI74">
        <f t="shared" si="67"/>
        <v>-1.0909261157145844</v>
      </c>
      <c r="AJ74">
        <f t="shared" si="68"/>
        <v>-2.8684159830611289E-2</v>
      </c>
      <c r="AK74">
        <f t="shared" si="81"/>
        <v>-1.9127552320075E-2</v>
      </c>
      <c r="AL74">
        <f t="shared" si="89"/>
        <v>-1.1387378278652707</v>
      </c>
      <c r="AN74">
        <f t="shared" si="69"/>
        <v>0</v>
      </c>
      <c r="AO74">
        <f t="shared" si="70"/>
        <v>0</v>
      </c>
      <c r="AP74">
        <f t="shared" si="71"/>
        <v>-3.6118740837204624E-7</v>
      </c>
      <c r="AQ74">
        <f t="shared" si="72"/>
        <v>-3.4903304278975043E-4</v>
      </c>
      <c r="AR74">
        <f t="shared" si="73"/>
        <v>-3.4939423019812255E-4</v>
      </c>
      <c r="AS74">
        <f t="shared" si="74"/>
        <v>-9.1867632450357307E-6</v>
      </c>
      <c r="AT74">
        <f t="shared" si="75"/>
        <v>-6.1260394468321485E-6</v>
      </c>
      <c r="AU74">
        <f t="shared" si="76"/>
        <v>-3.647070328899904E-4</v>
      </c>
      <c r="AW74">
        <v>71</v>
      </c>
      <c r="AX74">
        <f>IF(Z74&gt;0, (R74*SUMPRODUCT(K74:$K$98, X74:$X$98)-K74*$AZ$3)/Z74, 0)</f>
        <v>-10843.136302628325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0.49903586999999999</v>
      </c>
      <c r="Q75" s="5">
        <f t="shared" si="82"/>
        <v>50</v>
      </c>
      <c r="R75">
        <f t="shared" si="61"/>
        <v>50000</v>
      </c>
      <c r="S75">
        <f t="shared" si="62"/>
        <v>-19744.460489040946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-0.24456658759903155</v>
      </c>
      <c r="AC75">
        <f t="shared" si="80"/>
        <v>-0.21864383776716187</v>
      </c>
      <c r="AE75">
        <f t="shared" si="63"/>
        <v>0</v>
      </c>
      <c r="AF75">
        <f t="shared" si="64"/>
        <v>0</v>
      </c>
      <c r="AG75">
        <f t="shared" si="65"/>
        <v>-5.5368400136463327E-4</v>
      </c>
      <c r="AH75">
        <f t="shared" si="66"/>
        <v>-0.5627868930589307</v>
      </c>
      <c r="AI75">
        <f t="shared" si="67"/>
        <v>-0.56334057706029539</v>
      </c>
      <c r="AJ75">
        <f t="shared" si="68"/>
        <v>-2.5922749831869679E-2</v>
      </c>
      <c r="AK75">
        <f t="shared" si="81"/>
        <v>-1.711966113193221E-2</v>
      </c>
      <c r="AL75">
        <f t="shared" si="89"/>
        <v>-0.60638298802409729</v>
      </c>
      <c r="AN75">
        <f t="shared" si="69"/>
        <v>0</v>
      </c>
      <c r="AO75">
        <f t="shared" si="70"/>
        <v>0</v>
      </c>
      <c r="AP75">
        <f t="shared" si="71"/>
        <v>-1.5833041224851465E-7</v>
      </c>
      <c r="AQ75">
        <f t="shared" si="72"/>
        <v>-1.6093345765177624E-4</v>
      </c>
      <c r="AR75">
        <f t="shared" si="73"/>
        <v>-1.6109178806402477E-4</v>
      </c>
      <c r="AS75">
        <f t="shared" si="74"/>
        <v>-7.4128196902551996E-6</v>
      </c>
      <c r="AT75">
        <f t="shared" si="75"/>
        <v>-4.895505374713971E-6</v>
      </c>
      <c r="AU75">
        <f t="shared" si="76"/>
        <v>-1.7340011312899395E-4</v>
      </c>
      <c r="AW75">
        <v>72</v>
      </c>
      <c r="AX75">
        <f>IF(Z75&gt;0, (R75*SUMPRODUCT(K75:$K$98, X75:$X$98)-K75*$AZ$3)/Z75, 0)</f>
        <v>-19744.460489040946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0.51227606000000003</v>
      </c>
      <c r="Q76" s="5">
        <f t="shared" si="82"/>
        <v>50</v>
      </c>
      <c r="R76">
        <f t="shared" si="61"/>
        <v>50000</v>
      </c>
      <c r="S76">
        <f t="shared" si="62"/>
        <v>-36926.623471034858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-0.21864383776716187</v>
      </c>
      <c r="AC76">
        <f t="shared" si="80"/>
        <v>-0.195347822229582</v>
      </c>
      <c r="AE76">
        <f t="shared" si="63"/>
        <v>0</v>
      </c>
      <c r="AF76">
        <f t="shared" si="64"/>
        <v>0</v>
      </c>
      <c r="AG76">
        <f t="shared" si="65"/>
        <v>-2.6450810264687792E-4</v>
      </c>
      <c r="AH76">
        <f t="shared" si="66"/>
        <v>-0.28363905870410894</v>
      </c>
      <c r="AI76">
        <f t="shared" si="67"/>
        <v>-0.28390356680675582</v>
      </c>
      <c r="AJ76">
        <f t="shared" si="68"/>
        <v>-2.3296015537579873E-2</v>
      </c>
      <c r="AK76">
        <f t="shared" si="81"/>
        <v>-1.5305068643701332E-2</v>
      </c>
      <c r="AL76">
        <f t="shared" si="89"/>
        <v>-0.32250465098803704</v>
      </c>
      <c r="AN76">
        <f t="shared" si="69"/>
        <v>0</v>
      </c>
      <c r="AO76">
        <f t="shared" si="70"/>
        <v>0</v>
      </c>
      <c r="AP76">
        <f t="shared" si="71"/>
        <v>-6.753413246534344E-8</v>
      </c>
      <c r="AQ76">
        <f t="shared" si="72"/>
        <v>-7.2418642647182875E-5</v>
      </c>
      <c r="AR76">
        <f t="shared" si="73"/>
        <v>-7.2486176779648222E-5</v>
      </c>
      <c r="AS76">
        <f t="shared" si="74"/>
        <v>-5.9479319668704597E-6</v>
      </c>
      <c r="AT76">
        <f t="shared" si="75"/>
        <v>-3.9076857110679518E-6</v>
      </c>
      <c r="AU76">
        <f t="shared" si="76"/>
        <v>-8.2341794457586634E-5</v>
      </c>
      <c r="AW76">
        <v>73</v>
      </c>
      <c r="AX76">
        <f>IF(Z76&gt;0, (R76*SUMPRODUCT(K76:$K$98, X76:$X$98)-K76*$AZ$3)/Z76, 0)</f>
        <v>-36926.623471034858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0.52576062700000004</v>
      </c>
      <c r="Q77" s="5">
        <f t="shared" si="82"/>
        <v>50</v>
      </c>
      <c r="R77">
        <f t="shared" si="61"/>
        <v>50000</v>
      </c>
      <c r="S77">
        <f t="shared" si="62"/>
        <v>-71043.78387339726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-0.195347822229582</v>
      </c>
      <c r="AC77">
        <f t="shared" si="80"/>
        <v>-0.17447653641220093</v>
      </c>
      <c r="AE77">
        <f t="shared" si="63"/>
        <v>0</v>
      </c>
      <c r="AF77">
        <f t="shared" si="64"/>
        <v>0</v>
      </c>
      <c r="AG77">
        <f t="shared" si="65"/>
        <v>-1.2279507572620624E-4</v>
      </c>
      <c r="AH77">
        <f t="shared" si="66"/>
        <v>-0.1390679458942029</v>
      </c>
      <c r="AI77">
        <f t="shared" si="67"/>
        <v>-0.13919074096992912</v>
      </c>
      <c r="AJ77">
        <f t="shared" si="68"/>
        <v>-2.0871285817381069E-2</v>
      </c>
      <c r="AK77">
        <f t="shared" si="81"/>
        <v>-1.3674347556070741E-2</v>
      </c>
      <c r="AL77">
        <f t="shared" si="89"/>
        <v>-0.17373637434338093</v>
      </c>
      <c r="AN77">
        <f t="shared" si="69"/>
        <v>0</v>
      </c>
      <c r="AO77">
        <f t="shared" si="70"/>
        <v>0</v>
      </c>
      <c r="AP77">
        <f t="shared" si="71"/>
        <v>-2.799286009983034E-8</v>
      </c>
      <c r="AQ77">
        <f t="shared" si="72"/>
        <v>-3.1702489132928594E-5</v>
      </c>
      <c r="AR77">
        <f t="shared" si="73"/>
        <v>-3.1730481993028425E-5</v>
      </c>
      <c r="AS77">
        <f t="shared" si="74"/>
        <v>-4.7579023876511575E-6</v>
      </c>
      <c r="AT77">
        <f t="shared" si="75"/>
        <v>-3.1172593512384108E-6</v>
      </c>
      <c r="AU77">
        <f t="shared" si="76"/>
        <v>-3.9605643731917995E-5</v>
      </c>
      <c r="AW77">
        <v>74</v>
      </c>
      <c r="AX77">
        <f>IF(Z77&gt;0, (R77*SUMPRODUCT(K77:$K$98, X77:$X$98)-K77*$AZ$3)/Z77, 0)</f>
        <v>-71043.78387339726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0.53985268099999995</v>
      </c>
      <c r="Q78" s="5">
        <f t="shared" si="82"/>
        <v>50</v>
      </c>
      <c r="R78">
        <f t="shared" si="61"/>
        <v>50000</v>
      </c>
      <c r="S78">
        <f t="shared" si="62"/>
        <v>-140937.16765584174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-0.17447653641220093</v>
      </c>
      <c r="AC78">
        <f t="shared" si="80"/>
        <v>-0.15580850277630864</v>
      </c>
      <c r="AE78">
        <f t="shared" si="63"/>
        <v>0</v>
      </c>
      <c r="AF78">
        <f t="shared" si="64"/>
        <v>0</v>
      </c>
      <c r="AG78">
        <f t="shared" si="65"/>
        <v>-5.5275874124553721E-5</v>
      </c>
      <c r="AH78">
        <f t="shared" si="66"/>
        <v>-6.6291250844390456E-2</v>
      </c>
      <c r="AI78">
        <f t="shared" si="67"/>
        <v>-6.6346526718515014E-2</v>
      </c>
      <c r="AJ78">
        <f t="shared" si="68"/>
        <v>-1.8668033635892284E-2</v>
      </c>
      <c r="AK78">
        <f t="shared" si="81"/>
        <v>-1.2213357548854066E-2</v>
      </c>
      <c r="AL78">
        <f t="shared" si="89"/>
        <v>-9.7227917903261366E-2</v>
      </c>
      <c r="AN78">
        <f t="shared" si="69"/>
        <v>0</v>
      </c>
      <c r="AO78">
        <f t="shared" si="70"/>
        <v>0</v>
      </c>
      <c r="AP78">
        <f t="shared" si="71"/>
        <v>-1.1250813325964911E-8</v>
      </c>
      <c r="AQ78">
        <f t="shared" si="72"/>
        <v>-1.3492875512277977E-5</v>
      </c>
      <c r="AR78">
        <f t="shared" si="73"/>
        <v>-1.3504126325603943E-5</v>
      </c>
      <c r="AS78">
        <f t="shared" si="74"/>
        <v>-3.7996787011815314E-6</v>
      </c>
      <c r="AT78">
        <f t="shared" si="75"/>
        <v>-2.4858983786632404E-6</v>
      </c>
      <c r="AU78">
        <f t="shared" si="76"/>
        <v>-1.9789703405448715E-5</v>
      </c>
      <c r="AW78">
        <v>75</v>
      </c>
      <c r="AX78">
        <f>IF(Z78&gt;0, (R78*SUMPRODUCT(K78:$K$98, X78:$X$98)-K78*$AZ$3)/Z78, 0)</f>
        <v>-140937.16765584174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0.55403983300000004</v>
      </c>
      <c r="Q79" s="5">
        <f t="shared" si="82"/>
        <v>50</v>
      </c>
      <c r="R79">
        <f t="shared" si="61"/>
        <v>50000</v>
      </c>
      <c r="S79">
        <f t="shared" si="62"/>
        <v>-288665.74980489578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-0.15580850277630864</v>
      </c>
      <c r="AC79">
        <f t="shared" si="80"/>
        <v>-0.13912580268304842</v>
      </c>
      <c r="AE79">
        <f t="shared" si="63"/>
        <v>0</v>
      </c>
      <c r="AF79">
        <f t="shared" si="64"/>
        <v>0</v>
      </c>
      <c r="AG79">
        <f t="shared" si="65"/>
        <v>-2.4098079314411418E-5</v>
      </c>
      <c r="AH79">
        <f t="shared" si="66"/>
        <v>-3.0625036068896768E-2</v>
      </c>
      <c r="AI79">
        <f t="shared" si="67"/>
        <v>-3.0649134148211181E-2</v>
      </c>
      <c r="AJ79">
        <f t="shared" si="68"/>
        <v>-1.6682700093260228E-2</v>
      </c>
      <c r="AK79">
        <f t="shared" si="81"/>
        <v>-1.0906595194341607E-2</v>
      </c>
      <c r="AL79">
        <f t="shared" si="89"/>
        <v>-5.8238429435813019E-2</v>
      </c>
      <c r="AN79">
        <f t="shared" si="69"/>
        <v>0</v>
      </c>
      <c r="AO79">
        <f t="shared" si="70"/>
        <v>0</v>
      </c>
      <c r="AP79">
        <f t="shared" si="71"/>
        <v>-4.3793807647084712E-9</v>
      </c>
      <c r="AQ79">
        <f t="shared" si="72"/>
        <v>-5.565534585921227E-6</v>
      </c>
      <c r="AR79">
        <f t="shared" si="73"/>
        <v>-5.5699139666859356E-6</v>
      </c>
      <c r="AS79">
        <f t="shared" si="74"/>
        <v>-3.0317725715232381E-6</v>
      </c>
      <c r="AT79">
        <f t="shared" si="75"/>
        <v>-1.9820722049826192E-6</v>
      </c>
      <c r="AU79">
        <f t="shared" si="76"/>
        <v>-1.0583758743191794E-5</v>
      </c>
      <c r="AW79">
        <v>76</v>
      </c>
      <c r="AX79">
        <f>IF(Z79&gt;0, (R79*SUMPRODUCT(K79:$K$98, X79:$X$98)-K79*$AZ$3)/Z79, 0)</f>
        <v>-288665.74980489578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0.56799471300000004</v>
      </c>
      <c r="Q80" s="5">
        <f t="shared" si="82"/>
        <v>50</v>
      </c>
      <c r="R80">
        <f t="shared" si="61"/>
        <v>50000</v>
      </c>
      <c r="S80">
        <f t="shared" si="62"/>
        <v>-610766.73831539124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-0.13912580268304842</v>
      </c>
      <c r="AC80">
        <f t="shared" si="80"/>
        <v>-0.12422405306694458</v>
      </c>
      <c r="AE80">
        <f t="shared" si="63"/>
        <v>0</v>
      </c>
      <c r="AF80">
        <f t="shared" si="64"/>
        <v>0</v>
      </c>
      <c r="AG80">
        <f t="shared" si="65"/>
        <v>-1.0169516877226953E-5</v>
      </c>
      <c r="AH80">
        <f t="shared" si="66"/>
        <v>-1.3687581644040351E-2</v>
      </c>
      <c r="AI80">
        <f t="shared" si="67"/>
        <v>-1.3697751160917579E-2</v>
      </c>
      <c r="AJ80">
        <f t="shared" si="68"/>
        <v>-1.490174961610384E-2</v>
      </c>
      <c r="AK80">
        <f t="shared" si="81"/>
        <v>-9.7388061878133907E-3</v>
      </c>
      <c r="AL80">
        <f t="shared" si="89"/>
        <v>-3.8338306964834812E-2</v>
      </c>
      <c r="AN80">
        <f t="shared" si="69"/>
        <v>0</v>
      </c>
      <c r="AO80">
        <f t="shared" si="70"/>
        <v>0</v>
      </c>
      <c r="AP80">
        <f t="shared" si="71"/>
        <v>-1.6501087825831049E-9</v>
      </c>
      <c r="AQ80">
        <f t="shared" si="72"/>
        <v>-2.2209510005074182E-6</v>
      </c>
      <c r="AR80">
        <f t="shared" si="73"/>
        <v>-2.2226011092900014E-6</v>
      </c>
      <c r="AS80">
        <f t="shared" si="74"/>
        <v>-2.417962250738944E-6</v>
      </c>
      <c r="AT80">
        <f t="shared" si="75"/>
        <v>-1.580221540157136E-6</v>
      </c>
      <c r="AU80">
        <f t="shared" si="76"/>
        <v>-6.2207849001860818E-6</v>
      </c>
      <c r="AW80">
        <v>77</v>
      </c>
      <c r="AX80">
        <f>IF(Z80&gt;0, (R80*SUMPRODUCT(K80:$K$98, X80:$X$98)-K80*$AZ$3)/Z80, 0)</f>
        <v>-610766.73831539124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0.58228330500000003</v>
      </c>
      <c r="Q81" s="5">
        <f t="shared" si="82"/>
        <v>50</v>
      </c>
      <c r="R81">
        <f t="shared" si="61"/>
        <v>50000</v>
      </c>
      <c r="S81">
        <f t="shared" si="62"/>
        <v>-1337537.7779731671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-0.12422405306694458</v>
      </c>
      <c r="AC81">
        <f t="shared" si="80"/>
        <v>-0.11091617120482924</v>
      </c>
      <c r="AE81">
        <f t="shared" si="63"/>
        <v>0</v>
      </c>
      <c r="AF81">
        <f t="shared" si="64"/>
        <v>0</v>
      </c>
      <c r="AG81">
        <f t="shared" si="65"/>
        <v>-4.1462818109296935E-6</v>
      </c>
      <c r="AH81">
        <f t="shared" si="66"/>
        <v>-5.9215398975249901E-3</v>
      </c>
      <c r="AI81">
        <f t="shared" si="67"/>
        <v>-5.9256861793359197E-3</v>
      </c>
      <c r="AJ81">
        <f t="shared" si="68"/>
        <v>-1.3307881862115331E-2</v>
      </c>
      <c r="AK81">
        <f t="shared" si="81"/>
        <v>-8.695683714686122E-3</v>
      </c>
      <c r="AL81">
        <f t="shared" si="89"/>
        <v>-2.7929251756137374E-2</v>
      </c>
      <c r="AN81">
        <f t="shared" si="69"/>
        <v>0</v>
      </c>
      <c r="AO81">
        <f t="shared" si="70"/>
        <v>0</v>
      </c>
      <c r="AP81">
        <f t="shared" si="71"/>
        <v>-6.006936600225509E-10</v>
      </c>
      <c r="AQ81">
        <f t="shared" si="72"/>
        <v>-8.5788463886787212E-7</v>
      </c>
      <c r="AR81">
        <f t="shared" si="73"/>
        <v>-8.5848533252789472E-7</v>
      </c>
      <c r="AS81">
        <f t="shared" si="74"/>
        <v>-1.927982859686362E-6</v>
      </c>
      <c r="AT81">
        <f t="shared" si="75"/>
        <v>-1.2597894487548303E-6</v>
      </c>
      <c r="AU81">
        <f t="shared" si="76"/>
        <v>-4.0462576409690872E-6</v>
      </c>
      <c r="AW81">
        <v>78</v>
      </c>
      <c r="AX81">
        <f>IF(Z81&gt;0, (R81*SUMPRODUCT(K81:$K$98, X81:$X$98)-K81*$AZ$3)/Z81, 0)</f>
        <v>-1337537.7779731671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0.59682203899999997</v>
      </c>
      <c r="Q82" s="5">
        <f t="shared" si="82"/>
        <v>50</v>
      </c>
      <c r="R82">
        <f t="shared" si="61"/>
        <v>50000</v>
      </c>
      <c r="S82">
        <f t="shared" si="62"/>
        <v>-3037400.0464227763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-0.11091617120482924</v>
      </c>
      <c r="AC82">
        <f t="shared" si="80"/>
        <v>-9.9033008720614643E-2</v>
      </c>
      <c r="AE82">
        <f t="shared" si="63"/>
        <v>0</v>
      </c>
      <c r="AF82">
        <f t="shared" si="64"/>
        <v>0</v>
      </c>
      <c r="AG82">
        <f t="shared" si="65"/>
        <v>-1.6302266281527246E-6</v>
      </c>
      <c r="AH82">
        <f t="shared" si="66"/>
        <v>-2.4745923646676722E-3</v>
      </c>
      <c r="AI82">
        <f t="shared" si="67"/>
        <v>-2.4762225912958249E-3</v>
      </c>
      <c r="AJ82">
        <f t="shared" si="68"/>
        <v>-1.1883162484214602E-2</v>
      </c>
      <c r="AK82">
        <f t="shared" si="81"/>
        <v>-7.7641319843380482E-3</v>
      </c>
      <c r="AL82">
        <f t="shared" si="89"/>
        <v>-2.2123517059848476E-2</v>
      </c>
      <c r="AN82">
        <f t="shared" si="69"/>
        <v>0</v>
      </c>
      <c r="AO82">
        <f t="shared" si="70"/>
        <v>0</v>
      </c>
      <c r="AP82">
        <f t="shared" si="71"/>
        <v>-2.1087456110115512E-10</v>
      </c>
      <c r="AQ82">
        <f t="shared" si="72"/>
        <v>-3.2009572766877817E-7</v>
      </c>
      <c r="AR82">
        <f t="shared" si="73"/>
        <v>-3.2030660222987934E-7</v>
      </c>
      <c r="AS82">
        <f t="shared" si="74"/>
        <v>-1.5371216676738702E-6</v>
      </c>
      <c r="AT82">
        <f t="shared" si="75"/>
        <v>-1.0043130790864147E-6</v>
      </c>
      <c r="AU82">
        <f t="shared" si="76"/>
        <v>-2.8617413489901647E-6</v>
      </c>
      <c r="AW82">
        <v>79</v>
      </c>
      <c r="AX82">
        <f>IF(Z82&gt;0, (R82*SUMPRODUCT(K82:$K$98, X82:$X$98)-K82*$AZ$3)/Z82, 0)</f>
        <v>-3037400.0464227763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0.61151696700000002</v>
      </c>
      <c r="Q83" s="5">
        <f t="shared" si="82"/>
        <v>50</v>
      </c>
      <c r="R83">
        <f t="shared" si="61"/>
        <v>50000</v>
      </c>
      <c r="S83">
        <f t="shared" si="62"/>
        <v>-7165374.0953162042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-9.9033008720614643E-2</v>
      </c>
      <c r="AC83">
        <f t="shared" si="80"/>
        <v>-8.8422596344151755E-2</v>
      </c>
      <c r="AE83">
        <f t="shared" si="63"/>
        <v>0</v>
      </c>
      <c r="AF83">
        <f t="shared" si="64"/>
        <v>0</v>
      </c>
      <c r="AG83">
        <f t="shared" si="65"/>
        <v>-6.1701311870060639E-7</v>
      </c>
      <c r="AH83">
        <f t="shared" si="66"/>
        <v>-9.9691124317059093E-4</v>
      </c>
      <c r="AI83">
        <f t="shared" si="67"/>
        <v>-9.9752825628929157E-4</v>
      </c>
      <c r="AJ83">
        <f t="shared" si="68"/>
        <v>-1.0610412376462888E-2</v>
      </c>
      <c r="AK83">
        <f t="shared" si="81"/>
        <v>-6.9323106104430257E-3</v>
      </c>
      <c r="AL83">
        <f t="shared" si="89"/>
        <v>-1.8540251243195204E-2</v>
      </c>
      <c r="AN83">
        <f t="shared" si="69"/>
        <v>0</v>
      </c>
      <c r="AO83">
        <f t="shared" si="70"/>
        <v>0</v>
      </c>
      <c r="AP83">
        <f t="shared" si="71"/>
        <v>-7.1261110239383034E-11</v>
      </c>
      <c r="AQ83">
        <f t="shared" si="72"/>
        <v>-1.1513693930538799E-7</v>
      </c>
      <c r="AR83">
        <f t="shared" si="73"/>
        <v>-1.1520820041562737E-7</v>
      </c>
      <c r="AS83">
        <f t="shared" si="74"/>
        <v>-1.2254354779956042E-6</v>
      </c>
      <c r="AT83">
        <f t="shared" si="75"/>
        <v>-8.0063800209753903E-7</v>
      </c>
      <c r="AU83">
        <f t="shared" si="76"/>
        <v>-2.1412816805087705E-6</v>
      </c>
      <c r="AW83">
        <v>80</v>
      </c>
      <c r="AX83">
        <f>IF(Z83&gt;0, (R83*SUMPRODUCT(K83:$K$98, X83:$X$98)-K83*$AZ$3)/Z83, 0)</f>
        <v>-7165374.0953162042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0.62627529500000001</v>
      </c>
      <c r="Q84" s="5">
        <f t="shared" si="82"/>
        <v>50</v>
      </c>
      <c r="R84">
        <f t="shared" si="61"/>
        <v>50000</v>
      </c>
      <c r="S84">
        <f t="shared" si="62"/>
        <v>-17589300.840763271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-8.8422596344151755E-2</v>
      </c>
      <c r="AC84">
        <f t="shared" si="80"/>
        <v>-7.8948843202349475E-2</v>
      </c>
      <c r="AE84">
        <f t="shared" si="63"/>
        <v>0</v>
      </c>
      <c r="AF84">
        <f t="shared" si="64"/>
        <v>0</v>
      </c>
      <c r="AG84">
        <f t="shared" si="65"/>
        <v>-2.2442291458050805E-7</v>
      </c>
      <c r="AH84">
        <f t="shared" si="66"/>
        <v>-3.8642007293309229E-4</v>
      </c>
      <c r="AI84">
        <f t="shared" si="67"/>
        <v>-3.8664449584767282E-4</v>
      </c>
      <c r="AJ84">
        <f t="shared" si="68"/>
        <v>-9.4737531418022797E-3</v>
      </c>
      <c r="AK84">
        <f t="shared" si="81"/>
        <v>-6.1895817440906237E-3</v>
      </c>
      <c r="AL84">
        <f t="shared" si="89"/>
        <v>-1.6049979381740576E-2</v>
      </c>
      <c r="AN84">
        <f t="shared" si="69"/>
        <v>0</v>
      </c>
      <c r="AO84">
        <f t="shared" si="70"/>
        <v>0</v>
      </c>
      <c r="AP84">
        <f t="shared" si="71"/>
        <v>-2.3142344910528639E-11</v>
      </c>
      <c r="AQ84">
        <f t="shared" si="72"/>
        <v>-3.9847386461783156E-8</v>
      </c>
      <c r="AR84">
        <f t="shared" si="73"/>
        <v>-3.9870528806693687E-8</v>
      </c>
      <c r="AS84">
        <f t="shared" si="74"/>
        <v>-9.7692725903059336E-7</v>
      </c>
      <c r="AT84">
        <f t="shared" si="75"/>
        <v>-6.3826564164093456E-7</v>
      </c>
      <c r="AU84">
        <f t="shared" si="76"/>
        <v>-1.6550634294782215E-6</v>
      </c>
      <c r="AW84">
        <v>81</v>
      </c>
      <c r="AX84">
        <f>IF(Z84&gt;0, (R84*SUMPRODUCT(K84:$K$98, X84:$X$98)-K84*$AZ$3)/Z84, 0)</f>
        <v>-17589300.840763271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0.64111200800000001</v>
      </c>
      <c r="Q85" s="5">
        <f t="shared" si="82"/>
        <v>50</v>
      </c>
      <c r="R85">
        <f t="shared" si="61"/>
        <v>50000</v>
      </c>
      <c r="S85">
        <f t="shared" si="62"/>
        <v>-45013702.735956505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-7.8948843202349475E-2</v>
      </c>
      <c r="AC85">
        <f t="shared" si="80"/>
        <v>-7.0490072086573818E-2</v>
      </c>
      <c r="AE85">
        <f t="shared" si="63"/>
        <v>0</v>
      </c>
      <c r="AF85">
        <f t="shared" si="64"/>
        <v>0</v>
      </c>
      <c r="AG85">
        <f t="shared" si="65"/>
        <v>-7.8298460026780963E-8</v>
      </c>
      <c r="AH85">
        <f t="shared" si="66"/>
        <v>-1.4388022540792199E-4</v>
      </c>
      <c r="AI85">
        <f t="shared" si="67"/>
        <v>-1.4395852386794877E-4</v>
      </c>
      <c r="AJ85">
        <f t="shared" si="68"/>
        <v>-8.4587711157756568E-3</v>
      </c>
      <c r="AK85">
        <f t="shared" si="81"/>
        <v>-5.5264190241644641E-3</v>
      </c>
      <c r="AL85">
        <f t="shared" si="89"/>
        <v>-1.4129148663808069E-2</v>
      </c>
      <c r="AN85">
        <f t="shared" si="69"/>
        <v>0</v>
      </c>
      <c r="AO85">
        <f t="shared" si="70"/>
        <v>0</v>
      </c>
      <c r="AP85">
        <f t="shared" si="71"/>
        <v>-7.209005576790853E-12</v>
      </c>
      <c r="AQ85">
        <f t="shared" si="72"/>
        <v>-1.3247174299479997E-8</v>
      </c>
      <c r="AR85">
        <f t="shared" si="73"/>
        <v>-1.3254383305056787E-8</v>
      </c>
      <c r="AS85">
        <f t="shared" si="74"/>
        <v>-7.7880622588958851E-7</v>
      </c>
      <c r="AT85">
        <f t="shared" si="75"/>
        <v>-5.088220834899938E-7</v>
      </c>
      <c r="AU85">
        <f t="shared" si="76"/>
        <v>-1.300882692684639E-6</v>
      </c>
      <c r="AW85">
        <v>82</v>
      </c>
      <c r="AX85">
        <f>IF(Z85&gt;0, (R85*SUMPRODUCT(K85:$K$98, X85:$X$98)-K85*$AZ$3)/Z85, 0)</f>
        <v>-45013702.735956505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0.65605419499999995</v>
      </c>
      <c r="Q86" s="5">
        <f t="shared" si="82"/>
        <v>50</v>
      </c>
      <c r="R86">
        <f t="shared" si="61"/>
        <v>50000</v>
      </c>
      <c r="S86">
        <f t="shared" si="62"/>
        <v>-120351304.17343967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-7.0490072086573818E-2</v>
      </c>
      <c r="AC86">
        <f t="shared" si="80"/>
        <v>-6.2937575545210511E-2</v>
      </c>
      <c r="AE86">
        <f t="shared" si="63"/>
        <v>0</v>
      </c>
      <c r="AF86">
        <f t="shared" si="64"/>
        <v>0</v>
      </c>
      <c r="AG86">
        <f t="shared" si="65"/>
        <v>-2.6147442263903694E-8</v>
      </c>
      <c r="AH86">
        <f t="shared" si="66"/>
        <v>-5.1368033162609452E-5</v>
      </c>
      <c r="AI86">
        <f t="shared" si="67"/>
        <v>-5.1394180604873358E-5</v>
      </c>
      <c r="AJ86">
        <f t="shared" si="68"/>
        <v>-7.5524965413633072E-3</v>
      </c>
      <c r="AK86">
        <f t="shared" si="81"/>
        <v>-4.9343050460601678E-3</v>
      </c>
      <c r="AL86">
        <f t="shared" si="89"/>
        <v>-1.2538195768028348E-2</v>
      </c>
      <c r="AN86">
        <f t="shared" si="69"/>
        <v>0</v>
      </c>
      <c r="AO86">
        <f t="shared" si="70"/>
        <v>0</v>
      </c>
      <c r="AP86">
        <f t="shared" si="71"/>
        <v>-2.1494796165990273E-12</v>
      </c>
      <c r="AQ86">
        <f t="shared" si="72"/>
        <v>-4.2227663843143146E-9</v>
      </c>
      <c r="AR86">
        <f t="shared" si="73"/>
        <v>-4.2249158639309137E-9</v>
      </c>
      <c r="AS86">
        <f t="shared" si="74"/>
        <v>-6.2086139081013998E-7</v>
      </c>
      <c r="AT86">
        <f t="shared" si="75"/>
        <v>-4.0563004256939509E-7</v>
      </c>
      <c r="AU86">
        <f t="shared" si="76"/>
        <v>-1.0307163492434659E-6</v>
      </c>
      <c r="AW86">
        <v>83</v>
      </c>
      <c r="AX86">
        <f>IF(Z86&gt;0, (R86*SUMPRODUCT(K86:$K$98, X86:$X$98)-K86*$AZ$3)/Z86, 0)</f>
        <v>-120351304.17343967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0.67101713200000002</v>
      </c>
      <c r="Q87" s="5">
        <f t="shared" si="82"/>
        <v>50</v>
      </c>
      <c r="R87">
        <f t="shared" si="61"/>
        <v>50000</v>
      </c>
      <c r="S87">
        <f t="shared" si="62"/>
        <v>-336872412.92135704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-6.2937575545210511E-2</v>
      </c>
      <c r="AC87">
        <f t="shared" si="80"/>
        <v>-5.6194267456782611E-2</v>
      </c>
      <c r="AE87">
        <f t="shared" si="63"/>
        <v>0</v>
      </c>
      <c r="AF87">
        <f t="shared" si="64"/>
        <v>0</v>
      </c>
      <c r="AG87">
        <f t="shared" si="65"/>
        <v>-8.3405861242044136E-9</v>
      </c>
      <c r="AH87">
        <f t="shared" si="66"/>
        <v>-1.7545381717060242E-5</v>
      </c>
      <c r="AI87">
        <f t="shared" si="67"/>
        <v>-1.7553722303184447E-5</v>
      </c>
      <c r="AJ87">
        <f t="shared" si="68"/>
        <v>-6.7433080884279004E-3</v>
      </c>
      <c r="AK87">
        <f t="shared" si="81"/>
        <v>-4.4056302881647358E-3</v>
      </c>
      <c r="AL87">
        <f t="shared" si="89"/>
        <v>-1.116649209889582E-2</v>
      </c>
      <c r="AN87">
        <f t="shared" si="69"/>
        <v>0</v>
      </c>
      <c r="AO87">
        <f t="shared" si="70"/>
        <v>0</v>
      </c>
      <c r="AP87">
        <f t="shared" si="71"/>
        <v>-6.1218497572348058E-13</v>
      </c>
      <c r="AQ87">
        <f t="shared" si="72"/>
        <v>-1.2878014710917311E-9</v>
      </c>
      <c r="AR87">
        <f t="shared" si="73"/>
        <v>-1.2884136560674546E-9</v>
      </c>
      <c r="AS87">
        <f t="shared" si="74"/>
        <v>-4.9494745776082469E-7</v>
      </c>
      <c r="AT87">
        <f t="shared" si="75"/>
        <v>-3.2336584393989753E-7</v>
      </c>
      <c r="AU87">
        <f t="shared" si="76"/>
        <v>-8.1960171535678969E-7</v>
      </c>
      <c r="AW87">
        <v>84</v>
      </c>
      <c r="AX87">
        <f>IF(Z87&gt;0, (R87*SUMPRODUCT(K87:$K$98, X87:$X$98)-K87*$AZ$3)/Z87, 0)</f>
        <v>-336872412.92135704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0.68591378599999997</v>
      </c>
      <c r="Q88" s="5">
        <f t="shared" si="82"/>
        <v>50</v>
      </c>
      <c r="R88">
        <f t="shared" si="61"/>
        <v>50000</v>
      </c>
      <c r="S88">
        <f t="shared" si="62"/>
        <v>-989123915.59543598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-5.6194267456782611E-2</v>
      </c>
      <c r="AC88">
        <f t="shared" si="80"/>
        <v>-5.0173454181017749E-2</v>
      </c>
      <c r="AE88">
        <f t="shared" si="63"/>
        <v>0</v>
      </c>
      <c r="AF88">
        <f t="shared" si="64"/>
        <v>0</v>
      </c>
      <c r="AG88">
        <f t="shared" si="65"/>
        <v>-2.536257257050254E-9</v>
      </c>
      <c r="AH88">
        <f t="shared" si="66"/>
        <v>-5.7209230059121165E-6</v>
      </c>
      <c r="AI88">
        <f t="shared" si="67"/>
        <v>-5.7234592631691665E-6</v>
      </c>
      <c r="AJ88">
        <f t="shared" si="68"/>
        <v>-6.0208132757648622E-3</v>
      </c>
      <c r="AK88">
        <f t="shared" si="81"/>
        <v>-3.9335987219747829E-3</v>
      </c>
      <c r="AL88">
        <f t="shared" si="89"/>
        <v>-9.9601354570028142E-3</v>
      </c>
      <c r="AN88">
        <f t="shared" si="69"/>
        <v>0</v>
      </c>
      <c r="AO88">
        <f t="shared" si="70"/>
        <v>0</v>
      </c>
      <c r="AP88">
        <f t="shared" si="71"/>
        <v>-1.6621161744235277E-13</v>
      </c>
      <c r="AQ88">
        <f t="shared" si="72"/>
        <v>-3.7491617359893808E-10</v>
      </c>
      <c r="AR88">
        <f t="shared" si="73"/>
        <v>-3.750823852163804E-10</v>
      </c>
      <c r="AS88">
        <f t="shared" si="74"/>
        <v>-3.9456924572673164E-7</v>
      </c>
      <c r="AT88">
        <f t="shared" si="75"/>
        <v>-2.5778528740771411E-7</v>
      </c>
      <c r="AU88">
        <f t="shared" si="76"/>
        <v>-6.527296155196621E-7</v>
      </c>
      <c r="AW88">
        <v>85</v>
      </c>
      <c r="AX88">
        <f>IF(Z88&gt;0, (R88*SUMPRODUCT(K88:$K$98, X88:$X$98)-K88*$AZ$3)/Z88, 0)</f>
        <v>-989123915.59543598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0.70320868400000003</v>
      </c>
      <c r="Q89" s="5">
        <f t="shared" si="82"/>
        <v>50</v>
      </c>
      <c r="R89">
        <f t="shared" si="61"/>
        <v>50000</v>
      </c>
      <c r="S89">
        <f t="shared" si="62"/>
        <v>-3079404118.0548434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-5.0173454181017749E-2</v>
      </c>
      <c r="AC89">
        <f t="shared" si="80"/>
        <v>-4.479772726703541E-2</v>
      </c>
      <c r="AE89">
        <f t="shared" si="63"/>
        <v>0</v>
      </c>
      <c r="AF89">
        <f t="shared" si="64"/>
        <v>0</v>
      </c>
      <c r="AG89">
        <f t="shared" si="65"/>
        <v>-7.2737655646399272E-10</v>
      </c>
      <c r="AH89">
        <f t="shared" si="66"/>
        <v>-1.7835181280157589E-6</v>
      </c>
      <c r="AI89">
        <f t="shared" si="67"/>
        <v>-1.784245504572223E-6</v>
      </c>
      <c r="AJ89">
        <f t="shared" si="68"/>
        <v>-5.3757269139823385E-3</v>
      </c>
      <c r="AK89">
        <f t="shared" si="81"/>
        <v>-3.5121417926712428E-3</v>
      </c>
      <c r="AL89">
        <f t="shared" si="89"/>
        <v>-8.8896529521581523E-3</v>
      </c>
      <c r="AN89">
        <f t="shared" si="69"/>
        <v>0</v>
      </c>
      <c r="AO89">
        <f t="shared" si="70"/>
        <v>0</v>
      </c>
      <c r="AP89">
        <f t="shared" si="71"/>
        <v>-4.2560757589982956E-14</v>
      </c>
      <c r="AQ89">
        <f t="shared" si="72"/>
        <v>-1.0435843997066816E-10</v>
      </c>
      <c r="AR89">
        <f t="shared" si="73"/>
        <v>-1.0440100072825815E-10</v>
      </c>
      <c r="AS89">
        <f t="shared" si="74"/>
        <v>-3.1454823230514099E-7</v>
      </c>
      <c r="AT89">
        <f t="shared" si="75"/>
        <v>-2.0550485732753832E-7</v>
      </c>
      <c r="AU89">
        <f t="shared" si="76"/>
        <v>-5.201574906334075E-7</v>
      </c>
      <c r="AW89">
        <v>86</v>
      </c>
      <c r="AX89">
        <f>IF(Z89&gt;0, (R89*SUMPRODUCT(K89:$K$98, X89:$X$98)-K89*$AZ$3)/Z89, 0)</f>
        <v>-3079404118.0548434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0.72040963400000002</v>
      </c>
      <c r="Q90" s="5">
        <f t="shared" si="82"/>
        <v>50</v>
      </c>
      <c r="R90">
        <f t="shared" si="61"/>
        <v>50000</v>
      </c>
      <c r="S90">
        <f t="shared" si="62"/>
        <v>-10198687770.200783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-4.479772726703541E-2</v>
      </c>
      <c r="AC90">
        <f t="shared" ref="AC90:AC98" si="94">S90*Z90</f>
        <v>-3.9997970863448751E-2</v>
      </c>
      <c r="AE90">
        <f t="shared" si="63"/>
        <v>0</v>
      </c>
      <c r="AF90">
        <f t="shared" si="64"/>
        <v>0</v>
      </c>
      <c r="AG90">
        <f t="shared" si="65"/>
        <v>-1.9609371207694746E-10</v>
      </c>
      <c r="AH90">
        <f t="shared" si="66"/>
        <v>-5.2400907882240534E-7</v>
      </c>
      <c r="AI90">
        <f t="shared" si="67"/>
        <v>-5.2420517253448225E-7</v>
      </c>
      <c r="AJ90">
        <f t="shared" si="68"/>
        <v>-4.7997564035866594E-3</v>
      </c>
      <c r="AK90">
        <f t="shared" si="81"/>
        <v>-3.1358409086924789E-3</v>
      </c>
      <c r="AL90">
        <f t="shared" si="89"/>
        <v>-7.9361215174516726E-3</v>
      </c>
      <c r="AN90">
        <f t="shared" si="69"/>
        <v>0</v>
      </c>
      <c r="AO90">
        <f t="shared" si="70"/>
        <v>0</v>
      </c>
      <c r="AP90">
        <f t="shared" si="71"/>
        <v>-1.0244616264214984E-14</v>
      </c>
      <c r="AQ90">
        <f t="shared" si="72"/>
        <v>-2.7376053391216376E-11</v>
      </c>
      <c r="AR90">
        <f t="shared" si="73"/>
        <v>-2.7386298007480589E-11</v>
      </c>
      <c r="AS90">
        <f t="shared" si="74"/>
        <v>-2.5075593702443085E-7</v>
      </c>
      <c r="AT90">
        <f t="shared" si="75"/>
        <v>-1.638272152376593E-7</v>
      </c>
      <c r="AU90">
        <f t="shared" si="76"/>
        <v>-4.146105385600976E-7</v>
      </c>
      <c r="AW90">
        <v>87</v>
      </c>
      <c r="AX90">
        <f>IF(Z90&gt;0, (R90*SUMPRODUCT(K90:$K$98, X90:$X$98)-K90*$AZ$3)/Z90, 0)</f>
        <v>-10198687770.200783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0.73749531199999996</v>
      </c>
      <c r="Q91" s="5">
        <f t="shared" si="82"/>
        <v>50</v>
      </c>
      <c r="R91">
        <f t="shared" si="61"/>
        <v>50000</v>
      </c>
      <c r="S91">
        <f t="shared" si="62"/>
        <v>-36062582843.562286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-3.9997970863448751E-2</v>
      </c>
      <c r="AC91">
        <f t="shared" si="94"/>
        <v>-3.5712474008730968E-2</v>
      </c>
      <c r="AE91">
        <f t="shared" si="63"/>
        <v>0</v>
      </c>
      <c r="AF91">
        <f t="shared" si="64"/>
        <v>0</v>
      </c>
      <c r="AG91">
        <f t="shared" si="65"/>
        <v>-4.9514581586751462E-11</v>
      </c>
      <c r="AH91">
        <f t="shared" si="66"/>
        <v>-1.4461819336942653E-7</v>
      </c>
      <c r="AI91">
        <f t="shared" si="67"/>
        <v>-1.4466770795101329E-7</v>
      </c>
      <c r="AJ91">
        <f t="shared" si="68"/>
        <v>-4.2854968547177824E-3</v>
      </c>
      <c r="AK91">
        <f t="shared" si="81"/>
        <v>-2.7998579604414128E-3</v>
      </c>
      <c r="AL91">
        <f t="shared" si="89"/>
        <v>-7.0854994828671459E-3</v>
      </c>
      <c r="AN91">
        <f t="shared" si="69"/>
        <v>0</v>
      </c>
      <c r="AO91">
        <f t="shared" si="70"/>
        <v>0</v>
      </c>
      <c r="AP91">
        <f t="shared" si="71"/>
        <v>-2.309655029888688E-15</v>
      </c>
      <c r="AQ91">
        <f t="shared" si="72"/>
        <v>-6.7458539893727707E-12</v>
      </c>
      <c r="AR91">
        <f t="shared" si="73"/>
        <v>-6.7481636444026601E-12</v>
      </c>
      <c r="AS91">
        <f t="shared" si="74"/>
        <v>-1.999011008248018E-7</v>
      </c>
      <c r="AT91">
        <f t="shared" si="75"/>
        <v>-1.3060205325531175E-7</v>
      </c>
      <c r="AU91">
        <f t="shared" si="76"/>
        <v>-3.305099022437579E-7</v>
      </c>
      <c r="AW91">
        <v>88</v>
      </c>
      <c r="AX91">
        <f>IF(Z91&gt;0, (R91*SUMPRODUCT(K91:$K$98, X91:$X$98)-K91*$AZ$3)/Z91, 0)</f>
        <v>-36062582843.562286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0.75444439200000002</v>
      </c>
      <c r="Q92" s="5">
        <f t="shared" si="82"/>
        <v>50</v>
      </c>
      <c r="R92">
        <f t="shared" si="61"/>
        <v>50000</v>
      </c>
      <c r="S92">
        <f t="shared" si="62"/>
        <v>-136692711164.91878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-3.5712474008730968E-2</v>
      </c>
      <c r="AC92">
        <f t="shared" si="94"/>
        <v>-3.1886137513607318E-2</v>
      </c>
      <c r="AE92">
        <f t="shared" si="63"/>
        <v>0</v>
      </c>
      <c r="AF92">
        <f t="shared" si="64"/>
        <v>0</v>
      </c>
      <c r="AG92">
        <f t="shared" si="65"/>
        <v>-1.1663437370532846E-11</v>
      </c>
      <c r="AH92">
        <f t="shared" si="66"/>
        <v>-3.7355998400351108E-8</v>
      </c>
      <c r="AI92">
        <f t="shared" si="67"/>
        <v>-3.7367661837721642E-8</v>
      </c>
      <c r="AJ92">
        <f t="shared" si="68"/>
        <v>-3.82633649512365E-3</v>
      </c>
      <c r="AK92">
        <f t="shared" si="81"/>
        <v>-2.4998731806111681E-3</v>
      </c>
      <c r="AL92">
        <f t="shared" si="89"/>
        <v>-6.3262470433966562E-3</v>
      </c>
      <c r="AN92">
        <f t="shared" si="69"/>
        <v>0</v>
      </c>
      <c r="AO92">
        <f t="shared" si="70"/>
        <v>0</v>
      </c>
      <c r="AP92">
        <f t="shared" si="71"/>
        <v>-4.8576088824615007E-16</v>
      </c>
      <c r="AQ92">
        <f t="shared" si="72"/>
        <v>-1.5558091828161723E-12</v>
      </c>
      <c r="AR92">
        <f t="shared" si="73"/>
        <v>-1.5562949437044187E-12</v>
      </c>
      <c r="AS92">
        <f t="shared" si="74"/>
        <v>-1.593599344302914E-7</v>
      </c>
      <c r="AT92">
        <f t="shared" si="75"/>
        <v>-1.0411515731926393E-7</v>
      </c>
      <c r="AU92">
        <f t="shared" si="76"/>
        <v>-2.6347664804449903E-7</v>
      </c>
      <c r="AW92">
        <v>89</v>
      </c>
      <c r="AX92">
        <f>IF(Z92&gt;0, (R92*SUMPRODUCT(K92:$K$98, X92:$X$98)-K92*$AZ$3)/Z92, 0)</f>
        <v>-136692711164.91878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0.77123612500000005</v>
      </c>
      <c r="Q93" s="5">
        <f t="shared" si="82"/>
        <v>50</v>
      </c>
      <c r="R93">
        <f t="shared" si="61"/>
        <v>50000</v>
      </c>
      <c r="S93">
        <f t="shared" si="62"/>
        <v>-557894046930.14343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-3.1886137513607318E-2</v>
      </c>
      <c r="AC93">
        <f t="shared" si="94"/>
        <v>-2.8469765638493943E-2</v>
      </c>
      <c r="AE93">
        <f t="shared" si="63"/>
        <v>0</v>
      </c>
      <c r="AF93">
        <f t="shared" si="64"/>
        <v>0</v>
      </c>
      <c r="AG93">
        <f t="shared" si="65"/>
        <v>-2.5515387549975756E-12</v>
      </c>
      <c r="AH93">
        <f t="shared" si="66"/>
        <v>-8.9952642418299416E-9</v>
      </c>
      <c r="AI93">
        <f t="shared" si="67"/>
        <v>-8.9978157805849392E-9</v>
      </c>
      <c r="AJ93">
        <f t="shared" si="68"/>
        <v>-3.4163718751133755E-3</v>
      </c>
      <c r="AK93">
        <f t="shared" si="81"/>
        <v>-2.2320296259525124E-3</v>
      </c>
      <c r="AL93">
        <f t="shared" si="89"/>
        <v>-5.6484104988816682E-3</v>
      </c>
      <c r="AN93">
        <f t="shared" si="69"/>
        <v>0</v>
      </c>
      <c r="AO93">
        <f t="shared" si="70"/>
        <v>0</v>
      </c>
      <c r="AP93">
        <f t="shared" si="71"/>
        <v>-9.4881191282294383E-17</v>
      </c>
      <c r="AQ93">
        <f t="shared" si="72"/>
        <v>-3.344967367209989E-13</v>
      </c>
      <c r="AR93">
        <f t="shared" si="73"/>
        <v>-3.3459161791228123E-13</v>
      </c>
      <c r="AS93">
        <f t="shared" si="74"/>
        <v>-1.270407642208793E-7</v>
      </c>
      <c r="AT93">
        <f t="shared" si="75"/>
        <v>-8.2999965990306712E-8</v>
      </c>
      <c r="AU93">
        <f t="shared" si="76"/>
        <v>-2.1004106480280389E-7</v>
      </c>
      <c r="AW93">
        <v>90</v>
      </c>
      <c r="AX93">
        <f>IF(Z93&gt;0, (R93*SUMPRODUCT(K93:$K$98, X93:$X$98)-K93*$AZ$3)/Z93, 0)</f>
        <v>-557894046930.14343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0.78794255700000004</v>
      </c>
      <c r="Q94" s="5">
        <f t="shared" si="82"/>
        <v>50</v>
      </c>
      <c r="R94">
        <f t="shared" si="61"/>
        <v>50000</v>
      </c>
      <c r="S94">
        <f t="shared" si="62"/>
        <v>-2465237990588.3403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-2.8469765638493943E-2</v>
      </c>
      <c r="AC94">
        <f t="shared" si="94"/>
        <v>-2.5419433606088084E-2</v>
      </c>
      <c r="AE94">
        <f t="shared" si="63"/>
        <v>0</v>
      </c>
      <c r="AF94">
        <f t="shared" si="64"/>
        <v>0</v>
      </c>
      <c r="AG94">
        <f t="shared" si="65"/>
        <v>-5.1555739655021336E-13</v>
      </c>
      <c r="AH94">
        <f t="shared" si="66"/>
        <v>-2.0104659708973864E-9</v>
      </c>
      <c r="AI94">
        <f t="shared" si="67"/>
        <v>-2.0109815282939367E-9</v>
      </c>
      <c r="AJ94">
        <f t="shared" si="68"/>
        <v>-3.0503320324058586E-3</v>
      </c>
      <c r="AK94">
        <f t="shared" si="81"/>
        <v>-1.9928835946945761E-3</v>
      </c>
      <c r="AL94">
        <f t="shared" si="89"/>
        <v>-5.0432176380819631E-3</v>
      </c>
      <c r="AN94">
        <f t="shared" si="69"/>
        <v>0</v>
      </c>
      <c r="AO94">
        <f t="shared" si="70"/>
        <v>0</v>
      </c>
      <c r="AP94">
        <f t="shared" si="71"/>
        <v>-1.7117366874369895E-17</v>
      </c>
      <c r="AQ94">
        <f t="shared" si="72"/>
        <v>-6.6750828991229585E-14</v>
      </c>
      <c r="AR94">
        <f t="shared" si="73"/>
        <v>-6.6767946358103969E-14</v>
      </c>
      <c r="AS94">
        <f t="shared" si="74"/>
        <v>-1.012761194713032E-7</v>
      </c>
      <c r="AT94">
        <f t="shared" si="75"/>
        <v>-6.6167064727540322E-8</v>
      </c>
      <c r="AU94">
        <f t="shared" si="76"/>
        <v>-1.6744325096678986E-7</v>
      </c>
      <c r="AW94">
        <v>91</v>
      </c>
      <c r="AX94">
        <f>IF(Z94&gt;0, (R94*SUMPRODUCT(K94:$K$98, X94:$X$98)-K94*$AZ$3)/Z94, 0)</f>
        <v>-2465237990588.3403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0.80464841200000004</v>
      </c>
      <c r="Q95" s="5">
        <f t="shared" si="82"/>
        <v>50</v>
      </c>
      <c r="R95">
        <f t="shared" si="61"/>
        <v>50000</v>
      </c>
      <c r="S95">
        <f t="shared" si="62"/>
        <v>-11875298034917.381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-2.5419433606088084E-2</v>
      </c>
      <c r="AC95">
        <f t="shared" si="94"/>
        <v>-2.2695922862636664E-2</v>
      </c>
      <c r="AE95">
        <f t="shared" si="63"/>
        <v>0</v>
      </c>
      <c r="AF95">
        <f t="shared" si="64"/>
        <v>0</v>
      </c>
      <c r="AG95">
        <f t="shared" si="65"/>
        <v>-9.5559382155727778E-14</v>
      </c>
      <c r="AH95">
        <f t="shared" si="66"/>
        <v>-4.1484244042898346E-10</v>
      </c>
      <c r="AI95">
        <f t="shared" si="67"/>
        <v>-4.1493799981113921E-10</v>
      </c>
      <c r="AJ95">
        <f t="shared" si="68"/>
        <v>-2.7235107434514204E-3</v>
      </c>
      <c r="AK95">
        <f t="shared" si="81"/>
        <v>-1.7793603524261662E-3</v>
      </c>
      <c r="AL95">
        <f t="shared" si="89"/>
        <v>-4.5028715108155863E-3</v>
      </c>
      <c r="AN95">
        <f t="shared" si="69"/>
        <v>0</v>
      </c>
      <c r="AO95">
        <f t="shared" si="70"/>
        <v>0</v>
      </c>
      <c r="AP95">
        <f t="shared" si="71"/>
        <v>-2.8327956540563006E-18</v>
      </c>
      <c r="AQ95">
        <f t="shared" si="72"/>
        <v>-1.2297733993824232E-14</v>
      </c>
      <c r="AR95">
        <f t="shared" si="73"/>
        <v>-1.2300566789478289E-14</v>
      </c>
      <c r="AS95">
        <f t="shared" si="74"/>
        <v>-8.0736702391523226E-8</v>
      </c>
      <c r="AT95">
        <f t="shared" si="75"/>
        <v>-5.2747978896918837E-8</v>
      </c>
      <c r="AU95">
        <f t="shared" si="76"/>
        <v>-1.3348469358900885E-7</v>
      </c>
      <c r="AW95">
        <v>92</v>
      </c>
      <c r="AX95">
        <f>IF(Z95&gt;0, (R95*SUMPRODUCT(K95:$K$98, X95:$X$98)-K95*$AZ$3)/Z95, 0)</f>
        <v>-11875298034917.381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0.82135484400000003</v>
      </c>
      <c r="Q96" s="5">
        <f t="shared" si="82"/>
        <v>50</v>
      </c>
      <c r="R96">
        <f t="shared" si="61"/>
        <v>50000</v>
      </c>
      <c r="S96">
        <f t="shared" si="62"/>
        <v>-62871326550517.602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-2.2695922862636664E-2</v>
      </c>
      <c r="AC96">
        <f t="shared" si="94"/>
        <v>-2.0264216841650595E-2</v>
      </c>
      <c r="AE96">
        <f t="shared" si="63"/>
        <v>0</v>
      </c>
      <c r="AF96">
        <f t="shared" si="64"/>
        <v>0</v>
      </c>
      <c r="AG96">
        <f t="shared" si="65"/>
        <v>-1.611562691091633E-14</v>
      </c>
      <c r="AH96">
        <f t="shared" si="66"/>
        <v>-7.8488161423254177E-11</v>
      </c>
      <c r="AI96">
        <f t="shared" si="67"/>
        <v>-7.8504277050165099E-11</v>
      </c>
      <c r="AJ96">
        <f t="shared" si="68"/>
        <v>-2.4317060209860693E-3</v>
      </c>
      <c r="AK96">
        <f t="shared" si="81"/>
        <v>-1.5887146003845667E-3</v>
      </c>
      <c r="AL96">
        <f t="shared" si="89"/>
        <v>-4.0204206998749126E-3</v>
      </c>
      <c r="AN96">
        <f t="shared" si="69"/>
        <v>0</v>
      </c>
      <c r="AO96">
        <f t="shared" si="70"/>
        <v>0</v>
      </c>
      <c r="AP96">
        <f t="shared" si="71"/>
        <v>-4.265511294593276E-19</v>
      </c>
      <c r="AQ96">
        <f t="shared" si="72"/>
        <v>-2.0774378861797238E-15</v>
      </c>
      <c r="AR96">
        <f t="shared" si="73"/>
        <v>-2.0778644373091834E-15</v>
      </c>
      <c r="AS96">
        <f t="shared" si="74"/>
        <v>-6.4362804841433102E-8</v>
      </c>
      <c r="AT96">
        <f t="shared" si="75"/>
        <v>-4.2050365829921608E-8</v>
      </c>
      <c r="AU96">
        <f t="shared" si="76"/>
        <v>-1.0641317274921915E-7</v>
      </c>
      <c r="AW96">
        <v>93</v>
      </c>
      <c r="AX96">
        <f>IF(Z96&gt;0, (R96*SUMPRODUCT(K96:$K$98, X96:$X$98)-K96*$AZ$3)/Z96, 0)</f>
        <v>-62871326550517.602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0.83806127600000002</v>
      </c>
      <c r="Q97" s="5">
        <f t="shared" si="82"/>
        <v>50</v>
      </c>
      <c r="R97">
        <f t="shared" si="61"/>
        <v>50000</v>
      </c>
      <c r="S97">
        <f t="shared" si="62"/>
        <v>-369458894439176.63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-2.0264216841650595E-2</v>
      </c>
      <c r="AC97">
        <f t="shared" si="94"/>
        <v>-1.8093050751475558E-2</v>
      </c>
      <c r="AE97">
        <f t="shared" si="63"/>
        <v>0</v>
      </c>
      <c r="AF97">
        <f t="shared" si="64"/>
        <v>0</v>
      </c>
      <c r="AG97">
        <f t="shared" si="65"/>
        <v>-2.4485877893046887E-15</v>
      </c>
      <c r="AH97">
        <f t="shared" si="66"/>
        <v>-1.3505882852502477E-11</v>
      </c>
      <c r="AI97">
        <f t="shared" si="67"/>
        <v>-1.3508331440291782E-11</v>
      </c>
      <c r="AJ97">
        <f t="shared" si="68"/>
        <v>-2.1711660901750363E-3</v>
      </c>
      <c r="AK97">
        <f t="shared" si="81"/>
        <v>-1.4184951789155418E-3</v>
      </c>
      <c r="AL97">
        <f t="shared" si="89"/>
        <v>-3.5896612825989096E-3</v>
      </c>
      <c r="AN97">
        <f t="shared" si="69"/>
        <v>0</v>
      </c>
      <c r="AO97">
        <f t="shared" si="70"/>
        <v>0</v>
      </c>
      <c r="AP97">
        <f t="shared" si="71"/>
        <v>-5.786574493822236E-20</v>
      </c>
      <c r="AQ97">
        <f t="shared" si="72"/>
        <v>-3.1917498556600465E-16</v>
      </c>
      <c r="AR97">
        <f t="shared" si="73"/>
        <v>-3.192328513109429E-16</v>
      </c>
      <c r="AS97">
        <f t="shared" si="74"/>
        <v>-5.1309633961812039E-8</v>
      </c>
      <c r="AT97">
        <f t="shared" si="75"/>
        <v>-3.3522294188411866E-8</v>
      </c>
      <c r="AU97">
        <f t="shared" si="76"/>
        <v>-8.4831928469456766E-8</v>
      </c>
      <c r="AW97">
        <v>94</v>
      </c>
      <c r="AX97">
        <f>IF(Z97&gt;0, (R97*SUMPRODUCT(K97:$K$98, X97:$X$98)-K97*$AZ$3)/Z97, 0)</f>
        <v>-369458894439176.63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-1.8093050751475558E-2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-1.8093050751475558E-2</v>
      </c>
      <c r="AK98">
        <f t="shared" si="81"/>
        <v>-1.2665135526032892E-3</v>
      </c>
      <c r="AL98">
        <f t="shared" si="89"/>
        <v>-1.9359564306527435E-2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-5.1665843694841384E-17</v>
      </c>
      <c r="AR98">
        <f t="shared" si="73"/>
        <v>-5.1665843694841384E-17</v>
      </c>
      <c r="AS98">
        <f t="shared" si="74"/>
        <v>-3.8176810983526806E-7</v>
      </c>
      <c r="AT98">
        <f t="shared" si="75"/>
        <v>-2.6723767688468767E-8</v>
      </c>
      <c r="AU98">
        <f t="shared" si="76"/>
        <v>-4.0849187757540267E-7</v>
      </c>
      <c r="AW98">
        <v>95</v>
      </c>
    </row>
    <row r="100" spans="5:50" x14ac:dyDescent="0.25">
      <c r="AN100" s="6">
        <f t="shared" ref="AN100:AP100" si="95">SUM(AN3:AN98)</f>
        <v>2014.9501134170855</v>
      </c>
      <c r="AO100" s="6">
        <f t="shared" si="95"/>
        <v>-201.49501134170856</v>
      </c>
      <c r="AP100" s="6">
        <f t="shared" si="95"/>
        <v>-2849.9364511550084</v>
      </c>
      <c r="AQ100" s="6">
        <f>SUM(AQ3:AQ98)</f>
        <v>-765.60706491606379</v>
      </c>
      <c r="AR100" s="6">
        <f t="shared" ref="AR100:AU100" si="96">SUM(AR3:AR98)</f>
        <v>-1802.0884139956941</v>
      </c>
      <c r="AS100" s="6">
        <f t="shared" si="96"/>
        <v>-150.93452244077181</v>
      </c>
      <c r="AT100" s="6">
        <f t="shared" si="96"/>
        <v>88.045138090450237</v>
      </c>
      <c r="AU100" s="6">
        <f t="shared" si="96"/>
        <v>-1864.9777983460183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3310.5963354972309</v>
      </c>
      <c r="K3">
        <v>1</v>
      </c>
      <c r="L3" s="2">
        <v>0</v>
      </c>
      <c r="O3">
        <f>$C$3</f>
        <v>3310.5963354972309</v>
      </c>
      <c r="P3">
        <f>O3*C5</f>
        <v>331.05963354972312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3310.5963354972309</v>
      </c>
      <c r="AF3">
        <f t="shared" ref="AF3:AF34" si="3">-$Z3*P3</f>
        <v>-331.05963354972312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459.62849794750809</v>
      </c>
      <c r="AJ3">
        <f t="shared" ref="AJ3:AJ34" si="7">AB3-AC3</f>
        <v>0</v>
      </c>
      <c r="AL3">
        <f t="shared" ref="AL3:AL23" si="8">SUM(AI3:AK3)</f>
        <v>459.62849794750809</v>
      </c>
      <c r="AN3">
        <f t="shared" ref="AN3:AN34" si="9">AE3*$K3</f>
        <v>3310.5963354972309</v>
      </c>
      <c r="AO3">
        <f t="shared" ref="AO3:AO34" si="10">AF3*$K3</f>
        <v>-331.05963354972312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459.62849794750809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459.62849794750809</v>
      </c>
      <c r="AW3">
        <v>0</v>
      </c>
      <c r="AX3">
        <f>IF(Z3&gt;0, (R3*SUMPRODUCT(K3:$K$98, X3:$X$98)-K3*$AZ$3)/Z3, 0)</f>
        <v>0</v>
      </c>
      <c r="AZ3">
        <f>C6*SUMPRODUCT(X4:X89, K4:K89)/1</f>
        <v>1409.7100442448641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152.76938500624271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151.04036188337841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-151.04036188337841</v>
      </c>
      <c r="AK4">
        <f t="shared" ref="AK4:AK35" si="28">G4*SUM(AB4:AB4, AE4:AF4)</f>
        <v>0</v>
      </c>
      <c r="AL4">
        <f t="shared" si="8"/>
        <v>-216.93356188337839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-58.833214285714277</v>
      </c>
      <c r="AR4">
        <f t="shared" si="13"/>
        <v>-58.833214285714277</v>
      </c>
      <c r="AS4">
        <f t="shared" si="14"/>
        <v>-134.85746596730215</v>
      </c>
      <c r="AT4">
        <f t="shared" si="15"/>
        <v>0</v>
      </c>
      <c r="AU4">
        <f t="shared" si="16"/>
        <v>-193.69068025301641</v>
      </c>
      <c r="AW4">
        <v>1</v>
      </c>
      <c r="AX4">
        <f>IF(Z4&gt;0, (R4*SUMPRODUCT(K4:$K$98, X4:$X$98)-K4*$AZ$3)/Z4, 0)</f>
        <v>152.76938500624271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1.353492E-3</v>
      </c>
      <c r="Q5" s="5">
        <f t="shared" ref="Q5:Q36" si="30">$C$8</f>
        <v>50</v>
      </c>
      <c r="R5">
        <f t="shared" si="0"/>
        <v>50000</v>
      </c>
      <c r="S5">
        <f t="shared" si="1"/>
        <v>232.30135008067609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151.04036188337841</v>
      </c>
      <c r="AC5">
        <f t="shared" si="27"/>
        <v>227.06461356496607</v>
      </c>
      <c r="AE5">
        <f t="shared" si="2"/>
        <v>0</v>
      </c>
      <c r="AF5">
        <f t="shared" si="3"/>
        <v>0</v>
      </c>
      <c r="AG5">
        <f t="shared" si="4"/>
        <v>-48.872857063919056</v>
      </c>
      <c r="AH5">
        <f t="shared" si="5"/>
        <v>-66.908668080945588</v>
      </c>
      <c r="AI5">
        <f t="shared" si="6"/>
        <v>-115.78152514486464</v>
      </c>
      <c r="AJ5">
        <f t="shared" si="7"/>
        <v>-76.024251681587657</v>
      </c>
      <c r="AK5">
        <f t="shared" si="28"/>
        <v>10.572825331836489</v>
      </c>
      <c r="AL5">
        <f t="shared" si="8"/>
        <v>-181.2329514946158</v>
      </c>
      <c r="AN5">
        <f t="shared" si="9"/>
        <v>0</v>
      </c>
      <c r="AO5">
        <f t="shared" si="10"/>
        <v>0</v>
      </c>
      <c r="AP5">
        <f t="shared" si="11"/>
        <v>-38.961142429782406</v>
      </c>
      <c r="AQ5">
        <f t="shared" si="12"/>
        <v>-53.339180549223201</v>
      </c>
      <c r="AR5">
        <f t="shared" si="13"/>
        <v>-92.300322979005614</v>
      </c>
      <c r="AS5">
        <f t="shared" si="14"/>
        <v>-60.606067985959541</v>
      </c>
      <c r="AT5">
        <f t="shared" si="15"/>
        <v>8.4285916229563842</v>
      </c>
      <c r="AU5">
        <f t="shared" si="16"/>
        <v>-144.47779934200875</v>
      </c>
      <c r="AW5">
        <v>2</v>
      </c>
      <c r="AX5">
        <f>IF(Z5&gt;0, (R5*SUMPRODUCT(K5:$K$98, X5:$X$98)-K5*$AZ$3)/Z5, 0)</f>
        <v>232.30135008067609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1.402649E-3</v>
      </c>
      <c r="Q6" s="5">
        <f t="shared" si="30"/>
        <v>50</v>
      </c>
      <c r="R6">
        <f t="shared" si="0"/>
        <v>50000</v>
      </c>
      <c r="S6">
        <f t="shared" si="1"/>
        <v>304.38825618759387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227.06461356496607</v>
      </c>
      <c r="AC6">
        <f t="shared" si="27"/>
        <v>294.13388477226249</v>
      </c>
      <c r="AE6">
        <f t="shared" si="2"/>
        <v>0</v>
      </c>
      <c r="AF6">
        <f t="shared" si="3"/>
        <v>0</v>
      </c>
      <c r="AG6">
        <f t="shared" si="4"/>
        <v>-48.315577029192013</v>
      </c>
      <c r="AH6">
        <f t="shared" si="5"/>
        <v>-68.551464087848998</v>
      </c>
      <c r="AI6">
        <f t="shared" si="6"/>
        <v>-116.86704111704101</v>
      </c>
      <c r="AJ6">
        <f t="shared" si="7"/>
        <v>-67.069271207296424</v>
      </c>
      <c r="AK6">
        <f t="shared" si="28"/>
        <v>15.894522949547627</v>
      </c>
      <c r="AL6">
        <f t="shared" si="8"/>
        <v>-168.04178937478983</v>
      </c>
      <c r="AN6">
        <f t="shared" si="9"/>
        <v>0</v>
      </c>
      <c r="AO6">
        <f t="shared" si="10"/>
        <v>0</v>
      </c>
      <c r="AP6">
        <f t="shared" si="11"/>
        <v>-34.39007339108624</v>
      </c>
      <c r="AQ6">
        <f t="shared" si="12"/>
        <v>-48.793578096421307</v>
      </c>
      <c r="AR6">
        <f t="shared" si="13"/>
        <v>-83.183651487507547</v>
      </c>
      <c r="AS6">
        <f t="shared" si="14"/>
        <v>-47.738582480594317</v>
      </c>
      <c r="AT6">
        <f t="shared" si="15"/>
        <v>11.313407483904959</v>
      </c>
      <c r="AU6">
        <f t="shared" si="16"/>
        <v>-119.60882648419691</v>
      </c>
      <c r="AW6">
        <v>3</v>
      </c>
      <c r="AX6">
        <f>IF(Z6&gt;0, (R6*SUMPRODUCT(K6:$K$98, X6:$X$98)-K6*$AZ$3)/Z6, 0)</f>
        <v>304.38825618759387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1.459023E-3</v>
      </c>
      <c r="Q7" s="5">
        <f t="shared" si="30"/>
        <v>50</v>
      </c>
      <c r="R7">
        <f t="shared" si="0"/>
        <v>50000</v>
      </c>
      <c r="S7">
        <f t="shared" si="1"/>
        <v>369.38192167407044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294.13388477226249</v>
      </c>
      <c r="AC7">
        <f t="shared" si="27"/>
        <v>352.84785288701983</v>
      </c>
      <c r="AE7">
        <f t="shared" si="2"/>
        <v>0</v>
      </c>
      <c r="AF7">
        <f t="shared" si="3"/>
        <v>0</v>
      </c>
      <c r="AG7">
        <f t="shared" si="4"/>
        <v>-47.761927720756233</v>
      </c>
      <c r="AH7">
        <f t="shared" si="5"/>
        <v>-70.493538143862821</v>
      </c>
      <c r="AI7">
        <f t="shared" si="6"/>
        <v>-118.25546586461905</v>
      </c>
      <c r="AJ7">
        <f t="shared" si="7"/>
        <v>-58.713968114757336</v>
      </c>
      <c r="AK7">
        <f t="shared" si="28"/>
        <v>20.589371934058377</v>
      </c>
      <c r="AL7">
        <f t="shared" si="8"/>
        <v>-156.38006204531803</v>
      </c>
      <c r="AN7">
        <f t="shared" si="9"/>
        <v>0</v>
      </c>
      <c r="AO7">
        <f t="shared" si="10"/>
        <v>0</v>
      </c>
      <c r="AP7">
        <f t="shared" si="11"/>
        <v>-30.353568526005443</v>
      </c>
      <c r="AQ7">
        <f t="shared" si="12"/>
        <v>-44.799917901145371</v>
      </c>
      <c r="AR7">
        <f t="shared" si="13"/>
        <v>-75.15348642715081</v>
      </c>
      <c r="AS7">
        <f t="shared" si="14"/>
        <v>-37.31378819181311</v>
      </c>
      <c r="AT7">
        <f t="shared" si="15"/>
        <v>13.084918087095144</v>
      </c>
      <c r="AU7">
        <f t="shared" si="16"/>
        <v>-99.382356531868794</v>
      </c>
      <c r="AW7">
        <v>4</v>
      </c>
      <c r="AX7">
        <f>IF(Z7&gt;0, (R7*SUMPRODUCT(K7:$K$98, X7:$X$98)-K7*$AZ$3)/Z7, 0)</f>
        <v>369.38192167407044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1.516749E-3</v>
      </c>
      <c r="Q8" s="5">
        <f t="shared" si="30"/>
        <v>50</v>
      </c>
      <c r="R8">
        <f t="shared" si="0"/>
        <v>50000</v>
      </c>
      <c r="S8">
        <f t="shared" si="1"/>
        <v>427.89753222445819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352.84785288701983</v>
      </c>
      <c r="AC8">
        <f t="shared" si="27"/>
        <v>404.03681553156912</v>
      </c>
      <c r="AE8">
        <f t="shared" si="2"/>
        <v>0</v>
      </c>
      <c r="AF8">
        <f t="shared" si="3"/>
        <v>0</v>
      </c>
      <c r="AG8">
        <f t="shared" si="4"/>
        <v>-47.211865587440137</v>
      </c>
      <c r="AH8">
        <f t="shared" si="5"/>
        <v>-72.442856108529284</v>
      </c>
      <c r="AI8">
        <f t="shared" si="6"/>
        <v>-119.65472169596941</v>
      </c>
      <c r="AJ8">
        <f t="shared" si="7"/>
        <v>-51.188962644549292</v>
      </c>
      <c r="AK8">
        <f t="shared" si="28"/>
        <v>24.699349702091389</v>
      </c>
      <c r="AL8">
        <f t="shared" si="8"/>
        <v>-146.14433463842732</v>
      </c>
      <c r="AN8">
        <f t="shared" si="9"/>
        <v>0</v>
      </c>
      <c r="AO8">
        <f t="shared" si="10"/>
        <v>0</v>
      </c>
      <c r="AP8">
        <f t="shared" si="11"/>
        <v>-26.789280442890298</v>
      </c>
      <c r="AQ8">
        <f t="shared" si="12"/>
        <v>-41.106022060937697</v>
      </c>
      <c r="AR8">
        <f t="shared" si="13"/>
        <v>-67.895302503827992</v>
      </c>
      <c r="AS8">
        <f t="shared" si="14"/>
        <v>-29.045992120893441</v>
      </c>
      <c r="AT8">
        <f t="shared" si="15"/>
        <v>14.015074339751839</v>
      </c>
      <c r="AU8">
        <f t="shared" si="16"/>
        <v>-82.926220284969588</v>
      </c>
      <c r="AW8">
        <v>5</v>
      </c>
      <c r="AX8">
        <f>IF(Z8&gt;0, (R8*SUMPRODUCT(K8:$K$98, X8:$X$98)-K8*$AZ$3)/Z8, 0)</f>
        <v>427.89753222445819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1.577632E-3</v>
      </c>
      <c r="Q9" s="5">
        <f t="shared" si="30"/>
        <v>50</v>
      </c>
      <c r="R9">
        <f t="shared" si="0"/>
        <v>50000</v>
      </c>
      <c r="S9">
        <f t="shared" si="1"/>
        <v>480.69496754295938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404.03681553156912</v>
      </c>
      <c r="AC9">
        <f t="shared" si="27"/>
        <v>448.63515110071614</v>
      </c>
      <c r="AE9">
        <f t="shared" si="2"/>
        <v>0</v>
      </c>
      <c r="AF9">
        <f t="shared" si="3"/>
        <v>0</v>
      </c>
      <c r="AG9">
        <f t="shared" si="4"/>
        <v>-46.665263981635292</v>
      </c>
      <c r="AH9">
        <f t="shared" si="5"/>
        <v>-74.482949930444363</v>
      </c>
      <c r="AI9">
        <f t="shared" si="6"/>
        <v>-121.14821391207965</v>
      </c>
      <c r="AJ9">
        <f t="shared" si="7"/>
        <v>-44.598335569147025</v>
      </c>
      <c r="AK9">
        <f t="shared" si="28"/>
        <v>28.282577087209841</v>
      </c>
      <c r="AL9">
        <f t="shared" si="8"/>
        <v>-137.46397239401685</v>
      </c>
      <c r="AN9">
        <f t="shared" si="9"/>
        <v>0</v>
      </c>
      <c r="AO9">
        <f t="shared" si="10"/>
        <v>0</v>
      </c>
      <c r="AP9">
        <f t="shared" si="11"/>
        <v>-23.642075011051531</v>
      </c>
      <c r="AQ9">
        <f t="shared" si="12"/>
        <v>-37.735380431855276</v>
      </c>
      <c r="AR9">
        <f t="shared" si="13"/>
        <v>-61.377455442906808</v>
      </c>
      <c r="AS9">
        <f t="shared" si="14"/>
        <v>-22.594904752039341</v>
      </c>
      <c r="AT9">
        <f t="shared" si="15"/>
        <v>14.328833739477126</v>
      </c>
      <c r="AU9">
        <f t="shared" si="16"/>
        <v>-69.643526455469029</v>
      </c>
      <c r="AW9">
        <v>6</v>
      </c>
      <c r="AX9">
        <f>IF(Z9&gt;0, (R9*SUMPRODUCT(K9:$K$98, X9:$X$98)-K9*$AZ$3)/Z9, 0)</f>
        <v>480.69496754295938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1.648437E-3</v>
      </c>
      <c r="Q10" s="5">
        <f t="shared" si="30"/>
        <v>50</v>
      </c>
      <c r="R10">
        <f t="shared" si="0"/>
        <v>50000</v>
      </c>
      <c r="S10">
        <f t="shared" si="1"/>
        <v>528.40816820397185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448.63515110071614</v>
      </c>
      <c r="AC10">
        <f t="shared" si="27"/>
        <v>487.42151855286522</v>
      </c>
      <c r="AE10">
        <f t="shared" si="2"/>
        <v>0</v>
      </c>
      <c r="AF10">
        <f t="shared" si="3"/>
        <v>0</v>
      </c>
      <c r="AG10">
        <f t="shared" si="4"/>
        <v>-46.12168659405684</v>
      </c>
      <c r="AH10">
        <f t="shared" si="5"/>
        <v>-76.924747762094938</v>
      </c>
      <c r="AI10">
        <f t="shared" si="6"/>
        <v>-123.04643435615178</v>
      </c>
      <c r="AJ10">
        <f t="shared" si="7"/>
        <v>-38.786367452149079</v>
      </c>
      <c r="AK10">
        <f t="shared" si="28"/>
        <v>31.404460577050134</v>
      </c>
      <c r="AL10">
        <f t="shared" si="8"/>
        <v>-130.42834123125073</v>
      </c>
      <c r="AN10">
        <f t="shared" si="9"/>
        <v>0</v>
      </c>
      <c r="AO10">
        <f t="shared" si="10"/>
        <v>0</v>
      </c>
      <c r="AP10">
        <f t="shared" si="11"/>
        <v>-20.863108740835735</v>
      </c>
      <c r="AQ10">
        <f t="shared" si="12"/>
        <v>-34.796849290172105</v>
      </c>
      <c r="AR10">
        <f t="shared" si="13"/>
        <v>-55.659958031007839</v>
      </c>
      <c r="AS10">
        <f t="shared" si="14"/>
        <v>-17.544982882748062</v>
      </c>
      <c r="AT10">
        <f t="shared" si="15"/>
        <v>14.205783100107036</v>
      </c>
      <c r="AU10">
        <f t="shared" si="16"/>
        <v>-58.999157813648864</v>
      </c>
      <c r="AW10">
        <v>7</v>
      </c>
      <c r="AX10">
        <f>IF(Z10&gt;0, (R10*SUMPRODUCT(K10:$K$98, X10:$X$98)-K10*$AZ$3)/Z10, 0)</f>
        <v>528.40816820397185</v>
      </c>
    </row>
    <row r="11" spans="1:52" x14ac:dyDescent="0.25">
      <c r="A11" t="s">
        <v>33</v>
      </c>
      <c r="C11" s="25">
        <f>AU91</f>
        <v>-1428.0113231462285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1.717889E-3</v>
      </c>
      <c r="Q11" s="5">
        <f t="shared" si="30"/>
        <v>50</v>
      </c>
      <c r="R11">
        <f t="shared" si="0"/>
        <v>50000</v>
      </c>
      <c r="S11">
        <f t="shared" si="1"/>
        <v>571.44966185900944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487.42151855286522</v>
      </c>
      <c r="AC11">
        <f t="shared" si="27"/>
        <v>520.94765844483948</v>
      </c>
      <c r="AE11">
        <f t="shared" si="2"/>
        <v>0</v>
      </c>
      <c r="AF11">
        <f t="shared" si="3"/>
        <v>0</v>
      </c>
      <c r="AG11">
        <f t="shared" si="4"/>
        <v>-45.5812377900549</v>
      </c>
      <c r="AH11">
        <f t="shared" si="5"/>
        <v>-79.231938061377718</v>
      </c>
      <c r="AI11">
        <f t="shared" si="6"/>
        <v>-124.81317585143262</v>
      </c>
      <c r="AJ11">
        <f t="shared" si="7"/>
        <v>-33.526139891974253</v>
      </c>
      <c r="AK11">
        <f t="shared" si="28"/>
        <v>34.119506298700571</v>
      </c>
      <c r="AL11">
        <f t="shared" si="8"/>
        <v>-124.2198094447063</v>
      </c>
      <c r="AN11">
        <f t="shared" si="9"/>
        <v>0</v>
      </c>
      <c r="AO11">
        <f t="shared" si="10"/>
        <v>0</v>
      </c>
      <c r="AP11">
        <f t="shared" si="11"/>
        <v>-18.409497453942581</v>
      </c>
      <c r="AQ11">
        <f t="shared" si="12"/>
        <v>-32.000450903290677</v>
      </c>
      <c r="AR11">
        <f t="shared" si="13"/>
        <v>-50.409948357233262</v>
      </c>
      <c r="AS11">
        <f t="shared" si="14"/>
        <v>-13.540645601258461</v>
      </c>
      <c r="AT11">
        <f t="shared" si="15"/>
        <v>13.780296340981607</v>
      </c>
      <c r="AU11">
        <f t="shared" si="16"/>
        <v>-50.170297617510116</v>
      </c>
      <c r="AW11">
        <v>8</v>
      </c>
      <c r="AX11">
        <f>IF(Z11&gt;0, (R11*SUMPRODUCT(K11:$K$98, X11:$X$98)-K11*$AZ$3)/Z11, 0)</f>
        <v>571.44966185900944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1.798165E-3</v>
      </c>
      <c r="Q12" s="5">
        <f t="shared" si="30"/>
        <v>50</v>
      </c>
      <c r="R12">
        <f t="shared" si="0"/>
        <v>50000</v>
      </c>
      <c r="S12">
        <f t="shared" si="1"/>
        <v>610.46580564001022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520.94765844483948</v>
      </c>
      <c r="AC12">
        <f t="shared" si="27"/>
        <v>549.94987645417984</v>
      </c>
      <c r="AE12">
        <f t="shared" si="2"/>
        <v>0</v>
      </c>
      <c r="AF12">
        <f t="shared" si="3"/>
        <v>0</v>
      </c>
      <c r="AG12">
        <f t="shared" si="4"/>
        <v>-45.043462825703593</v>
      </c>
      <c r="AH12">
        <f t="shared" si="5"/>
        <v>-81.96258645075406</v>
      </c>
      <c r="AI12">
        <f t="shared" si="6"/>
        <v>-127.00604927645765</v>
      </c>
      <c r="AJ12">
        <f t="shared" si="7"/>
        <v>-29.002218009340368</v>
      </c>
      <c r="AK12">
        <f t="shared" si="28"/>
        <v>36.466336091138764</v>
      </c>
      <c r="AL12">
        <f t="shared" si="8"/>
        <v>-119.54193119465924</v>
      </c>
      <c r="AN12">
        <f t="shared" si="9"/>
        <v>0</v>
      </c>
      <c r="AO12">
        <f t="shared" si="10"/>
        <v>0</v>
      </c>
      <c r="AP12">
        <f t="shared" si="11"/>
        <v>-16.243124254833827</v>
      </c>
      <c r="AQ12">
        <f t="shared" si="12"/>
        <v>-29.556530347561303</v>
      </c>
      <c r="AR12">
        <f t="shared" si="13"/>
        <v>-45.799654602395123</v>
      </c>
      <c r="AS12">
        <f t="shared" si="14"/>
        <v>-10.458490560869448</v>
      </c>
      <c r="AT12">
        <f t="shared" si="15"/>
        <v>13.150126368812229</v>
      </c>
      <c r="AU12">
        <f t="shared" si="16"/>
        <v>-43.108018794452342</v>
      </c>
      <c r="AW12">
        <v>9</v>
      </c>
      <c r="AX12">
        <f>IF(Z12&gt;0, (R12*SUMPRODUCT(K12:$K$98, X12:$X$98)-K12*$AZ$3)/Z12, 0)</f>
        <v>610.46580564001022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1.8843029999999999E-3</v>
      </c>
      <c r="Q13" s="5">
        <f t="shared" si="30"/>
        <v>50</v>
      </c>
      <c r="R13">
        <f t="shared" si="0"/>
        <v>50000</v>
      </c>
      <c r="S13">
        <f t="shared" si="1"/>
        <v>645.79181605375095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549.94987645417984</v>
      </c>
      <c r="AC13">
        <f t="shared" si="27"/>
        <v>574.86001477861055</v>
      </c>
      <c r="AE13">
        <f t="shared" si="2"/>
        <v>0</v>
      </c>
      <c r="AF13">
        <f t="shared" si="3"/>
        <v>0</v>
      </c>
      <c r="AG13">
        <f t="shared" si="4"/>
        <v>-44.508152665313695</v>
      </c>
      <c r="AH13">
        <f t="shared" si="5"/>
        <v>-84.87553213286175</v>
      </c>
      <c r="AI13">
        <f t="shared" si="6"/>
        <v>-129.38368479817544</v>
      </c>
      <c r="AJ13">
        <f t="shared" si="7"/>
        <v>-24.910138324430704</v>
      </c>
      <c r="AK13">
        <f t="shared" si="28"/>
        <v>38.496491351792592</v>
      </c>
      <c r="AL13">
        <f t="shared" si="8"/>
        <v>-115.79733177081354</v>
      </c>
      <c r="AN13">
        <f t="shared" si="9"/>
        <v>0</v>
      </c>
      <c r="AO13">
        <f t="shared" si="10"/>
        <v>0</v>
      </c>
      <c r="AP13">
        <f t="shared" si="11"/>
        <v>-14.330433968323865</v>
      </c>
      <c r="AQ13">
        <f t="shared" si="12"/>
        <v>-27.327649788175119</v>
      </c>
      <c r="AR13">
        <f t="shared" si="13"/>
        <v>-41.658083756498982</v>
      </c>
      <c r="AS13">
        <f t="shared" si="14"/>
        <v>-8.0203978602388926</v>
      </c>
      <c r="AT13">
        <f t="shared" si="15"/>
        <v>12.3948399179224</v>
      </c>
      <c r="AU13">
        <f t="shared" si="16"/>
        <v>-37.283641698815472</v>
      </c>
      <c r="AW13">
        <v>10</v>
      </c>
      <c r="AX13">
        <f>IF(Z13&gt;0, (R13*SUMPRODUCT(K13:$K$98, X13:$X$98)-K13*$AZ$3)/Z13, 0)</f>
        <v>645.79181605375095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1.978559E-3</v>
      </c>
      <c r="Q14" s="5">
        <f t="shared" si="30"/>
        <v>50</v>
      </c>
      <c r="R14">
        <f t="shared" si="0"/>
        <v>50000</v>
      </c>
      <c r="S14">
        <f t="shared" si="1"/>
        <v>677.84331478339561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574.86001477861055</v>
      </c>
      <c r="AC14">
        <f t="shared" si="27"/>
        <v>596.16331916185686</v>
      </c>
      <c r="AE14">
        <f t="shared" si="2"/>
        <v>0</v>
      </c>
      <c r="AF14">
        <f t="shared" si="3"/>
        <v>0</v>
      </c>
      <c r="AG14">
        <f t="shared" si="4"/>
        <v>-43.975009132631229</v>
      </c>
      <c r="AH14">
        <f t="shared" si="5"/>
        <v>-88.062006029330391</v>
      </c>
      <c r="AI14">
        <f t="shared" si="6"/>
        <v>-132.03701516196162</v>
      </c>
      <c r="AJ14">
        <f t="shared" si="7"/>
        <v>-21.303304383246314</v>
      </c>
      <c r="AK14">
        <f t="shared" si="28"/>
        <v>40.240201034502739</v>
      </c>
      <c r="AL14">
        <f t="shared" si="8"/>
        <v>-113.10011851070519</v>
      </c>
      <c r="AN14">
        <f t="shared" si="9"/>
        <v>0</v>
      </c>
      <c r="AO14">
        <f t="shared" si="10"/>
        <v>0</v>
      </c>
      <c r="AP14">
        <f t="shared" si="11"/>
        <v>-12.641764303159547</v>
      </c>
      <c r="AQ14">
        <f t="shared" si="12"/>
        <v>-25.315722412440081</v>
      </c>
      <c r="AR14">
        <f t="shared" si="13"/>
        <v>-37.957486715599629</v>
      </c>
      <c r="AS14">
        <f t="shared" si="14"/>
        <v>-6.1241909485273007</v>
      </c>
      <c r="AT14">
        <f t="shared" si="15"/>
        <v>11.568096221552787</v>
      </c>
      <c r="AU14">
        <f t="shared" si="16"/>
        <v>-32.513581442574143</v>
      </c>
      <c r="AW14">
        <v>11</v>
      </c>
      <c r="AX14">
        <f>IF(Z14&gt;0, (R14*SUMPRODUCT(K14:$K$98, X14:$X$98)-K14*$AZ$3)/Z14, 0)</f>
        <v>677.84331478339561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2.0782270000000002E-3</v>
      </c>
      <c r="Q15" s="5">
        <f t="shared" si="30"/>
        <v>50</v>
      </c>
      <c r="R15">
        <f t="shared" si="0"/>
        <v>50000</v>
      </c>
      <c r="S15">
        <f t="shared" si="1"/>
        <v>706.96752594332565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596.16331916185686</v>
      </c>
      <c r="AC15">
        <f t="shared" si="27"/>
        <v>614.26809154532862</v>
      </c>
      <c r="AE15">
        <f t="shared" si="2"/>
        <v>0</v>
      </c>
      <c r="AF15">
        <f t="shared" si="3"/>
        <v>0</v>
      </c>
      <c r="AG15">
        <f t="shared" si="4"/>
        <v>-43.443868990000233</v>
      </c>
      <c r="AH15">
        <f t="shared" si="5"/>
        <v>-91.39005130468081</v>
      </c>
      <c r="AI15">
        <f t="shared" si="6"/>
        <v>-134.83392029468104</v>
      </c>
      <c r="AJ15">
        <f t="shared" si="7"/>
        <v>-18.104772383471754</v>
      </c>
      <c r="AK15">
        <f t="shared" si="28"/>
        <v>41.731432341329985</v>
      </c>
      <c r="AL15">
        <f t="shared" si="8"/>
        <v>-111.2072603368228</v>
      </c>
      <c r="AN15">
        <f t="shared" si="9"/>
        <v>0</v>
      </c>
      <c r="AO15">
        <f t="shared" si="10"/>
        <v>0</v>
      </c>
      <c r="AP15">
        <f t="shared" si="11"/>
        <v>-11.150959110915615</v>
      </c>
      <c r="AQ15">
        <f t="shared" si="12"/>
        <v>-23.457549912912821</v>
      </c>
      <c r="AR15">
        <f t="shared" si="13"/>
        <v>-34.608509023828432</v>
      </c>
      <c r="AS15">
        <f t="shared" si="14"/>
        <v>-4.6470441342827256</v>
      </c>
      <c r="AT15">
        <f t="shared" si="15"/>
        <v>10.711419274955087</v>
      </c>
      <c r="AU15">
        <f t="shared" si="16"/>
        <v>-28.544133883156068</v>
      </c>
      <c r="AW15">
        <v>12</v>
      </c>
      <c r="AX15">
        <f>IF(Z15&gt;0, (R15*SUMPRODUCT(K15:$K$98, X15:$X$98)-K15*$AZ$3)/Z15, 0)</f>
        <v>706.96752594332565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2.7284060000000001E-3</v>
      </c>
      <c r="Q16" s="5">
        <f t="shared" si="30"/>
        <v>50</v>
      </c>
      <c r="R16">
        <f t="shared" si="0"/>
        <v>50000</v>
      </c>
      <c r="S16">
        <f t="shared" si="1"/>
        <v>733.93059254635114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614.26809154532862</v>
      </c>
      <c r="AC16">
        <f t="shared" si="27"/>
        <v>629.57884055733689</v>
      </c>
      <c r="AE16">
        <f t="shared" si="2"/>
        <v>0</v>
      </c>
      <c r="AF16">
        <f t="shared" si="3"/>
        <v>0</v>
      </c>
      <c r="AG16">
        <f t="shared" si="4"/>
        <v>-42.890897787284707</v>
      </c>
      <c r="AH16">
        <f t="shared" si="5"/>
        <v>-118.53251281553059</v>
      </c>
      <c r="AI16">
        <f t="shared" si="6"/>
        <v>-161.4234106028153</v>
      </c>
      <c r="AJ16">
        <f t="shared" si="7"/>
        <v>-15.310749012008273</v>
      </c>
      <c r="AK16">
        <f t="shared" si="28"/>
        <v>42.998766408173005</v>
      </c>
      <c r="AL16">
        <f t="shared" si="8"/>
        <v>-133.73539320665057</v>
      </c>
      <c r="AN16">
        <f t="shared" si="9"/>
        <v>0</v>
      </c>
      <c r="AO16">
        <f t="shared" si="10"/>
        <v>0</v>
      </c>
      <c r="AP16">
        <f t="shared" si="11"/>
        <v>-9.8294867643415031</v>
      </c>
      <c r="AQ16">
        <f t="shared" si="12"/>
        <v>-27.164592628550743</v>
      </c>
      <c r="AR16">
        <f t="shared" si="13"/>
        <v>-36.994079392892246</v>
      </c>
      <c r="AS16">
        <f t="shared" si="14"/>
        <v>-3.5088285051078096</v>
      </c>
      <c r="AT16">
        <f t="shared" si="15"/>
        <v>9.854207468173998</v>
      </c>
      <c r="AU16">
        <f t="shared" si="16"/>
        <v>-30.648700429826057</v>
      </c>
      <c r="AW16">
        <v>13</v>
      </c>
      <c r="AX16">
        <f>IF(Z16&gt;0, (R16*SUMPRODUCT(K16:$K$98, X16:$X$98)-K16*$AZ$3)/Z16, 0)</f>
        <v>733.93059254635114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3.4724349999999998E-3</v>
      </c>
      <c r="Q17" s="5">
        <f t="shared" si="30"/>
        <v>50</v>
      </c>
      <c r="R17">
        <f t="shared" si="0"/>
        <v>50000</v>
      </c>
      <c r="S17">
        <f t="shared" si="1"/>
        <v>752.75683985921512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629.57884055733689</v>
      </c>
      <c r="AC17">
        <f t="shared" si="27"/>
        <v>637.02880054032289</v>
      </c>
      <c r="AE17">
        <f t="shared" si="2"/>
        <v>0</v>
      </c>
      <c r="AF17">
        <f t="shared" si="3"/>
        <v>0</v>
      </c>
      <c r="AG17">
        <f t="shared" si="4"/>
        <v>-42.313052954753864</v>
      </c>
      <c r="AH17">
        <f t="shared" si="5"/>
        <v>-148.93585465798995</v>
      </c>
      <c r="AI17">
        <f t="shared" si="6"/>
        <v>-191.24890761274381</v>
      </c>
      <c r="AJ17">
        <f t="shared" si="7"/>
        <v>-7.4499599829860017</v>
      </c>
      <c r="AK17">
        <f t="shared" si="28"/>
        <v>44.070518839013587</v>
      </c>
      <c r="AL17">
        <f t="shared" si="8"/>
        <v>-154.62834875671621</v>
      </c>
      <c r="AN17">
        <f t="shared" si="9"/>
        <v>0</v>
      </c>
      <c r="AO17">
        <f t="shared" si="10"/>
        <v>0</v>
      </c>
      <c r="AP17">
        <f t="shared" si="11"/>
        <v>-8.6580889668085259</v>
      </c>
      <c r="AQ17">
        <f t="shared" si="12"/>
        <v>-30.475226671907301</v>
      </c>
      <c r="AR17">
        <f t="shared" si="13"/>
        <v>-39.133315638715828</v>
      </c>
      <c r="AS17">
        <f t="shared" si="14"/>
        <v>-1.5244094157145733</v>
      </c>
      <c r="AT17">
        <f t="shared" si="15"/>
        <v>9.017701306724593</v>
      </c>
      <c r="AU17">
        <f t="shared" si="16"/>
        <v>-31.640023747705804</v>
      </c>
      <c r="AW17">
        <v>14</v>
      </c>
      <c r="AX17">
        <f>IF(Z17&gt;0, (R17*SUMPRODUCT(K17:$K$98, X17:$X$98)-K17*$AZ$3)/Z17, 0)</f>
        <v>752.75683985921512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4.2593279999999997E-3</v>
      </c>
      <c r="Q18" s="5">
        <f t="shared" si="30"/>
        <v>50</v>
      </c>
      <c r="R18">
        <f t="shared" si="0"/>
        <v>50000</v>
      </c>
      <c r="S18">
        <f t="shared" si="1"/>
        <v>764.16213300785898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637.02880054032289</v>
      </c>
      <c r="AC18">
        <f t="shared" si="27"/>
        <v>637.45942441443083</v>
      </c>
      <c r="AE18">
        <f t="shared" si="2"/>
        <v>0</v>
      </c>
      <c r="AF18">
        <f t="shared" si="3"/>
        <v>0</v>
      </c>
      <c r="AG18">
        <f t="shared" si="4"/>
        <v>-41.709697253990662</v>
      </c>
      <c r="AH18">
        <f t="shared" si="5"/>
        <v>-180.22517121566588</v>
      </c>
      <c r="AI18">
        <f t="shared" si="6"/>
        <v>-221.93486846965655</v>
      </c>
      <c r="AJ18">
        <f t="shared" si="7"/>
        <v>-0.4306238741079369</v>
      </c>
      <c r="AK18">
        <f t="shared" si="28"/>
        <v>44.59201603782261</v>
      </c>
      <c r="AL18">
        <f t="shared" si="8"/>
        <v>-177.77347630594187</v>
      </c>
      <c r="AN18">
        <f t="shared" si="9"/>
        <v>0</v>
      </c>
      <c r="AO18">
        <f t="shared" si="10"/>
        <v>0</v>
      </c>
      <c r="AP18">
        <f t="shared" si="11"/>
        <v>-7.620205746765734</v>
      </c>
      <c r="AQ18">
        <f t="shared" si="12"/>
        <v>-32.926464966802342</v>
      </c>
      <c r="AR18">
        <f t="shared" si="13"/>
        <v>-40.546670713568083</v>
      </c>
      <c r="AS18">
        <f t="shared" si="14"/>
        <v>-7.8673371810625309E-2</v>
      </c>
      <c r="AT18">
        <f t="shared" si="15"/>
        <v>8.1467946123434043</v>
      </c>
      <c r="AU18">
        <f t="shared" si="16"/>
        <v>-32.478549473035301</v>
      </c>
      <c r="AW18">
        <v>15</v>
      </c>
      <c r="AX18">
        <f>IF(Z18&gt;0, (R18*SUMPRODUCT(K18:$K$98, X18:$X$98)-K18*$AZ$3)/Z18, 0)</f>
        <v>764.16213300785898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5.1233759999999998E-3</v>
      </c>
      <c r="Q19" s="5">
        <f t="shared" si="30"/>
        <v>50</v>
      </c>
      <c r="R19">
        <f t="shared" si="0"/>
        <v>50000</v>
      </c>
      <c r="S19">
        <f t="shared" si="1"/>
        <v>769.4064097521931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637.45942441443083</v>
      </c>
      <c r="AC19">
        <f t="shared" si="27"/>
        <v>632.12746886371337</v>
      </c>
      <c r="AE19">
        <f t="shared" si="2"/>
        <v>0</v>
      </c>
      <c r="AF19">
        <f t="shared" si="3"/>
        <v>0</v>
      </c>
      <c r="AG19">
        <f t="shared" si="4"/>
        <v>-41.078905819572398</v>
      </c>
      <c r="AH19">
        <f t="shared" si="5"/>
        <v>-213.69446187836169</v>
      </c>
      <c r="AI19">
        <f t="shared" si="6"/>
        <v>-254.77336769793408</v>
      </c>
      <c r="AJ19">
        <f t="shared" si="7"/>
        <v>5.3319555507174528</v>
      </c>
      <c r="AK19">
        <f t="shared" si="28"/>
        <v>44.622159709010162</v>
      </c>
      <c r="AL19">
        <f t="shared" si="8"/>
        <v>-204.81925243820646</v>
      </c>
      <c r="AN19">
        <f t="shared" si="9"/>
        <v>0</v>
      </c>
      <c r="AO19">
        <f t="shared" si="10"/>
        <v>0</v>
      </c>
      <c r="AP19">
        <f t="shared" si="11"/>
        <v>-6.7008593839821753</v>
      </c>
      <c r="AQ19">
        <f t="shared" si="12"/>
        <v>-34.858195748251468</v>
      </c>
      <c r="AR19">
        <f t="shared" si="13"/>
        <v>-41.559055132233638</v>
      </c>
      <c r="AS19">
        <f t="shared" si="14"/>
        <v>0.8697574503062262</v>
      </c>
      <c r="AT19">
        <f t="shared" si="15"/>
        <v>7.2788408467590608</v>
      </c>
      <c r="AU19">
        <f t="shared" si="16"/>
        <v>-33.410456835168354</v>
      </c>
      <c r="AW19">
        <v>16</v>
      </c>
      <c r="AX19">
        <f>IF(Z19&gt;0, (R19*SUMPRODUCT(K19:$K$98, X19:$X$98)-K19*$AZ$3)/Z19, 0)</f>
        <v>769.4064097521931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6.0505919999999996E-3</v>
      </c>
      <c r="Q20" s="5">
        <f t="shared" si="30"/>
        <v>50</v>
      </c>
      <c r="R20">
        <f t="shared" si="0"/>
        <v>50000</v>
      </c>
      <c r="S20">
        <f t="shared" si="1"/>
        <v>769.31459676803217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632.12746886371337</v>
      </c>
      <c r="AC20">
        <f t="shared" si="27"/>
        <v>621.9072279512518</v>
      </c>
      <c r="AE20">
        <f t="shared" si="2"/>
        <v>0</v>
      </c>
      <c r="AF20">
        <f t="shared" si="3"/>
        <v>0</v>
      </c>
      <c r="AG20">
        <f t="shared" si="4"/>
        <v>-40.419565062456016</v>
      </c>
      <c r="AH20">
        <f t="shared" si="5"/>
        <v>-248.55169892065817</v>
      </c>
      <c r="AI20">
        <f t="shared" si="6"/>
        <v>-288.97126398311417</v>
      </c>
      <c r="AJ20">
        <f t="shared" si="7"/>
        <v>10.220240912461577</v>
      </c>
      <c r="AK20">
        <f t="shared" si="28"/>
        <v>44.248922820459939</v>
      </c>
      <c r="AL20">
        <f t="shared" si="8"/>
        <v>-234.50210025019265</v>
      </c>
      <c r="AN20">
        <f t="shared" si="9"/>
        <v>0</v>
      </c>
      <c r="AO20">
        <f t="shared" si="10"/>
        <v>0</v>
      </c>
      <c r="AP20">
        <f t="shared" si="11"/>
        <v>-5.886880914250451</v>
      </c>
      <c r="AQ20">
        <f t="shared" si="12"/>
        <v>-36.200148376649523</v>
      </c>
      <c r="AR20">
        <f t="shared" si="13"/>
        <v>-42.08702929089997</v>
      </c>
      <c r="AS20">
        <f t="shared" si="14"/>
        <v>1.4885202518543836</v>
      </c>
      <c r="AT20">
        <f t="shared" si="15"/>
        <v>6.4446052011050208</v>
      </c>
      <c r="AU20">
        <f t="shared" si="16"/>
        <v>-34.153903837940568</v>
      </c>
      <c r="AW20">
        <v>17</v>
      </c>
      <c r="AX20">
        <f>IF(Z20&gt;0, (R20*SUMPRODUCT(K20:$K$98, X20:$X$98)-K20*$AZ$3)/Z20, 0)</f>
        <v>769.31459676803217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7.1181309999999998E-3</v>
      </c>
      <c r="Q21" s="5">
        <f t="shared" si="30"/>
        <v>50</v>
      </c>
      <c r="R21">
        <f t="shared" si="0"/>
        <v>50000</v>
      </c>
      <c r="S21">
        <f t="shared" si="1"/>
        <v>764.83901825634587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621.9072279512518</v>
      </c>
      <c r="AC21">
        <f t="shared" si="27"/>
        <v>607.70525353512949</v>
      </c>
      <c r="AE21">
        <f t="shared" si="2"/>
        <v>0</v>
      </c>
      <c r="AF21">
        <f t="shared" si="3"/>
        <v>0</v>
      </c>
      <c r="AG21">
        <f t="shared" si="4"/>
        <v>-39.727657652753869</v>
      </c>
      <c r="AH21">
        <f t="shared" si="5"/>
        <v>-287.7117590775851</v>
      </c>
      <c r="AI21">
        <f t="shared" si="6"/>
        <v>-327.43941673033896</v>
      </c>
      <c r="AJ21">
        <f t="shared" si="7"/>
        <v>14.201974416122312</v>
      </c>
      <c r="AK21">
        <f t="shared" si="28"/>
        <v>43.533505956587632</v>
      </c>
      <c r="AL21">
        <f t="shared" si="8"/>
        <v>-269.703936357629</v>
      </c>
      <c r="AN21">
        <f t="shared" si="9"/>
        <v>0</v>
      </c>
      <c r="AO21">
        <f t="shared" si="10"/>
        <v>0</v>
      </c>
      <c r="AP21">
        <f t="shared" si="11"/>
        <v>-5.1661683174811701</v>
      </c>
      <c r="AQ21">
        <f t="shared" si="12"/>
        <v>-37.413919222352206</v>
      </c>
      <c r="AR21">
        <f t="shared" si="13"/>
        <v>-42.580087539833379</v>
      </c>
      <c r="AS21">
        <f t="shared" si="14"/>
        <v>1.8468189319277255</v>
      </c>
      <c r="AT21">
        <f t="shared" si="15"/>
        <v>5.6610792709600126</v>
      </c>
      <c r="AU21">
        <f t="shared" si="16"/>
        <v>-35.072189336945634</v>
      </c>
      <c r="AW21">
        <v>18</v>
      </c>
      <c r="AX21">
        <f>IF(Z21&gt;0, (R21*SUMPRODUCT(K21:$K$98, X21:$X$98)-K21*$AZ$3)/Z21, 0)</f>
        <v>764.83901825634587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8.3332130000000008E-3</v>
      </c>
      <c r="Q22" s="5">
        <f t="shared" si="30"/>
        <v>50</v>
      </c>
      <c r="R22">
        <f t="shared" si="0"/>
        <v>50000</v>
      </c>
      <c r="S22">
        <f t="shared" si="1"/>
        <v>756.3369440276075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607.70525353512949</v>
      </c>
      <c r="AC22">
        <f t="shared" si="27"/>
        <v>589.93256106324725</v>
      </c>
      <c r="AE22">
        <f t="shared" si="2"/>
        <v>0</v>
      </c>
      <c r="AF22">
        <f t="shared" si="3"/>
        <v>0</v>
      </c>
      <c r="AG22">
        <f t="shared" si="4"/>
        <v>-38.99932204301485</v>
      </c>
      <c r="AH22">
        <f t="shared" si="5"/>
        <v>-331.05903321147804</v>
      </c>
      <c r="AI22">
        <f t="shared" si="6"/>
        <v>-370.05835525449288</v>
      </c>
      <c r="AJ22">
        <f t="shared" si="7"/>
        <v>17.772692471882237</v>
      </c>
      <c r="AK22">
        <f t="shared" si="28"/>
        <v>42.539367747459067</v>
      </c>
      <c r="AL22">
        <f t="shared" si="8"/>
        <v>-309.74629503515155</v>
      </c>
      <c r="AN22">
        <f t="shared" si="9"/>
        <v>0</v>
      </c>
      <c r="AO22">
        <f t="shared" si="10"/>
        <v>0</v>
      </c>
      <c r="AP22">
        <f t="shared" si="11"/>
        <v>-4.5280855833240503</v>
      </c>
      <c r="AQ22">
        <f t="shared" si="12"/>
        <v>-38.438197306626982</v>
      </c>
      <c r="AR22">
        <f t="shared" si="13"/>
        <v>-42.966282889951025</v>
      </c>
      <c r="AS22">
        <f t="shared" si="14"/>
        <v>2.0635300395740059</v>
      </c>
      <c r="AT22">
        <f t="shared" si="15"/>
        <v>4.9391088801116707</v>
      </c>
      <c r="AU22">
        <f t="shared" si="16"/>
        <v>-35.963643970265345</v>
      </c>
      <c r="AW22">
        <v>19</v>
      </c>
      <c r="AX22">
        <f>IF(Z22&gt;0, (R22*SUMPRODUCT(K22:$K$98, X22:$X$98)-K22*$AZ$3)/Z22, 0)</f>
        <v>756.3369440276075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9.6786909999999997E-3</v>
      </c>
      <c r="Q23" s="5">
        <f t="shared" si="30"/>
        <v>50</v>
      </c>
      <c r="R23">
        <f t="shared" si="0"/>
        <v>50000</v>
      </c>
      <c r="S23">
        <f t="shared" si="1"/>
        <v>744.18440218962178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589.93256106324725</v>
      </c>
      <c r="AC23">
        <f t="shared" si="27"/>
        <v>569.03117335525462</v>
      </c>
      <c r="AE23">
        <f t="shared" si="2"/>
        <v>0</v>
      </c>
      <c r="AF23">
        <f t="shared" si="3"/>
        <v>0</v>
      </c>
      <c r="AG23">
        <f t="shared" si="4"/>
        <v>-38.231866435320875</v>
      </c>
      <c r="AH23">
        <f t="shared" si="5"/>
        <v>-377.46238726382944</v>
      </c>
      <c r="AI23">
        <f t="shared" si="6"/>
        <v>-415.69425369915029</v>
      </c>
      <c r="AJ23">
        <f t="shared" si="7"/>
        <v>20.901387707992626</v>
      </c>
      <c r="AK23">
        <f t="shared" si="28"/>
        <v>41.295279274427308</v>
      </c>
      <c r="AL23">
        <f t="shared" si="8"/>
        <v>-353.49758671673038</v>
      </c>
      <c r="AN23">
        <f t="shared" si="9"/>
        <v>0</v>
      </c>
      <c r="AO23">
        <f t="shared" si="10"/>
        <v>0</v>
      </c>
      <c r="AP23">
        <f t="shared" si="11"/>
        <v>-3.9633739163466619</v>
      </c>
      <c r="AQ23">
        <f t="shared" si="12"/>
        <v>-39.130304627275208</v>
      </c>
      <c r="AR23">
        <f t="shared" si="13"/>
        <v>-43.09367854362187</v>
      </c>
      <c r="AS23">
        <f t="shared" si="14"/>
        <v>2.1667792493848581</v>
      </c>
      <c r="AT23">
        <f t="shared" si="15"/>
        <v>4.2809480154834736</v>
      </c>
      <c r="AU23">
        <f t="shared" si="16"/>
        <v>-36.645951278753536</v>
      </c>
      <c r="AW23">
        <v>20</v>
      </c>
      <c r="AX23">
        <f>IF(Z23&gt;0, (R23*SUMPRODUCT(K23:$K$98, X23:$X$98)-K23*$AZ$3)/Z23, 0)</f>
        <v>744.18440218962178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1.1206003000000001E-2</v>
      </c>
      <c r="Q24" s="5">
        <f t="shared" si="30"/>
        <v>50</v>
      </c>
      <c r="R24">
        <f t="shared" si="0"/>
        <v>50000</v>
      </c>
      <c r="S24">
        <f t="shared" si="1"/>
        <v>728.94493082942995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569.03117335525462</v>
      </c>
      <c r="AC24">
        <f t="shared" si="27"/>
        <v>545.55873444104577</v>
      </c>
      <c r="AE24">
        <f t="shared" si="2"/>
        <v>0</v>
      </c>
      <c r="AF24">
        <f t="shared" si="3"/>
        <v>0</v>
      </c>
      <c r="AG24">
        <f t="shared" si="4"/>
        <v>-37.421121360997859</v>
      </c>
      <c r="AH24">
        <f t="shared" si="5"/>
        <v>-428.42640996980504</v>
      </c>
      <c r="AI24">
        <f t="shared" ref="AI24:AI69" si="39">SUM(AE24:AH24)</f>
        <v>-465.84753133080289</v>
      </c>
      <c r="AJ24">
        <f t="shared" si="7"/>
        <v>23.472438914208851</v>
      </c>
      <c r="AK24">
        <f t="shared" si="28"/>
        <v>39.832182134867828</v>
      </c>
      <c r="AL24">
        <f t="shared" ref="AL24:AL69" si="40">SUM(AI24:AK24)</f>
        <v>-402.54291028172622</v>
      </c>
      <c r="AN24">
        <f t="shared" si="9"/>
        <v>0</v>
      </c>
      <c r="AO24">
        <f t="shared" si="10"/>
        <v>0</v>
      </c>
      <c r="AP24">
        <f t="shared" si="11"/>
        <v>-3.4636844617736542</v>
      </c>
      <c r="AQ24">
        <f t="shared" si="12"/>
        <v>-39.654982139912896</v>
      </c>
      <c r="AR24">
        <f t="shared" si="13"/>
        <v>-43.118666601686549</v>
      </c>
      <c r="AS24">
        <f t="shared" si="14"/>
        <v>2.1725998310625854</v>
      </c>
      <c r="AT24">
        <f t="shared" si="15"/>
        <v>3.6868513107379761</v>
      </c>
      <c r="AU24">
        <f t="shared" si="16"/>
        <v>-37.259215459885986</v>
      </c>
      <c r="AW24">
        <v>21</v>
      </c>
      <c r="AX24">
        <f>IF(Z24&gt;0, (R24*SUMPRODUCT(K24:$K$98, X24:$X$98)-K24*$AZ$3)/Z24, 0)</f>
        <v>728.94493082942995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1.2937709E-2</v>
      </c>
      <c r="Q25" s="5">
        <f t="shared" si="30"/>
        <v>50</v>
      </c>
      <c r="R25">
        <f t="shared" si="0"/>
        <v>50000</v>
      </c>
      <c r="S25">
        <f t="shared" si="1"/>
        <v>710.94728098209919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545.55873444104577</v>
      </c>
      <c r="AC25">
        <f t="shared" si="27"/>
        <v>519.8839895449421</v>
      </c>
      <c r="AE25">
        <f t="shared" si="2"/>
        <v>0</v>
      </c>
      <c r="AF25">
        <f t="shared" si="3"/>
        <v>0</v>
      </c>
      <c r="AG25">
        <f t="shared" si="4"/>
        <v>-36.56276656876561</v>
      </c>
      <c r="AH25">
        <f t="shared" si="5"/>
        <v>-484.14357862227428</v>
      </c>
      <c r="AI25">
        <f t="shared" si="39"/>
        <v>-520.70634519103987</v>
      </c>
      <c r="AJ25">
        <f t="shared" si="7"/>
        <v>25.674744896103675</v>
      </c>
      <c r="AK25">
        <f t="shared" si="28"/>
        <v>38.18911141087321</v>
      </c>
      <c r="AL25">
        <f t="shared" si="40"/>
        <v>-456.84248888406296</v>
      </c>
      <c r="AN25">
        <f t="shared" si="9"/>
        <v>0</v>
      </c>
      <c r="AO25">
        <f t="shared" si="10"/>
        <v>0</v>
      </c>
      <c r="AP25">
        <f t="shared" si="11"/>
        <v>-3.0216388174300612</v>
      </c>
      <c r="AQ25">
        <f t="shared" si="12"/>
        <v>-40.01084074486532</v>
      </c>
      <c r="AR25">
        <f t="shared" si="13"/>
        <v>-43.032479562295379</v>
      </c>
      <c r="AS25">
        <f t="shared" si="14"/>
        <v>2.121825372808499</v>
      </c>
      <c r="AT25">
        <f t="shared" si="15"/>
        <v>3.15604403800321</v>
      </c>
      <c r="AU25">
        <f t="shared" si="16"/>
        <v>-37.754610151483668</v>
      </c>
      <c r="AW25">
        <v>22</v>
      </c>
      <c r="AX25">
        <f>IF(Z25&gt;0, (R25*SUMPRODUCT(K25:$K$98, X25:$X$98)-K25*$AZ$3)/Z25, 0)</f>
        <v>710.94728098209919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1.4742959999999999E-2</v>
      </c>
      <c r="Q26" s="5">
        <f t="shared" si="30"/>
        <v>50</v>
      </c>
      <c r="R26">
        <f t="shared" si="0"/>
        <v>50000</v>
      </c>
      <c r="S26">
        <f t="shared" si="1"/>
        <v>690.3839038581898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519.8839895449421</v>
      </c>
      <c r="AC26">
        <f t="shared" si="27"/>
        <v>492.35550348204936</v>
      </c>
      <c r="AE26">
        <f t="shared" si="2"/>
        <v>0</v>
      </c>
      <c r="AF26">
        <f t="shared" si="3"/>
        <v>0</v>
      </c>
      <c r="AG26">
        <f t="shared" si="4"/>
        <v>-35.658095498065308</v>
      </c>
      <c r="AH26">
        <f t="shared" si="5"/>
        <v>-539.04340501264858</v>
      </c>
      <c r="AI26">
        <f t="shared" si="39"/>
        <v>-574.70150051071391</v>
      </c>
      <c r="AJ26">
        <f t="shared" si="7"/>
        <v>27.528486062892739</v>
      </c>
      <c r="AK26">
        <f t="shared" si="28"/>
        <v>36.391879268145949</v>
      </c>
      <c r="AL26">
        <f t="shared" si="40"/>
        <v>-510.78113517967523</v>
      </c>
      <c r="AN26">
        <f t="shared" si="9"/>
        <v>0</v>
      </c>
      <c r="AO26">
        <f t="shared" si="10"/>
        <v>0</v>
      </c>
      <c r="AP26">
        <f t="shared" si="11"/>
        <v>-2.6311379723535198</v>
      </c>
      <c r="AQ26">
        <f t="shared" si="12"/>
        <v>-39.7749109105524</v>
      </c>
      <c r="AR26">
        <f t="shared" si="13"/>
        <v>-42.406048882905921</v>
      </c>
      <c r="AS26">
        <f t="shared" si="14"/>
        <v>2.0312707111744546</v>
      </c>
      <c r="AT26">
        <f t="shared" si="15"/>
        <v>2.6852823767023346</v>
      </c>
      <c r="AU26">
        <f t="shared" si="16"/>
        <v>-37.689495795029131</v>
      </c>
      <c r="AW26">
        <v>23</v>
      </c>
      <c r="AX26">
        <f>IF(Z26&gt;0, (R26*SUMPRODUCT(K26:$K$98, X26:$X$98)-K26*$AZ$3)/Z26, 0)</f>
        <v>690.3839038581898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1.6674095999999999E-2</v>
      </c>
      <c r="Q27" s="5">
        <f t="shared" si="30"/>
        <v>50</v>
      </c>
      <c r="R27">
        <f t="shared" si="0"/>
        <v>50000</v>
      </c>
      <c r="S27">
        <f t="shared" si="1"/>
        <v>668.05867175886328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492.35550348204936</v>
      </c>
      <c r="AC27">
        <f t="shared" si="27"/>
        <v>463.72555210897241</v>
      </c>
      <c r="AE27">
        <f t="shared" si="2"/>
        <v>0</v>
      </c>
      <c r="AF27">
        <f t="shared" si="3"/>
        <v>0</v>
      </c>
      <c r="AG27">
        <f t="shared" si="4"/>
        <v>-34.706948035572751</v>
      </c>
      <c r="AH27">
        <f t="shared" si="5"/>
        <v>-594.56650751190875</v>
      </c>
      <c r="AI27">
        <f t="shared" si="39"/>
        <v>-629.27345554748149</v>
      </c>
      <c r="AJ27">
        <f t="shared" si="7"/>
        <v>28.629951373076949</v>
      </c>
      <c r="AK27">
        <f t="shared" si="28"/>
        <v>34.46488524374346</v>
      </c>
      <c r="AL27">
        <f t="shared" si="40"/>
        <v>-566.17861893066117</v>
      </c>
      <c r="AN27">
        <f t="shared" si="9"/>
        <v>0</v>
      </c>
      <c r="AO27">
        <f t="shared" si="10"/>
        <v>0</v>
      </c>
      <c r="AP27">
        <f t="shared" si="11"/>
        <v>-2.2865667370443896</v>
      </c>
      <c r="AQ27">
        <f t="shared" si="12"/>
        <v>-39.171292089524933</v>
      </c>
      <c r="AR27">
        <f t="shared" si="13"/>
        <v>-41.457858826569321</v>
      </c>
      <c r="AS27">
        <f t="shared" si="14"/>
        <v>1.8862014149379753</v>
      </c>
      <c r="AT27">
        <f t="shared" si="15"/>
        <v>2.2706191311786807</v>
      </c>
      <c r="AU27">
        <f t="shared" si="16"/>
        <v>-37.301038280452673</v>
      </c>
      <c r="AW27">
        <v>24</v>
      </c>
      <c r="AX27">
        <f>IF(Z27&gt;0, (R27*SUMPRODUCT(K27:$K$98, X27:$X$98)-K27*$AZ$3)/Z27, 0)</f>
        <v>668.05867175886328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1.8802857999999999E-2</v>
      </c>
      <c r="Q28" s="5">
        <f t="shared" si="30"/>
        <v>50</v>
      </c>
      <c r="R28">
        <f t="shared" si="0"/>
        <v>50000</v>
      </c>
      <c r="S28">
        <f t="shared" si="1"/>
        <v>644.52694505461807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463.72555210897241</v>
      </c>
      <c r="AC28">
        <f t="shared" si="27"/>
        <v>434.50511674933631</v>
      </c>
      <c r="AE28">
        <f t="shared" si="2"/>
        <v>0</v>
      </c>
      <c r="AF28">
        <f t="shared" si="3"/>
        <v>0</v>
      </c>
      <c r="AG28">
        <f t="shared" si="4"/>
        <v>-33.707288739690767</v>
      </c>
      <c r="AH28">
        <f t="shared" si="5"/>
        <v>-652.58981552625335</v>
      </c>
      <c r="AI28">
        <f t="shared" si="39"/>
        <v>-686.29710426594409</v>
      </c>
      <c r="AJ28">
        <f t="shared" si="7"/>
        <v>29.220435359636099</v>
      </c>
      <c r="AK28">
        <f t="shared" si="28"/>
        <v>32.460788647628071</v>
      </c>
      <c r="AL28">
        <f t="shared" si="40"/>
        <v>-624.61588025867991</v>
      </c>
      <c r="AN28">
        <f t="shared" si="9"/>
        <v>0</v>
      </c>
      <c r="AO28">
        <f t="shared" si="10"/>
        <v>0</v>
      </c>
      <c r="AP28">
        <f t="shared" si="11"/>
        <v>-1.9827741785801576</v>
      </c>
      <c r="AQ28">
        <f t="shared" si="12"/>
        <v>-38.387490771579458</v>
      </c>
      <c r="AR28">
        <f t="shared" si="13"/>
        <v>-40.370264950159616</v>
      </c>
      <c r="AS28">
        <f t="shared" si="14"/>
        <v>1.7188426267501864</v>
      </c>
      <c r="AT28">
        <f t="shared" si="15"/>
        <v>1.9094509215473412</v>
      </c>
      <c r="AU28">
        <f t="shared" si="16"/>
        <v>-36.741971401862088</v>
      </c>
      <c r="AW28">
        <v>25</v>
      </c>
      <c r="AX28">
        <f>IF(Z28&gt;0, (R28*SUMPRODUCT(K28:$K$98, X28:$X$98)-K28*$AZ$3)/Z28, 0)</f>
        <v>644.52694505461807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2.1348979000000001E-2</v>
      </c>
      <c r="Q29" s="5">
        <f t="shared" si="30"/>
        <v>50</v>
      </c>
      <c r="R29">
        <f t="shared" si="0"/>
        <v>50000</v>
      </c>
      <c r="S29">
        <f t="shared" si="1"/>
        <v>620.20655637685661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434.50511674933631</v>
      </c>
      <c r="AC29">
        <f t="shared" si="27"/>
        <v>405.0023194865862</v>
      </c>
      <c r="AE29">
        <f t="shared" si="2"/>
        <v>0</v>
      </c>
      <c r="AF29">
        <f t="shared" si="3"/>
        <v>0</v>
      </c>
      <c r="AG29">
        <f t="shared" si="4"/>
        <v>-32.650599652843262</v>
      </c>
      <c r="AH29">
        <f t="shared" si="5"/>
        <v>-719.61619945059465</v>
      </c>
      <c r="AI29">
        <f t="shared" si="39"/>
        <v>-752.26679910343796</v>
      </c>
      <c r="AJ29">
        <f t="shared" si="7"/>
        <v>29.502797262750107</v>
      </c>
      <c r="AK29">
        <f t="shared" si="28"/>
        <v>30.415358172453544</v>
      </c>
      <c r="AL29">
        <f t="shared" si="40"/>
        <v>-692.34864366823422</v>
      </c>
      <c r="AN29">
        <f t="shared" si="9"/>
        <v>0</v>
      </c>
      <c r="AO29">
        <f t="shared" si="10"/>
        <v>0</v>
      </c>
      <c r="AP29">
        <f t="shared" si="11"/>
        <v>-1.7148359218697371</v>
      </c>
      <c r="AQ29">
        <f t="shared" si="12"/>
        <v>-37.79482526808038</v>
      </c>
      <c r="AR29">
        <f t="shared" si="13"/>
        <v>-39.509661189950123</v>
      </c>
      <c r="AS29">
        <f t="shared" si="14"/>
        <v>1.5495107924426244</v>
      </c>
      <c r="AT29">
        <f t="shared" si="15"/>
        <v>1.5974392300668108</v>
      </c>
      <c r="AU29">
        <f t="shared" si="16"/>
        <v>-36.362711167440686</v>
      </c>
      <c r="AW29">
        <v>26</v>
      </c>
      <c r="AX29">
        <f>IF(Z29&gt;0, (R29*SUMPRODUCT(K29:$K$98, X29:$X$98)-K29*$AZ$3)/Z29, 0)</f>
        <v>620.20655637685661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2.4063398E-2</v>
      </c>
      <c r="Q30" s="5">
        <f t="shared" si="30"/>
        <v>50</v>
      </c>
      <c r="R30">
        <f t="shared" si="0"/>
        <v>50000</v>
      </c>
      <c r="S30">
        <f t="shared" si="1"/>
        <v>594.73553806485143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405.0023194865862</v>
      </c>
      <c r="AC30">
        <f t="shared" si="27"/>
        <v>375.14025627996051</v>
      </c>
      <c r="AE30">
        <f t="shared" si="2"/>
        <v>0</v>
      </c>
      <c r="AF30">
        <f t="shared" si="3"/>
        <v>0</v>
      </c>
      <c r="AG30">
        <f t="shared" si="4"/>
        <v>-31.538409281929802</v>
      </c>
      <c r="AH30">
        <f t="shared" si="5"/>
        <v>-785.68437438502929</v>
      </c>
      <c r="AI30">
        <f t="shared" si="39"/>
        <v>-817.22278366695912</v>
      </c>
      <c r="AJ30">
        <f t="shared" si="7"/>
        <v>29.862063206625692</v>
      </c>
      <c r="AK30">
        <f t="shared" si="28"/>
        <v>28.350162364061038</v>
      </c>
      <c r="AL30">
        <f t="shared" si="40"/>
        <v>-759.01055809627235</v>
      </c>
      <c r="AN30">
        <f t="shared" si="9"/>
        <v>0</v>
      </c>
      <c r="AO30">
        <f t="shared" si="10"/>
        <v>0</v>
      </c>
      <c r="AP30">
        <f t="shared" si="11"/>
        <v>-1.4789489137128493</v>
      </c>
      <c r="AQ30">
        <f t="shared" si="12"/>
        <v>-36.84355293986463</v>
      </c>
      <c r="AR30">
        <f t="shared" si="13"/>
        <v>-38.322501853577478</v>
      </c>
      <c r="AS30">
        <f t="shared" si="14"/>
        <v>1.4003390451898257</v>
      </c>
      <c r="AT30">
        <f t="shared" si="15"/>
        <v>1.3294406023177026</v>
      </c>
      <c r="AU30">
        <f t="shared" si="16"/>
        <v>-35.592722206069951</v>
      </c>
      <c r="AW30">
        <v>27</v>
      </c>
      <c r="AX30">
        <f>IF(Z30&gt;0, (R30*SUMPRODUCT(K30:$K$98, X30:$X$98)-K30*$AZ$3)/Z30, 0)</f>
        <v>594.73553806485143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2.6767890999999999E-2</v>
      </c>
      <c r="Q31" s="5">
        <f t="shared" si="30"/>
        <v>50</v>
      </c>
      <c r="R31">
        <f t="shared" si="0"/>
        <v>50000</v>
      </c>
      <c r="S31">
        <f t="shared" si="1"/>
        <v>568.45469557418016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375.14025627996051</v>
      </c>
      <c r="AC31">
        <f t="shared" si="27"/>
        <v>345.3795266092518</v>
      </c>
      <c r="AE31">
        <f t="shared" si="2"/>
        <v>0</v>
      </c>
      <c r="AF31">
        <f t="shared" si="3"/>
        <v>0</v>
      </c>
      <c r="AG31">
        <f t="shared" si="4"/>
        <v>-30.378808487138421</v>
      </c>
      <c r="AH31">
        <f t="shared" si="5"/>
        <v>-844.21670197208516</v>
      </c>
      <c r="AI31">
        <f t="shared" si="39"/>
        <v>-874.59551045922353</v>
      </c>
      <c r="AJ31">
        <f t="shared" si="7"/>
        <v>29.760729670708713</v>
      </c>
      <c r="AK31">
        <f t="shared" si="28"/>
        <v>26.259817939597237</v>
      </c>
      <c r="AL31">
        <f t="shared" si="40"/>
        <v>-818.57496284891749</v>
      </c>
      <c r="AN31">
        <f t="shared" si="9"/>
        <v>0</v>
      </c>
      <c r="AO31">
        <f t="shared" si="10"/>
        <v>0</v>
      </c>
      <c r="AP31">
        <f t="shared" si="11"/>
        <v>-1.2719384654097203</v>
      </c>
      <c r="AQ31">
        <f t="shared" si="12"/>
        <v>-35.346735104316025</v>
      </c>
      <c r="AR31">
        <f t="shared" si="13"/>
        <v>-36.618673569725743</v>
      </c>
      <c r="AS31">
        <f t="shared" si="14"/>
        <v>1.2460599579756748</v>
      </c>
      <c r="AT31">
        <f t="shared" si="15"/>
        <v>1.0994793474592988</v>
      </c>
      <c r="AU31">
        <f t="shared" si="16"/>
        <v>-34.273134264290768</v>
      </c>
      <c r="AW31">
        <v>28</v>
      </c>
      <c r="AX31">
        <f>IF(Z31&gt;0, (R31*SUMPRODUCT(K31:$K$98, X31:$X$98)-K31*$AZ$3)/Z31, 0)</f>
        <v>568.45469557418016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2.9742653000000001E-2</v>
      </c>
      <c r="Q32" s="5">
        <f t="shared" si="30"/>
        <v>50</v>
      </c>
      <c r="R32">
        <f t="shared" si="0"/>
        <v>50000</v>
      </c>
      <c r="S32">
        <f t="shared" si="1"/>
        <v>542.23646770020559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345.3795266092518</v>
      </c>
      <c r="AC32">
        <f t="shared" si="27"/>
        <v>316.35674085239646</v>
      </c>
      <c r="AE32">
        <f t="shared" si="2"/>
        <v>0</v>
      </c>
      <c r="AF32">
        <f t="shared" si="3"/>
        <v>0</v>
      </c>
      <c r="AG32">
        <f t="shared" si="4"/>
        <v>-29.171474042880618</v>
      </c>
      <c r="AH32">
        <f t="shared" si="5"/>
        <v>-903.54635938641297</v>
      </c>
      <c r="AI32">
        <f t="shared" si="39"/>
        <v>-932.71783342929359</v>
      </c>
      <c r="AJ32">
        <f t="shared" si="7"/>
        <v>29.022785756855342</v>
      </c>
      <c r="AK32">
        <f t="shared" si="28"/>
        <v>24.176566862647629</v>
      </c>
      <c r="AL32">
        <f t="shared" si="40"/>
        <v>-879.51848080979062</v>
      </c>
      <c r="AN32">
        <f t="shared" si="9"/>
        <v>0</v>
      </c>
      <c r="AO32">
        <f t="shared" si="10"/>
        <v>0</v>
      </c>
      <c r="AP32">
        <f t="shared" si="11"/>
        <v>-1.0905252288764187</v>
      </c>
      <c r="AQ32">
        <f t="shared" si="12"/>
        <v>-33.777521798244472</v>
      </c>
      <c r="AR32">
        <f t="shared" si="13"/>
        <v>-34.868047027120895</v>
      </c>
      <c r="AS32">
        <f t="shared" si="14"/>
        <v>1.0849667738284974</v>
      </c>
      <c r="AT32">
        <f t="shared" si="15"/>
        <v>0.90379924142946555</v>
      </c>
      <c r="AU32">
        <f t="shared" si="16"/>
        <v>-32.879281011862929</v>
      </c>
      <c r="AW32">
        <v>29</v>
      </c>
      <c r="AX32">
        <f>IF(Z32&gt;0, (R32*SUMPRODUCT(K32:$K$98, X32:$X$98)-K32*$AZ$3)/Z32, 0)</f>
        <v>542.23646770020559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3.2906918E-2</v>
      </c>
      <c r="Q33" s="5">
        <f t="shared" si="30"/>
        <v>50</v>
      </c>
      <c r="R33">
        <f t="shared" si="0"/>
        <v>50000</v>
      </c>
      <c r="S33">
        <f t="shared" si="1"/>
        <v>516.16672978584506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316.35674085239646</v>
      </c>
      <c r="AC33">
        <f t="shared" si="27"/>
        <v>288.22560240009909</v>
      </c>
      <c r="AE33">
        <f t="shared" si="2"/>
        <v>0</v>
      </c>
      <c r="AF33">
        <f t="shared" si="3"/>
        <v>0</v>
      </c>
      <c r="AG33">
        <f t="shared" si="4"/>
        <v>-27.919815998183612</v>
      </c>
      <c r="AH33">
        <f t="shared" si="5"/>
        <v>-959.94330426820102</v>
      </c>
      <c r="AI33">
        <f t="shared" si="39"/>
        <v>-987.86312026638461</v>
      </c>
      <c r="AJ33">
        <f t="shared" si="7"/>
        <v>28.131138452297364</v>
      </c>
      <c r="AK33">
        <f t="shared" si="28"/>
        <v>22.144971859667756</v>
      </c>
      <c r="AL33">
        <f t="shared" si="40"/>
        <v>-937.5870099544195</v>
      </c>
      <c r="AN33">
        <f t="shared" si="9"/>
        <v>0</v>
      </c>
      <c r="AO33">
        <f t="shared" si="10"/>
        <v>0</v>
      </c>
      <c r="AP33">
        <f t="shared" si="11"/>
        <v>-0.93190549312864923</v>
      </c>
      <c r="AQ33">
        <f t="shared" si="12"/>
        <v>-32.040914538899592</v>
      </c>
      <c r="AR33">
        <f t="shared" si="13"/>
        <v>-32.972820032028245</v>
      </c>
      <c r="AS33">
        <f t="shared" si="14"/>
        <v>0.93895899791617521</v>
      </c>
      <c r="AT33">
        <f t="shared" si="15"/>
        <v>0.73915318505488459</v>
      </c>
      <c r="AU33">
        <f t="shared" si="16"/>
        <v>-31.294707849057183</v>
      </c>
      <c r="AW33">
        <v>30</v>
      </c>
      <c r="AX33">
        <f>IF(Z33&gt;0, (R33*SUMPRODUCT(K33:$K$98, X33:$X$98)-K33*$AZ$3)/Z33, 0)</f>
        <v>516.16672978584506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3.6429437000000002E-2</v>
      </c>
      <c r="Q34" s="5">
        <f t="shared" si="30"/>
        <v>50</v>
      </c>
      <c r="R34">
        <f t="shared" si="0"/>
        <v>50000</v>
      </c>
      <c r="S34">
        <f t="shared" si="1"/>
        <v>490.59281784650074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288.22560240009909</v>
      </c>
      <c r="AC34">
        <f t="shared" si="27"/>
        <v>261.22610156293797</v>
      </c>
      <c r="AE34">
        <f t="shared" si="2"/>
        <v>0</v>
      </c>
      <c r="AF34">
        <f t="shared" si="3"/>
        <v>0</v>
      </c>
      <c r="AG34">
        <f t="shared" si="4"/>
        <v>-26.623514660244354</v>
      </c>
      <c r="AH34">
        <f t="shared" si="5"/>
        <v>-1017.103177957422</v>
      </c>
      <c r="AI34">
        <f t="shared" si="39"/>
        <v>-1043.7266926176662</v>
      </c>
      <c r="AJ34">
        <f t="shared" si="7"/>
        <v>26.999500837161122</v>
      </c>
      <c r="AK34">
        <f t="shared" si="28"/>
        <v>20.175792168006939</v>
      </c>
      <c r="AL34">
        <f t="shared" si="40"/>
        <v>-996.55139961249813</v>
      </c>
      <c r="AN34">
        <f t="shared" si="9"/>
        <v>0</v>
      </c>
      <c r="AO34">
        <f t="shared" si="10"/>
        <v>0</v>
      </c>
      <c r="AP34">
        <f t="shared" si="11"/>
        <v>-0.79342646941560591</v>
      </c>
      <c r="AQ34">
        <f t="shared" si="12"/>
        <v>-30.311421832039336</v>
      </c>
      <c r="AR34">
        <f t="shared" si="13"/>
        <v>-31.10484830145494</v>
      </c>
      <c r="AS34">
        <f t="shared" si="14"/>
        <v>0.80463150333795297</v>
      </c>
      <c r="AT34">
        <f t="shared" si="15"/>
        <v>0.60127326357210031</v>
      </c>
      <c r="AU34">
        <f t="shared" si="16"/>
        <v>-29.698943534544885</v>
      </c>
      <c r="AW34">
        <v>31</v>
      </c>
      <c r="AX34">
        <f>IF(Z34&gt;0, (R34*SUMPRODUCT(K34:$K$98, X34:$X$98)-K34*$AZ$3)/Z34, 0)</f>
        <v>490.59281784650074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4.0492944000000003E-2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465.63143224157301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261.22610156293797</v>
      </c>
      <c r="AC35">
        <f t="shared" si="27"/>
        <v>235.41594196459369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-25.279215025421454</v>
      </c>
      <c r="AH35">
        <f t="shared" ref="AH35:AH66" si="46">-X35*R35</f>
        <v>-1078.0644882204535</v>
      </c>
      <c r="AI35">
        <f t="shared" si="39"/>
        <v>-1103.3437032458751</v>
      </c>
      <c r="AJ35">
        <f t="shared" ref="AJ35:AJ66" si="47">AB35-AC35</f>
        <v>25.810159598344285</v>
      </c>
      <c r="AK35">
        <f t="shared" si="28"/>
        <v>18.285827109405659</v>
      </c>
      <c r="AL35">
        <f t="shared" si="40"/>
        <v>-1059.2477165381251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-0.67264645636364806</v>
      </c>
      <c r="AQ35">
        <f t="shared" ref="AQ35:AQ66" si="51">AH35*$K35</f>
        <v>-28.685869280503425</v>
      </c>
      <c r="AR35">
        <f t="shared" ref="AR35:AR66" si="52">AI35*$K35</f>
        <v>-29.358515736867076</v>
      </c>
      <c r="AS35">
        <f t="shared" ref="AS35:AS66" si="53">AJ35*$K35</f>
        <v>0.68677418877713103</v>
      </c>
      <c r="AT35">
        <f t="shared" ref="AT35:AT66" si="54">AK35*$K35</f>
        <v>0.48656165923075312</v>
      </c>
      <c r="AU35">
        <f t="shared" ref="AU35:AU66" si="55">AL35*$K35</f>
        <v>-28.185179888859192</v>
      </c>
      <c r="AW35">
        <v>32</v>
      </c>
      <c r="AX35">
        <f>IF(Z35&gt;0, (R35*SUMPRODUCT(K35:$K$98, X35:$X$98)-K35*$AZ$3)/Z35, 0)</f>
        <v>465.63143224157301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4.4837097999999999E-2</v>
      </c>
      <c r="Q36" s="5">
        <f t="shared" si="30"/>
        <v>50</v>
      </c>
      <c r="R36">
        <f t="shared" si="41"/>
        <v>50000</v>
      </c>
      <c r="S36">
        <f t="shared" si="42"/>
        <v>441.02721812442775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235.41594196459369</v>
      </c>
      <c r="AC36">
        <f t="shared" si="27"/>
        <v>210.74905682131799</v>
      </c>
      <c r="AE36">
        <f t="shared" si="43"/>
        <v>0</v>
      </c>
      <c r="AF36">
        <f t="shared" si="44"/>
        <v>0</v>
      </c>
      <c r="AG36">
        <f t="shared" si="45"/>
        <v>-23.892976233709344</v>
      </c>
      <c r="AH36">
        <f t="shared" si="46"/>
        <v>-1133.4466414578942</v>
      </c>
      <c r="AI36">
        <f t="shared" si="39"/>
        <v>-1157.3396176916035</v>
      </c>
      <c r="AJ36">
        <f t="shared" si="47"/>
        <v>24.666885143275692</v>
      </c>
      <c r="AK36">
        <f t="shared" ref="AK36:AK67" si="59">G36*SUM(AB36:AB36, AE36:AF36)</f>
        <v>16.479115937521559</v>
      </c>
      <c r="AL36">
        <f t="shared" si="40"/>
        <v>-1116.1936166108062</v>
      </c>
      <c r="AN36">
        <f t="shared" si="48"/>
        <v>0</v>
      </c>
      <c r="AO36">
        <f t="shared" si="49"/>
        <v>0</v>
      </c>
      <c r="AP36">
        <f t="shared" si="50"/>
        <v>-0.56764328278275167</v>
      </c>
      <c r="AQ36">
        <f t="shared" si="51"/>
        <v>-26.928138467258581</v>
      </c>
      <c r="AR36">
        <f t="shared" si="52"/>
        <v>-27.495781750041331</v>
      </c>
      <c r="AS36">
        <f t="shared" si="53"/>
        <v>0.58602961480367721</v>
      </c>
      <c r="AT36">
        <f t="shared" si="54"/>
        <v>0.39150666608603024</v>
      </c>
      <c r="AU36">
        <f t="shared" si="55"/>
        <v>-26.518245469151623</v>
      </c>
      <c r="AW36">
        <v>33</v>
      </c>
      <c r="AX36">
        <f>IF(Z36&gt;0, (R36*SUMPRODUCT(K36:$K$98, X36:$X$98)-K36*$AZ$3)/Z36, 0)</f>
        <v>441.02721812442775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41"/>
        <v>50000</v>
      </c>
      <c r="S37">
        <f t="shared" si="42"/>
        <v>416.97469434192186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210.74905682131799</v>
      </c>
      <c r="AC37">
        <f t="shared" si="27"/>
        <v>187.40929704801269</v>
      </c>
      <c r="AE37">
        <f t="shared" si="43"/>
        <v>0</v>
      </c>
      <c r="AF37">
        <f t="shared" si="44"/>
        <v>0</v>
      </c>
      <c r="AG37">
        <f t="shared" si="45"/>
        <v>-22.47250247929145</v>
      </c>
      <c r="AH37">
        <f t="shared" si="46"/>
        <v>-1181.5439920808024</v>
      </c>
      <c r="AI37">
        <f t="shared" si="39"/>
        <v>-1204.0164945600939</v>
      </c>
      <c r="AJ37">
        <f t="shared" si="47"/>
        <v>23.339759773305303</v>
      </c>
      <c r="AK37">
        <f t="shared" si="59"/>
        <v>14.752433977492261</v>
      </c>
      <c r="AL37">
        <f t="shared" si="40"/>
        <v>-1165.9243008092963</v>
      </c>
      <c r="AN37">
        <f t="shared" si="48"/>
        <v>0</v>
      </c>
      <c r="AO37">
        <f t="shared" si="49"/>
        <v>0</v>
      </c>
      <c r="AP37">
        <f t="shared" si="50"/>
        <v>-0.47669288107457797</v>
      </c>
      <c r="AQ37">
        <f t="shared" si="51"/>
        <v>-25.063234956604376</v>
      </c>
      <c r="AR37">
        <f t="shared" si="52"/>
        <v>-25.539927837678956</v>
      </c>
      <c r="AS37">
        <f t="shared" si="53"/>
        <v>0.49508938046299145</v>
      </c>
      <c r="AT37">
        <f t="shared" si="54"/>
        <v>0.31293267236586864</v>
      </c>
      <c r="AU37">
        <f t="shared" si="55"/>
        <v>-24.731905784850095</v>
      </c>
      <c r="AW37">
        <v>34</v>
      </c>
      <c r="AX37">
        <f>IF(Z37&gt;0, (R37*SUMPRODUCT(K37:$K$98, X37:$X$98)-K37*$AZ$3)/Z37, 0)</f>
        <v>416.97469434192186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41"/>
        <v>50000</v>
      </c>
      <c r="S38">
        <f t="shared" si="42"/>
        <v>393.79793300161452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187.40929704801269</v>
      </c>
      <c r="AC38">
        <f t="shared" si="27"/>
        <v>165.54997163958103</v>
      </c>
      <c r="AE38">
        <f t="shared" si="43"/>
        <v>0</v>
      </c>
      <c r="AF38">
        <f t="shared" si="44"/>
        <v>0</v>
      </c>
      <c r="AG38">
        <f t="shared" si="45"/>
        <v>-21.019659800868265</v>
      </c>
      <c r="AH38">
        <f t="shared" si="46"/>
        <v>-1228.1176536302696</v>
      </c>
      <c r="AI38">
        <f t="shared" si="39"/>
        <v>-1249.137313431138</v>
      </c>
      <c r="AJ38">
        <f t="shared" si="47"/>
        <v>21.859325408431658</v>
      </c>
      <c r="AK38">
        <f t="shared" si="59"/>
        <v>13.118650793360889</v>
      </c>
      <c r="AL38">
        <f t="shared" si="40"/>
        <v>-1214.1593372293453</v>
      </c>
      <c r="AN38">
        <f t="shared" si="48"/>
        <v>0</v>
      </c>
      <c r="AO38">
        <f t="shared" si="49"/>
        <v>0</v>
      </c>
      <c r="AP38">
        <f t="shared" si="50"/>
        <v>-0.39810248574566703</v>
      </c>
      <c r="AQ38">
        <f t="shared" si="51"/>
        <v>-23.259971632754525</v>
      </c>
      <c r="AR38">
        <f t="shared" si="52"/>
        <v>-23.658074118500192</v>
      </c>
      <c r="AS38">
        <f t="shared" si="53"/>
        <v>0.41400535804392968</v>
      </c>
      <c r="AT38">
        <f t="shared" si="54"/>
        <v>0.24846108547630286</v>
      </c>
      <c r="AU38">
        <f t="shared" si="55"/>
        <v>-22.995607674979958</v>
      </c>
      <c r="AW38">
        <v>35</v>
      </c>
      <c r="AX38">
        <f>IF(Z38&gt;0, (R38*SUMPRODUCT(K38:$K$98, X38:$X$98)-K38*$AZ$3)/Z38, 0)</f>
        <v>393.79793300161452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41"/>
        <v>50000</v>
      </c>
      <c r="S39">
        <f t="shared" si="42"/>
        <v>371.46589636603602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165.54997163958103</v>
      </c>
      <c r="AC39">
        <f t="shared" si="27"/>
        <v>145.15063353198056</v>
      </c>
      <c r="AE39">
        <f t="shared" si="43"/>
        <v>0</v>
      </c>
      <c r="AF39">
        <f t="shared" si="44"/>
        <v>0</v>
      </c>
      <c r="AG39">
        <f t="shared" si="45"/>
        <v>-19.537545027949438</v>
      </c>
      <c r="AH39">
        <f t="shared" si="46"/>
        <v>-1271.9181749101431</v>
      </c>
      <c r="AI39">
        <f t="shared" si="39"/>
        <v>-1291.4557199380924</v>
      </c>
      <c r="AJ39">
        <f t="shared" si="47"/>
        <v>20.399338107600471</v>
      </c>
      <c r="AK39">
        <f t="shared" si="59"/>
        <v>11.588498014770673</v>
      </c>
      <c r="AL39">
        <f t="shared" si="40"/>
        <v>-1259.4678838157213</v>
      </c>
      <c r="AN39">
        <f t="shared" si="48"/>
        <v>0</v>
      </c>
      <c r="AO39">
        <f t="shared" si="49"/>
        <v>0</v>
      </c>
      <c r="AP39">
        <f t="shared" si="50"/>
        <v>-0.3303856499564688</v>
      </c>
      <c r="AQ39">
        <f t="shared" si="51"/>
        <v>-21.508511550861808</v>
      </c>
      <c r="AR39">
        <f t="shared" si="52"/>
        <v>-21.838897200818277</v>
      </c>
      <c r="AS39">
        <f t="shared" si="53"/>
        <v>0.34495882516047632</v>
      </c>
      <c r="AT39">
        <f t="shared" si="54"/>
        <v>0.19596492001181048</v>
      </c>
      <c r="AU39">
        <f t="shared" si="55"/>
        <v>-21.297973455645991</v>
      </c>
      <c r="AW39">
        <v>36</v>
      </c>
      <c r="AX39">
        <f>IF(Z39&gt;0, (R39*SUMPRODUCT(K39:$K$98, X39:$X$98)-K39*$AZ$3)/Z39, 0)</f>
        <v>371.46589636603602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41"/>
        <v>50000</v>
      </c>
      <c r="S40">
        <f t="shared" si="42"/>
        <v>349.98367745323861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145.15063353198056</v>
      </c>
      <c r="AC40">
        <f t="shared" si="27"/>
        <v>126.19625905714922</v>
      </c>
      <c r="AE40">
        <f t="shared" si="43"/>
        <v>0</v>
      </c>
      <c r="AF40">
        <f t="shared" si="44"/>
        <v>0</v>
      </c>
      <c r="AG40">
        <f t="shared" si="45"/>
        <v>-18.028877800166885</v>
      </c>
      <c r="AH40">
        <f t="shared" si="46"/>
        <v>-1313.2917775030596</v>
      </c>
      <c r="AI40">
        <f t="shared" si="39"/>
        <v>-1331.3206553032264</v>
      </c>
      <c r="AJ40">
        <f t="shared" si="47"/>
        <v>18.95437447483134</v>
      </c>
      <c r="AK40">
        <f t="shared" si="59"/>
        <v>10.160544347238639</v>
      </c>
      <c r="AL40">
        <f t="shared" si="40"/>
        <v>-1302.2057364811565</v>
      </c>
      <c r="AN40">
        <f t="shared" si="48"/>
        <v>0</v>
      </c>
      <c r="AO40">
        <f t="shared" si="49"/>
        <v>0</v>
      </c>
      <c r="AP40">
        <f t="shared" si="50"/>
        <v>-0.27220860900095728</v>
      </c>
      <c r="AQ40">
        <f t="shared" si="51"/>
        <v>-19.828706585564266</v>
      </c>
      <c r="AR40">
        <f t="shared" si="52"/>
        <v>-20.100915194565225</v>
      </c>
      <c r="AS40">
        <f t="shared" si="53"/>
        <v>0.28618219988319682</v>
      </c>
      <c r="AT40">
        <f t="shared" si="54"/>
        <v>0.15340875200944387</v>
      </c>
      <c r="AU40">
        <f t="shared" si="55"/>
        <v>-19.661324242672581</v>
      </c>
      <c r="AW40">
        <v>37</v>
      </c>
      <c r="AX40">
        <f>IF(Z40&gt;0, (R40*SUMPRODUCT(K40:$K$98, X40:$X$98)-K40*$AZ$3)/Z40, 0)</f>
        <v>349.98367745323861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41"/>
        <v>50000</v>
      </c>
      <c r="S41">
        <f t="shared" si="42"/>
        <v>329.29332949453118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126.19625905714922</v>
      </c>
      <c r="AC41">
        <f t="shared" si="27"/>
        <v>108.64803200375501</v>
      </c>
      <c r="AE41">
        <f t="shared" si="43"/>
        <v>0</v>
      </c>
      <c r="AF41">
        <f t="shared" si="44"/>
        <v>0</v>
      </c>
      <c r="AG41">
        <f t="shared" si="45"/>
        <v>-16.497150454054278</v>
      </c>
      <c r="AH41">
        <f t="shared" si="46"/>
        <v>-1351.4385681109354</v>
      </c>
      <c r="AI41">
        <f t="shared" si="39"/>
        <v>-1367.9357185649897</v>
      </c>
      <c r="AJ41">
        <f t="shared" si="47"/>
        <v>17.548227053394214</v>
      </c>
      <c r="AK41">
        <f t="shared" si="59"/>
        <v>8.8337381340004466</v>
      </c>
      <c r="AL41">
        <f t="shared" si="40"/>
        <v>-1341.5537533775951</v>
      </c>
      <c r="AN41">
        <f t="shared" si="48"/>
        <v>0</v>
      </c>
      <c r="AO41">
        <f t="shared" si="49"/>
        <v>0</v>
      </c>
      <c r="AP41">
        <f t="shared" si="50"/>
        <v>-0.22239451594549495</v>
      </c>
      <c r="AQ41">
        <f t="shared" si="51"/>
        <v>-18.218450939279737</v>
      </c>
      <c r="AR41">
        <f t="shared" si="52"/>
        <v>-18.440845455225229</v>
      </c>
      <c r="AS41">
        <f t="shared" si="53"/>
        <v>0.23656385217012735</v>
      </c>
      <c r="AT41">
        <f t="shared" si="54"/>
        <v>0.11908571251573223</v>
      </c>
      <c r="AU41">
        <f t="shared" si="55"/>
        <v>-18.085195890539371</v>
      </c>
      <c r="AW41">
        <v>38</v>
      </c>
      <c r="AX41">
        <f>IF(Z41&gt;0, (R41*SUMPRODUCT(K41:$K$98, X41:$X$98)-K41*$AZ$3)/Z41, 0)</f>
        <v>329.29332949453118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41"/>
        <v>50000</v>
      </c>
      <c r="S42">
        <f t="shared" si="42"/>
        <v>309.28424652045999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108.64803200375501</v>
      </c>
      <c r="AC42">
        <f t="shared" si="27"/>
        <v>92.465723503912869</v>
      </c>
      <c r="AE42">
        <f t="shared" si="43"/>
        <v>0</v>
      </c>
      <c r="AF42">
        <f t="shared" si="44"/>
        <v>0</v>
      </c>
      <c r="AG42">
        <f t="shared" si="45"/>
        <v>-14.948340328383978</v>
      </c>
      <c r="AH42">
        <f t="shared" si="46"/>
        <v>-1383.8386211297595</v>
      </c>
      <c r="AI42">
        <f t="shared" si="39"/>
        <v>-1398.7869614581434</v>
      </c>
      <c r="AJ42">
        <f t="shared" si="47"/>
        <v>16.182308499842136</v>
      </c>
      <c r="AK42">
        <f t="shared" si="59"/>
        <v>7.6053622402628509</v>
      </c>
      <c r="AL42">
        <f t="shared" si="40"/>
        <v>-1374.9992907180385</v>
      </c>
      <c r="AN42">
        <f t="shared" si="48"/>
        <v>0</v>
      </c>
      <c r="AO42">
        <f t="shared" si="49"/>
        <v>0</v>
      </c>
      <c r="AP42">
        <f t="shared" si="50"/>
        <v>-0.17992441226972605</v>
      </c>
      <c r="AQ42">
        <f t="shared" si="51"/>
        <v>-16.656454503523957</v>
      </c>
      <c r="AR42">
        <f t="shared" si="52"/>
        <v>-16.836378915793681</v>
      </c>
      <c r="AS42">
        <f t="shared" si="53"/>
        <v>0.19477696400000633</v>
      </c>
      <c r="AT42">
        <f t="shared" si="54"/>
        <v>9.1541288271270796E-2</v>
      </c>
      <c r="AU42">
        <f t="shared" si="55"/>
        <v>-16.550060663522405</v>
      </c>
      <c r="AW42">
        <v>39</v>
      </c>
      <c r="AX42">
        <f>IF(Z42&gt;0, (R42*SUMPRODUCT(K42:$K$98, X42:$X$98)-K42*$AZ$3)/Z42, 0)</f>
        <v>309.28424652045999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41"/>
        <v>50000</v>
      </c>
      <c r="S43">
        <f t="shared" si="42"/>
        <v>289.95630217600672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92.465723503912869</v>
      </c>
      <c r="AC43">
        <f t="shared" si="27"/>
        <v>77.627253321315251</v>
      </c>
      <c r="AE43">
        <f t="shared" si="43"/>
        <v>0</v>
      </c>
      <c r="AF43">
        <f t="shared" si="44"/>
        <v>0</v>
      </c>
      <c r="AG43">
        <f t="shared" si="45"/>
        <v>-13.386026228565061</v>
      </c>
      <c r="AH43">
        <f t="shared" si="46"/>
        <v>-1412.8306965350748</v>
      </c>
      <c r="AI43">
        <f t="shared" si="39"/>
        <v>-1426.2167227636398</v>
      </c>
      <c r="AJ43">
        <f t="shared" si="47"/>
        <v>14.838470182597618</v>
      </c>
      <c r="AK43">
        <f t="shared" si="59"/>
        <v>6.4726006452739018</v>
      </c>
      <c r="AL43">
        <f t="shared" si="40"/>
        <v>-1404.9056519357684</v>
      </c>
      <c r="AN43">
        <f t="shared" si="48"/>
        <v>0</v>
      </c>
      <c r="AO43">
        <f t="shared" si="49"/>
        <v>0</v>
      </c>
      <c r="AP43">
        <f t="shared" si="50"/>
        <v>-0.14385692234129108</v>
      </c>
      <c r="AQ43">
        <f t="shared" si="51"/>
        <v>-15.18340636141318</v>
      </c>
      <c r="AR43">
        <f t="shared" si="52"/>
        <v>-15.327263283754471</v>
      </c>
      <c r="AS43">
        <f t="shared" si="53"/>
        <v>0.15946604438637296</v>
      </c>
      <c r="AT43">
        <f t="shared" si="54"/>
        <v>6.9559732849348535E-2</v>
      </c>
      <c r="AU43">
        <f t="shared" si="55"/>
        <v>-15.09823750651875</v>
      </c>
      <c r="AW43">
        <v>40</v>
      </c>
      <c r="AX43">
        <f>IF(Z43&gt;0, (R43*SUMPRODUCT(K43:$K$98, X43:$X$98)-K43*$AZ$3)/Z43, 0)</f>
        <v>289.95630217600672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41"/>
        <v>50000</v>
      </c>
      <c r="S44">
        <f t="shared" si="42"/>
        <v>270.9453797777287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77.627253321315251</v>
      </c>
      <c r="AC44">
        <f t="shared" si="27"/>
        <v>64.067047246443494</v>
      </c>
      <c r="AE44">
        <f t="shared" si="43"/>
        <v>0</v>
      </c>
      <c r="AF44">
        <f t="shared" si="44"/>
        <v>0</v>
      </c>
      <c r="AG44">
        <f t="shared" si="45"/>
        <v>-11.822871329085071</v>
      </c>
      <c r="AH44">
        <f t="shared" si="46"/>
        <v>-1429.2946371943394</v>
      </c>
      <c r="AI44">
        <f t="shared" si="39"/>
        <v>-1441.1175085234245</v>
      </c>
      <c r="AJ44">
        <f t="shared" si="47"/>
        <v>13.560206074871758</v>
      </c>
      <c r="AK44">
        <f t="shared" si="59"/>
        <v>5.4339077324920684</v>
      </c>
      <c r="AL44">
        <f t="shared" si="40"/>
        <v>-1422.1233947160606</v>
      </c>
      <c r="AN44">
        <f t="shared" si="48"/>
        <v>0</v>
      </c>
      <c r="AO44">
        <f t="shared" si="49"/>
        <v>0</v>
      </c>
      <c r="AP44">
        <f t="shared" si="50"/>
        <v>-0.11344465366867373</v>
      </c>
      <c r="AQ44">
        <f t="shared" si="51"/>
        <v>-13.714590186574616</v>
      </c>
      <c r="AR44">
        <f t="shared" si="52"/>
        <v>-13.828034840243291</v>
      </c>
      <c r="AS44">
        <f t="shared" si="53"/>
        <v>0.13011499821158234</v>
      </c>
      <c r="AT44">
        <f t="shared" si="54"/>
        <v>5.2140276555627162E-2</v>
      </c>
      <c r="AU44">
        <f t="shared" si="55"/>
        <v>-13.645779565476081</v>
      </c>
      <c r="AW44">
        <v>41</v>
      </c>
      <c r="AX44">
        <f>IF(Z44&gt;0, (R44*SUMPRODUCT(K44:$K$98, X44:$X$98)-K44*$AZ$3)/Z44, 0)</f>
        <v>270.9453797777287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41"/>
        <v>50000</v>
      </c>
      <c r="S45">
        <f t="shared" si="42"/>
        <v>252.05718944715304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64.067047246443494</v>
      </c>
      <c r="AC45">
        <f t="shared" si="27"/>
        <v>51.801743029995151</v>
      </c>
      <c r="AE45">
        <f t="shared" si="43"/>
        <v>0</v>
      </c>
      <c r="AF45">
        <f t="shared" si="44"/>
        <v>0</v>
      </c>
      <c r="AG45">
        <f t="shared" si="45"/>
        <v>-10.27579160578874</v>
      </c>
      <c r="AH45">
        <f t="shared" si="46"/>
        <v>-1428.8510100054798</v>
      </c>
      <c r="AI45">
        <f t="shared" si="39"/>
        <v>-1439.1268016112685</v>
      </c>
      <c r="AJ45">
        <f t="shared" si="47"/>
        <v>12.265304216448342</v>
      </c>
      <c r="AK45">
        <f t="shared" si="59"/>
        <v>4.4846933072510451</v>
      </c>
      <c r="AL45">
        <f t="shared" si="40"/>
        <v>-1422.3768040875691</v>
      </c>
      <c r="AN45">
        <f t="shared" si="48"/>
        <v>0</v>
      </c>
      <c r="AO45">
        <f t="shared" si="49"/>
        <v>0</v>
      </c>
      <c r="AP45">
        <f t="shared" si="50"/>
        <v>-8.8035601523221221E-2</v>
      </c>
      <c r="AQ45">
        <f t="shared" si="51"/>
        <v>-12.241369130338581</v>
      </c>
      <c r="AR45">
        <f t="shared" si="52"/>
        <v>-12.329404731861802</v>
      </c>
      <c r="AS45">
        <f t="shared" si="53"/>
        <v>0.10508031653269892</v>
      </c>
      <c r="AT45">
        <f t="shared" si="54"/>
        <v>3.8421630965014636E-2</v>
      </c>
      <c r="AU45">
        <f t="shared" si="55"/>
        <v>-12.185902784364089</v>
      </c>
      <c r="AW45">
        <v>42</v>
      </c>
      <c r="AX45">
        <f>IF(Z45&gt;0, (R45*SUMPRODUCT(K45:$K$98, X45:$X$98)-K45*$AZ$3)/Z45, 0)</f>
        <v>252.05718944715304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41"/>
        <v>50000</v>
      </c>
      <c r="S46">
        <f t="shared" si="42"/>
        <v>233.07987661150128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51.801743029995151</v>
      </c>
      <c r="AC46">
        <f t="shared" si="27"/>
        <v>40.854379230126455</v>
      </c>
      <c r="AE46">
        <f t="shared" si="43"/>
        <v>0</v>
      </c>
      <c r="AF46">
        <f t="shared" si="44"/>
        <v>0</v>
      </c>
      <c r="AG46">
        <f t="shared" si="45"/>
        <v>-8.7640297017624427</v>
      </c>
      <c r="AH46">
        <f t="shared" si="46"/>
        <v>-1409.0039879684098</v>
      </c>
      <c r="AI46">
        <f t="shared" si="39"/>
        <v>-1417.7680176701722</v>
      </c>
      <c r="AJ46">
        <f t="shared" si="47"/>
        <v>10.947363799868697</v>
      </c>
      <c r="AK46">
        <f t="shared" si="59"/>
        <v>3.6261220120996609</v>
      </c>
      <c r="AL46">
        <f t="shared" si="40"/>
        <v>-1403.1945318582038</v>
      </c>
      <c r="AN46">
        <f t="shared" si="48"/>
        <v>0</v>
      </c>
      <c r="AO46">
        <f t="shared" si="49"/>
        <v>0</v>
      </c>
      <c r="AP46">
        <f t="shared" si="50"/>
        <v>-6.703920661306248E-2</v>
      </c>
      <c r="AQ46">
        <f t="shared" si="51"/>
        <v>-10.777976876213422</v>
      </c>
      <c r="AR46">
        <f t="shared" si="52"/>
        <v>-10.845016082826485</v>
      </c>
      <c r="AS46">
        <f t="shared" si="53"/>
        <v>8.3740312233329242E-2</v>
      </c>
      <c r="AT46">
        <f t="shared" si="54"/>
        <v>2.7737507864040809E-2</v>
      </c>
      <c r="AU46">
        <f t="shared" si="55"/>
        <v>-10.733538262729114</v>
      </c>
      <c r="AW46">
        <v>43</v>
      </c>
      <c r="AX46">
        <f>IF(Z46&gt;0, (R46*SUMPRODUCT(K46:$K$98, X46:$X$98)-K46*$AZ$3)/Z46, 0)</f>
        <v>233.07987661150128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41"/>
        <v>50000</v>
      </c>
      <c r="S47">
        <f t="shared" si="42"/>
        <v>213.46864053950975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40.854379230126455</v>
      </c>
      <c r="AC47">
        <f t="shared" si="27"/>
        <v>31.231764256118268</v>
      </c>
      <c r="AE47">
        <f t="shared" si="43"/>
        <v>0</v>
      </c>
      <c r="AF47">
        <f t="shared" si="44"/>
        <v>0</v>
      </c>
      <c r="AG47">
        <f t="shared" si="45"/>
        <v>-7.3153049968334232</v>
      </c>
      <c r="AH47">
        <f t="shared" si="46"/>
        <v>-1361.0844079113963</v>
      </c>
      <c r="AI47">
        <f t="shared" si="39"/>
        <v>-1368.3997129082297</v>
      </c>
      <c r="AJ47">
        <f t="shared" si="47"/>
        <v>9.6226149740081866</v>
      </c>
      <c r="AK47">
        <f t="shared" si="59"/>
        <v>2.8598065461088522</v>
      </c>
      <c r="AL47">
        <f t="shared" si="40"/>
        <v>-1355.9172913881127</v>
      </c>
      <c r="AN47">
        <f t="shared" si="48"/>
        <v>0</v>
      </c>
      <c r="AO47">
        <f t="shared" si="49"/>
        <v>0</v>
      </c>
      <c r="AP47">
        <f t="shared" si="50"/>
        <v>-4.9961956898261571E-2</v>
      </c>
      <c r="AQ47">
        <f t="shared" si="51"/>
        <v>-9.2959132329275782</v>
      </c>
      <c r="AR47">
        <f t="shared" si="52"/>
        <v>-9.3458751898258399</v>
      </c>
      <c r="AS47">
        <f t="shared" si="53"/>
        <v>6.5720386885860821E-2</v>
      </c>
      <c r="AT47">
        <f t="shared" si="54"/>
        <v>1.9531862506881929E-2</v>
      </c>
      <c r="AU47">
        <f t="shared" si="55"/>
        <v>-9.2606229404330982</v>
      </c>
      <c r="AW47">
        <v>44</v>
      </c>
      <c r="AX47">
        <f>IF(Z47&gt;0, (R47*SUMPRODUCT(K47:$K$98, X47:$X$98)-K47*$AZ$3)/Z47, 0)</f>
        <v>213.46864053950975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41"/>
        <v>50000</v>
      </c>
      <c r="S48">
        <f t="shared" si="42"/>
        <v>192.74446771247423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31.231764256118268</v>
      </c>
      <c r="AC48">
        <f t="shared" si="27"/>
        <v>22.967424150159665</v>
      </c>
      <c r="AE48">
        <f t="shared" si="43"/>
        <v>0</v>
      </c>
      <c r="AF48">
        <f t="shared" si="44"/>
        <v>0</v>
      </c>
      <c r="AG48">
        <f t="shared" si="45"/>
        <v>-5.9579982820625554</v>
      </c>
      <c r="AH48">
        <f t="shared" si="46"/>
        <v>-1284.1536648025333</v>
      </c>
      <c r="AI48">
        <f t="shared" si="39"/>
        <v>-1290.1116630845959</v>
      </c>
      <c r="AJ48">
        <f t="shared" si="47"/>
        <v>8.2643401059586026</v>
      </c>
      <c r="AK48">
        <f t="shared" si="59"/>
        <v>2.1862234979282791</v>
      </c>
      <c r="AL48">
        <f t="shared" si="40"/>
        <v>-1279.661099480709</v>
      </c>
      <c r="AN48">
        <f t="shared" si="48"/>
        <v>0</v>
      </c>
      <c r="AO48">
        <f t="shared" si="49"/>
        <v>0</v>
      </c>
      <c r="AP48">
        <f t="shared" si="50"/>
        <v>-3.633200401384247E-2</v>
      </c>
      <c r="AQ48">
        <f t="shared" si="51"/>
        <v>-7.8307971730137362</v>
      </c>
      <c r="AR48">
        <f t="shared" si="52"/>
        <v>-7.8671291770275795</v>
      </c>
      <c r="AS48">
        <f t="shared" si="53"/>
        <v>5.0396126968586918E-2</v>
      </c>
      <c r="AT48">
        <f t="shared" si="54"/>
        <v>1.3331638772206849E-2</v>
      </c>
      <c r="AU48">
        <f t="shared" si="55"/>
        <v>-7.803401411286786</v>
      </c>
      <c r="AW48">
        <v>45</v>
      </c>
      <c r="AX48">
        <f>IF(Z48&gt;0, (R48*SUMPRODUCT(K48:$K$98, X48:$X$98)-K48*$AZ$3)/Z48, 0)</f>
        <v>192.74446771247423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41"/>
        <v>50000</v>
      </c>
      <c r="S49">
        <f t="shared" si="42"/>
        <v>170.06944491447581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22.967424150159665</v>
      </c>
      <c r="AC49">
        <f t="shared" si="27"/>
        <v>16.057674411939651</v>
      </c>
      <c r="AE49">
        <f t="shared" si="43"/>
        <v>0</v>
      </c>
      <c r="AF49">
        <f t="shared" si="44"/>
        <v>0</v>
      </c>
      <c r="AG49">
        <f t="shared" si="45"/>
        <v>-4.7209169230883017</v>
      </c>
      <c r="AH49">
        <f t="shared" si="46"/>
        <v>-1177.5013761536288</v>
      </c>
      <c r="AI49">
        <f t="shared" si="39"/>
        <v>-1182.2222930767171</v>
      </c>
      <c r="AJ49">
        <f t="shared" si="47"/>
        <v>6.9097497382200146</v>
      </c>
      <c r="AK49">
        <f t="shared" si="59"/>
        <v>1.6077196905111768</v>
      </c>
      <c r="AL49">
        <f t="shared" si="40"/>
        <v>-1173.7048236479859</v>
      </c>
      <c r="AN49">
        <f t="shared" si="48"/>
        <v>0</v>
      </c>
      <c r="AO49">
        <f t="shared" si="49"/>
        <v>0</v>
      </c>
      <c r="AP49">
        <f t="shared" si="50"/>
        <v>-2.5703798922079839E-2</v>
      </c>
      <c r="AQ49">
        <f t="shared" si="51"/>
        <v>-6.4110974830130605</v>
      </c>
      <c r="AR49">
        <f t="shared" si="52"/>
        <v>-6.4368012819351392</v>
      </c>
      <c r="AS49">
        <f t="shared" si="53"/>
        <v>3.7621254677134897E-2</v>
      </c>
      <c r="AT49">
        <f t="shared" si="54"/>
        <v>8.7534909682194309E-3</v>
      </c>
      <c r="AU49">
        <f t="shared" si="55"/>
        <v>-6.3904265362897856</v>
      </c>
      <c r="AW49">
        <v>46</v>
      </c>
      <c r="AX49">
        <f>IF(Z49&gt;0, (R49*SUMPRODUCT(K49:$K$98, X49:$X$98)-K49*$AZ$3)/Z49, 0)</f>
        <v>170.06944491447581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41"/>
        <v>50000</v>
      </c>
      <c r="S50">
        <f t="shared" si="42"/>
        <v>144.35701596351097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16.057674411939651</v>
      </c>
      <c r="AC50">
        <f t="shared" si="27"/>
        <v>10.468940709992417</v>
      </c>
      <c r="AE50">
        <f t="shared" si="43"/>
        <v>0</v>
      </c>
      <c r="AF50">
        <f t="shared" si="44"/>
        <v>0</v>
      </c>
      <c r="AG50">
        <f t="shared" si="45"/>
        <v>-3.626058851423835</v>
      </c>
      <c r="AH50">
        <f t="shared" si="46"/>
        <v>-1047.6489024335835</v>
      </c>
      <c r="AI50">
        <f t="shared" si="39"/>
        <v>-1051.2749612850073</v>
      </c>
      <c r="AJ50">
        <f t="shared" si="47"/>
        <v>5.5887337019472341</v>
      </c>
      <c r="AK50">
        <f t="shared" si="59"/>
        <v>1.1240372088357757</v>
      </c>
      <c r="AL50">
        <f t="shared" si="40"/>
        <v>-1044.5621903742244</v>
      </c>
      <c r="AN50">
        <f t="shared" si="48"/>
        <v>0</v>
      </c>
      <c r="AO50">
        <f t="shared" si="49"/>
        <v>0</v>
      </c>
      <c r="AP50">
        <f t="shared" si="50"/>
        <v>-1.7627380654139109E-2</v>
      </c>
      <c r="AQ50">
        <f t="shared" si="51"/>
        <v>-5.0929416073421736</v>
      </c>
      <c r="AR50">
        <f t="shared" si="52"/>
        <v>-5.1105689879963121</v>
      </c>
      <c r="AS50">
        <f t="shared" si="53"/>
        <v>2.7168543141586465E-2</v>
      </c>
      <c r="AT50">
        <f t="shared" si="54"/>
        <v>5.4642885185892751E-3</v>
      </c>
      <c r="AU50">
        <f t="shared" si="55"/>
        <v>-5.0779361563361372</v>
      </c>
      <c r="AW50">
        <v>47</v>
      </c>
      <c r="AX50">
        <f>IF(Z50&gt;0, (R50*SUMPRODUCT(K50:$K$98, X50:$X$98)-K50*$AZ$3)/Z50, 0)</f>
        <v>144.35701596351097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41"/>
        <v>50000</v>
      </c>
      <c r="S51">
        <f t="shared" si="42"/>
        <v>113.73978233327301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10.468940709992417</v>
      </c>
      <c r="AC51">
        <f t="shared" si="27"/>
        <v>6.110252478601871</v>
      </c>
      <c r="AE51">
        <f t="shared" si="43"/>
        <v>0</v>
      </c>
      <c r="AF51">
        <f t="shared" si="44"/>
        <v>0</v>
      </c>
      <c r="AG51">
        <f t="shared" si="45"/>
        <v>-2.6860665429699879</v>
      </c>
      <c r="AH51">
        <f t="shared" si="46"/>
        <v>-903.73171993960864</v>
      </c>
      <c r="AI51">
        <f t="shared" si="39"/>
        <v>-906.41778648257866</v>
      </c>
      <c r="AJ51">
        <f t="shared" si="47"/>
        <v>4.3586882313905457</v>
      </c>
      <c r="AK51">
        <f t="shared" si="59"/>
        <v>0.73282584969946929</v>
      </c>
      <c r="AL51">
        <f t="shared" si="40"/>
        <v>-901.32627240148861</v>
      </c>
      <c r="AN51">
        <f t="shared" si="48"/>
        <v>0</v>
      </c>
      <c r="AO51">
        <f t="shared" si="49"/>
        <v>0</v>
      </c>
      <c r="AP51">
        <f t="shared" si="50"/>
        <v>-1.1658741663803778E-2</v>
      </c>
      <c r="AQ51">
        <f t="shared" si="51"/>
        <v>-3.922603735837042</v>
      </c>
      <c r="AR51">
        <f t="shared" si="52"/>
        <v>-3.9342624775008459</v>
      </c>
      <c r="AS51">
        <f t="shared" si="53"/>
        <v>1.8918675047661298E-2</v>
      </c>
      <c r="AT51">
        <f t="shared" si="54"/>
        <v>3.1807950881055556E-3</v>
      </c>
      <c r="AU51">
        <f t="shared" si="55"/>
        <v>-3.9121630073650788</v>
      </c>
      <c r="AW51">
        <v>48</v>
      </c>
      <c r="AX51">
        <f>IF(Z51&gt;0, (R51*SUMPRODUCT(K51:$K$98, X51:$X$98)-K51*$AZ$3)/Z51, 0)</f>
        <v>113.73978233327301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41"/>
        <v>50000</v>
      </c>
      <c r="S52">
        <f t="shared" si="42"/>
        <v>74.535840250341764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6.110252478601871</v>
      </c>
      <c r="AC52">
        <f t="shared" si="27"/>
        <v>2.8432321141502106</v>
      </c>
      <c r="AE52">
        <f t="shared" si="43"/>
        <v>0</v>
      </c>
      <c r="AF52">
        <f t="shared" si="44"/>
        <v>0</v>
      </c>
      <c r="AG52">
        <f t="shared" si="45"/>
        <v>-1.9072919179556533</v>
      </c>
      <c r="AH52">
        <f t="shared" si="46"/>
        <v>-751.91395958463443</v>
      </c>
      <c r="AI52">
        <f t="shared" si="39"/>
        <v>-753.82125150259003</v>
      </c>
      <c r="AJ52">
        <f t="shared" si="47"/>
        <v>3.2670203644516604</v>
      </c>
      <c r="AK52">
        <f t="shared" si="59"/>
        <v>0.42771767350213102</v>
      </c>
      <c r="AL52">
        <f t="shared" si="40"/>
        <v>-750.12651346463622</v>
      </c>
      <c r="AN52">
        <f t="shared" si="48"/>
        <v>0</v>
      </c>
      <c r="AO52">
        <f t="shared" si="49"/>
        <v>0</v>
      </c>
      <c r="AP52">
        <f t="shared" si="50"/>
        <v>-7.3915251277745985E-3</v>
      </c>
      <c r="AQ52">
        <f t="shared" si="51"/>
        <v>-2.9139697357662393</v>
      </c>
      <c r="AR52">
        <f t="shared" si="52"/>
        <v>-2.9213612608940136</v>
      </c>
      <c r="AS52">
        <f t="shared" si="53"/>
        <v>1.2661021047412234E-2</v>
      </c>
      <c r="AT52">
        <f t="shared" si="54"/>
        <v>1.6575784239011289E-3</v>
      </c>
      <c r="AU52">
        <f t="shared" si="55"/>
        <v>-2.9070426614227003</v>
      </c>
      <c r="AW52">
        <v>49</v>
      </c>
      <c r="AX52">
        <f>IF(Z52&gt;0, (R52*SUMPRODUCT(K52:$K$98, X52:$X$98)-K52*$AZ$3)/Z52, 0)</f>
        <v>74.535840250341764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41"/>
        <v>50000</v>
      </c>
      <c r="S53">
        <f t="shared" si="42"/>
        <v>19.972609887127607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2.8432321141502106</v>
      </c>
      <c r="AC53">
        <f t="shared" si="27"/>
        <v>0.51460467426377665</v>
      </c>
      <c r="AE53">
        <f t="shared" si="43"/>
        <v>0</v>
      </c>
      <c r="AF53">
        <f t="shared" si="44"/>
        <v>0</v>
      </c>
      <c r="AG53">
        <f t="shared" si="45"/>
        <v>-1.2882759868940326</v>
      </c>
      <c r="AH53">
        <f t="shared" si="46"/>
        <v>-599.94301188206407</v>
      </c>
      <c r="AI53">
        <f t="shared" si="39"/>
        <v>-601.23128786895813</v>
      </c>
      <c r="AJ53">
        <f t="shared" si="47"/>
        <v>2.3286274398864339</v>
      </c>
      <c r="AK53">
        <f t="shared" si="59"/>
        <v>0.19902624799051477</v>
      </c>
      <c r="AL53">
        <f t="shared" si="40"/>
        <v>-598.70363418108116</v>
      </c>
      <c r="AN53">
        <f t="shared" si="48"/>
        <v>0</v>
      </c>
      <c r="AO53">
        <f t="shared" si="49"/>
        <v>0</v>
      </c>
      <c r="AP53">
        <f t="shared" si="50"/>
        <v>-4.4576685998532909E-3</v>
      </c>
      <c r="AQ53">
        <f t="shared" si="51"/>
        <v>-2.0759116470188976</v>
      </c>
      <c r="AR53">
        <f t="shared" si="52"/>
        <v>-2.0803693156187508</v>
      </c>
      <c r="AS53">
        <f t="shared" si="53"/>
        <v>8.0574733404483959E-3</v>
      </c>
      <c r="AT53">
        <f t="shared" si="54"/>
        <v>6.8866692016274309E-4</v>
      </c>
      <c r="AU53">
        <f t="shared" si="55"/>
        <v>-2.0716231753581398</v>
      </c>
      <c r="AW53">
        <v>50</v>
      </c>
      <c r="AX53">
        <f>IF(Z53&gt;0, (R53*SUMPRODUCT(K53:$K$98, X53:$X$98)-K53*$AZ$3)/Z53, 0)</f>
        <v>19.972609887127607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41"/>
        <v>50000</v>
      </c>
      <c r="S54">
        <f t="shared" si="42"/>
        <v>-63.181413296418327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0.51460467426377665</v>
      </c>
      <c r="AC54">
        <f t="shared" si="27"/>
        <v>-1.0386799228624382</v>
      </c>
      <c r="AE54">
        <f t="shared" si="43"/>
        <v>0</v>
      </c>
      <c r="AF54">
        <f t="shared" si="44"/>
        <v>0</v>
      </c>
      <c r="AG54">
        <f t="shared" si="45"/>
        <v>-0.8219821848471689</v>
      </c>
      <c r="AH54">
        <f t="shared" si="46"/>
        <v>-453.41104217792332</v>
      </c>
      <c r="AI54">
        <f t="shared" si="39"/>
        <v>-454.23302436277049</v>
      </c>
      <c r="AJ54">
        <f t="shared" si="47"/>
        <v>1.5532845971262148</v>
      </c>
      <c r="AK54">
        <f t="shared" si="59"/>
        <v>3.602232719846437E-2</v>
      </c>
      <c r="AL54">
        <f t="shared" si="40"/>
        <v>-452.64371743844583</v>
      </c>
      <c r="AN54">
        <f t="shared" si="48"/>
        <v>0</v>
      </c>
      <c r="AO54">
        <f t="shared" si="49"/>
        <v>0</v>
      </c>
      <c r="AP54">
        <f t="shared" si="50"/>
        <v>-2.5394709482091612E-3</v>
      </c>
      <c r="AQ54">
        <f t="shared" si="51"/>
        <v>-1.4007896891611578</v>
      </c>
      <c r="AR54">
        <f t="shared" si="52"/>
        <v>-1.4033291601093669</v>
      </c>
      <c r="AS54">
        <f t="shared" si="53"/>
        <v>4.7987914840711523E-3</v>
      </c>
      <c r="AT54">
        <f t="shared" si="54"/>
        <v>1.1128909493871016E-4</v>
      </c>
      <c r="AU54">
        <f t="shared" si="55"/>
        <v>-1.398419079530357</v>
      </c>
      <c r="AW54">
        <v>51</v>
      </c>
      <c r="AX54">
        <f>IF(Z54&gt;0, (R54*SUMPRODUCT(K54:$K$98, X54:$X$98)-K54*$AZ$3)/Z54, 0)</f>
        <v>-63.181413296418327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41"/>
        <v>50000</v>
      </c>
      <c r="S55">
        <f t="shared" si="42"/>
        <v>-200.35223213978946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-1.0386799228624382</v>
      </c>
      <c r="AC55">
        <f t="shared" si="27"/>
        <v>-1.9728383174765569</v>
      </c>
      <c r="AE55">
        <f t="shared" si="43"/>
        <v>0</v>
      </c>
      <c r="AF55">
        <f t="shared" si="44"/>
        <v>0</v>
      </c>
      <c r="AG55">
        <f t="shared" si="45"/>
        <v>-0.49234248513389933</v>
      </c>
      <c r="AH55">
        <f t="shared" si="46"/>
        <v>-321.41987786479785</v>
      </c>
      <c r="AI55">
        <f t="shared" si="39"/>
        <v>-321.91222034993177</v>
      </c>
      <c r="AJ55">
        <f t="shared" si="47"/>
        <v>0.93415839461411876</v>
      </c>
      <c r="AK55">
        <f t="shared" si="59"/>
        <v>-7.2707594600370684E-2</v>
      </c>
      <c r="AL55">
        <f t="shared" si="40"/>
        <v>-321.05076954991802</v>
      </c>
      <c r="AN55">
        <f t="shared" si="48"/>
        <v>0</v>
      </c>
      <c r="AO55">
        <f t="shared" si="49"/>
        <v>0</v>
      </c>
      <c r="AP55">
        <f t="shared" si="50"/>
        <v>-1.3580949508994187E-3</v>
      </c>
      <c r="AQ55">
        <f t="shared" si="51"/>
        <v>-0.88661597653546487</v>
      </c>
      <c r="AR55">
        <f t="shared" si="52"/>
        <v>-0.88797407148636431</v>
      </c>
      <c r="AS55">
        <f t="shared" si="53"/>
        <v>2.5768156057479124E-3</v>
      </c>
      <c r="AT55">
        <f t="shared" si="54"/>
        <v>-2.0055920441631298E-4</v>
      </c>
      <c r="AU55">
        <f t="shared" si="55"/>
        <v>-0.88559781508503277</v>
      </c>
      <c r="AW55">
        <v>52</v>
      </c>
      <c r="AX55">
        <f>IF(Z55&gt;0, (R55*SUMPRODUCT(K55:$K$98, X55:$X$98)-K55*$AZ$3)/Z55, 0)</f>
        <v>-200.35223213978946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41"/>
        <v>50000</v>
      </c>
      <c r="S56">
        <f t="shared" si="42"/>
        <v>-419.07839186190722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-1.9728383174765569</v>
      </c>
      <c r="AC56">
        <f t="shared" si="27"/>
        <v>-2.4428192095950232</v>
      </c>
      <c r="AE56">
        <f t="shared" si="43"/>
        <v>0</v>
      </c>
      <c r="AF56">
        <f t="shared" si="44"/>
        <v>0</v>
      </c>
      <c r="AG56">
        <f t="shared" si="45"/>
        <v>-0.29145134383353866</v>
      </c>
      <c r="AH56">
        <f t="shared" si="46"/>
        <v>-195.96771644902171</v>
      </c>
      <c r="AI56">
        <f t="shared" si="39"/>
        <v>-196.25916779285524</v>
      </c>
      <c r="AJ56">
        <f t="shared" si="47"/>
        <v>0.46998089211846628</v>
      </c>
      <c r="AK56">
        <f t="shared" si="59"/>
        <v>-0.138098682223359</v>
      </c>
      <c r="AL56">
        <f t="shared" si="40"/>
        <v>-195.92728558296014</v>
      </c>
      <c r="AN56">
        <f t="shared" si="48"/>
        <v>0</v>
      </c>
      <c r="AO56">
        <f t="shared" si="49"/>
        <v>0</v>
      </c>
      <c r="AP56">
        <f t="shared" si="50"/>
        <v>-7.1781224170452008E-4</v>
      </c>
      <c r="AQ56">
        <f t="shared" si="51"/>
        <v>-0.48264668810835898</v>
      </c>
      <c r="AR56">
        <f t="shared" si="52"/>
        <v>-0.48336450035006345</v>
      </c>
      <c r="AS56">
        <f t="shared" si="53"/>
        <v>1.1575106612736266E-3</v>
      </c>
      <c r="AT56">
        <f t="shared" si="54"/>
        <v>-3.4012169358809541E-4</v>
      </c>
      <c r="AU56">
        <f t="shared" si="55"/>
        <v>-0.48254711138237794</v>
      </c>
      <c r="AW56">
        <v>53</v>
      </c>
      <c r="AX56">
        <f>IF(Z56&gt;0, (R56*SUMPRODUCT(K56:$K$98, X56:$X$98)-K56*$AZ$3)/Z56, 0)</f>
        <v>-419.07839186190722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41"/>
        <v>50000</v>
      </c>
      <c r="S57">
        <f t="shared" si="42"/>
        <v>-749.5832825215474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-2.4428192095950232</v>
      </c>
      <c r="AC57">
        <f t="shared" si="27"/>
        <v>-2.5534702866167756</v>
      </c>
      <c r="AE57">
        <f t="shared" si="43"/>
        <v>0</v>
      </c>
      <c r="AF57">
        <f t="shared" si="44"/>
        <v>0</v>
      </c>
      <c r="AG57">
        <f t="shared" si="45"/>
        <v>-0.17032598953028102</v>
      </c>
      <c r="AH57">
        <f t="shared" si="46"/>
        <v>-118.21084086492222</v>
      </c>
      <c r="AI57">
        <f t="shared" si="39"/>
        <v>-118.3811668544525</v>
      </c>
      <c r="AJ57">
        <f t="shared" si="47"/>
        <v>0.11065107702175236</v>
      </c>
      <c r="AK57">
        <f t="shared" si="59"/>
        <v>-0.17099734467165165</v>
      </c>
      <c r="AL57">
        <f t="shared" si="40"/>
        <v>-118.44151312210239</v>
      </c>
      <c r="AN57">
        <f t="shared" si="48"/>
        <v>0</v>
      </c>
      <c r="AO57">
        <f t="shared" si="49"/>
        <v>0</v>
      </c>
      <c r="AP57">
        <f t="shared" si="50"/>
        <v>-3.7454818467762702E-4</v>
      </c>
      <c r="AQ57">
        <f t="shared" si="51"/>
        <v>-0.25994656468618971</v>
      </c>
      <c r="AR57">
        <f t="shared" si="52"/>
        <v>-0.26032111287086734</v>
      </c>
      <c r="AS57">
        <f t="shared" si="53"/>
        <v>2.4332258479997605E-4</v>
      </c>
      <c r="AT57">
        <f t="shared" si="54"/>
        <v>-3.7602449989040113E-4</v>
      </c>
      <c r="AU57">
        <f t="shared" si="55"/>
        <v>-0.26045381478595775</v>
      </c>
      <c r="AW57">
        <v>54</v>
      </c>
      <c r="AX57">
        <f>IF(Z57&gt;0, (R57*SUMPRODUCT(K57:$K$98, X57:$X$98)-K57*$AZ$3)/Z57, 0)</f>
        <v>-749.5832825215474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41"/>
        <v>50000</v>
      </c>
      <c r="S58">
        <f t="shared" si="42"/>
        <v>-1264.4067641152362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-2.5534702866167756</v>
      </c>
      <c r="AC58">
        <f t="shared" si="27"/>
        <v>-2.4812779128327809</v>
      </c>
      <c r="AE58">
        <f t="shared" si="43"/>
        <v>0</v>
      </c>
      <c r="AF58">
        <f t="shared" si="44"/>
        <v>0</v>
      </c>
      <c r="AG58">
        <f t="shared" si="45"/>
        <v>-9.8120240386765312E-2</v>
      </c>
      <c r="AH58">
        <f t="shared" si="46"/>
        <v>-70.502489248212896</v>
      </c>
      <c r="AI58">
        <f t="shared" si="39"/>
        <v>-70.600609488599659</v>
      </c>
      <c r="AJ58">
        <f t="shared" si="47"/>
        <v>-7.2192373783994679E-2</v>
      </c>
      <c r="AK58">
        <f t="shared" si="59"/>
        <v>-0.1787429200631743</v>
      </c>
      <c r="AL58">
        <f t="shared" si="40"/>
        <v>-70.851544782446823</v>
      </c>
      <c r="AN58">
        <f t="shared" si="48"/>
        <v>0</v>
      </c>
      <c r="AO58">
        <f t="shared" si="49"/>
        <v>0</v>
      </c>
      <c r="AP58">
        <f t="shared" si="50"/>
        <v>-1.9264926510683417E-4</v>
      </c>
      <c r="AQ58">
        <f t="shared" si="51"/>
        <v>-0.13842457670642536</v>
      </c>
      <c r="AR58">
        <f t="shared" si="52"/>
        <v>-0.1386172259715322</v>
      </c>
      <c r="AS58">
        <f t="shared" si="53"/>
        <v>-1.4174249574790455E-4</v>
      </c>
      <c r="AT58">
        <f t="shared" si="54"/>
        <v>-3.5094382216642797E-4</v>
      </c>
      <c r="AU58">
        <f t="shared" si="55"/>
        <v>-0.13910991228944652</v>
      </c>
      <c r="AW58">
        <v>55</v>
      </c>
      <c r="AX58">
        <f>IF(Z58&gt;0, (R58*SUMPRODUCT(K58:$K$98, X58:$X$98)-K58*$AZ$3)/Z58, 0)</f>
        <v>-1264.4067641152362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41"/>
        <v>50000</v>
      </c>
      <c r="S59">
        <f t="shared" si="42"/>
        <v>-2088.4040653099846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-2.4812779128327809</v>
      </c>
      <c r="AC59">
        <f t="shared" si="27"/>
        <v>-2.3231498659051133</v>
      </c>
      <c r="AE59">
        <f t="shared" si="43"/>
        <v>0</v>
      </c>
      <c r="AF59">
        <f t="shared" si="44"/>
        <v>0</v>
      </c>
      <c r="AG59">
        <f t="shared" si="45"/>
        <v>-5.56202198725438E-2</v>
      </c>
      <c r="AH59">
        <f t="shared" si="46"/>
        <v>-41.518818110353862</v>
      </c>
      <c r="AI59">
        <f t="shared" si="39"/>
        <v>-41.574438330226407</v>
      </c>
      <c r="AJ59">
        <f t="shared" si="47"/>
        <v>-0.15812804692766758</v>
      </c>
      <c r="AK59">
        <f t="shared" si="59"/>
        <v>-0.17368945389829468</v>
      </c>
      <c r="AL59">
        <f t="shared" si="40"/>
        <v>-41.90625583105237</v>
      </c>
      <c r="AN59">
        <f t="shared" si="48"/>
        <v>0</v>
      </c>
      <c r="AO59">
        <f t="shared" si="49"/>
        <v>0</v>
      </c>
      <c r="AP59">
        <f t="shared" si="50"/>
        <v>-9.7504224347682759E-5</v>
      </c>
      <c r="AQ59">
        <f t="shared" si="51"/>
        <v>-7.2783965344965285E-2</v>
      </c>
      <c r="AR59">
        <f t="shared" si="52"/>
        <v>-7.2881469569312962E-2</v>
      </c>
      <c r="AS59">
        <f t="shared" si="53"/>
        <v>-2.7720409230002306E-4</v>
      </c>
      <c r="AT59">
        <f t="shared" si="54"/>
        <v>-3.044837923786381E-4</v>
      </c>
      <c r="AU59">
        <f t="shared" si="55"/>
        <v>-7.3463157453991623E-2</v>
      </c>
      <c r="AW59">
        <v>56</v>
      </c>
      <c r="AX59">
        <f>IF(Z59&gt;0, (R59*SUMPRODUCT(K59:$K$98, X59:$X$98)-K59*$AZ$3)/Z59, 0)</f>
        <v>-2088.4040653099846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41"/>
        <v>50000</v>
      </c>
      <c r="S60">
        <f t="shared" si="42"/>
        <v>-3435.1652903449535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-2.3231498659051133</v>
      </c>
      <c r="AC60">
        <f t="shared" si="27"/>
        <v>-2.131154703005353</v>
      </c>
      <c r="AE60">
        <f t="shared" si="43"/>
        <v>0</v>
      </c>
      <c r="AF60">
        <f t="shared" si="44"/>
        <v>0</v>
      </c>
      <c r="AG60">
        <f t="shared" si="45"/>
        <v>-3.1019682065886064E-2</v>
      </c>
      <c r="AH60">
        <f t="shared" si="46"/>
        <v>-24.0443356079323</v>
      </c>
      <c r="AI60">
        <f t="shared" si="39"/>
        <v>-24.075355289998186</v>
      </c>
      <c r="AJ60">
        <f t="shared" si="47"/>
        <v>-0.19199516289976026</v>
      </c>
      <c r="AK60">
        <f t="shared" si="59"/>
        <v>-0.16262049061335795</v>
      </c>
      <c r="AL60">
        <f t="shared" si="40"/>
        <v>-24.429970943511304</v>
      </c>
      <c r="AN60">
        <f t="shared" si="48"/>
        <v>0</v>
      </c>
      <c r="AO60">
        <f t="shared" si="49"/>
        <v>0</v>
      </c>
      <c r="AP60">
        <f t="shared" si="50"/>
        <v>-4.8552327062841096E-5</v>
      </c>
      <c r="AQ60">
        <f t="shared" si="51"/>
        <v>-3.7634442673057059E-2</v>
      </c>
      <c r="AR60">
        <f t="shared" si="52"/>
        <v>-3.7682995000119901E-2</v>
      </c>
      <c r="AS60">
        <f t="shared" si="53"/>
        <v>-3.0051281389000082E-4</v>
      </c>
      <c r="AT60">
        <f t="shared" si="54"/>
        <v>-2.5453527314074685E-4</v>
      </c>
      <c r="AU60">
        <f t="shared" si="55"/>
        <v>-3.8238043087150647E-2</v>
      </c>
      <c r="AW60">
        <v>57</v>
      </c>
      <c r="AX60">
        <f>IF(Z60&gt;0, (R60*SUMPRODUCT(K60:$K$98, X60:$X$98)-K60*$AZ$3)/Z60, 0)</f>
        <v>-3435.1652903449535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41"/>
        <v>50000</v>
      </c>
      <c r="S61">
        <f t="shared" si="42"/>
        <v>-5685.7363973162992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-2.131154703005353</v>
      </c>
      <c r="AC61">
        <f t="shared" si="27"/>
        <v>-1.9323792097456192</v>
      </c>
      <c r="AE61">
        <f t="shared" si="43"/>
        <v>0</v>
      </c>
      <c r="AF61">
        <f t="shared" si="44"/>
        <v>0</v>
      </c>
      <c r="AG61">
        <f t="shared" si="45"/>
        <v>-1.6993218421607739E-2</v>
      </c>
      <c r="AH61">
        <f t="shared" si="46"/>
        <v>-13.716266823619462</v>
      </c>
      <c r="AI61">
        <f t="shared" si="39"/>
        <v>-13.733260042041069</v>
      </c>
      <c r="AJ61">
        <f t="shared" si="47"/>
        <v>-0.19877549325973387</v>
      </c>
      <c r="AK61">
        <f t="shared" si="59"/>
        <v>-0.14918082921037473</v>
      </c>
      <c r="AL61">
        <f t="shared" si="40"/>
        <v>-14.081216364511176</v>
      </c>
      <c r="AN61">
        <f t="shared" si="48"/>
        <v>0</v>
      </c>
      <c r="AO61">
        <f t="shared" si="49"/>
        <v>0</v>
      </c>
      <c r="AP61">
        <f t="shared" si="50"/>
        <v>-2.3748179603464578E-5</v>
      </c>
      <c r="AQ61">
        <f t="shared" si="51"/>
        <v>-1.916860949672531E-2</v>
      </c>
      <c r="AR61">
        <f t="shared" si="52"/>
        <v>-1.9192357676328774E-2</v>
      </c>
      <c r="AS61">
        <f t="shared" si="53"/>
        <v>-2.7779058666703161E-4</v>
      </c>
      <c r="AT61">
        <f t="shared" si="54"/>
        <v>-2.0848158586468462E-4</v>
      </c>
      <c r="AU61">
        <f t="shared" si="55"/>
        <v>-1.9678629848860488E-2</v>
      </c>
      <c r="AW61">
        <v>58</v>
      </c>
      <c r="AX61">
        <f>IF(Z61&gt;0, (R61*SUMPRODUCT(K61:$K$98, X61:$X$98)-K61*$AZ$3)/Z61, 0)</f>
        <v>-5685.7363973162992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41"/>
        <v>50000</v>
      </c>
      <c r="S62">
        <f t="shared" si="42"/>
        <v>-9528.2134425258118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-1.9323792097456192</v>
      </c>
      <c r="AC62">
        <f t="shared" si="27"/>
        <v>-1.7404675193023527</v>
      </c>
      <c r="AE62">
        <f t="shared" si="43"/>
        <v>0</v>
      </c>
      <c r="AF62">
        <f t="shared" si="44"/>
        <v>0</v>
      </c>
      <c r="AG62">
        <f t="shared" si="45"/>
        <v>-9.1332311655319947E-3</v>
      </c>
      <c r="AH62">
        <f t="shared" si="46"/>
        <v>-7.6900550718596676</v>
      </c>
      <c r="AI62">
        <f t="shared" si="39"/>
        <v>-7.6991883030252</v>
      </c>
      <c r="AJ62">
        <f t="shared" si="47"/>
        <v>-0.1919116904432665</v>
      </c>
      <c r="AK62">
        <f t="shared" si="59"/>
        <v>-0.13526654468219335</v>
      </c>
      <c r="AL62">
        <f t="shared" si="40"/>
        <v>-8.0263665381506595</v>
      </c>
      <c r="AN62">
        <f t="shared" si="48"/>
        <v>0</v>
      </c>
      <c r="AO62">
        <f t="shared" si="49"/>
        <v>0</v>
      </c>
      <c r="AP62">
        <f t="shared" si="50"/>
        <v>-1.1396227553508809E-5</v>
      </c>
      <c r="AQ62">
        <f t="shared" si="51"/>
        <v>-9.5954669174107745E-3</v>
      </c>
      <c r="AR62">
        <f t="shared" si="52"/>
        <v>-9.6068631449642838E-3</v>
      </c>
      <c r="AS62">
        <f t="shared" si="53"/>
        <v>-2.3946282042261371E-4</v>
      </c>
      <c r="AT62">
        <f t="shared" si="54"/>
        <v>-1.6878236142677891E-4</v>
      </c>
      <c r="AU62">
        <f t="shared" si="55"/>
        <v>-1.0015108326813677E-2</v>
      </c>
      <c r="AW62">
        <v>59</v>
      </c>
      <c r="AX62">
        <f>IF(Z62&gt;0, (R62*SUMPRODUCT(K62:$K$98, X62:$X$98)-K62*$AZ$3)/Z62, 0)</f>
        <v>-9528.2134425258118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41"/>
        <v>50000</v>
      </c>
      <c r="S63">
        <f t="shared" si="42"/>
        <v>-16229.326498851813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-1.7404675193023527</v>
      </c>
      <c r="AC63">
        <f t="shared" si="27"/>
        <v>-1.5615984327019139</v>
      </c>
      <c r="AE63">
        <f t="shared" si="43"/>
        <v>0</v>
      </c>
      <c r="AF63">
        <f t="shared" si="44"/>
        <v>0</v>
      </c>
      <c r="AG63">
        <f t="shared" si="45"/>
        <v>-4.811038932553342E-3</v>
      </c>
      <c r="AH63">
        <f t="shared" si="46"/>
        <v>-4.2308599213233329</v>
      </c>
      <c r="AI63">
        <f t="shared" si="39"/>
        <v>-4.2356709602558862</v>
      </c>
      <c r="AJ63">
        <f t="shared" si="47"/>
        <v>-0.17886908660043876</v>
      </c>
      <c r="AK63">
        <f t="shared" si="59"/>
        <v>-0.1218327263511647</v>
      </c>
      <c r="AL63">
        <f t="shared" si="40"/>
        <v>-4.5363727732074892</v>
      </c>
      <c r="AN63">
        <f t="shared" si="48"/>
        <v>0</v>
      </c>
      <c r="AO63">
        <f t="shared" si="49"/>
        <v>0</v>
      </c>
      <c r="AP63">
        <f t="shared" si="50"/>
        <v>-5.359910170193622E-6</v>
      </c>
      <c r="AQ63">
        <f t="shared" si="51"/>
        <v>-4.7135409708543427E-3</v>
      </c>
      <c r="AR63">
        <f t="shared" si="52"/>
        <v>-4.7189008810245361E-3</v>
      </c>
      <c r="AS63">
        <f t="shared" si="53"/>
        <v>-1.9927550989368465E-4</v>
      </c>
      <c r="AT63">
        <f t="shared" si="54"/>
        <v>-1.3573211071178209E-4</v>
      </c>
      <c r="AU63">
        <f t="shared" si="55"/>
        <v>-5.0539085016300025E-3</v>
      </c>
      <c r="AW63">
        <v>60</v>
      </c>
      <c r="AX63">
        <f>IF(Z63&gt;0, (R63*SUMPRODUCT(K63:$K$98, X63:$X$98)-K63*$AZ$3)/Z63, 0)</f>
        <v>-16229.326498851813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41"/>
        <v>50000</v>
      </c>
      <c r="S64">
        <f t="shared" si="42"/>
        <v>-28197.312529812109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-1.5615984327019139</v>
      </c>
      <c r="AC64">
        <f t="shared" si="27"/>
        <v>-1.3980400508889739</v>
      </c>
      <c r="AE64">
        <f t="shared" si="43"/>
        <v>0</v>
      </c>
      <c r="AF64">
        <f t="shared" si="44"/>
        <v>0</v>
      </c>
      <c r="AG64">
        <f t="shared" si="45"/>
        <v>-2.4790306689881727E-3</v>
      </c>
      <c r="AH64">
        <f t="shared" si="46"/>
        <v>-2.2838978742396359</v>
      </c>
      <c r="AI64">
        <f t="shared" si="39"/>
        <v>-2.2863769049086242</v>
      </c>
      <c r="AJ64">
        <f t="shared" si="47"/>
        <v>-0.16355838181294002</v>
      </c>
      <c r="AK64">
        <f t="shared" si="59"/>
        <v>-0.10931189028913399</v>
      </c>
      <c r="AL64">
        <f t="shared" si="40"/>
        <v>-2.5592471770106981</v>
      </c>
      <c r="AN64">
        <f t="shared" si="48"/>
        <v>0</v>
      </c>
      <c r="AO64">
        <f t="shared" si="49"/>
        <v>0</v>
      </c>
      <c r="AP64">
        <f t="shared" si="50"/>
        <v>-2.4659400646114799E-6</v>
      </c>
      <c r="AQ64">
        <f t="shared" si="51"/>
        <v>-2.2718376751132397E-3</v>
      </c>
      <c r="AR64">
        <f t="shared" si="52"/>
        <v>-2.2743036151778515E-3</v>
      </c>
      <c r="AS64">
        <f t="shared" si="53"/>
        <v>-1.626947063063844E-4</v>
      </c>
      <c r="AT64">
        <f t="shared" si="54"/>
        <v>-1.0873466519573588E-4</v>
      </c>
      <c r="AU64">
        <f t="shared" si="55"/>
        <v>-2.5457329866799714E-3</v>
      </c>
      <c r="AW64">
        <v>61</v>
      </c>
      <c r="AX64">
        <f>IF(Z64&gt;0, (R64*SUMPRODUCT(K64:$K$98, X64:$X$98)-K64*$AZ$3)/Z64, 0)</f>
        <v>-28197.312529812109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41"/>
        <v>50000</v>
      </c>
      <c r="S65">
        <f t="shared" si="42"/>
        <v>-50078.060745552008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-1.3980400508889739</v>
      </c>
      <c r="AC65">
        <f t="shared" si="27"/>
        <v>-1.2500691003642705</v>
      </c>
      <c r="AE65">
        <f t="shared" si="43"/>
        <v>0</v>
      </c>
      <c r="AF65">
        <f t="shared" si="44"/>
        <v>0</v>
      </c>
      <c r="AG65">
        <f t="shared" si="45"/>
        <v>-1.2481205160039101E-3</v>
      </c>
      <c r="AH65">
        <f t="shared" si="46"/>
        <v>-1.2061198462943807</v>
      </c>
      <c r="AI65">
        <f t="shared" si="39"/>
        <v>-1.2073679668103847</v>
      </c>
      <c r="AJ65">
        <f t="shared" si="47"/>
        <v>-0.14797095052470333</v>
      </c>
      <c r="AK65">
        <f t="shared" si="59"/>
        <v>-9.7862803562228179E-2</v>
      </c>
      <c r="AL65">
        <f t="shared" si="40"/>
        <v>-1.4532017208973163</v>
      </c>
      <c r="AN65">
        <f t="shared" si="48"/>
        <v>0</v>
      </c>
      <c r="AO65">
        <f t="shared" si="49"/>
        <v>0</v>
      </c>
      <c r="AP65">
        <f t="shared" si="50"/>
        <v>-1.1085087266667307E-6</v>
      </c>
      <c r="AQ65">
        <f t="shared" si="51"/>
        <v>-1.0712061518737734E-3</v>
      </c>
      <c r="AR65">
        <f t="shared" si="52"/>
        <v>-1.0723146606004402E-3</v>
      </c>
      <c r="AS65">
        <f t="shared" si="53"/>
        <v>-1.3141927229508887E-4</v>
      </c>
      <c r="AT65">
        <f t="shared" si="54"/>
        <v>-8.6916103352043699E-5</v>
      </c>
      <c r="AU65">
        <f t="shared" si="55"/>
        <v>-1.2906500362475728E-3</v>
      </c>
      <c r="AW65">
        <v>62</v>
      </c>
      <c r="AX65">
        <f>IF(Z65&gt;0, (R65*SUMPRODUCT(K65:$K$98, X65:$X$98)-K65*$AZ$3)/Z65, 0)</f>
        <v>-50078.060745552008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41"/>
        <v>50000</v>
      </c>
      <c r="S66">
        <f t="shared" si="42"/>
        <v>-91141.239854424202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-1.2500691003642705</v>
      </c>
      <c r="AC66">
        <f t="shared" si="27"/>
        <v>-1.1169949599091653</v>
      </c>
      <c r="AE66">
        <f t="shared" si="43"/>
        <v>0</v>
      </c>
      <c r="AF66">
        <f t="shared" si="44"/>
        <v>0</v>
      </c>
      <c r="AG66">
        <f t="shared" si="45"/>
        <v>-6.1278240327501091E-4</v>
      </c>
      <c r="AH66">
        <f t="shared" si="46"/>
        <v>-0.62285690756886014</v>
      </c>
      <c r="AI66">
        <f t="shared" si="39"/>
        <v>-0.62346968997213514</v>
      </c>
      <c r="AJ66">
        <f t="shared" si="47"/>
        <v>-0.13307414045510524</v>
      </c>
      <c r="AK66">
        <f t="shared" si="59"/>
        <v>-8.7504837025498952E-2</v>
      </c>
      <c r="AL66">
        <f t="shared" si="40"/>
        <v>-0.84404866745273932</v>
      </c>
      <c r="AN66">
        <f t="shared" si="48"/>
        <v>0</v>
      </c>
      <c r="AO66">
        <f t="shared" si="49"/>
        <v>0</v>
      </c>
      <c r="AP66">
        <f t="shared" si="50"/>
        <v>-4.8592680587976729E-7</v>
      </c>
      <c r="AQ66">
        <f t="shared" si="51"/>
        <v>-4.9391572929886082E-4</v>
      </c>
      <c r="AR66">
        <f t="shared" si="52"/>
        <v>-4.9440165610474063E-4</v>
      </c>
      <c r="AS66">
        <f t="shared" si="53"/>
        <v>-1.0552569994005538E-4</v>
      </c>
      <c r="AT66">
        <f t="shared" si="54"/>
        <v>-6.9389959188738821E-5</v>
      </c>
      <c r="AU66">
        <f t="shared" si="55"/>
        <v>-6.6931731523353481E-4</v>
      </c>
      <c r="AW66">
        <v>63</v>
      </c>
      <c r="AX66">
        <f>IF(Z66&gt;0, (R66*SUMPRODUCT(K66:$K$98, X66:$X$98)-K66*$AZ$3)/Z66, 0)</f>
        <v>-91141.239854424202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-170409.4821689816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-1.1169949599091653</v>
      </c>
      <c r="AC67">
        <f t="shared" si="27"/>
        <v>-0.99771624473937581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-2.9274082405520704E-4</v>
      </c>
      <c r="AH67">
        <f t="shared" ref="AH67:AH89" si="66">-X67*R67</f>
        <v>-0.31391375518705367</v>
      </c>
      <c r="AI67">
        <f t="shared" si="39"/>
        <v>-0.31420649601110889</v>
      </c>
      <c r="AJ67">
        <f t="shared" ref="AJ67:AJ89" si="67">AB67-AC67</f>
        <v>-0.1192787151697895</v>
      </c>
      <c r="AK67">
        <f t="shared" si="59"/>
        <v>-7.8189647193641576E-2</v>
      </c>
      <c r="AL67">
        <f t="shared" si="40"/>
        <v>-0.51167485837453996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-2.0726684665758706E-7</v>
      </c>
      <c r="AQ67">
        <f t="shared" ref="AQ67:AQ89" si="71">AH67*$K67</f>
        <v>-2.2225774068256428E-4</v>
      </c>
      <c r="AR67">
        <f t="shared" ref="AR67:AR89" si="72">AI67*$K67</f>
        <v>-2.2246500752922188E-4</v>
      </c>
      <c r="AS67">
        <f t="shared" ref="AS67:AS89" si="73">AJ67*$K67</f>
        <v>-8.445191491962332E-5</v>
      </c>
      <c r="AT67">
        <f t="shared" ref="AT67:AT89" si="74">AK67*$K67</f>
        <v>-5.5359964457977623E-5</v>
      </c>
      <c r="AU67">
        <f t="shared" ref="AU67:AU89" si="75">AL67*$K67</f>
        <v>-3.622768869068228E-4</v>
      </c>
      <c r="AW67">
        <v>64</v>
      </c>
      <c r="AX67">
        <f>IF(Z67&gt;0, (R67*SUMPRODUCT(K67:$K$98, X67:$X$98)-K67*$AZ$3)/Z67, 0)</f>
        <v>-170409.4821689816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1"/>
        <v>50000</v>
      </c>
      <c r="S68">
        <f t="shared" si="62"/>
        <v>-327809.69220377621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-0.99771624473937581</v>
      </c>
      <c r="AC68">
        <f t="shared" ref="AC68:AC89" si="79">S68*Z68</f>
        <v>-0.8909986534630151</v>
      </c>
      <c r="AE68">
        <f t="shared" si="63"/>
        <v>0</v>
      </c>
      <c r="AF68">
        <f t="shared" si="64"/>
        <v>0</v>
      </c>
      <c r="AG68">
        <f t="shared" si="65"/>
        <v>-1.3590181661089263E-4</v>
      </c>
      <c r="AH68">
        <f t="shared" si="66"/>
        <v>-0.15391159920376235</v>
      </c>
      <c r="AI68">
        <f t="shared" si="39"/>
        <v>-0.15404750102037323</v>
      </c>
      <c r="AJ68">
        <f t="shared" si="67"/>
        <v>-0.10671759127636071</v>
      </c>
      <c r="AK68">
        <f t="shared" ref="AK68:AK89" si="80">G68*SUM(AB68:AB68, AE68:AF68)</f>
        <v>-6.9840137131756311E-2</v>
      </c>
      <c r="AL68">
        <f t="shared" si="40"/>
        <v>-0.33060522942849024</v>
      </c>
      <c r="AN68">
        <f t="shared" si="68"/>
        <v>0</v>
      </c>
      <c r="AO68">
        <f t="shared" si="69"/>
        <v>0</v>
      </c>
      <c r="AP68">
        <f t="shared" si="70"/>
        <v>-8.5911991907147646E-8</v>
      </c>
      <c r="AQ68">
        <f t="shared" si="71"/>
        <v>-9.729709576339808E-5</v>
      </c>
      <c r="AR68">
        <f t="shared" si="72"/>
        <v>-9.7383007755305213E-5</v>
      </c>
      <c r="AS68">
        <f t="shared" si="73"/>
        <v>-6.7462827699612542E-5</v>
      </c>
      <c r="AT68">
        <f t="shared" si="74"/>
        <v>-4.4150295012146415E-5</v>
      </c>
      <c r="AU68">
        <f t="shared" si="75"/>
        <v>-2.0899613046706418E-4</v>
      </c>
      <c r="AW68">
        <v>65</v>
      </c>
      <c r="AX68">
        <f>IF(Z68&gt;0, (R68*SUMPRODUCT(K68:$K$98, X68:$X$98)-K68*$AZ$3)/Z68, 0)</f>
        <v>-327809.69220377621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0.53985268099999995</v>
      </c>
      <c r="Q69" s="5">
        <f t="shared" ref="Q69:Q89" si="81">$C$8</f>
        <v>50</v>
      </c>
      <c r="R69">
        <f t="shared" si="61"/>
        <v>50000</v>
      </c>
      <c r="S69">
        <f t="shared" si="62"/>
        <v>-650268.11514672858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-0.8909986534630151</v>
      </c>
      <c r="AC69">
        <f t="shared" si="79"/>
        <v>-0.79561394250784734</v>
      </c>
      <c r="AE69">
        <f t="shared" si="63"/>
        <v>0</v>
      </c>
      <c r="AF69">
        <f t="shared" si="64"/>
        <v>0</v>
      </c>
      <c r="AG69">
        <f t="shared" si="65"/>
        <v>-6.1175838394622996E-5</v>
      </c>
      <c r="AH69">
        <f t="shared" si="66"/>
        <v>-7.3366960050160718E-2</v>
      </c>
      <c r="AI69">
        <f t="shared" si="39"/>
        <v>-7.3428135888555346E-2</v>
      </c>
      <c r="AJ69">
        <f t="shared" si="67"/>
        <v>-9.5384710955167762E-2</v>
      </c>
      <c r="AK69">
        <f t="shared" si="80"/>
        <v>-6.236990574241106E-2</v>
      </c>
      <c r="AL69">
        <f t="shared" si="40"/>
        <v>-0.23118275258613416</v>
      </c>
      <c r="AN69">
        <f t="shared" si="68"/>
        <v>0</v>
      </c>
      <c r="AO69">
        <f t="shared" si="69"/>
        <v>0</v>
      </c>
      <c r="AP69">
        <f t="shared" si="70"/>
        <v>-3.452951145263591E-8</v>
      </c>
      <c r="AQ69">
        <f t="shared" si="71"/>
        <v>-4.1410552822432103E-5</v>
      </c>
      <c r="AR69">
        <f t="shared" si="72"/>
        <v>-4.1445082333884746E-5</v>
      </c>
      <c r="AS69">
        <f t="shared" si="73"/>
        <v>-5.3838043838273223E-5</v>
      </c>
      <c r="AT69">
        <f t="shared" si="74"/>
        <v>-3.5203479529619228E-5</v>
      </c>
      <c r="AU69">
        <f t="shared" si="75"/>
        <v>-1.304866057017772E-4</v>
      </c>
      <c r="AW69">
        <v>66</v>
      </c>
      <c r="AX69">
        <f>IF(Z69&gt;0, (R69*SUMPRODUCT(K69:$K$98, X69:$X$98)-K69*$AZ$3)/Z69, 0)</f>
        <v>-650268.11514672858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0.55403983300000004</v>
      </c>
      <c r="Q70" s="5">
        <f t="shared" si="81"/>
        <v>50</v>
      </c>
      <c r="R70">
        <f t="shared" si="61"/>
        <v>50000</v>
      </c>
      <c r="S70">
        <f t="shared" si="62"/>
        <v>-1331828.7734601961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-0.79561394250784734</v>
      </c>
      <c r="AC70">
        <f t="shared" si="79"/>
        <v>-0.71040356015805251</v>
      </c>
      <c r="AE70">
        <f t="shared" si="63"/>
        <v>0</v>
      </c>
      <c r="AF70">
        <f t="shared" si="64"/>
        <v>0</v>
      </c>
      <c r="AG70">
        <f t="shared" si="65"/>
        <v>-2.667022872288485E-5</v>
      </c>
      <c r="AH70">
        <f t="shared" si="66"/>
        <v>-3.3893851287791918E-2</v>
      </c>
      <c r="AI70">
        <f t="shared" ref="AI70:AI89" si="88">SUM(AE70:AH70)</f>
        <v>-3.3920521516514805E-2</v>
      </c>
      <c r="AJ70">
        <f t="shared" si="67"/>
        <v>-8.5210382349794833E-2</v>
      </c>
      <c r="AK70">
        <f t="shared" si="80"/>
        <v>-5.5692975975549321E-2</v>
      </c>
      <c r="AL70">
        <f t="shared" ref="AL70:AL89" si="89">SUM(AI70:AK70)</f>
        <v>-0.17482387984185896</v>
      </c>
      <c r="AN70">
        <f t="shared" si="68"/>
        <v>0</v>
      </c>
      <c r="AO70">
        <f t="shared" si="69"/>
        <v>0</v>
      </c>
      <c r="AP70">
        <f t="shared" si="70"/>
        <v>-1.3440617481535324E-8</v>
      </c>
      <c r="AQ70">
        <f t="shared" si="71"/>
        <v>-1.7081004248919634E-5</v>
      </c>
      <c r="AR70">
        <f t="shared" si="72"/>
        <v>-1.7094444866401169E-5</v>
      </c>
      <c r="AS70">
        <f t="shared" si="73"/>
        <v>-4.2942269694006558E-5</v>
      </c>
      <c r="AT70">
        <f t="shared" si="74"/>
        <v>-2.8066800411553668E-5</v>
      </c>
      <c r="AU70">
        <f t="shared" si="75"/>
        <v>-8.8103514971961402E-5</v>
      </c>
      <c r="AW70">
        <v>67</v>
      </c>
      <c r="AX70">
        <f>IF(Z70&gt;0, (R70*SUMPRODUCT(K70:$K$98, X70:$X$98)-K70*$AZ$3)/Z70, 0)</f>
        <v>-1331828.7734601961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0.56799471300000004</v>
      </c>
      <c r="Q71" s="5">
        <f t="shared" si="81"/>
        <v>50</v>
      </c>
      <c r="R71">
        <f t="shared" si="61"/>
        <v>50000</v>
      </c>
      <c r="S71">
        <f t="shared" si="62"/>
        <v>-2817877.545428914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-0.71040356015805251</v>
      </c>
      <c r="AC71">
        <f t="shared" si="79"/>
        <v>-0.63430296892782156</v>
      </c>
      <c r="AE71">
        <f t="shared" si="63"/>
        <v>0</v>
      </c>
      <c r="AF71">
        <f t="shared" si="64"/>
        <v>0</v>
      </c>
      <c r="AG71">
        <f t="shared" si="65"/>
        <v>-1.1254977526556663E-5</v>
      </c>
      <c r="AH71">
        <f t="shared" si="66"/>
        <v>-1.514854890909934E-2</v>
      </c>
      <c r="AI71">
        <f t="shared" si="88"/>
        <v>-1.5159803886625897E-2</v>
      </c>
      <c r="AJ71">
        <f t="shared" si="67"/>
        <v>-7.6100591230230941E-2</v>
      </c>
      <c r="AK71">
        <f t="shared" si="80"/>
        <v>-4.9728249211063683E-2</v>
      </c>
      <c r="AL71">
        <f t="shared" si="89"/>
        <v>-0.14098864432792052</v>
      </c>
      <c r="AN71">
        <f t="shared" si="68"/>
        <v>0</v>
      </c>
      <c r="AO71">
        <f t="shared" si="69"/>
        <v>0</v>
      </c>
      <c r="AP71">
        <f t="shared" si="70"/>
        <v>-5.0642961051361869E-9</v>
      </c>
      <c r="AQ71">
        <f t="shared" si="71"/>
        <v>-6.8162497044352139E-6</v>
      </c>
      <c r="AR71">
        <f t="shared" si="72"/>
        <v>-6.8213140005403505E-6</v>
      </c>
      <c r="AS71">
        <f t="shared" si="73"/>
        <v>-3.4242265420473681E-5</v>
      </c>
      <c r="AT71">
        <f t="shared" si="74"/>
        <v>-2.2375751368726076E-5</v>
      </c>
      <c r="AU71">
        <f t="shared" si="75"/>
        <v>-6.3439330789740109E-5</v>
      </c>
      <c r="AW71">
        <v>68</v>
      </c>
      <c r="AX71">
        <f>IF(Z71&gt;0, (R71*SUMPRODUCT(K71:$K$98, X71:$X$98)-K71*$AZ$3)/Z71, 0)</f>
        <v>-2817877.545428914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0.58228330500000003</v>
      </c>
      <c r="Q72" s="5">
        <f t="shared" si="81"/>
        <v>50</v>
      </c>
      <c r="R72">
        <f t="shared" si="61"/>
        <v>50000</v>
      </c>
      <c r="S72">
        <f t="shared" si="62"/>
        <v>-6170920.1174895475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-0.63430296892782156</v>
      </c>
      <c r="AC72">
        <f t="shared" si="79"/>
        <v>-0.56634757782531198</v>
      </c>
      <c r="AE72">
        <f t="shared" si="63"/>
        <v>0</v>
      </c>
      <c r="AF72">
        <f t="shared" si="64"/>
        <v>0</v>
      </c>
      <c r="AG72">
        <f t="shared" si="65"/>
        <v>-4.5888422394269576E-6</v>
      </c>
      <c r="AH72">
        <f t="shared" si="66"/>
        <v>-6.5535855118641394E-3</v>
      </c>
      <c r="AI72">
        <f t="shared" si="88"/>
        <v>-6.5581743541035667E-3</v>
      </c>
      <c r="AJ72">
        <f t="shared" si="67"/>
        <v>-6.7955391102509588E-2</v>
      </c>
      <c r="AK72">
        <f t="shared" si="80"/>
        <v>-4.4401207824947511E-2</v>
      </c>
      <c r="AL72">
        <f t="shared" si="89"/>
        <v>-0.11891477328156067</v>
      </c>
      <c r="AN72">
        <f t="shared" si="68"/>
        <v>0</v>
      </c>
      <c r="AO72">
        <f t="shared" si="69"/>
        <v>0</v>
      </c>
      <c r="AP72">
        <f t="shared" si="70"/>
        <v>-1.8435697057924096E-9</v>
      </c>
      <c r="AQ72">
        <f t="shared" si="71"/>
        <v>-2.6329063157118985E-6</v>
      </c>
      <c r="AR72">
        <f t="shared" si="72"/>
        <v>-2.6347498854176914E-6</v>
      </c>
      <c r="AS72">
        <f t="shared" si="73"/>
        <v>-2.7301112970383226E-5</v>
      </c>
      <c r="AT72">
        <f t="shared" si="74"/>
        <v>-1.783820784758296E-5</v>
      </c>
      <c r="AU72">
        <f t="shared" si="75"/>
        <v>-4.7774070703383876E-5</v>
      </c>
      <c r="AW72">
        <v>69</v>
      </c>
      <c r="AX72">
        <f>IF(Z72&gt;0, (R72*SUMPRODUCT(K72:$K$98, X72:$X$98)-K72*$AZ$3)/Z72, 0)</f>
        <v>-6170920.1174895475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0.59682203899999997</v>
      </c>
      <c r="Q73" s="5">
        <f t="shared" si="81"/>
        <v>50</v>
      </c>
      <c r="R73">
        <f t="shared" si="61"/>
        <v>50000</v>
      </c>
      <c r="S73">
        <f t="shared" si="62"/>
        <v>-14013435.376862068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-0.56634757782531198</v>
      </c>
      <c r="AC73">
        <f t="shared" si="79"/>
        <v>-0.50566966845286498</v>
      </c>
      <c r="AE73">
        <f t="shared" si="63"/>
        <v>0</v>
      </c>
      <c r="AF73">
        <f t="shared" si="64"/>
        <v>0</v>
      </c>
      <c r="AG73">
        <f t="shared" si="65"/>
        <v>-1.804231635048565E-6</v>
      </c>
      <c r="AH73">
        <f t="shared" si="66"/>
        <v>-2.7387221819841229E-3</v>
      </c>
      <c r="AI73">
        <f t="shared" si="88"/>
        <v>-2.7405264136191715E-3</v>
      </c>
      <c r="AJ73">
        <f t="shared" si="67"/>
        <v>-6.0677909372446992E-2</v>
      </c>
      <c r="AK73">
        <f t="shared" si="80"/>
        <v>-3.9644330447771839E-2</v>
      </c>
      <c r="AL73">
        <f t="shared" si="89"/>
        <v>-0.103062766233838</v>
      </c>
      <c r="AN73">
        <f t="shared" si="68"/>
        <v>0</v>
      </c>
      <c r="AO73">
        <f t="shared" si="69"/>
        <v>0</v>
      </c>
      <c r="AP73">
        <f t="shared" si="70"/>
        <v>-6.4718837311145486E-10</v>
      </c>
      <c r="AQ73">
        <f t="shared" si="71"/>
        <v>-9.823955632586214E-7</v>
      </c>
      <c r="AR73">
        <f t="shared" si="72"/>
        <v>-9.8304275163173276E-7</v>
      </c>
      <c r="AS73">
        <f t="shared" si="73"/>
        <v>-2.1765518732577386E-5</v>
      </c>
      <c r="AT73">
        <f t="shared" si="74"/>
        <v>-1.4220651731835831E-5</v>
      </c>
      <c r="AU73">
        <f t="shared" si="75"/>
        <v>-3.6969213216044949E-5</v>
      </c>
      <c r="AW73">
        <v>70</v>
      </c>
      <c r="AX73">
        <f>IF(Z73&gt;0, (R73*SUMPRODUCT(K73:$K$98, X73:$X$98)-K73*$AZ$3)/Z73, 0)</f>
        <v>-14013435.376862068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0.61151696700000002</v>
      </c>
      <c r="Q74" s="5">
        <f t="shared" si="81"/>
        <v>50</v>
      </c>
      <c r="R74">
        <f t="shared" si="61"/>
        <v>50000</v>
      </c>
      <c r="S74">
        <f t="shared" si="62"/>
        <v>-33058334.195036486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-0.50566966845286498</v>
      </c>
      <c r="AC74">
        <f t="shared" si="79"/>
        <v>-0.4514915952423903</v>
      </c>
      <c r="AE74">
        <f t="shared" si="63"/>
        <v>0</v>
      </c>
      <c r="AF74">
        <f t="shared" si="64"/>
        <v>0</v>
      </c>
      <c r="AG74">
        <f t="shared" si="65"/>
        <v>-6.828710614677298E-7</v>
      </c>
      <c r="AH74">
        <f t="shared" si="66"/>
        <v>-1.1033182572303495E-3</v>
      </c>
      <c r="AI74">
        <f t="shared" si="88"/>
        <v>-1.1040011282918171E-3</v>
      </c>
      <c r="AJ74">
        <f t="shared" si="67"/>
        <v>-5.4178073210474686E-2</v>
      </c>
      <c r="AK74">
        <f t="shared" si="80"/>
        <v>-3.5396876791700553E-2</v>
      </c>
      <c r="AL74">
        <f t="shared" si="89"/>
        <v>-9.0678951130467061E-2</v>
      </c>
      <c r="AN74">
        <f t="shared" si="68"/>
        <v>0</v>
      </c>
      <c r="AO74">
        <f t="shared" si="69"/>
        <v>0</v>
      </c>
      <c r="AP74">
        <f t="shared" si="70"/>
        <v>-2.1870519497996337E-10</v>
      </c>
      <c r="AQ74">
        <f t="shared" si="71"/>
        <v>-3.5336309910962608E-7</v>
      </c>
      <c r="AR74">
        <f t="shared" si="72"/>
        <v>-3.5358180430460602E-7</v>
      </c>
      <c r="AS74">
        <f t="shared" si="73"/>
        <v>-1.7351776541339851E-5</v>
      </c>
      <c r="AT74">
        <f t="shared" si="74"/>
        <v>-1.1336665554067334E-5</v>
      </c>
      <c r="AU74">
        <f t="shared" si="75"/>
        <v>-2.904202389971179E-5</v>
      </c>
      <c r="AW74">
        <v>71</v>
      </c>
      <c r="AX74">
        <f>IF(Z74&gt;0, (R74*SUMPRODUCT(K74:$K$98, X74:$X$98)-K74*$AZ$3)/Z74, 0)</f>
        <v>-33058334.195036486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0.62627529500000001</v>
      </c>
      <c r="Q75" s="5">
        <f t="shared" si="81"/>
        <v>50</v>
      </c>
      <c r="R75">
        <f t="shared" si="61"/>
        <v>50000</v>
      </c>
      <c r="S75">
        <f t="shared" si="62"/>
        <v>-81150362.043054551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-0.4514915952423903</v>
      </c>
      <c r="AC75">
        <f t="shared" si="79"/>
        <v>-0.40311779181438406</v>
      </c>
      <c r="AE75">
        <f t="shared" si="63"/>
        <v>0</v>
      </c>
      <c r="AF75">
        <f t="shared" si="64"/>
        <v>0</v>
      </c>
      <c r="AG75">
        <f t="shared" si="65"/>
        <v>-2.4837707538538695E-7</v>
      </c>
      <c r="AH75">
        <f t="shared" si="66"/>
        <v>-4.2766527546766558E-4</v>
      </c>
      <c r="AI75">
        <f t="shared" si="88"/>
        <v>-4.2791365254305099E-4</v>
      </c>
      <c r="AJ75">
        <f t="shared" si="67"/>
        <v>-4.8373803428006235E-2</v>
      </c>
      <c r="AK75">
        <f t="shared" si="80"/>
        <v>-3.1604411666967321E-2</v>
      </c>
      <c r="AL75">
        <f t="shared" si="89"/>
        <v>-8.0406128747516598E-2</v>
      </c>
      <c r="AN75">
        <f t="shared" si="68"/>
        <v>0</v>
      </c>
      <c r="AO75">
        <f t="shared" si="69"/>
        <v>0</v>
      </c>
      <c r="AP75">
        <f t="shared" si="70"/>
        <v>-7.1025430826834526E-11</v>
      </c>
      <c r="AQ75">
        <f t="shared" si="71"/>
        <v>-1.2229433973581168E-7</v>
      </c>
      <c r="AR75">
        <f t="shared" si="72"/>
        <v>-1.2236536516663851E-7</v>
      </c>
      <c r="AS75">
        <f t="shared" si="73"/>
        <v>-1.3832879801309104E-5</v>
      </c>
      <c r="AT75">
        <f t="shared" si="74"/>
        <v>-9.0375367822978067E-6</v>
      </c>
      <c r="AU75">
        <f t="shared" si="75"/>
        <v>-2.2992781948773547E-5</v>
      </c>
      <c r="AW75">
        <v>72</v>
      </c>
      <c r="AX75">
        <f>IF(Z75&gt;0, (R75*SUMPRODUCT(K75:$K$98, X75:$X$98)-K75*$AZ$3)/Z75, 0)</f>
        <v>-81150362.043054551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0.64111200800000001</v>
      </c>
      <c r="Q76" s="5">
        <f t="shared" si="81"/>
        <v>50</v>
      </c>
      <c r="R76">
        <f t="shared" si="61"/>
        <v>50000</v>
      </c>
      <c r="S76">
        <f t="shared" si="62"/>
        <v>-207676110.2765632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-0.40311779181438406</v>
      </c>
      <c r="AC76">
        <f t="shared" si="79"/>
        <v>-0.35992670268809407</v>
      </c>
      <c r="AE76">
        <f t="shared" si="63"/>
        <v>0</v>
      </c>
      <c r="AF76">
        <f t="shared" si="64"/>
        <v>0</v>
      </c>
      <c r="AG76">
        <f t="shared" si="65"/>
        <v>-8.6655779090040275E-8</v>
      </c>
      <c r="AH76">
        <f t="shared" si="66"/>
        <v>-1.5923752554149279E-4</v>
      </c>
      <c r="AI76">
        <f t="shared" si="88"/>
        <v>-1.5932418132058284E-4</v>
      </c>
      <c r="AJ76">
        <f t="shared" si="67"/>
        <v>-4.3191089126289994E-2</v>
      </c>
      <c r="AK76">
        <f t="shared" si="80"/>
        <v>-2.8218245427006888E-2</v>
      </c>
      <c r="AL76">
        <f t="shared" si="89"/>
        <v>-7.1568658734617471E-2</v>
      </c>
      <c r="AN76">
        <f t="shared" si="68"/>
        <v>0</v>
      </c>
      <c r="AO76">
        <f t="shared" si="69"/>
        <v>0</v>
      </c>
      <c r="AP76">
        <f t="shared" si="70"/>
        <v>-2.2124928519740354E-11</v>
      </c>
      <c r="AQ76">
        <f t="shared" si="71"/>
        <v>-4.0656479086122307E-8</v>
      </c>
      <c r="AR76">
        <f t="shared" si="72"/>
        <v>-4.0678604014642046E-8</v>
      </c>
      <c r="AS76">
        <f t="shared" si="73"/>
        <v>-1.1027536416422712E-5</v>
      </c>
      <c r="AT76">
        <f t="shared" si="74"/>
        <v>-7.2046742823269373E-6</v>
      </c>
      <c r="AU76">
        <f t="shared" si="75"/>
        <v>-1.8272889302764293E-5</v>
      </c>
      <c r="AW76">
        <v>73</v>
      </c>
      <c r="AX76">
        <f>IF(Z76&gt;0, (R76*SUMPRODUCT(K76:$K$98, X76:$X$98)-K76*$AZ$3)/Z76, 0)</f>
        <v>-207676110.2765632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0.65605419499999995</v>
      </c>
      <c r="Q77" s="5">
        <f t="shared" si="81"/>
        <v>50</v>
      </c>
      <c r="R77">
        <f t="shared" si="61"/>
        <v>50000</v>
      </c>
      <c r="S77">
        <f t="shared" si="62"/>
        <v>-555255120.70165288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-0.35992670268809407</v>
      </c>
      <c r="AC77">
        <f t="shared" si="79"/>
        <v>-0.32136316171901086</v>
      </c>
      <c r="AE77">
        <f t="shared" si="63"/>
        <v>0</v>
      </c>
      <c r="AF77">
        <f t="shared" si="64"/>
        <v>0</v>
      </c>
      <c r="AG77">
        <f t="shared" si="65"/>
        <v>-2.8938333906125669E-8</v>
      </c>
      <c r="AH77">
        <f t="shared" si="66"/>
        <v>-5.6850887393014207E-5</v>
      </c>
      <c r="AI77">
        <f t="shared" si="88"/>
        <v>-5.6879825726920333E-5</v>
      </c>
      <c r="AJ77">
        <f t="shared" si="67"/>
        <v>-3.856354096908321E-2</v>
      </c>
      <c r="AK77">
        <f t="shared" si="80"/>
        <v>-2.5194869188166588E-2</v>
      </c>
      <c r="AL77">
        <f t="shared" si="89"/>
        <v>-6.3815289982976725E-2</v>
      </c>
      <c r="AN77">
        <f t="shared" si="68"/>
        <v>0</v>
      </c>
      <c r="AO77">
        <f t="shared" si="69"/>
        <v>0</v>
      </c>
      <c r="AP77">
        <f t="shared" si="70"/>
        <v>-6.5968991652608492E-12</v>
      </c>
      <c r="AQ77">
        <f t="shared" si="71"/>
        <v>-1.2959957294152499E-8</v>
      </c>
      <c r="AR77">
        <f t="shared" si="72"/>
        <v>-1.296655419331776E-8</v>
      </c>
      <c r="AS77">
        <f t="shared" si="73"/>
        <v>-8.7911001391340025E-6</v>
      </c>
      <c r="AT77">
        <f t="shared" si="74"/>
        <v>-5.7435238689083453E-6</v>
      </c>
      <c r="AU77">
        <f t="shared" si="75"/>
        <v>-1.4547590562235668E-5</v>
      </c>
      <c r="AW77">
        <v>74</v>
      </c>
      <c r="AX77">
        <f>IF(Z77&gt;0, (R77*SUMPRODUCT(K77:$K$98, X77:$X$98)-K77*$AZ$3)/Z77, 0)</f>
        <v>-555255120.70165288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0.67101713200000002</v>
      </c>
      <c r="Q78" s="5">
        <f t="shared" si="81"/>
        <v>50</v>
      </c>
      <c r="R78">
        <f t="shared" si="61"/>
        <v>50000</v>
      </c>
      <c r="S78">
        <f t="shared" si="62"/>
        <v>-1554201085.1666942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-0.32136316171901086</v>
      </c>
      <c r="AC78">
        <f t="shared" si="79"/>
        <v>-0.28693140537043038</v>
      </c>
      <c r="AE78">
        <f t="shared" si="63"/>
        <v>0</v>
      </c>
      <c r="AF78">
        <f t="shared" si="64"/>
        <v>0</v>
      </c>
      <c r="AG78">
        <f t="shared" si="65"/>
        <v>-9.2308327445176062E-9</v>
      </c>
      <c r="AH78">
        <f t="shared" si="66"/>
        <v>-1.9418117822546806E-5</v>
      </c>
      <c r="AI78">
        <f t="shared" si="88"/>
        <v>-1.9427348655291323E-5</v>
      </c>
      <c r="AJ78">
        <f t="shared" si="67"/>
        <v>-3.4431756348580478E-2</v>
      </c>
      <c r="AK78">
        <f t="shared" si="80"/>
        <v>-2.2495421320330763E-2</v>
      </c>
      <c r="AL78">
        <f t="shared" si="89"/>
        <v>-5.6946605017566536E-2</v>
      </c>
      <c r="AN78">
        <f t="shared" si="68"/>
        <v>0</v>
      </c>
      <c r="AO78">
        <f t="shared" si="69"/>
        <v>0</v>
      </c>
      <c r="AP78">
        <f t="shared" si="70"/>
        <v>-1.8788373353943849E-12</v>
      </c>
      <c r="AQ78">
        <f t="shared" si="71"/>
        <v>-3.952350319612973E-9</v>
      </c>
      <c r="AR78">
        <f t="shared" si="72"/>
        <v>-3.9542291569483672E-9</v>
      </c>
      <c r="AS78">
        <f t="shared" si="73"/>
        <v>-7.0082159585588238E-6</v>
      </c>
      <c r="AT78">
        <f t="shared" si="74"/>
        <v>-4.5787025528294331E-6</v>
      </c>
      <c r="AU78">
        <f t="shared" si="75"/>
        <v>-1.1590872740545206E-5</v>
      </c>
      <c r="AW78">
        <v>75</v>
      </c>
      <c r="AX78">
        <f>IF(Z78&gt;0, (R78*SUMPRODUCT(K78:$K$98, X78:$X$98)-K78*$AZ$3)/Z78, 0)</f>
        <v>-1554201085.1666942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0.68591378599999997</v>
      </c>
      <c r="Q79" s="5">
        <f t="shared" si="81"/>
        <v>50</v>
      </c>
      <c r="R79">
        <f t="shared" si="61"/>
        <v>50000</v>
      </c>
      <c r="S79">
        <f t="shared" si="62"/>
        <v>-4563441203.9610529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-0.28693140537043038</v>
      </c>
      <c r="AC79">
        <f t="shared" si="79"/>
        <v>-0.25618875815444342</v>
      </c>
      <c r="AE79">
        <f t="shared" si="63"/>
        <v>0</v>
      </c>
      <c r="AF79">
        <f t="shared" si="64"/>
        <v>0</v>
      </c>
      <c r="AG79">
        <f t="shared" si="65"/>
        <v>-2.8069689813475884E-9</v>
      </c>
      <c r="AH79">
        <f t="shared" si="66"/>
        <v>-6.3315554357248424E-6</v>
      </c>
      <c r="AI79">
        <f t="shared" si="88"/>
        <v>-6.3343624047061903E-6</v>
      </c>
      <c r="AJ79">
        <f t="shared" si="67"/>
        <v>-3.0742647215986962E-2</v>
      </c>
      <c r="AK79">
        <f t="shared" si="80"/>
        <v>-2.0085198375930129E-2</v>
      </c>
      <c r="AL79">
        <f t="shared" si="89"/>
        <v>-5.0834179954321795E-2</v>
      </c>
      <c r="AN79">
        <f t="shared" si="68"/>
        <v>0</v>
      </c>
      <c r="AO79">
        <f t="shared" si="69"/>
        <v>0</v>
      </c>
      <c r="AP79">
        <f t="shared" si="70"/>
        <v>-5.1011476075172031E-13</v>
      </c>
      <c r="AQ79">
        <f t="shared" si="71"/>
        <v>-1.1506432410701021E-9</v>
      </c>
      <c r="AR79">
        <f t="shared" si="72"/>
        <v>-1.1511533558308538E-9</v>
      </c>
      <c r="AS79">
        <f t="shared" si="73"/>
        <v>-5.5869082393382471E-6</v>
      </c>
      <c r="AT79">
        <f t="shared" si="74"/>
        <v>-3.6501137819020671E-6</v>
      </c>
      <c r="AU79">
        <f t="shared" si="75"/>
        <v>-9.2381731745961454E-6</v>
      </c>
      <c r="AW79">
        <v>76</v>
      </c>
      <c r="AX79">
        <f>IF(Z79&gt;0, (R79*SUMPRODUCT(K79:$K$98, X79:$X$98)-K79*$AZ$3)/Z79, 0)</f>
        <v>-4563441203.9610529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0.70320868400000003</v>
      </c>
      <c r="Q80" s="5">
        <f t="shared" si="81"/>
        <v>50</v>
      </c>
      <c r="R80">
        <f t="shared" si="61"/>
        <v>50000</v>
      </c>
      <c r="S80">
        <f t="shared" si="62"/>
        <v>-14207198283.656242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-0.25618875815444342</v>
      </c>
      <c r="AC80">
        <f t="shared" si="79"/>
        <v>-0.22873996361907123</v>
      </c>
      <c r="AE80">
        <f t="shared" si="63"/>
        <v>0</v>
      </c>
      <c r="AF80">
        <f t="shared" si="64"/>
        <v>0</v>
      </c>
      <c r="AG80">
        <f t="shared" si="65"/>
        <v>-8.050143281318542E-10</v>
      </c>
      <c r="AH80">
        <f t="shared" si="66"/>
        <v>-1.9738849634022585E-6</v>
      </c>
      <c r="AI80">
        <f t="shared" si="88"/>
        <v>-1.9746899777303905E-6</v>
      </c>
      <c r="AJ80">
        <f t="shared" si="67"/>
        <v>-2.744879453537219E-2</v>
      </c>
      <c r="AK80">
        <f t="shared" si="80"/>
        <v>-1.7933213070811041E-2</v>
      </c>
      <c r="AL80">
        <f t="shared" si="89"/>
        <v>-4.538398229616096E-2</v>
      </c>
      <c r="AN80">
        <f t="shared" si="68"/>
        <v>0</v>
      </c>
      <c r="AO80">
        <f t="shared" si="69"/>
        <v>0</v>
      </c>
      <c r="AP80">
        <f t="shared" si="70"/>
        <v>-1.3062186030983121E-13</v>
      </c>
      <c r="AQ80">
        <f t="shared" si="71"/>
        <v>-3.2028315142606437E-10</v>
      </c>
      <c r="AR80">
        <f t="shared" si="72"/>
        <v>-3.2041377328637423E-10</v>
      </c>
      <c r="AS80">
        <f t="shared" si="73"/>
        <v>-4.4538494287338767E-6</v>
      </c>
      <c r="AT80">
        <f t="shared" si="74"/>
        <v>-2.9098483974539188E-6</v>
      </c>
      <c r="AU80">
        <f t="shared" si="75"/>
        <v>-7.3640182399610825E-6</v>
      </c>
      <c r="AW80">
        <v>77</v>
      </c>
      <c r="AX80">
        <f>IF(Z80&gt;0, (R80*SUMPRODUCT(K80:$K$98, X80:$X$98)-K80*$AZ$3)/Z80, 0)</f>
        <v>-14207198283.656242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0.72040963400000002</v>
      </c>
      <c r="Q81" s="5">
        <f t="shared" si="81"/>
        <v>50</v>
      </c>
      <c r="R81">
        <f t="shared" si="61"/>
        <v>50000</v>
      </c>
      <c r="S81">
        <f t="shared" si="62"/>
        <v>-47052862729.429512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-0.22873996361907123</v>
      </c>
      <c r="AC81">
        <f t="shared" si="79"/>
        <v>-0.20423211064826918</v>
      </c>
      <c r="AE81">
        <f t="shared" si="63"/>
        <v>0</v>
      </c>
      <c r="AF81">
        <f t="shared" si="64"/>
        <v>0</v>
      </c>
      <c r="AG81">
        <f t="shared" si="65"/>
        <v>-2.1702410735631065E-10</v>
      </c>
      <c r="AH81">
        <f t="shared" si="66"/>
        <v>-5.7994007749422504E-7</v>
      </c>
      <c r="AI81">
        <f t="shared" si="88"/>
        <v>-5.8015710160158132E-7</v>
      </c>
      <c r="AJ81">
        <f t="shared" si="67"/>
        <v>-2.4507852970802046E-2</v>
      </c>
      <c r="AK81">
        <f t="shared" si="80"/>
        <v>-1.6011797453334989E-2</v>
      </c>
      <c r="AL81">
        <f t="shared" si="89"/>
        <v>-4.0520230581238638E-2</v>
      </c>
      <c r="AN81">
        <f t="shared" si="68"/>
        <v>0</v>
      </c>
      <c r="AO81">
        <f t="shared" si="69"/>
        <v>0</v>
      </c>
      <c r="AP81">
        <f t="shared" si="70"/>
        <v>-3.1441424221900235E-14</v>
      </c>
      <c r="AQ81">
        <f t="shared" si="71"/>
        <v>-8.4018970159111291E-11</v>
      </c>
      <c r="AR81">
        <f t="shared" si="72"/>
        <v>-8.4050411583333178E-11</v>
      </c>
      <c r="AS81">
        <f t="shared" si="73"/>
        <v>-3.5505815985587037E-6</v>
      </c>
      <c r="AT81">
        <f t="shared" si="74"/>
        <v>-2.3197133370022747E-6</v>
      </c>
      <c r="AU81">
        <f t="shared" si="75"/>
        <v>-5.8703789859725616E-6</v>
      </c>
      <c r="AW81">
        <v>78</v>
      </c>
      <c r="AX81">
        <f>IF(Z81&gt;0, (R81*SUMPRODUCT(K81:$K$98, X81:$X$98)-K81*$AZ$3)/Z81, 0)</f>
        <v>-47052862729.429512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0.73749531199999996</v>
      </c>
      <c r="Q82" s="5">
        <f t="shared" si="81"/>
        <v>50</v>
      </c>
      <c r="R82">
        <f t="shared" si="61"/>
        <v>50000</v>
      </c>
      <c r="S82">
        <f t="shared" si="62"/>
        <v>-166379028164.69858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-0.20423211064826918</v>
      </c>
      <c r="AC82">
        <f t="shared" si="79"/>
        <v>-0.18235009886524778</v>
      </c>
      <c r="AE82">
        <f t="shared" si="63"/>
        <v>0</v>
      </c>
      <c r="AF82">
        <f t="shared" si="64"/>
        <v>0</v>
      </c>
      <c r="AG82">
        <f t="shared" si="65"/>
        <v>-5.4799604516483721E-11</v>
      </c>
      <c r="AH82">
        <f t="shared" si="66"/>
        <v>-1.6005426176626383E-7</v>
      </c>
      <c r="AI82">
        <f t="shared" si="88"/>
        <v>-1.6010906137078031E-7</v>
      </c>
      <c r="AJ82">
        <f t="shared" si="67"/>
        <v>-2.1882011783021404E-2</v>
      </c>
      <c r="AK82">
        <f t="shared" si="80"/>
        <v>-1.4296247745378843E-2</v>
      </c>
      <c r="AL82">
        <f t="shared" si="89"/>
        <v>-3.6178419637461615E-2</v>
      </c>
      <c r="AN82">
        <f t="shared" si="68"/>
        <v>0</v>
      </c>
      <c r="AO82">
        <f t="shared" si="69"/>
        <v>0</v>
      </c>
      <c r="AP82">
        <f t="shared" si="70"/>
        <v>-7.0884884048451431E-15</v>
      </c>
      <c r="AQ82">
        <f t="shared" si="71"/>
        <v>-2.0703484791298815E-11</v>
      </c>
      <c r="AR82">
        <f t="shared" si="72"/>
        <v>-2.071057327970366E-11</v>
      </c>
      <c r="AS82">
        <f t="shared" si="73"/>
        <v>-2.8305019382388941E-6</v>
      </c>
      <c r="AT82">
        <f t="shared" si="74"/>
        <v>-1.8492612724135398E-6</v>
      </c>
      <c r="AU82">
        <f t="shared" si="75"/>
        <v>-4.6797839212257132E-6</v>
      </c>
      <c r="AW82">
        <v>79</v>
      </c>
      <c r="AX82">
        <f>IF(Z82&gt;0, (R82*SUMPRODUCT(K82:$K$98, X82:$X$98)-K82*$AZ$3)/Z82, 0)</f>
        <v>-166379028164.69858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0.75444439200000002</v>
      </c>
      <c r="Q83" s="5">
        <f t="shared" si="81"/>
        <v>50</v>
      </c>
      <c r="R83">
        <f t="shared" si="61"/>
        <v>50000</v>
      </c>
      <c r="S83">
        <f t="shared" si="62"/>
        <v>-630648130163.62354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-0.18235009886524778</v>
      </c>
      <c r="AC83">
        <f t="shared" si="79"/>
        <v>-0.16281258829037951</v>
      </c>
      <c r="AE83">
        <f t="shared" si="63"/>
        <v>0</v>
      </c>
      <c r="AF83">
        <f t="shared" si="64"/>
        <v>0</v>
      </c>
      <c r="AG83">
        <f t="shared" si="65"/>
        <v>-1.2908354160039871E-11</v>
      </c>
      <c r="AH83">
        <f t="shared" si="66"/>
        <v>-4.1343254311279013E-8</v>
      </c>
      <c r="AI83">
        <f t="shared" si="88"/>
        <v>-4.1356162665439051E-8</v>
      </c>
      <c r="AJ83">
        <f t="shared" si="67"/>
        <v>-1.9537510574868272E-2</v>
      </c>
      <c r="AK83">
        <f t="shared" si="80"/>
        <v>-1.2764506920567346E-2</v>
      </c>
      <c r="AL83">
        <f t="shared" si="89"/>
        <v>-3.2302058851598286E-2</v>
      </c>
      <c r="AN83">
        <f t="shared" si="68"/>
        <v>0</v>
      </c>
      <c r="AO83">
        <f t="shared" si="69"/>
        <v>0</v>
      </c>
      <c r="AP83">
        <f t="shared" si="70"/>
        <v>-1.4908332107180786E-15</v>
      </c>
      <c r="AQ83">
        <f t="shared" si="71"/>
        <v>-4.7748842185646814E-12</v>
      </c>
      <c r="AR83">
        <f t="shared" si="72"/>
        <v>-4.7763750517753993E-12</v>
      </c>
      <c r="AS83">
        <f t="shared" si="73"/>
        <v>-2.2564588218332021E-6</v>
      </c>
      <c r="AT83">
        <f t="shared" si="74"/>
        <v>-1.4742197649435868E-6</v>
      </c>
      <c r="AU83">
        <f t="shared" si="75"/>
        <v>-3.7306833631518408E-6</v>
      </c>
      <c r="AW83">
        <v>80</v>
      </c>
      <c r="AX83">
        <f>IF(Z83&gt;0, (R83*SUMPRODUCT(K83:$K$98, X83:$X$98)-K83*$AZ$3)/Z83, 0)</f>
        <v>-630648130163.62354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0.77123612500000005</v>
      </c>
      <c r="Q84" s="5">
        <f t="shared" si="81"/>
        <v>50</v>
      </c>
      <c r="R84">
        <f t="shared" si="61"/>
        <v>50000</v>
      </c>
      <c r="S84">
        <f t="shared" si="62"/>
        <v>-2573910741259.6182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-0.16281258829037951</v>
      </c>
      <c r="AC84">
        <f t="shared" si="79"/>
        <v>-0.14536838240625108</v>
      </c>
      <c r="AE84">
        <f t="shared" si="63"/>
        <v>0</v>
      </c>
      <c r="AF84">
        <f t="shared" si="64"/>
        <v>0</v>
      </c>
      <c r="AG84">
        <f t="shared" si="65"/>
        <v>-2.8238815759226917E-12</v>
      </c>
      <c r="AH84">
        <f t="shared" si="66"/>
        <v>-9.9553890425167795E-9</v>
      </c>
      <c r="AI84">
        <f t="shared" si="88"/>
        <v>-9.9582129240927013E-9</v>
      </c>
      <c r="AJ84">
        <f t="shared" si="67"/>
        <v>-1.7444205884128428E-2</v>
      </c>
      <c r="AK84">
        <f t="shared" si="80"/>
        <v>-1.1396881180326567E-2</v>
      </c>
      <c r="AL84">
        <f t="shared" si="89"/>
        <v>-2.8841097022667919E-2</v>
      </c>
      <c r="AN84">
        <f t="shared" si="68"/>
        <v>0</v>
      </c>
      <c r="AO84">
        <f t="shared" si="69"/>
        <v>0</v>
      </c>
      <c r="AP84">
        <f t="shared" si="70"/>
        <v>-2.9119683049587349E-16</v>
      </c>
      <c r="AQ84">
        <f t="shared" si="71"/>
        <v>-1.0265932396924279E-12</v>
      </c>
      <c r="AR84">
        <f t="shared" si="72"/>
        <v>-1.0268844365229237E-12</v>
      </c>
      <c r="AS84">
        <f t="shared" si="73"/>
        <v>-1.7988351591252173E-6</v>
      </c>
      <c r="AT84">
        <f t="shared" si="74"/>
        <v>-1.1752389709064846E-6</v>
      </c>
      <c r="AU84">
        <f t="shared" si="75"/>
        <v>-2.9740751569161383E-6</v>
      </c>
      <c r="AW84">
        <v>81</v>
      </c>
      <c r="AX84">
        <f>IF(Z84&gt;0, (R84*SUMPRODUCT(K84:$K$98, X84:$X$98)-K84*$AZ$3)/Z84, 0)</f>
        <v>-2573910741259.6182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0.78794255700000004</v>
      </c>
      <c r="Q85" s="5">
        <f t="shared" si="81"/>
        <v>50</v>
      </c>
      <c r="R85">
        <f t="shared" si="61"/>
        <v>50000</v>
      </c>
      <c r="S85">
        <f t="shared" si="62"/>
        <v>-11373669567946.223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-0.14536838240625108</v>
      </c>
      <c r="AC85">
        <f t="shared" si="79"/>
        <v>-0.1297931985778997</v>
      </c>
      <c r="AE85">
        <f t="shared" si="63"/>
        <v>0</v>
      </c>
      <c r="AF85">
        <f t="shared" si="64"/>
        <v>0</v>
      </c>
      <c r="AG85">
        <f t="shared" si="65"/>
        <v>-5.7058629056574943E-13</v>
      </c>
      <c r="AH85">
        <f t="shared" si="66"/>
        <v>-2.2250564695977151E-9</v>
      </c>
      <c r="AI85">
        <f t="shared" si="88"/>
        <v>-2.2256270558882808E-9</v>
      </c>
      <c r="AJ85">
        <f t="shared" si="67"/>
        <v>-1.557518382835138E-2</v>
      </c>
      <c r="AK85">
        <f t="shared" si="80"/>
        <v>-1.0175786768437577E-2</v>
      </c>
      <c r="AL85">
        <f t="shared" si="89"/>
        <v>-2.5750972822416014E-2</v>
      </c>
      <c r="AN85">
        <f t="shared" si="68"/>
        <v>0</v>
      </c>
      <c r="AO85">
        <f t="shared" si="69"/>
        <v>0</v>
      </c>
      <c r="AP85">
        <f t="shared" si="70"/>
        <v>-5.2534363374732695E-17</v>
      </c>
      <c r="AQ85">
        <f t="shared" si="71"/>
        <v>-2.048628350100126E-13</v>
      </c>
      <c r="AR85">
        <f t="shared" si="72"/>
        <v>-2.0491536937338732E-13</v>
      </c>
      <c r="AS85">
        <f t="shared" si="73"/>
        <v>-1.4340203758761457E-6</v>
      </c>
      <c r="AT85">
        <f t="shared" si="74"/>
        <v>-9.3689331229260644E-7</v>
      </c>
      <c r="AU85">
        <f t="shared" si="75"/>
        <v>-2.3709138930841217E-6</v>
      </c>
      <c r="AW85">
        <v>82</v>
      </c>
      <c r="AX85">
        <f>IF(Z85&gt;0, (R85*SUMPRODUCT(K85:$K$98, X85:$X$98)-K85*$AZ$3)/Z85, 0)</f>
        <v>-11373669567946.223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0.80464841200000004</v>
      </c>
      <c r="Q86" s="5">
        <f t="shared" si="81"/>
        <v>50</v>
      </c>
      <c r="R86">
        <f t="shared" si="61"/>
        <v>50000</v>
      </c>
      <c r="S86">
        <f t="shared" si="62"/>
        <v>-54788104185291.922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-0.1297931985778997</v>
      </c>
      <c r="AC86">
        <f t="shared" si="79"/>
        <v>-0.11588678444473134</v>
      </c>
      <c r="AE86">
        <f t="shared" si="63"/>
        <v>0</v>
      </c>
      <c r="AF86">
        <f t="shared" si="64"/>
        <v>0</v>
      </c>
      <c r="AG86">
        <f t="shared" si="65"/>
        <v>-1.0575907504739103E-13</v>
      </c>
      <c r="AH86">
        <f t="shared" si="66"/>
        <v>-4.5912135261270092E-10</v>
      </c>
      <c r="AI86">
        <f t="shared" si="88"/>
        <v>-4.5922711168774833E-10</v>
      </c>
      <c r="AJ86">
        <f t="shared" si="67"/>
        <v>-1.3906414133168357E-2</v>
      </c>
      <c r="AK86">
        <f t="shared" si="80"/>
        <v>-9.0855239004529794E-3</v>
      </c>
      <c r="AL86">
        <f t="shared" si="89"/>
        <v>-2.2991938492848446E-2</v>
      </c>
      <c r="AN86">
        <f t="shared" si="68"/>
        <v>0</v>
      </c>
      <c r="AO86">
        <f t="shared" si="69"/>
        <v>0</v>
      </c>
      <c r="AP86">
        <f t="shared" si="70"/>
        <v>-8.6940425679247667E-18</v>
      </c>
      <c r="AQ86">
        <f t="shared" si="71"/>
        <v>-3.7742582200812168E-14</v>
      </c>
      <c r="AR86">
        <f t="shared" si="72"/>
        <v>-3.7751276243380093E-14</v>
      </c>
      <c r="AS86">
        <f t="shared" si="73"/>
        <v>-1.1431922639903879E-6</v>
      </c>
      <c r="AT86">
        <f t="shared" si="74"/>
        <v>-7.4688561248328228E-7</v>
      </c>
      <c r="AU86">
        <f t="shared" si="75"/>
        <v>-1.8900779142249462E-6</v>
      </c>
      <c r="AW86">
        <v>83</v>
      </c>
      <c r="AX86">
        <f>IF(Z86&gt;0, (R86*SUMPRODUCT(K86:$K$98, X86:$X$98)-K86*$AZ$3)/Z86, 0)</f>
        <v>-54788104185291.922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0.82135484400000003</v>
      </c>
      <c r="Q87" s="5">
        <f t="shared" si="81"/>
        <v>50</v>
      </c>
      <c r="R87">
        <f t="shared" si="61"/>
        <v>50000</v>
      </c>
      <c r="S87">
        <f t="shared" si="62"/>
        <v>-290064365474302.5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-0.11588678444473134</v>
      </c>
      <c r="AC87">
        <f t="shared" si="79"/>
        <v>-0.10347034325425729</v>
      </c>
      <c r="AE87">
        <f t="shared" si="63"/>
        <v>0</v>
      </c>
      <c r="AF87">
        <f t="shared" si="64"/>
        <v>0</v>
      </c>
      <c r="AG87">
        <f t="shared" si="65"/>
        <v>-1.7835755709782967E-14</v>
      </c>
      <c r="AH87">
        <f t="shared" si="66"/>
        <v>-8.6865728587134152E-11</v>
      </c>
      <c r="AI87">
        <f t="shared" si="88"/>
        <v>-8.688356434284393E-11</v>
      </c>
      <c r="AJ87">
        <f t="shared" si="67"/>
        <v>-1.2416441190474053E-2</v>
      </c>
      <c r="AK87">
        <f t="shared" si="80"/>
        <v>-8.1120749111311952E-3</v>
      </c>
      <c r="AL87">
        <f t="shared" si="89"/>
        <v>-2.0528516188488811E-2</v>
      </c>
      <c r="AN87">
        <f t="shared" si="68"/>
        <v>0</v>
      </c>
      <c r="AO87">
        <f t="shared" si="69"/>
        <v>0</v>
      </c>
      <c r="AP87">
        <f t="shared" si="70"/>
        <v>-1.3091144331592079E-18</v>
      </c>
      <c r="AQ87">
        <f t="shared" si="71"/>
        <v>-6.3757981938457193E-15</v>
      </c>
      <c r="AR87">
        <f t="shared" si="72"/>
        <v>-6.3771073082788788E-15</v>
      </c>
      <c r="AS87">
        <f t="shared" si="73"/>
        <v>-9.1134587372748179E-7</v>
      </c>
      <c r="AT87">
        <f t="shared" si="74"/>
        <v>-5.9541263750353138E-7</v>
      </c>
      <c r="AU87">
        <f t="shared" si="75"/>
        <v>-1.5067585176081204E-6</v>
      </c>
      <c r="AW87">
        <v>84</v>
      </c>
      <c r="AX87">
        <f>IF(Z87&gt;0, (R87*SUMPRODUCT(K87:$K$98, X87:$X$98)-K87*$AZ$3)/Z87, 0)</f>
        <v>-290064365474302.5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0.83806127600000002</v>
      </c>
      <c r="Q88" s="5">
        <f t="shared" si="81"/>
        <v>50</v>
      </c>
      <c r="R88">
        <f t="shared" si="61"/>
        <v>50000</v>
      </c>
      <c r="S88">
        <f t="shared" si="62"/>
        <v>-1704542685260877.8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-0.10347034325425729</v>
      </c>
      <c r="AC88">
        <f t="shared" si="79"/>
        <v>-9.2384235048449573E-2</v>
      </c>
      <c r="AE88">
        <f t="shared" si="63"/>
        <v>0</v>
      </c>
      <c r="AF88">
        <f t="shared" si="64"/>
        <v>0</v>
      </c>
      <c r="AG88">
        <f t="shared" si="65"/>
        <v>-2.7099419641201389E-15</v>
      </c>
      <c r="AH88">
        <f t="shared" si="66"/>
        <v>-1.4947456188565E-11</v>
      </c>
      <c r="AI88">
        <f t="shared" si="88"/>
        <v>-1.495016613052912E-11</v>
      </c>
      <c r="AJ88">
        <f t="shared" si="67"/>
        <v>-1.1086108205807715E-2</v>
      </c>
      <c r="AK88">
        <f t="shared" si="80"/>
        <v>-7.2429240277980108E-3</v>
      </c>
      <c r="AL88">
        <f t="shared" si="89"/>
        <v>-1.8329032248555893E-2</v>
      </c>
      <c r="AN88">
        <f t="shared" si="68"/>
        <v>0</v>
      </c>
      <c r="AO88">
        <f t="shared" si="69"/>
        <v>0</v>
      </c>
      <c r="AP88">
        <f t="shared" si="70"/>
        <v>-1.7759390762874406E-19</v>
      </c>
      <c r="AQ88">
        <f t="shared" si="71"/>
        <v>-9.7956974311019861E-16</v>
      </c>
      <c r="AR88">
        <f t="shared" si="72"/>
        <v>-9.7974733701782739E-16</v>
      </c>
      <c r="AS88">
        <f t="shared" si="73"/>
        <v>-7.265193508687235E-7</v>
      </c>
      <c r="AT88">
        <f t="shared" si="74"/>
        <v>-4.7465930923447103E-7</v>
      </c>
      <c r="AU88">
        <f t="shared" si="75"/>
        <v>-1.2011786610829419E-6</v>
      </c>
      <c r="AW88">
        <v>85</v>
      </c>
      <c r="AX88">
        <f>IF(Z88&gt;0, (R88*SUMPRODUCT(K88:$K$98, X88:$X$98)-K88*$AZ$3)/Z88, 0)</f>
        <v>-1704542685260877.8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-9.2384235048449573E-2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-9.2384235048449573E-2</v>
      </c>
      <c r="AK89">
        <f t="shared" si="80"/>
        <v>-6.4668964533914708E-3</v>
      </c>
      <c r="AL89">
        <f t="shared" si="89"/>
        <v>-9.8851131504550993E-2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-1.5856598895423578E-16</v>
      </c>
      <c r="AR89">
        <f t="shared" si="72"/>
        <v>-1.5856598895423578E-16</v>
      </c>
      <c r="AS89">
        <f t="shared" si="73"/>
        <v>-5.4056499320619942E-6</v>
      </c>
      <c r="AT89">
        <f t="shared" si="74"/>
        <v>-3.7839549524433964E-7</v>
      </c>
      <c r="AU89">
        <f t="shared" si="75"/>
        <v>-5.7840454274649005E-6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3310.5963354972309</v>
      </c>
      <c r="AO91" s="6">
        <f t="shared" ref="AO91:AU91" si="93">SUM(AO3:AO89)</f>
        <v>-331.05963354972312</v>
      </c>
      <c r="AP91" s="6">
        <f t="shared" si="93"/>
        <v>-2844.3946451847464</v>
      </c>
      <c r="AQ91" s="6">
        <f t="shared" si="93"/>
        <v>-1409.7100442448648</v>
      </c>
      <c r="AR91" s="6">
        <f t="shared" si="93"/>
        <v>-1274.567987482103</v>
      </c>
      <c r="AS91" s="6">
        <f t="shared" si="93"/>
        <v>-368.26400559390083</v>
      </c>
      <c r="AT91" s="6">
        <f t="shared" si="93"/>
        <v>214.82066992977519</v>
      </c>
      <c r="AU91" s="6">
        <f t="shared" si="93"/>
        <v>-1428.0113231462285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7317.4945659779169</v>
      </c>
      <c r="K3">
        <v>1</v>
      </c>
      <c r="L3" s="2">
        <v>0</v>
      </c>
      <c r="O3">
        <f>$C$3</f>
        <v>7317.4945659779169</v>
      </c>
      <c r="P3">
        <f>O3*C5</f>
        <v>731.74945659779178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7317.4945659779169</v>
      </c>
      <c r="AF3">
        <f t="shared" ref="AF3:AF34" si="3">-$Z3*P3</f>
        <v>-731.74945659779178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4065.8369053801248</v>
      </c>
      <c r="AJ3">
        <f t="shared" ref="AJ3:AJ34" si="7">AB3-AC3</f>
        <v>0</v>
      </c>
      <c r="AL3">
        <f t="shared" ref="AL3:AL23" si="8">SUM(AI3:AK3)</f>
        <v>4065.8369053801248</v>
      </c>
      <c r="AN3">
        <f t="shared" ref="AN3:AN34" si="9">AE3*$K3</f>
        <v>7317.4945659779169</v>
      </c>
      <c r="AO3">
        <f t="shared" ref="AO3:AO34" si="10">AF3*$K3</f>
        <v>-731.74945659779178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4065.8369053801248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4065.8369053801248</v>
      </c>
      <c r="AW3">
        <v>0</v>
      </c>
      <c r="AX3">
        <f>IF(Z3&gt;0, (R3*SUMPRODUCT(K3:$K$98, X3:$X$98)-K3*$AZ$3)/Z3, 0)</f>
        <v>0</v>
      </c>
      <c r="AZ3">
        <f>C6*ABS(SUMPRODUCT(X4:X79, K4:K79))/1</f>
        <v>3494.0367919210235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378.89975795442427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374.36108484868146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-374.36108484868146</v>
      </c>
      <c r="AK4">
        <f t="shared" ref="AK4:AK35" si="28">G4*SUM(AB4:AB4, AE4:AF4)</f>
        <v>0</v>
      </c>
      <c r="AL4">
        <f t="shared" si="8"/>
        <v>-473.28903484868147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-88.328526785714274</v>
      </c>
      <c r="AR4">
        <f t="shared" si="13"/>
        <v>-88.328526785714274</v>
      </c>
      <c r="AS4">
        <f t="shared" si="14"/>
        <v>-334.25096861489413</v>
      </c>
      <c r="AT4">
        <f t="shared" si="15"/>
        <v>0</v>
      </c>
      <c r="AU4">
        <f t="shared" si="16"/>
        <v>-422.57949540060844</v>
      </c>
      <c r="AW4">
        <v>1</v>
      </c>
      <c r="AX4">
        <f>IF(Z4&gt;0, (R4*SUMPRODUCT(K4:$K$98, X4:$X$98)-K4*$AZ$3)/Z4, 0)</f>
        <v>378.89975795442427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2.0782270000000002E-3</v>
      </c>
      <c r="Q5" s="5">
        <f t="shared" ref="Q5:Q36" si="30">$C$8</f>
        <v>50</v>
      </c>
      <c r="R5">
        <f t="shared" si="0"/>
        <v>50000</v>
      </c>
      <c r="S5">
        <f t="shared" si="1"/>
        <v>635.47917215918369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374.36108484868146</v>
      </c>
      <c r="AC5">
        <f t="shared" si="27"/>
        <v>620.28352667786021</v>
      </c>
      <c r="AE5">
        <f t="shared" si="2"/>
        <v>0</v>
      </c>
      <c r="AF5">
        <f t="shared" si="3"/>
        <v>0</v>
      </c>
      <c r="AG5">
        <f t="shared" si="4"/>
        <v>-48.804394687736746</v>
      </c>
      <c r="AH5">
        <f t="shared" si="5"/>
        <v>-102.66664176325536</v>
      </c>
      <c r="AI5">
        <f t="shared" si="6"/>
        <v>-151.4710364509921</v>
      </c>
      <c r="AJ5">
        <f t="shared" si="7"/>
        <v>-245.92244182917875</v>
      </c>
      <c r="AK5">
        <f t="shared" si="28"/>
        <v>26.205275939407706</v>
      </c>
      <c r="AL5">
        <f t="shared" si="8"/>
        <v>-371.1882023407631</v>
      </c>
      <c r="AN5">
        <f t="shared" si="9"/>
        <v>0</v>
      </c>
      <c r="AO5">
        <f t="shared" si="10"/>
        <v>0</v>
      </c>
      <c r="AP5">
        <f t="shared" si="11"/>
        <v>-38.906564642647275</v>
      </c>
      <c r="AQ5">
        <f t="shared" si="12"/>
        <v>-81.845218242391056</v>
      </c>
      <c r="AR5">
        <f t="shared" si="13"/>
        <v>-120.75178288503834</v>
      </c>
      <c r="AS5">
        <f t="shared" si="14"/>
        <v>-196.04786497861824</v>
      </c>
      <c r="AT5">
        <f t="shared" si="15"/>
        <v>20.890685538430887</v>
      </c>
      <c r="AU5">
        <f t="shared" si="16"/>
        <v>-295.90896232522567</v>
      </c>
      <c r="AW5">
        <v>2</v>
      </c>
      <c r="AX5">
        <f>IF(Z5&gt;0, (R5*SUMPRODUCT(K5:$K$98, X5:$X$98)-K5*$AZ$3)/Z5, 0)</f>
        <v>635.47917215918369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2.7284060000000001E-3</v>
      </c>
      <c r="Q6" s="5">
        <f t="shared" si="30"/>
        <v>50</v>
      </c>
      <c r="R6">
        <f t="shared" si="0"/>
        <v>50000</v>
      </c>
      <c r="S6">
        <f t="shared" si="1"/>
        <v>868.43215361633463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620.28352667786021</v>
      </c>
      <c r="AC6">
        <f t="shared" si="27"/>
        <v>836.87667327019608</v>
      </c>
      <c r="AE6">
        <f t="shared" si="2"/>
        <v>0</v>
      </c>
      <c r="AF6">
        <f t="shared" si="3"/>
        <v>0</v>
      </c>
      <c r="AG6">
        <f t="shared" si="4"/>
        <v>-48.183192537566988</v>
      </c>
      <c r="AH6">
        <f t="shared" si="5"/>
        <v>-133.15820329238906</v>
      </c>
      <c r="AI6">
        <f t="shared" si="6"/>
        <v>-181.34139582995604</v>
      </c>
      <c r="AJ6">
        <f t="shared" si="7"/>
        <v>-216.59314659233587</v>
      </c>
      <c r="AK6">
        <f t="shared" si="28"/>
        <v>43.419846867450218</v>
      </c>
      <c r="AL6">
        <f t="shared" si="8"/>
        <v>-354.51469555484164</v>
      </c>
      <c r="AN6">
        <f t="shared" si="9"/>
        <v>0</v>
      </c>
      <c r="AO6">
        <f t="shared" si="10"/>
        <v>0</v>
      </c>
      <c r="AP6">
        <f t="shared" si="11"/>
        <v>-34.295844724830722</v>
      </c>
      <c r="AQ6">
        <f t="shared" si="12"/>
        <v>-94.779378937845237</v>
      </c>
      <c r="AR6">
        <f t="shared" si="13"/>
        <v>-129.07522366267597</v>
      </c>
      <c r="AS6">
        <f t="shared" si="14"/>
        <v>-154.16672355617928</v>
      </c>
      <c r="AT6">
        <f t="shared" si="15"/>
        <v>30.905389363334073</v>
      </c>
      <c r="AU6">
        <f t="shared" si="16"/>
        <v>-252.33655785552114</v>
      </c>
      <c r="AW6">
        <v>3</v>
      </c>
      <c r="AX6">
        <f>IF(Z6&gt;0, (R6*SUMPRODUCT(K6:$K$98, X6:$X$98)-K6*$AZ$3)/Z6, 0)</f>
        <v>868.43215361633463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3.4724349999999998E-3</v>
      </c>
      <c r="Q7" s="5">
        <f t="shared" si="30"/>
        <v>50</v>
      </c>
      <c r="R7">
        <f t="shared" si="0"/>
        <v>50000</v>
      </c>
      <c r="S7">
        <f t="shared" si="1"/>
        <v>1060.8818003409879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836.87667327019608</v>
      </c>
      <c r="AC7">
        <f t="shared" si="27"/>
        <v>1008.5601200776428</v>
      </c>
      <c r="AE7">
        <f t="shared" si="2"/>
        <v>0</v>
      </c>
      <c r="AF7">
        <f t="shared" si="3"/>
        <v>0</v>
      </c>
      <c r="AG7">
        <f t="shared" si="4"/>
        <v>-47.534047608012131</v>
      </c>
      <c r="AH7">
        <f t="shared" si="5"/>
        <v>-167.31300417918641</v>
      </c>
      <c r="AI7">
        <f t="shared" si="6"/>
        <v>-214.84705178719855</v>
      </c>
      <c r="AJ7">
        <f t="shared" si="7"/>
        <v>-171.68344680744667</v>
      </c>
      <c r="AK7">
        <f t="shared" si="28"/>
        <v>58.581367128913733</v>
      </c>
      <c r="AL7">
        <f t="shared" si="8"/>
        <v>-327.94913146573151</v>
      </c>
      <c r="AN7">
        <f t="shared" si="9"/>
        <v>0</v>
      </c>
      <c r="AO7">
        <f t="shared" si="10"/>
        <v>0</v>
      </c>
      <c r="AP7">
        <f t="shared" si="11"/>
        <v>-30.208746594647632</v>
      </c>
      <c r="AQ7">
        <f t="shared" si="12"/>
        <v>-106.33043890809604</v>
      </c>
      <c r="AR7">
        <f t="shared" si="13"/>
        <v>-136.53918550274369</v>
      </c>
      <c r="AS7">
        <f t="shared" si="14"/>
        <v>-109.10793420898656</v>
      </c>
      <c r="AT7">
        <f t="shared" si="15"/>
        <v>37.229517868095201</v>
      </c>
      <c r="AU7">
        <f t="shared" si="16"/>
        <v>-208.41760184363505</v>
      </c>
      <c r="AW7">
        <v>4</v>
      </c>
      <c r="AX7">
        <f>IF(Z7&gt;0, (R7*SUMPRODUCT(K7:$K$98, X7:$X$98)-K7*$AZ$3)/Z7, 0)</f>
        <v>1060.8818003409879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4.2593279999999997E-3</v>
      </c>
      <c r="Q8" s="5">
        <f t="shared" si="30"/>
        <v>50</v>
      </c>
      <c r="R8">
        <f t="shared" si="0"/>
        <v>50000</v>
      </c>
      <c r="S8">
        <f t="shared" si="1"/>
        <v>1216.6392569402624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1008.5601200776428</v>
      </c>
      <c r="AC8">
        <f t="shared" si="27"/>
        <v>1140.1429184421272</v>
      </c>
      <c r="AE8">
        <f t="shared" si="2"/>
        <v>0</v>
      </c>
      <c r="AF8">
        <f t="shared" si="3"/>
        <v>0</v>
      </c>
      <c r="AG8">
        <f t="shared" si="4"/>
        <v>-46.856244032001868</v>
      </c>
      <c r="AH8">
        <f t="shared" si="5"/>
        <v>-202.46309993013907</v>
      </c>
      <c r="AI8">
        <f t="shared" si="6"/>
        <v>-249.31934396214092</v>
      </c>
      <c r="AJ8">
        <f t="shared" si="7"/>
        <v>-131.58279836448446</v>
      </c>
      <c r="AK8">
        <f t="shared" si="28"/>
        <v>70.599208405434993</v>
      </c>
      <c r="AL8">
        <f t="shared" si="8"/>
        <v>-310.3029339211904</v>
      </c>
      <c r="AN8">
        <f t="shared" si="9"/>
        <v>0</v>
      </c>
      <c r="AO8">
        <f t="shared" si="10"/>
        <v>0</v>
      </c>
      <c r="AP8">
        <f t="shared" si="11"/>
        <v>-26.587491221862205</v>
      </c>
      <c r="AQ8">
        <f t="shared" si="12"/>
        <v>-114.88300019239936</v>
      </c>
      <c r="AR8">
        <f t="shared" si="13"/>
        <v>-141.47049141426157</v>
      </c>
      <c r="AS8">
        <f t="shared" si="14"/>
        <v>-74.663613542613874</v>
      </c>
      <c r="AT8">
        <f t="shared" si="15"/>
        <v>40.059886841718082</v>
      </c>
      <c r="AU8">
        <f t="shared" si="16"/>
        <v>-176.07421811515735</v>
      </c>
      <c r="AW8">
        <v>5</v>
      </c>
      <c r="AX8">
        <f>IF(Z8&gt;0, (R8*SUMPRODUCT(K8:$K$98, X8:$X$98)-K8*$AZ$3)/Z8, 0)</f>
        <v>1216.6392569402624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5.1233759999999998E-3</v>
      </c>
      <c r="Q9" s="5">
        <f t="shared" si="30"/>
        <v>50</v>
      </c>
      <c r="R9">
        <f t="shared" si="0"/>
        <v>50000</v>
      </c>
      <c r="S9">
        <f t="shared" si="1"/>
        <v>1341.0035736048685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1140.1429184421272</v>
      </c>
      <c r="AC9">
        <f t="shared" si="27"/>
        <v>1237.6824515288192</v>
      </c>
      <c r="AE9">
        <f t="shared" si="2"/>
        <v>0</v>
      </c>
      <c r="AF9">
        <f t="shared" si="3"/>
        <v>0</v>
      </c>
      <c r="AG9">
        <f t="shared" si="4"/>
        <v>-46.147619435558148</v>
      </c>
      <c r="AH9">
        <f t="shared" si="5"/>
        <v>-240.06215612370158</v>
      </c>
      <c r="AI9">
        <f t="shared" si="6"/>
        <v>-286.20977555925975</v>
      </c>
      <c r="AJ9">
        <f t="shared" si="7"/>
        <v>-97.539533086692018</v>
      </c>
      <c r="AK9">
        <f t="shared" si="28"/>
        <v>79.81000429094891</v>
      </c>
      <c r="AL9">
        <f t="shared" si="8"/>
        <v>-303.93930435500283</v>
      </c>
      <c r="AN9">
        <f t="shared" si="9"/>
        <v>0</v>
      </c>
      <c r="AO9">
        <f t="shared" si="10"/>
        <v>0</v>
      </c>
      <c r="AP9">
        <f t="shared" si="11"/>
        <v>-23.379820174301145</v>
      </c>
      <c r="AQ9">
        <f t="shared" si="12"/>
        <v>-121.62295930919596</v>
      </c>
      <c r="AR9">
        <f t="shared" si="13"/>
        <v>-145.00277948349711</v>
      </c>
      <c r="AS9">
        <f t="shared" si="14"/>
        <v>-49.416563006823154</v>
      </c>
      <c r="AT9">
        <f t="shared" si="15"/>
        <v>40.434231955090226</v>
      </c>
      <c r="AU9">
        <f t="shared" si="16"/>
        <v>-153.98511053523004</v>
      </c>
      <c r="AW9">
        <v>6</v>
      </c>
      <c r="AX9">
        <f>IF(Z9&gt;0, (R9*SUMPRODUCT(K9:$K$98, X9:$X$98)-K9*$AZ$3)/Z9, 0)</f>
        <v>1341.0035736048685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6.0505919999999996E-3</v>
      </c>
      <c r="Q10" s="5">
        <f t="shared" si="30"/>
        <v>50</v>
      </c>
      <c r="R10">
        <f t="shared" si="0"/>
        <v>50000</v>
      </c>
      <c r="S10">
        <f t="shared" si="1"/>
        <v>1437.8010963396571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1237.6824515288192</v>
      </c>
      <c r="AC10">
        <f t="shared" si="27"/>
        <v>1305.722468361668</v>
      </c>
      <c r="AE10">
        <f t="shared" si="2"/>
        <v>0</v>
      </c>
      <c r="AF10">
        <f t="shared" si="3"/>
        <v>0</v>
      </c>
      <c r="AG10">
        <f t="shared" si="4"/>
        <v>-45.40692282422674</v>
      </c>
      <c r="AH10">
        <f t="shared" si="5"/>
        <v>-279.22041697583262</v>
      </c>
      <c r="AI10">
        <f t="shared" si="6"/>
        <v>-324.62733980005936</v>
      </c>
      <c r="AJ10">
        <f t="shared" si="7"/>
        <v>-68.040016832848778</v>
      </c>
      <c r="AK10">
        <f t="shared" si="28"/>
        <v>86.637771607017356</v>
      </c>
      <c r="AL10">
        <f t="shared" si="8"/>
        <v>-306.02958502589081</v>
      </c>
      <c r="AN10">
        <f t="shared" si="9"/>
        <v>0</v>
      </c>
      <c r="AO10">
        <f t="shared" si="10"/>
        <v>0</v>
      </c>
      <c r="AP10">
        <f t="shared" si="11"/>
        <v>-20.539785910401847</v>
      </c>
      <c r="AQ10">
        <f t="shared" si="12"/>
        <v>-126.30513652505812</v>
      </c>
      <c r="AR10">
        <f t="shared" si="13"/>
        <v>-146.84492243545995</v>
      </c>
      <c r="AS10">
        <f t="shared" si="14"/>
        <v>-30.777848225848174</v>
      </c>
      <c r="AT10">
        <f t="shared" si="15"/>
        <v>39.190528004971299</v>
      </c>
      <c r="AU10">
        <f t="shared" si="16"/>
        <v>-138.43224265633685</v>
      </c>
      <c r="AW10">
        <v>7</v>
      </c>
      <c r="AX10">
        <f>IF(Z10&gt;0, (R10*SUMPRODUCT(K10:$K$98, X10:$X$98)-K10*$AZ$3)/Z10, 0)</f>
        <v>1437.8010963396571</v>
      </c>
    </row>
    <row r="11" spans="1:52" x14ac:dyDescent="0.25">
      <c r="A11" t="s">
        <v>33</v>
      </c>
      <c r="C11" s="25">
        <f>AU81</f>
        <v>-84.935935236360336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7.1181309999999998E-3</v>
      </c>
      <c r="Q11" s="5">
        <f t="shared" si="30"/>
        <v>50</v>
      </c>
      <c r="R11">
        <f t="shared" si="0"/>
        <v>50000</v>
      </c>
      <c r="S11">
        <f t="shared" si="1"/>
        <v>1511.0577179551105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1305.722468361668</v>
      </c>
      <c r="AC11">
        <f t="shared" si="27"/>
        <v>1348.7592748205793</v>
      </c>
      <c r="AE11">
        <f t="shared" si="2"/>
        <v>0</v>
      </c>
      <c r="AF11">
        <f t="shared" si="3"/>
        <v>0</v>
      </c>
      <c r="AG11">
        <f t="shared" si="4"/>
        <v>-44.629641171014732</v>
      </c>
      <c r="AH11">
        <f t="shared" si="5"/>
        <v>-323.21242496973588</v>
      </c>
      <c r="AI11">
        <f t="shared" si="6"/>
        <v>-367.8420661407506</v>
      </c>
      <c r="AJ11">
        <f t="shared" si="7"/>
        <v>-43.036806458911315</v>
      </c>
      <c r="AK11">
        <f t="shared" si="28"/>
        <v>91.400572785316768</v>
      </c>
      <c r="AL11">
        <f t="shared" si="8"/>
        <v>-319.47829981434518</v>
      </c>
      <c r="AN11">
        <f t="shared" si="9"/>
        <v>0</v>
      </c>
      <c r="AO11">
        <f t="shared" si="10"/>
        <v>0</v>
      </c>
      <c r="AP11">
        <f t="shared" si="11"/>
        <v>-18.025163539710384</v>
      </c>
      <c r="AQ11">
        <f t="shared" si="12"/>
        <v>-130.54007751981661</v>
      </c>
      <c r="AR11">
        <f t="shared" si="13"/>
        <v>-148.56524105952698</v>
      </c>
      <c r="AS11">
        <f t="shared" si="14"/>
        <v>-17.381844314548466</v>
      </c>
      <c r="AT11">
        <f t="shared" si="15"/>
        <v>36.915158375697018</v>
      </c>
      <c r="AU11">
        <f t="shared" si="16"/>
        <v>-129.03192699837845</v>
      </c>
      <c r="AW11">
        <v>8</v>
      </c>
      <c r="AX11">
        <f>IF(Z11&gt;0, (R11*SUMPRODUCT(K11:$K$98, X11:$X$98)-K11*$AZ$3)/Z11, 0)</f>
        <v>1511.0577179551105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8.3332130000000008E-3</v>
      </c>
      <c r="Q12" s="5">
        <f t="shared" si="30"/>
        <v>50</v>
      </c>
      <c r="R12">
        <f t="shared" si="0"/>
        <v>50000</v>
      </c>
      <c r="S12">
        <f t="shared" si="1"/>
        <v>1562.8537563914474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1348.7592748205793</v>
      </c>
      <c r="AC12">
        <f t="shared" si="27"/>
        <v>1369.4173606793067</v>
      </c>
      <c r="AE12">
        <f t="shared" si="2"/>
        <v>0</v>
      </c>
      <c r="AF12">
        <f t="shared" si="3"/>
        <v>0</v>
      </c>
      <c r="AG12">
        <f t="shared" si="4"/>
        <v>-43.81143645331295</v>
      </c>
      <c r="AH12">
        <f t="shared" si="5"/>
        <v>-371.90830599163525</v>
      </c>
      <c r="AI12">
        <f t="shared" si="6"/>
        <v>-415.71974244494822</v>
      </c>
      <c r="AJ12">
        <f t="shared" si="7"/>
        <v>-20.658085858727418</v>
      </c>
      <c r="AK12">
        <f t="shared" si="28"/>
        <v>94.413149237440564</v>
      </c>
      <c r="AL12">
        <f t="shared" si="8"/>
        <v>-341.96467906623508</v>
      </c>
      <c r="AN12">
        <f t="shared" si="9"/>
        <v>0</v>
      </c>
      <c r="AO12">
        <f t="shared" si="10"/>
        <v>0</v>
      </c>
      <c r="AP12">
        <f t="shared" si="11"/>
        <v>-15.798843193908072</v>
      </c>
      <c r="AQ12">
        <f t="shared" si="12"/>
        <v>-134.11386351450054</v>
      </c>
      <c r="AR12">
        <f t="shared" si="13"/>
        <v>-149.91270670840862</v>
      </c>
      <c r="AS12">
        <f t="shared" si="14"/>
        <v>-7.4495128575873109</v>
      </c>
      <c r="AT12">
        <f t="shared" si="15"/>
        <v>34.046328105103044</v>
      </c>
      <c r="AU12">
        <f t="shared" si="16"/>
        <v>-123.31589146089289</v>
      </c>
      <c r="AW12">
        <v>9</v>
      </c>
      <c r="AX12">
        <f>IF(Z12&gt;0, (R12*SUMPRODUCT(K12:$K$98, X12:$X$98)-K12*$AZ$3)/Z12, 0)</f>
        <v>1562.8537563914474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9.6786909999999997E-3</v>
      </c>
      <c r="Q13" s="5">
        <f t="shared" si="30"/>
        <v>50</v>
      </c>
      <c r="R13">
        <f t="shared" si="0"/>
        <v>50000</v>
      </c>
      <c r="S13">
        <f t="shared" si="1"/>
        <v>1595.2557369002391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1369.4173606793067</v>
      </c>
      <c r="AC13">
        <f t="shared" si="27"/>
        <v>1370.3018573242205</v>
      </c>
      <c r="AE13">
        <f t="shared" si="2"/>
        <v>0</v>
      </c>
      <c r="AF13">
        <f t="shared" si="3"/>
        <v>0</v>
      </c>
      <c r="AG13">
        <f t="shared" si="4"/>
        <v>-42.949284733082067</v>
      </c>
      <c r="AH13">
        <f t="shared" si="5"/>
        <v>-424.03735569775199</v>
      </c>
      <c r="AI13">
        <f t="shared" si="6"/>
        <v>-466.98664043083409</v>
      </c>
      <c r="AJ13">
        <f t="shared" si="7"/>
        <v>-0.88449664491372459</v>
      </c>
      <c r="AK13">
        <f t="shared" si="28"/>
        <v>95.859215247551475</v>
      </c>
      <c r="AL13">
        <f t="shared" si="8"/>
        <v>-372.01192182819636</v>
      </c>
      <c r="AN13">
        <f t="shared" si="9"/>
        <v>0</v>
      </c>
      <c r="AO13">
        <f t="shared" si="10"/>
        <v>0</v>
      </c>
      <c r="AP13">
        <f t="shared" si="11"/>
        <v>-13.828520214765803</v>
      </c>
      <c r="AQ13">
        <f t="shared" si="12"/>
        <v>-136.52867984936543</v>
      </c>
      <c r="AR13">
        <f t="shared" si="13"/>
        <v>-150.35720006413123</v>
      </c>
      <c r="AS13">
        <f t="shared" si="14"/>
        <v>-0.28478424751648351</v>
      </c>
      <c r="AT13">
        <f t="shared" si="15"/>
        <v>30.864101790298349</v>
      </c>
      <c r="AU13">
        <f t="shared" si="16"/>
        <v>-119.77788252134938</v>
      </c>
      <c r="AW13">
        <v>10</v>
      </c>
      <c r="AX13">
        <f>IF(Z13&gt;0, (R13*SUMPRODUCT(K13:$K$98, X13:$X$98)-K13*$AZ$3)/Z13, 0)</f>
        <v>1595.2557369002391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1.1206003000000001E-2</v>
      </c>
      <c r="Q14" s="5">
        <f t="shared" si="30"/>
        <v>50</v>
      </c>
      <c r="R14">
        <f t="shared" si="0"/>
        <v>50000</v>
      </c>
      <c r="S14">
        <f t="shared" si="1"/>
        <v>1610.7941064261784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1370.3018573242205</v>
      </c>
      <c r="AC14">
        <f t="shared" si="27"/>
        <v>1354.3074276171888</v>
      </c>
      <c r="AE14">
        <f t="shared" si="2"/>
        <v>0</v>
      </c>
      <c r="AF14">
        <f t="shared" si="3"/>
        <v>0</v>
      </c>
      <c r="AG14">
        <f t="shared" si="4"/>
        <v>-42.038502072184478</v>
      </c>
      <c r="AH14">
        <f t="shared" si="5"/>
        <v>-481.2898135667719</v>
      </c>
      <c r="AI14">
        <f t="shared" si="6"/>
        <v>-523.32831563895638</v>
      </c>
      <c r="AJ14">
        <f t="shared" si="7"/>
        <v>15.994429707031713</v>
      </c>
      <c r="AK14">
        <f t="shared" si="28"/>
        <v>95.921130012695443</v>
      </c>
      <c r="AL14">
        <f t="shared" si="8"/>
        <v>-411.4127559192292</v>
      </c>
      <c r="AN14">
        <f t="shared" si="9"/>
        <v>0</v>
      </c>
      <c r="AO14">
        <f t="shared" si="10"/>
        <v>0</v>
      </c>
      <c r="AP14">
        <f t="shared" si="11"/>
        <v>-12.085064797862426</v>
      </c>
      <c r="AQ14">
        <f t="shared" si="12"/>
        <v>-138.35932054663056</v>
      </c>
      <c r="AR14">
        <f t="shared" si="13"/>
        <v>-150.44438534449299</v>
      </c>
      <c r="AS14">
        <f t="shared" si="14"/>
        <v>4.5980163394601599</v>
      </c>
      <c r="AT14">
        <f t="shared" si="15"/>
        <v>27.575032756807591</v>
      </c>
      <c r="AU14">
        <f t="shared" si="16"/>
        <v>-118.27133624822523</v>
      </c>
      <c r="AW14">
        <v>11</v>
      </c>
      <c r="AX14">
        <f>IF(Z14&gt;0, (R14*SUMPRODUCT(K14:$K$98, X14:$X$98)-K14*$AZ$3)/Z14, 0)</f>
        <v>1610.7941064261784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1.2937709E-2</v>
      </c>
      <c r="Q15" s="5">
        <f t="shared" si="30"/>
        <v>50</v>
      </c>
      <c r="R15">
        <f t="shared" si="0"/>
        <v>50000</v>
      </c>
      <c r="S15">
        <f t="shared" si="1"/>
        <v>1611.1900423723462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1354.3074276171888</v>
      </c>
      <c r="AC15">
        <f t="shared" si="27"/>
        <v>1323.567973269071</v>
      </c>
      <c r="AE15">
        <f t="shared" si="2"/>
        <v>0</v>
      </c>
      <c r="AF15">
        <f t="shared" si="3"/>
        <v>0</v>
      </c>
      <c r="AG15">
        <f t="shared" si="4"/>
        <v>-41.074235144856807</v>
      </c>
      <c r="AH15">
        <f t="shared" si="5"/>
        <v>-543.88190660581972</v>
      </c>
      <c r="AI15">
        <f t="shared" si="6"/>
        <v>-584.95614175067658</v>
      </c>
      <c r="AJ15">
        <f t="shared" si="7"/>
        <v>30.739454348117761</v>
      </c>
      <c r="AK15">
        <f t="shared" si="28"/>
        <v>94.801519933203224</v>
      </c>
      <c r="AL15">
        <f t="shared" si="8"/>
        <v>-459.41516746935559</v>
      </c>
      <c r="AN15">
        <f t="shared" si="9"/>
        <v>0</v>
      </c>
      <c r="AO15">
        <f t="shared" si="10"/>
        <v>0</v>
      </c>
      <c r="AP15">
        <f t="shared" si="11"/>
        <v>-10.542733123466887</v>
      </c>
      <c r="AQ15">
        <f t="shared" si="12"/>
        <v>-139.60093892936419</v>
      </c>
      <c r="AR15">
        <f t="shared" si="13"/>
        <v>-150.14367205283108</v>
      </c>
      <c r="AS15">
        <f t="shared" si="14"/>
        <v>7.890052301893669</v>
      </c>
      <c r="AT15">
        <f t="shared" si="15"/>
        <v>24.333188940219088</v>
      </c>
      <c r="AU15">
        <f t="shared" si="16"/>
        <v>-117.92043081071832</v>
      </c>
      <c r="AW15">
        <v>12</v>
      </c>
      <c r="AX15">
        <f>IF(Z15&gt;0, (R15*SUMPRODUCT(K15:$K$98, X15:$X$98)-K15*$AZ$3)/Z15, 0)</f>
        <v>1611.1900423723462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1.4742959999999999E-2</v>
      </c>
      <c r="Q16" s="5">
        <f t="shared" si="30"/>
        <v>50</v>
      </c>
      <c r="R16">
        <f t="shared" si="0"/>
        <v>50000</v>
      </c>
      <c r="S16">
        <f t="shared" si="1"/>
        <v>1597.7560214639102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1323.567973269071</v>
      </c>
      <c r="AC16">
        <f t="shared" si="27"/>
        <v>1280.0562005883787</v>
      </c>
      <c r="AE16">
        <f t="shared" si="2"/>
        <v>0</v>
      </c>
      <c r="AF16">
        <f t="shared" si="3"/>
        <v>0</v>
      </c>
      <c r="AG16">
        <f t="shared" si="4"/>
        <v>-40.057936987637021</v>
      </c>
      <c r="AH16">
        <f t="shared" si="5"/>
        <v>-605.55580577121816</v>
      </c>
      <c r="AI16">
        <f t="shared" si="6"/>
        <v>-645.61374275885521</v>
      </c>
      <c r="AJ16">
        <f t="shared" si="7"/>
        <v>43.511772680692275</v>
      </c>
      <c r="AK16">
        <f t="shared" si="28"/>
        <v>92.649758128834975</v>
      </c>
      <c r="AL16">
        <f t="shared" si="8"/>
        <v>-509.45221194932799</v>
      </c>
      <c r="AN16">
        <f t="shared" si="9"/>
        <v>0</v>
      </c>
      <c r="AO16">
        <f t="shared" si="10"/>
        <v>0</v>
      </c>
      <c r="AP16">
        <f t="shared" si="11"/>
        <v>-9.1802452674127402</v>
      </c>
      <c r="AQ16">
        <f t="shared" si="12"/>
        <v>-138.77776136602444</v>
      </c>
      <c r="AR16">
        <f t="shared" si="13"/>
        <v>-147.95800663343718</v>
      </c>
      <c r="AS16">
        <f t="shared" si="14"/>
        <v>9.9717752652101144</v>
      </c>
      <c r="AT16">
        <f t="shared" si="15"/>
        <v>21.232933284898689</v>
      </c>
      <c r="AU16">
        <f t="shared" si="16"/>
        <v>-116.75329808332839</v>
      </c>
      <c r="AW16">
        <v>13</v>
      </c>
      <c r="AX16">
        <f>IF(Z16&gt;0, (R16*SUMPRODUCT(K16:$K$98, X16:$X$98)-K16*$AZ$3)/Z16, 0)</f>
        <v>1597.7560214639102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1.6674095999999999E-2</v>
      </c>
      <c r="Q17" s="5">
        <f t="shared" si="30"/>
        <v>50</v>
      </c>
      <c r="R17">
        <f t="shared" si="0"/>
        <v>50000</v>
      </c>
      <c r="S17">
        <f t="shared" si="1"/>
        <v>1573.5962401510569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1280.0562005883787</v>
      </c>
      <c r="AC17">
        <f t="shared" si="27"/>
        <v>1227.0723376586684</v>
      </c>
      <c r="AE17">
        <f t="shared" si="2"/>
        <v>0</v>
      </c>
      <c r="AF17">
        <f t="shared" si="3"/>
        <v>0</v>
      </c>
      <c r="AG17">
        <f t="shared" si="4"/>
        <v>-38.989427730866844</v>
      </c>
      <c r="AH17">
        <f t="shared" si="5"/>
        <v>-667.92988689381048</v>
      </c>
      <c r="AI17">
        <f t="shared" si="6"/>
        <v>-706.91931462467733</v>
      </c>
      <c r="AJ17">
        <f t="shared" si="7"/>
        <v>52.983862929710313</v>
      </c>
      <c r="AK17">
        <f t="shared" si="28"/>
        <v>89.60393404118652</v>
      </c>
      <c r="AL17">
        <f t="shared" si="8"/>
        <v>-564.33151765378045</v>
      </c>
      <c r="AN17">
        <f t="shared" si="9"/>
        <v>0</v>
      </c>
      <c r="AO17">
        <f t="shared" si="10"/>
        <v>0</v>
      </c>
      <c r="AP17">
        <f t="shared" si="11"/>
        <v>-7.9780093962912746</v>
      </c>
      <c r="AQ17">
        <f t="shared" si="12"/>
        <v>-136.67168829677294</v>
      </c>
      <c r="AR17">
        <f t="shared" si="13"/>
        <v>-144.64969769306421</v>
      </c>
      <c r="AS17">
        <f t="shared" si="14"/>
        <v>10.841548104344026</v>
      </c>
      <c r="AT17">
        <f t="shared" si="15"/>
        <v>18.334740193155337</v>
      </c>
      <c r="AU17">
        <f t="shared" si="16"/>
        <v>-115.47340939556484</v>
      </c>
      <c r="AW17">
        <v>14</v>
      </c>
      <c r="AX17">
        <f>IF(Z17&gt;0, (R17*SUMPRODUCT(K17:$K$98, X17:$X$98)-K17*$AZ$3)/Z17, 0)</f>
        <v>1573.5962401510569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1.8802857999999999E-2</v>
      </c>
      <c r="Q18" s="5">
        <f t="shared" si="30"/>
        <v>50</v>
      </c>
      <c r="R18">
        <f t="shared" si="0"/>
        <v>50000</v>
      </c>
      <c r="S18">
        <f t="shared" si="1"/>
        <v>1540.9462002774501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1227.0723376586684</v>
      </c>
      <c r="AC18">
        <f t="shared" si="27"/>
        <v>1167.0023443943192</v>
      </c>
      <c r="AE18">
        <f t="shared" si="2"/>
        <v>0</v>
      </c>
      <c r="AF18">
        <f t="shared" si="3"/>
        <v>0</v>
      </c>
      <c r="AG18">
        <f t="shared" si="4"/>
        <v>-37.866420780433423</v>
      </c>
      <c r="AH18">
        <f t="shared" si="5"/>
        <v>-733.11267312475138</v>
      </c>
      <c r="AI18">
        <f t="shared" si="6"/>
        <v>-770.97909390518475</v>
      </c>
      <c r="AJ18">
        <f t="shared" si="7"/>
        <v>60.06999326434925</v>
      </c>
      <c r="AK18">
        <f t="shared" si="28"/>
        <v>85.895063636106798</v>
      </c>
      <c r="AL18">
        <f t="shared" si="8"/>
        <v>-625.01403700472872</v>
      </c>
      <c r="AN18">
        <f t="shared" si="9"/>
        <v>0</v>
      </c>
      <c r="AO18">
        <f t="shared" si="10"/>
        <v>0</v>
      </c>
      <c r="AP18">
        <f t="shared" si="11"/>
        <v>-6.9180535040421702</v>
      </c>
      <c r="AQ18">
        <f t="shared" si="12"/>
        <v>-133.93694446529511</v>
      </c>
      <c r="AR18">
        <f t="shared" si="13"/>
        <v>-140.85499796933729</v>
      </c>
      <c r="AS18">
        <f t="shared" si="14"/>
        <v>10.974563183562243</v>
      </c>
      <c r="AT18">
        <f t="shared" si="15"/>
        <v>15.692706987367192</v>
      </c>
      <c r="AU18">
        <f t="shared" si="16"/>
        <v>-114.18772779840785</v>
      </c>
      <c r="AW18">
        <v>15</v>
      </c>
      <c r="AX18">
        <f>IF(Z18&gt;0, (R18*SUMPRODUCT(K18:$K$98, X18:$X$98)-K18*$AZ$3)/Z18, 0)</f>
        <v>1540.9462002774501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2.1348979000000001E-2</v>
      </c>
      <c r="Q19" s="5">
        <f t="shared" si="30"/>
        <v>50</v>
      </c>
      <c r="R19">
        <f t="shared" si="0"/>
        <v>50000</v>
      </c>
      <c r="S19">
        <f t="shared" si="1"/>
        <v>1501.4713402228554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1167.0023443943192</v>
      </c>
      <c r="AC19">
        <f t="shared" si="27"/>
        <v>1101.4597704936882</v>
      </c>
      <c r="AE19">
        <f t="shared" si="2"/>
        <v>0</v>
      </c>
      <c r="AF19">
        <f t="shared" si="3"/>
        <v>0</v>
      </c>
      <c r="AG19">
        <f t="shared" si="4"/>
        <v>-36.679347150582451</v>
      </c>
      <c r="AH19">
        <f t="shared" si="5"/>
        <v>-808.40942204663679</v>
      </c>
      <c r="AI19">
        <f t="shared" si="6"/>
        <v>-845.08876919721922</v>
      </c>
      <c r="AJ19">
        <f t="shared" si="7"/>
        <v>65.542573900630941</v>
      </c>
      <c r="AK19">
        <f t="shared" si="28"/>
        <v>81.690164107602342</v>
      </c>
      <c r="AL19">
        <f t="shared" si="8"/>
        <v>-697.85603118898598</v>
      </c>
      <c r="AN19">
        <f t="shared" si="9"/>
        <v>0</v>
      </c>
      <c r="AO19">
        <f t="shared" si="10"/>
        <v>0</v>
      </c>
      <c r="AP19">
        <f t="shared" si="11"/>
        <v>-5.9831960625206033</v>
      </c>
      <c r="AQ19">
        <f t="shared" si="12"/>
        <v>-131.86908837381492</v>
      </c>
      <c r="AR19">
        <f t="shared" si="13"/>
        <v>-137.85228443633551</v>
      </c>
      <c r="AS19">
        <f t="shared" si="14"/>
        <v>10.691413576140858</v>
      </c>
      <c r="AT19">
        <f t="shared" si="15"/>
        <v>13.325435325462351</v>
      </c>
      <c r="AU19">
        <f t="shared" si="16"/>
        <v>-113.83543553473231</v>
      </c>
      <c r="AW19">
        <v>16</v>
      </c>
      <c r="AX19">
        <f>IF(Z19&gt;0, (R19*SUMPRODUCT(K19:$K$98, X19:$X$98)-K19*$AZ$3)/Z19, 0)</f>
        <v>1501.4713402228554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2.4063398E-2</v>
      </c>
      <c r="Q20" s="5">
        <f t="shared" si="30"/>
        <v>50</v>
      </c>
      <c r="R20">
        <f t="shared" si="0"/>
        <v>50000</v>
      </c>
      <c r="S20">
        <f t="shared" si="1"/>
        <v>1454.5008420820852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1101.4597704936882</v>
      </c>
      <c r="AC20">
        <f t="shared" si="27"/>
        <v>1030.6570844097519</v>
      </c>
      <c r="AE20">
        <f t="shared" si="2"/>
        <v>0</v>
      </c>
      <c r="AF20">
        <f t="shared" si="3"/>
        <v>0</v>
      </c>
      <c r="AG20">
        <f t="shared" si="4"/>
        <v>-35.429923950212</v>
      </c>
      <c r="AH20">
        <f t="shared" si="5"/>
        <v>-882.6297288646316</v>
      </c>
      <c r="AI20">
        <f t="shared" si="6"/>
        <v>-918.05965281484362</v>
      </c>
      <c r="AJ20">
        <f t="shared" si="7"/>
        <v>70.802686083936351</v>
      </c>
      <c r="AK20">
        <f t="shared" si="28"/>
        <v>77.102183934558184</v>
      </c>
      <c r="AL20">
        <f t="shared" si="8"/>
        <v>-770.15478279634908</v>
      </c>
      <c r="AN20">
        <f t="shared" si="9"/>
        <v>0</v>
      </c>
      <c r="AO20">
        <f t="shared" si="10"/>
        <v>0</v>
      </c>
      <c r="AP20">
        <f t="shared" si="11"/>
        <v>-5.160167922974046</v>
      </c>
      <c r="AQ20">
        <f t="shared" si="12"/>
        <v>-128.5500251468448</v>
      </c>
      <c r="AR20">
        <f t="shared" si="13"/>
        <v>-133.71019306981884</v>
      </c>
      <c r="AS20">
        <f t="shared" si="14"/>
        <v>10.312010550859313</v>
      </c>
      <c r="AT20">
        <f t="shared" si="15"/>
        <v>11.229496763511152</v>
      </c>
      <c r="AU20">
        <f t="shared" si="16"/>
        <v>-112.16868575544838</v>
      </c>
      <c r="AW20">
        <v>17</v>
      </c>
      <c r="AX20">
        <f>IF(Z20&gt;0, (R20*SUMPRODUCT(K20:$K$98, X20:$X$98)-K20*$AZ$3)/Z20, 0)</f>
        <v>1454.5008420820852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2.6767890999999999E-2</v>
      </c>
      <c r="Q21" s="5">
        <f t="shared" si="30"/>
        <v>50</v>
      </c>
      <c r="R21">
        <f t="shared" si="0"/>
        <v>50000</v>
      </c>
      <c r="S21">
        <f t="shared" si="1"/>
        <v>1401.5645894787624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1030.6570844097519</v>
      </c>
      <c r="AC21">
        <f t="shared" si="27"/>
        <v>956.63063273601267</v>
      </c>
      <c r="AE21">
        <f t="shared" si="2"/>
        <v>0</v>
      </c>
      <c r="AF21">
        <f t="shared" si="3"/>
        <v>0</v>
      </c>
      <c r="AG21">
        <f t="shared" si="4"/>
        <v>-34.127240368272318</v>
      </c>
      <c r="AH21">
        <f t="shared" si="5"/>
        <v>-948.38434243756433</v>
      </c>
      <c r="AI21">
        <f t="shared" si="6"/>
        <v>-982.51158280583661</v>
      </c>
      <c r="AJ21">
        <f t="shared" si="7"/>
        <v>74.026451673739189</v>
      </c>
      <c r="AK21">
        <f t="shared" si="28"/>
        <v>72.145995908682636</v>
      </c>
      <c r="AL21">
        <f t="shared" si="8"/>
        <v>-836.33913522341481</v>
      </c>
      <c r="AN21">
        <f t="shared" si="9"/>
        <v>0</v>
      </c>
      <c r="AO21">
        <f t="shared" si="10"/>
        <v>0</v>
      </c>
      <c r="AP21">
        <f t="shared" si="11"/>
        <v>-4.437892349321821</v>
      </c>
      <c r="AQ21">
        <f t="shared" si="12"/>
        <v>-123.32751116416576</v>
      </c>
      <c r="AR21">
        <f t="shared" si="13"/>
        <v>-127.76540351348757</v>
      </c>
      <c r="AS21">
        <f t="shared" si="14"/>
        <v>9.6263694334849017</v>
      </c>
      <c r="AT21">
        <f t="shared" si="15"/>
        <v>9.3818357365633922</v>
      </c>
      <c r="AU21">
        <f t="shared" si="16"/>
        <v>-108.75719834343928</v>
      </c>
      <c r="AW21">
        <v>18</v>
      </c>
      <c r="AX21">
        <f>IF(Z21&gt;0, (R21*SUMPRODUCT(K21:$K$98, X21:$X$98)-K21*$AZ$3)/Z21, 0)</f>
        <v>1401.5645894787624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2.9742653000000001E-2</v>
      </c>
      <c r="Q22" s="5">
        <f t="shared" si="30"/>
        <v>50</v>
      </c>
      <c r="R22">
        <f t="shared" si="0"/>
        <v>50000</v>
      </c>
      <c r="S22">
        <f t="shared" si="1"/>
        <v>1345.6816679927326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956.63063273601267</v>
      </c>
      <c r="AC22">
        <f t="shared" si="27"/>
        <v>881.9848836014055</v>
      </c>
      <c r="AE22">
        <f t="shared" si="2"/>
        <v>0</v>
      </c>
      <c r="AF22">
        <f t="shared" si="3"/>
        <v>0</v>
      </c>
      <c r="AG22">
        <f t="shared" si="4"/>
        <v>-32.770933296468471</v>
      </c>
      <c r="AH22">
        <f t="shared" si="5"/>
        <v>-1015.0346681211158</v>
      </c>
      <c r="AI22">
        <f t="shared" si="6"/>
        <v>-1047.8056014175843</v>
      </c>
      <c r="AJ22">
        <f t="shared" si="7"/>
        <v>74.645749134607172</v>
      </c>
      <c r="AK22">
        <f t="shared" si="28"/>
        <v>66.964144291520896</v>
      </c>
      <c r="AL22">
        <f t="shared" si="8"/>
        <v>-906.19570799145617</v>
      </c>
      <c r="AN22">
        <f t="shared" si="9"/>
        <v>0</v>
      </c>
      <c r="AO22">
        <f t="shared" si="10"/>
        <v>0</v>
      </c>
      <c r="AP22">
        <f t="shared" si="11"/>
        <v>-3.8049274407422926</v>
      </c>
      <c r="AQ22">
        <f t="shared" si="12"/>
        <v>-117.85240374753009</v>
      </c>
      <c r="AR22">
        <f t="shared" si="13"/>
        <v>-121.65733118827238</v>
      </c>
      <c r="AS22">
        <f t="shared" si="14"/>
        <v>8.6668773405864332</v>
      </c>
      <c r="AT22">
        <f t="shared" si="15"/>
        <v>7.7749909609102223</v>
      </c>
      <c r="AU22">
        <f t="shared" si="16"/>
        <v>-105.21546288677573</v>
      </c>
      <c r="AW22">
        <v>19</v>
      </c>
      <c r="AX22">
        <f>IF(Z22&gt;0, (R22*SUMPRODUCT(K22:$K$98, X22:$X$98)-K22*$AZ$3)/Z22, 0)</f>
        <v>1345.6816679927326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3.2906918E-2</v>
      </c>
      <c r="Q23" s="5">
        <f t="shared" si="30"/>
        <v>50</v>
      </c>
      <c r="R23">
        <f t="shared" si="0"/>
        <v>50000</v>
      </c>
      <c r="S23">
        <f t="shared" si="1"/>
        <v>1287.42647008476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881.9848836014055</v>
      </c>
      <c r="AC23">
        <f t="shared" si="27"/>
        <v>807.59833880883866</v>
      </c>
      <c r="AE23">
        <f t="shared" si="2"/>
        <v>0</v>
      </c>
      <c r="AF23">
        <f t="shared" si="3"/>
        <v>0</v>
      </c>
      <c r="AG23">
        <f t="shared" si="4"/>
        <v>-31.364833548733429</v>
      </c>
      <c r="AH23">
        <f t="shared" si="5"/>
        <v>-1078.3904147703577</v>
      </c>
      <c r="AI23">
        <f t="shared" si="6"/>
        <v>-1109.7552483190912</v>
      </c>
      <c r="AJ23">
        <f t="shared" si="7"/>
        <v>74.386544792566838</v>
      </c>
      <c r="AK23">
        <f t="shared" si="28"/>
        <v>61.738941852098392</v>
      </c>
      <c r="AL23">
        <f t="shared" si="8"/>
        <v>-973.62976167442594</v>
      </c>
      <c r="AN23">
        <f t="shared" si="9"/>
        <v>0</v>
      </c>
      <c r="AO23">
        <f t="shared" si="10"/>
        <v>0</v>
      </c>
      <c r="AP23">
        <f t="shared" si="11"/>
        <v>-3.2514908312914406</v>
      </c>
      <c r="AQ23">
        <f t="shared" si="12"/>
        <v>-111.79324579326472</v>
      </c>
      <c r="AR23">
        <f t="shared" si="13"/>
        <v>-115.04473662455617</v>
      </c>
      <c r="AS23">
        <f t="shared" si="14"/>
        <v>7.711412464175126</v>
      </c>
      <c r="AT23">
        <f t="shared" si="15"/>
        <v>6.4002763813117607</v>
      </c>
      <c r="AU23">
        <f t="shared" si="16"/>
        <v>-100.93304777906927</v>
      </c>
      <c r="AW23">
        <v>20</v>
      </c>
      <c r="AX23">
        <f>IF(Z23&gt;0, (R23*SUMPRODUCT(K23:$K$98, X23:$X$98)-K23*$AZ$3)/Z23, 0)</f>
        <v>1287.42647008476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3.6429437000000002E-2</v>
      </c>
      <c r="Q24" s="5">
        <f t="shared" si="30"/>
        <v>50</v>
      </c>
      <c r="R24">
        <f t="shared" si="0"/>
        <v>50000</v>
      </c>
      <c r="S24">
        <f t="shared" si="1"/>
        <v>1228.0988380039082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807.59833880883866</v>
      </c>
      <c r="AC24">
        <f t="shared" si="27"/>
        <v>734.61389565393347</v>
      </c>
      <c r="AE24">
        <f t="shared" si="2"/>
        <v>0</v>
      </c>
      <c r="AF24">
        <f t="shared" si="3"/>
        <v>0</v>
      </c>
      <c r="AG24">
        <f t="shared" si="4"/>
        <v>-29.908581985467027</v>
      </c>
      <c r="AH24">
        <f t="shared" si="5"/>
        <v>-1142.6032277790709</v>
      </c>
      <c r="AI24">
        <f t="shared" ref="AI24:AI69" si="39">SUM(AE24:AH24)</f>
        <v>-1172.5118097645379</v>
      </c>
      <c r="AJ24">
        <f t="shared" si="7"/>
        <v>72.984443154905193</v>
      </c>
      <c r="AK24">
        <f t="shared" si="28"/>
        <v>56.531883716618715</v>
      </c>
      <c r="AL24">
        <f t="shared" ref="AL24:AL69" si="40">SUM(AI24:AK24)</f>
        <v>-1042.995482893014</v>
      </c>
      <c r="AN24">
        <f t="shared" si="9"/>
        <v>0</v>
      </c>
      <c r="AO24">
        <f t="shared" si="10"/>
        <v>0</v>
      </c>
      <c r="AP24">
        <f t="shared" si="11"/>
        <v>-2.7683267344499258</v>
      </c>
      <c r="AQ24">
        <f t="shared" si="12"/>
        <v>-105.75891106661531</v>
      </c>
      <c r="AR24">
        <f t="shared" si="13"/>
        <v>-108.52723780106524</v>
      </c>
      <c r="AS24">
        <f t="shared" si="14"/>
        <v>6.7554117170396495</v>
      </c>
      <c r="AT24">
        <f t="shared" si="15"/>
        <v>5.2325692043031262</v>
      </c>
      <c r="AU24">
        <f t="shared" si="16"/>
        <v>-96.539256879722458</v>
      </c>
      <c r="AW24">
        <v>21</v>
      </c>
      <c r="AX24">
        <f>IF(Z24&gt;0, (R24*SUMPRODUCT(K24:$K$98, X24:$X$98)-K24*$AZ$3)/Z24, 0)</f>
        <v>1228.0988380039082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4.0492944000000003E-2</v>
      </c>
      <c r="Q25" s="5">
        <f t="shared" si="30"/>
        <v>50</v>
      </c>
      <c r="R25">
        <f t="shared" si="0"/>
        <v>50000</v>
      </c>
      <c r="S25">
        <f t="shared" si="1"/>
        <v>1168.2092586694605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734.61389565393347</v>
      </c>
      <c r="AC25">
        <f t="shared" si="27"/>
        <v>663.5057012287109</v>
      </c>
      <c r="AE25">
        <f t="shared" si="2"/>
        <v>0</v>
      </c>
      <c r="AF25">
        <f t="shared" si="3"/>
        <v>0</v>
      </c>
      <c r="AG25">
        <f t="shared" si="4"/>
        <v>-28.398409630155431</v>
      </c>
      <c r="AH25">
        <f t="shared" si="5"/>
        <v>-1211.086535456925</v>
      </c>
      <c r="AI25">
        <f t="shared" si="39"/>
        <v>-1239.4849450870804</v>
      </c>
      <c r="AJ25">
        <f t="shared" si="7"/>
        <v>71.108194425222564</v>
      </c>
      <c r="AK25">
        <f t="shared" si="28"/>
        <v>51.42297269577535</v>
      </c>
      <c r="AL25">
        <f t="shared" si="40"/>
        <v>-1116.9537779660825</v>
      </c>
      <c r="AN25">
        <f t="shared" si="9"/>
        <v>0</v>
      </c>
      <c r="AO25">
        <f t="shared" si="10"/>
        <v>0</v>
      </c>
      <c r="AP25">
        <f t="shared" si="11"/>
        <v>-2.3469158639943237</v>
      </c>
      <c r="AQ25">
        <f t="shared" si="12"/>
        <v>-100.08723163552116</v>
      </c>
      <c r="AR25">
        <f t="shared" si="13"/>
        <v>-102.43414749951548</v>
      </c>
      <c r="AS25">
        <f t="shared" si="14"/>
        <v>5.8765596992916596</v>
      </c>
      <c r="AT25">
        <f t="shared" si="15"/>
        <v>4.2497235572413841</v>
      </c>
      <c r="AU25">
        <f t="shared" si="16"/>
        <v>-92.307864242982433</v>
      </c>
      <c r="AW25">
        <v>22</v>
      </c>
      <c r="AX25">
        <f>IF(Z25&gt;0, (R25*SUMPRODUCT(K25:$K$98, X25:$X$98)-K25*$AZ$3)/Z25, 0)</f>
        <v>1168.2092586694605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4.4837097999999999E-2</v>
      </c>
      <c r="Q26" s="5">
        <f t="shared" si="30"/>
        <v>50</v>
      </c>
      <c r="R26">
        <f t="shared" si="0"/>
        <v>50000</v>
      </c>
      <c r="S26">
        <f t="shared" si="1"/>
        <v>1107.1753661976536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663.5057012287109</v>
      </c>
      <c r="AC26">
        <f t="shared" si="27"/>
        <v>594.35660945157611</v>
      </c>
      <c r="AE26">
        <f t="shared" si="2"/>
        <v>0</v>
      </c>
      <c r="AF26">
        <f t="shared" si="3"/>
        <v>0</v>
      </c>
      <c r="AG26">
        <f t="shared" si="4"/>
        <v>-26.841123258222453</v>
      </c>
      <c r="AH26">
        <f t="shared" si="5"/>
        <v>-1273.3022756314226</v>
      </c>
      <c r="AI26">
        <f t="shared" si="39"/>
        <v>-1300.1433988896451</v>
      </c>
      <c r="AJ26">
        <f t="shared" si="7"/>
        <v>69.149091777134799</v>
      </c>
      <c r="AK26">
        <f t="shared" si="28"/>
        <v>46.445399086009765</v>
      </c>
      <c r="AL26">
        <f t="shared" si="40"/>
        <v>-1184.5489080265006</v>
      </c>
      <c r="AN26">
        <f t="shared" si="9"/>
        <v>0</v>
      </c>
      <c r="AO26">
        <f t="shared" si="10"/>
        <v>0</v>
      </c>
      <c r="AP26">
        <f t="shared" si="11"/>
        <v>-1.9805516149667073</v>
      </c>
      <c r="AQ26">
        <f t="shared" si="12"/>
        <v>-93.954371956846558</v>
      </c>
      <c r="AR26">
        <f t="shared" si="13"/>
        <v>-95.934923571813272</v>
      </c>
      <c r="AS26">
        <f t="shared" si="14"/>
        <v>5.1023701234534364</v>
      </c>
      <c r="AT26">
        <f t="shared" si="15"/>
        <v>3.427111052045507</v>
      </c>
      <c r="AU26">
        <f t="shared" si="16"/>
        <v>-87.405442396314328</v>
      </c>
      <c r="AW26">
        <v>23</v>
      </c>
      <c r="AX26">
        <f>IF(Z26&gt;0, (R26*SUMPRODUCT(K26:$K$98, X26:$X$98)-K26*$AZ$3)/Z26, 0)</f>
        <v>1107.1753661976536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4.9451519999999999E-2</v>
      </c>
      <c r="Q27" s="5">
        <f t="shared" si="30"/>
        <v>50</v>
      </c>
      <c r="R27">
        <f t="shared" si="0"/>
        <v>50000</v>
      </c>
      <c r="S27">
        <f t="shared" si="1"/>
        <v>1045.7866451928703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594.35660945157611</v>
      </c>
      <c r="AC27">
        <f t="shared" si="27"/>
        <v>528.02557665400309</v>
      </c>
      <c r="AE27">
        <f t="shared" si="2"/>
        <v>0</v>
      </c>
      <c r="AF27">
        <f t="shared" si="3"/>
        <v>0</v>
      </c>
      <c r="AG27">
        <f t="shared" si="4"/>
        <v>-25.245377682013782</v>
      </c>
      <c r="AH27">
        <f t="shared" si="5"/>
        <v>-1327.3343436264529</v>
      </c>
      <c r="AI27">
        <f t="shared" si="39"/>
        <v>-1352.5797213084666</v>
      </c>
      <c r="AJ27">
        <f t="shared" si="7"/>
        <v>66.331032797573016</v>
      </c>
      <c r="AK27">
        <f t="shared" si="28"/>
        <v>41.60496266161033</v>
      </c>
      <c r="AL27">
        <f t="shared" si="40"/>
        <v>-1244.6437258492833</v>
      </c>
      <c r="AN27">
        <f t="shared" si="9"/>
        <v>0</v>
      </c>
      <c r="AO27">
        <f t="shared" si="10"/>
        <v>0</v>
      </c>
      <c r="AP27">
        <f t="shared" si="11"/>
        <v>-1.6632185812665019</v>
      </c>
      <c r="AQ27">
        <f t="shared" si="12"/>
        <v>-87.447578391570019</v>
      </c>
      <c r="AR27">
        <f t="shared" si="13"/>
        <v>-89.110796972836511</v>
      </c>
      <c r="AS27">
        <f t="shared" si="14"/>
        <v>4.3700279573207368</v>
      </c>
      <c r="AT27">
        <f t="shared" si="15"/>
        <v>2.7410224494676481</v>
      </c>
      <c r="AU27">
        <f t="shared" si="16"/>
        <v>-81.999746566048131</v>
      </c>
      <c r="AW27">
        <v>24</v>
      </c>
      <c r="AX27">
        <f>IF(Z27&gt;0, (R27*SUMPRODUCT(K27:$K$98, X27:$X$98)-K27*$AZ$3)/Z27, 0)</f>
        <v>1045.7866451928703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5.4649795000000001E-2</v>
      </c>
      <c r="Q28" s="5">
        <f t="shared" si="30"/>
        <v>50</v>
      </c>
      <c r="R28">
        <f t="shared" si="0"/>
        <v>50000</v>
      </c>
      <c r="S28">
        <f t="shared" si="1"/>
        <v>985.12766316565933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528.02557665400309</v>
      </c>
      <c r="AC28">
        <f t="shared" si="27"/>
        <v>465.24169394035573</v>
      </c>
      <c r="AE28">
        <f t="shared" si="2"/>
        <v>0</v>
      </c>
      <c r="AF28">
        <f t="shared" si="3"/>
        <v>0</v>
      </c>
      <c r="AG28">
        <f t="shared" si="4"/>
        <v>-23.613269190174012</v>
      </c>
      <c r="AH28">
        <f t="shared" si="5"/>
        <v>-1379.6547150196284</v>
      </c>
      <c r="AI28">
        <f t="shared" si="39"/>
        <v>-1403.2679842098023</v>
      </c>
      <c r="AJ28">
        <f t="shared" si="7"/>
        <v>62.783882713647358</v>
      </c>
      <c r="AK28">
        <f t="shared" si="28"/>
        <v>36.961790365780217</v>
      </c>
      <c r="AL28">
        <f t="shared" si="40"/>
        <v>-1303.5223111303746</v>
      </c>
      <c r="AN28">
        <f t="shared" si="9"/>
        <v>0</v>
      </c>
      <c r="AO28">
        <f t="shared" si="10"/>
        <v>0</v>
      </c>
      <c r="AP28">
        <f t="shared" si="11"/>
        <v>-1.3890105722744923</v>
      </c>
      <c r="AQ28">
        <f t="shared" si="12"/>
        <v>-81.155852237861751</v>
      </c>
      <c r="AR28">
        <f t="shared" si="13"/>
        <v>-82.544862810136237</v>
      </c>
      <c r="AS28">
        <f t="shared" si="14"/>
        <v>3.6931555794056172</v>
      </c>
      <c r="AT28">
        <f t="shared" si="15"/>
        <v>2.1742147254064252</v>
      </c>
      <c r="AU28">
        <f t="shared" si="16"/>
        <v>-76.677492505324196</v>
      </c>
      <c r="AW28">
        <v>25</v>
      </c>
      <c r="AX28">
        <f>IF(Z28&gt;0, (R28*SUMPRODUCT(K28:$K$98, X28:$X$98)-K28*$AZ$3)/Z28, 0)</f>
        <v>985.12766316565933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6.0510883000000001E-2</v>
      </c>
      <c r="Q29" s="5">
        <f t="shared" si="30"/>
        <v>50</v>
      </c>
      <c r="R29">
        <f t="shared" si="0"/>
        <v>50000</v>
      </c>
      <c r="S29">
        <f t="shared" si="1"/>
        <v>925.14552183525666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465.24169394035573</v>
      </c>
      <c r="AC29">
        <f t="shared" si="27"/>
        <v>406.10699855778239</v>
      </c>
      <c r="AE29">
        <f t="shared" si="2"/>
        <v>0</v>
      </c>
      <c r="AF29">
        <f t="shared" si="3"/>
        <v>0</v>
      </c>
      <c r="AG29">
        <f t="shared" si="4"/>
        <v>-21.948276729058147</v>
      </c>
      <c r="AH29">
        <f t="shared" si="5"/>
        <v>-1428.8597692141245</v>
      </c>
      <c r="AI29">
        <f t="shared" si="39"/>
        <v>-1450.8080459431826</v>
      </c>
      <c r="AJ29">
        <f t="shared" si="7"/>
        <v>59.134695382573341</v>
      </c>
      <c r="AK29">
        <f t="shared" si="28"/>
        <v>32.566918575824907</v>
      </c>
      <c r="AL29">
        <f t="shared" si="40"/>
        <v>-1359.1064319847844</v>
      </c>
      <c r="AN29">
        <f t="shared" si="9"/>
        <v>0</v>
      </c>
      <c r="AO29">
        <f t="shared" si="10"/>
        <v>0</v>
      </c>
      <c r="AP29">
        <f t="shared" si="11"/>
        <v>-1.1527412592206092</v>
      </c>
      <c r="AQ29">
        <f t="shared" si="12"/>
        <v>-75.04487162916503</v>
      </c>
      <c r="AR29">
        <f t="shared" si="13"/>
        <v>-76.197612888385635</v>
      </c>
      <c r="AS29">
        <f t="shared" si="14"/>
        <v>3.1058020663957588</v>
      </c>
      <c r="AT29">
        <f t="shared" si="15"/>
        <v>1.7104409239714573</v>
      </c>
      <c r="AU29">
        <f t="shared" si="16"/>
        <v>-71.381369898018434</v>
      </c>
      <c r="AW29">
        <v>26</v>
      </c>
      <c r="AX29">
        <f>IF(Z29&gt;0, (R29*SUMPRODUCT(K29:$K$98, X29:$X$98)-K29*$AZ$3)/Z29, 0)</f>
        <v>925.14552183525666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6.7218873999999998E-2</v>
      </c>
      <c r="Q30" s="5">
        <f t="shared" si="30"/>
        <v>50</v>
      </c>
      <c r="R30">
        <f t="shared" si="0"/>
        <v>50000</v>
      </c>
      <c r="S30">
        <f t="shared" si="1"/>
        <v>865.83712562498272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406.10699855778239</v>
      </c>
      <c r="AC30">
        <f t="shared" si="27"/>
        <v>350.72387412083879</v>
      </c>
      <c r="AE30">
        <f t="shared" si="2"/>
        <v>0</v>
      </c>
      <c r="AF30">
        <f t="shared" si="3"/>
        <v>0</v>
      </c>
      <c r="AG30">
        <f t="shared" si="4"/>
        <v>-20.253455513799874</v>
      </c>
      <c r="AH30">
        <f t="shared" si="5"/>
        <v>-1475.3384479676918</v>
      </c>
      <c r="AI30">
        <f t="shared" si="39"/>
        <v>-1495.5919034814917</v>
      </c>
      <c r="AJ30">
        <f t="shared" si="7"/>
        <v>55.383124436943604</v>
      </c>
      <c r="AK30">
        <f t="shared" si="28"/>
        <v>28.427489899044769</v>
      </c>
      <c r="AL30">
        <f t="shared" si="40"/>
        <v>-1411.7812891455033</v>
      </c>
      <c r="AN30">
        <f t="shared" si="9"/>
        <v>0</v>
      </c>
      <c r="AO30">
        <f t="shared" si="10"/>
        <v>0</v>
      </c>
      <c r="AP30">
        <f t="shared" si="11"/>
        <v>-0.94975703318772453</v>
      </c>
      <c r="AQ30">
        <f t="shared" si="12"/>
        <v>-69.18390130192094</v>
      </c>
      <c r="AR30">
        <f t="shared" si="13"/>
        <v>-70.133658335108677</v>
      </c>
      <c r="AS30">
        <f t="shared" si="14"/>
        <v>2.5971129676147506</v>
      </c>
      <c r="AT30">
        <f t="shared" si="15"/>
        <v>1.3330667672533516</v>
      </c>
      <c r="AU30">
        <f t="shared" si="16"/>
        <v>-66.203478600240572</v>
      </c>
      <c r="AW30">
        <v>27</v>
      </c>
      <c r="AX30">
        <f>IF(Z30&gt;0, (R30*SUMPRODUCT(K30:$K$98, X30:$X$98)-K30*$AZ$3)/Z30, 0)</f>
        <v>865.83712562498272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7.4959660999999997E-2</v>
      </c>
      <c r="Q31" s="5">
        <f t="shared" si="30"/>
        <v>50</v>
      </c>
      <c r="R31">
        <f t="shared" si="0"/>
        <v>50000</v>
      </c>
      <c r="S31">
        <f t="shared" si="1"/>
        <v>806.93757373804567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350.72387412083879</v>
      </c>
      <c r="AC31">
        <f t="shared" si="27"/>
        <v>299.09510424054429</v>
      </c>
      <c r="AE31">
        <f t="shared" si="2"/>
        <v>0</v>
      </c>
      <c r="AF31">
        <f t="shared" si="3"/>
        <v>0</v>
      </c>
      <c r="AG31">
        <f t="shared" si="4"/>
        <v>-18.532728799268856</v>
      </c>
      <c r="AH31">
        <f t="shared" si="5"/>
        <v>-1518.1921593930192</v>
      </c>
      <c r="AI31">
        <f t="shared" si="39"/>
        <v>-1536.7248881922881</v>
      </c>
      <c r="AJ31">
        <f t="shared" si="7"/>
        <v>51.628769880294499</v>
      </c>
      <c r="AK31">
        <f t="shared" si="28"/>
        <v>24.550671188458718</v>
      </c>
      <c r="AL31">
        <f t="shared" si="40"/>
        <v>-1460.5454471235348</v>
      </c>
      <c r="AN31">
        <f t="shared" si="9"/>
        <v>0</v>
      </c>
      <c r="AO31">
        <f t="shared" si="10"/>
        <v>0</v>
      </c>
      <c r="AP31">
        <f t="shared" si="11"/>
        <v>-0.7759517835854729</v>
      </c>
      <c r="AQ31">
        <f t="shared" si="12"/>
        <v>-63.565593964390686</v>
      </c>
      <c r="AR31">
        <f t="shared" si="13"/>
        <v>-64.341545747976156</v>
      </c>
      <c r="AS31">
        <f t="shared" si="14"/>
        <v>2.1616587879124927</v>
      </c>
      <c r="AT31">
        <f t="shared" si="15"/>
        <v>1.0279186245717133</v>
      </c>
      <c r="AU31">
        <f t="shared" si="16"/>
        <v>-61.151968335491951</v>
      </c>
      <c r="AW31">
        <v>28</v>
      </c>
      <c r="AX31">
        <f>IF(Z31&gt;0, (R31*SUMPRODUCT(K31:$K$98, X31:$X$98)-K31*$AZ$3)/Z31, 0)</f>
        <v>806.93757373804567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8.3883494000000003E-2</v>
      </c>
      <c r="Q32" s="5">
        <f t="shared" si="30"/>
        <v>50</v>
      </c>
      <c r="R32">
        <f t="shared" si="0"/>
        <v>50000</v>
      </c>
      <c r="S32">
        <f t="shared" si="1"/>
        <v>747.95020257560395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299.09510424054429</v>
      </c>
      <c r="AC32">
        <f t="shared" si="27"/>
        <v>251.20373475974873</v>
      </c>
      <c r="AE32">
        <f t="shared" si="2"/>
        <v>0</v>
      </c>
      <c r="AF32">
        <f t="shared" si="3"/>
        <v>0</v>
      </c>
      <c r="AG32">
        <f t="shared" si="4"/>
        <v>-16.792811466239069</v>
      </c>
      <c r="AH32">
        <f t="shared" si="5"/>
        <v>-1554.5900450370962</v>
      </c>
      <c r="AI32">
        <f t="shared" si="39"/>
        <v>-1571.3828565033352</v>
      </c>
      <c r="AJ32">
        <f t="shared" si="7"/>
        <v>47.891369480795561</v>
      </c>
      <c r="AK32">
        <f t="shared" si="28"/>
        <v>20.936657296838103</v>
      </c>
      <c r="AL32">
        <f t="shared" si="40"/>
        <v>-1502.5548297257017</v>
      </c>
      <c r="AN32">
        <f t="shared" si="9"/>
        <v>0</v>
      </c>
      <c r="AO32">
        <f t="shared" si="10"/>
        <v>0</v>
      </c>
      <c r="AP32">
        <f t="shared" si="11"/>
        <v>-0.62777028479190777</v>
      </c>
      <c r="AQ32">
        <f t="shared" si="12"/>
        <v>-58.11566677025116</v>
      </c>
      <c r="AR32">
        <f t="shared" si="13"/>
        <v>-58.743437055043067</v>
      </c>
      <c r="AS32">
        <f t="shared" si="14"/>
        <v>1.7903362232391478</v>
      </c>
      <c r="AT32">
        <f t="shared" si="15"/>
        <v>0.78268081198021322</v>
      </c>
      <c r="AU32">
        <f t="shared" si="16"/>
        <v>-56.170420019823709</v>
      </c>
      <c r="AW32">
        <v>29</v>
      </c>
      <c r="AX32">
        <f>IF(Z32&gt;0, (R32*SUMPRODUCT(K32:$K$98, X32:$X$98)-K32*$AZ$3)/Z32, 0)</f>
        <v>747.95020257560395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9.4514217999999997E-2</v>
      </c>
      <c r="Q33" s="5">
        <f t="shared" si="30"/>
        <v>50</v>
      </c>
      <c r="R33">
        <f t="shared" si="0"/>
        <v>50000</v>
      </c>
      <c r="S33">
        <f t="shared" si="1"/>
        <v>688.54473106359842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251.20373475974873</v>
      </c>
      <c r="AC33">
        <f t="shared" si="27"/>
        <v>207.0829112784217</v>
      </c>
      <c r="AE33">
        <f t="shared" si="2"/>
        <v>0</v>
      </c>
      <c r="AF33">
        <f t="shared" si="3"/>
        <v>0</v>
      </c>
      <c r="AG33">
        <f t="shared" si="4"/>
        <v>-15.037723907823658</v>
      </c>
      <c r="AH33">
        <f t="shared" si="5"/>
        <v>-1587.1594437530189</v>
      </c>
      <c r="AI33">
        <f t="shared" si="39"/>
        <v>-1602.1971676608425</v>
      </c>
      <c r="AJ33">
        <f t="shared" si="7"/>
        <v>44.120823481327022</v>
      </c>
      <c r="AK33">
        <f t="shared" si="28"/>
        <v>17.584261433182412</v>
      </c>
      <c r="AL33">
        <f t="shared" si="40"/>
        <v>-1540.4920827463329</v>
      </c>
      <c r="AN33">
        <f t="shared" si="9"/>
        <v>0</v>
      </c>
      <c r="AO33">
        <f t="shared" si="10"/>
        <v>0</v>
      </c>
      <c r="AP33">
        <f t="shared" si="11"/>
        <v>-0.50192800392253945</v>
      </c>
      <c r="AQ33">
        <f t="shared" si="12"/>
        <v>-52.97608709887897</v>
      </c>
      <c r="AR33">
        <f t="shared" si="13"/>
        <v>-53.478015102801514</v>
      </c>
      <c r="AS33">
        <f t="shared" si="14"/>
        <v>1.4726614876789685</v>
      </c>
      <c r="AT33">
        <f t="shared" si="15"/>
        <v>0.58692613960131501</v>
      </c>
      <c r="AU33">
        <f t="shared" si="16"/>
        <v>-51.41842747552122</v>
      </c>
      <c r="AW33">
        <v>30</v>
      </c>
      <c r="AX33">
        <f>IF(Z33&gt;0, (R33*SUMPRODUCT(K33:$K$98, X33:$X$98)-K33*$AZ$3)/Z33, 0)</f>
        <v>688.54473106359842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0.106775126</v>
      </c>
      <c r="Q34" s="5">
        <f t="shared" si="30"/>
        <v>50</v>
      </c>
      <c r="R34">
        <f t="shared" si="0"/>
        <v>50000</v>
      </c>
      <c r="S34">
        <f t="shared" si="1"/>
        <v>627.18749401481534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207.0829112784217</v>
      </c>
      <c r="AC34">
        <f t="shared" si="27"/>
        <v>166.60221997322506</v>
      </c>
      <c r="AE34">
        <f t="shared" si="2"/>
        <v>0</v>
      </c>
      <c r="AF34">
        <f t="shared" si="3"/>
        <v>0</v>
      </c>
      <c r="AG34">
        <f t="shared" si="4"/>
        <v>-13.281691803734338</v>
      </c>
      <c r="AH34">
        <f t="shared" si="5"/>
        <v>-1605.6548650110833</v>
      </c>
      <c r="AI34">
        <f t="shared" si="39"/>
        <v>-1618.9365568148175</v>
      </c>
      <c r="AJ34">
        <f t="shared" si="7"/>
        <v>40.480691305196643</v>
      </c>
      <c r="AK34">
        <f t="shared" si="28"/>
        <v>14.495803789489521</v>
      </c>
      <c r="AL34">
        <f t="shared" si="40"/>
        <v>-1563.9600617201313</v>
      </c>
      <c r="AN34">
        <f t="shared" si="9"/>
        <v>0</v>
      </c>
      <c r="AO34">
        <f t="shared" si="10"/>
        <v>0</v>
      </c>
      <c r="AP34">
        <f t="shared" si="11"/>
        <v>-0.39581723037638966</v>
      </c>
      <c r="AQ34">
        <f t="shared" si="12"/>
        <v>-47.851273090855031</v>
      </c>
      <c r="AR34">
        <f t="shared" si="13"/>
        <v>-48.247090321231418</v>
      </c>
      <c r="AS34">
        <f t="shared" si="14"/>
        <v>1.2063941365993336</v>
      </c>
      <c r="AT34">
        <f t="shared" si="15"/>
        <v>0.4319998530926672</v>
      </c>
      <c r="AU34">
        <f t="shared" si="16"/>
        <v>-46.608696331539413</v>
      </c>
      <c r="AW34">
        <v>31</v>
      </c>
      <c r="AX34">
        <f>IF(Z34&gt;0, (R34*SUMPRODUCT(K34:$K$98, X34:$X$98)-K34*$AZ$3)/Z34, 0)</f>
        <v>627.18749401481534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0.120854822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562.6763661223406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166.60221997322506</v>
      </c>
      <c r="AC35">
        <f t="shared" si="27"/>
        <v>129.9075502695863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-11.543718386897824</v>
      </c>
      <c r="AH35">
        <f t="shared" ref="AH35:AH66" si="46">-X35*R35</f>
        <v>-1605.1564987991724</v>
      </c>
      <c r="AI35">
        <f t="shared" si="39"/>
        <v>-1616.7002171860702</v>
      </c>
      <c r="AJ35">
        <f t="shared" ref="AJ35:AJ66" si="47">AB35-AC35</f>
        <v>36.694669703638766</v>
      </c>
      <c r="AK35">
        <f t="shared" si="28"/>
        <v>11.662155398125755</v>
      </c>
      <c r="AL35">
        <f t="shared" si="40"/>
        <v>-1568.3433920843056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-0.30716306888478057</v>
      </c>
      <c r="AQ35">
        <f t="shared" ref="AQ35:AQ66" si="51">AH35*$K35</f>
        <v>-42.711090108635318</v>
      </c>
      <c r="AR35">
        <f t="shared" ref="AR35:AR66" si="52">AI35*$K35</f>
        <v>-43.018253177520101</v>
      </c>
      <c r="AS35">
        <f t="shared" ref="AS35:AS66" si="53">AJ35*$K35</f>
        <v>0.97639659770945075</v>
      </c>
      <c r="AT35">
        <f t="shared" ref="AT35:AT66" si="54">AK35*$K35</f>
        <v>0.31031452100956586</v>
      </c>
      <c r="AU35">
        <f t="shared" ref="AU35:AU66" si="55">AL35*$K35</f>
        <v>-41.731542058801082</v>
      </c>
      <c r="AW35">
        <v>32</v>
      </c>
      <c r="AX35">
        <f>IF(Z35&gt;0, (R35*SUMPRODUCT(K35:$K$98, X35:$X$98)-K35*$AZ$3)/Z35, 0)</f>
        <v>562.6763661223406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0.137118778</v>
      </c>
      <c r="Q36" s="5">
        <f t="shared" si="30"/>
        <v>50</v>
      </c>
      <c r="R36">
        <f t="shared" si="41"/>
        <v>50000</v>
      </c>
      <c r="S36">
        <f t="shared" si="42"/>
        <v>493.41575487726914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129.9075502695863</v>
      </c>
      <c r="AC36">
        <f t="shared" si="27"/>
        <v>97.157713185251254</v>
      </c>
      <c r="AE36">
        <f t="shared" si="43"/>
        <v>0</v>
      </c>
      <c r="AF36">
        <f t="shared" si="44"/>
        <v>0</v>
      </c>
      <c r="AG36">
        <f t="shared" si="45"/>
        <v>-9.845420644241285</v>
      </c>
      <c r="AH36">
        <f t="shared" si="46"/>
        <v>-1582.8605587875609</v>
      </c>
      <c r="AI36">
        <f t="shared" si="39"/>
        <v>-1592.7059794318022</v>
      </c>
      <c r="AJ36">
        <f t="shared" si="47"/>
        <v>32.749837084335041</v>
      </c>
      <c r="AK36">
        <f t="shared" ref="AK36:AK67" si="59">G36*SUM(AB36:AB36, AE36:AF36)</f>
        <v>9.0935285188710413</v>
      </c>
      <c r="AL36">
        <f t="shared" si="40"/>
        <v>-1550.8626138285961</v>
      </c>
      <c r="AN36">
        <f t="shared" si="48"/>
        <v>0</v>
      </c>
      <c r="AO36">
        <f t="shared" si="49"/>
        <v>0</v>
      </c>
      <c r="AP36">
        <f t="shared" si="50"/>
        <v>-0.23390501209260875</v>
      </c>
      <c r="AQ36">
        <f t="shared" si="51"/>
        <v>-37.605200582331186</v>
      </c>
      <c r="AR36">
        <f t="shared" si="52"/>
        <v>-37.839105594423799</v>
      </c>
      <c r="AS36">
        <f t="shared" si="53"/>
        <v>0.77806234147273268</v>
      </c>
      <c r="AT36">
        <f t="shared" si="54"/>
        <v>0.21604174925884312</v>
      </c>
      <c r="AU36">
        <f t="shared" si="55"/>
        <v>-36.845001503692217</v>
      </c>
      <c r="AW36">
        <v>33</v>
      </c>
      <c r="AX36">
        <f>IF(Z36&gt;0, (R36*SUMPRODUCT(K36:$K$98, X36:$X$98)-K36*$AZ$3)/Z36, 0)</f>
        <v>493.41575487726914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41"/>
        <v>50000</v>
      </c>
      <c r="S37">
        <f t="shared" si="42"/>
        <v>416.44562484531752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97.157713185251254</v>
      </c>
      <c r="AC37">
        <f t="shared" si="27"/>
        <v>68.446488517473881</v>
      </c>
      <c r="AE37">
        <f t="shared" si="43"/>
        <v>0</v>
      </c>
      <c r="AF37">
        <f t="shared" si="44"/>
        <v>0</v>
      </c>
      <c r="AG37">
        <f t="shared" si="45"/>
        <v>-8.2179382413847311</v>
      </c>
      <c r="AH37">
        <f t="shared" si="46"/>
        <v>-1529.0281964141404</v>
      </c>
      <c r="AI37">
        <f t="shared" si="39"/>
        <v>-1537.2461346555251</v>
      </c>
      <c r="AJ37">
        <f t="shared" si="47"/>
        <v>28.711224667777373</v>
      </c>
      <c r="AK37">
        <f t="shared" si="59"/>
        <v>6.801039922967588</v>
      </c>
      <c r="AL37">
        <f t="shared" si="40"/>
        <v>-1501.7338700647801</v>
      </c>
      <c r="AN37">
        <f t="shared" si="48"/>
        <v>0</v>
      </c>
      <c r="AO37">
        <f t="shared" si="49"/>
        <v>0</v>
      </c>
      <c r="AP37">
        <f t="shared" si="50"/>
        <v>-0.17432115806366363</v>
      </c>
      <c r="AQ37">
        <f t="shared" si="51"/>
        <v>-32.434165125338701</v>
      </c>
      <c r="AR37">
        <f t="shared" si="52"/>
        <v>-32.608486283402364</v>
      </c>
      <c r="AS37">
        <f t="shared" si="53"/>
        <v>0.60903036582928061</v>
      </c>
      <c r="AT37">
        <f t="shared" si="54"/>
        <v>0.14426552263906411</v>
      </c>
      <c r="AU37">
        <f t="shared" si="55"/>
        <v>-31.85519039493402</v>
      </c>
      <c r="AW37">
        <v>34</v>
      </c>
      <c r="AX37">
        <f>IF(Z37&gt;0, (R37*SUMPRODUCT(K37:$K$98, X37:$X$98)-K37*$AZ$3)/Z37, 0)</f>
        <v>416.44562484531752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41"/>
        <v>50000</v>
      </c>
      <c r="S38">
        <f t="shared" si="42"/>
        <v>328.34575592053983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68.446488517473881</v>
      </c>
      <c r="AC38">
        <f t="shared" si="27"/>
        <v>43.953373315843947</v>
      </c>
      <c r="AE38">
        <f t="shared" si="43"/>
        <v>0</v>
      </c>
      <c r="AF38">
        <f t="shared" si="44"/>
        <v>0</v>
      </c>
      <c r="AG38">
        <f t="shared" si="45"/>
        <v>-6.6931538665114854</v>
      </c>
      <c r="AH38">
        <f t="shared" si="46"/>
        <v>-1442.6049924593995</v>
      </c>
      <c r="AI38">
        <f t="shared" si="39"/>
        <v>-1449.2981463259109</v>
      </c>
      <c r="AJ38">
        <f t="shared" si="47"/>
        <v>24.493115201629934</v>
      </c>
      <c r="AK38">
        <f t="shared" si="59"/>
        <v>4.7912541962231723</v>
      </c>
      <c r="AL38">
        <f t="shared" si="40"/>
        <v>-1420.0137769280577</v>
      </c>
      <c r="AN38">
        <f t="shared" si="48"/>
        <v>0</v>
      </c>
      <c r="AO38">
        <f t="shared" si="49"/>
        <v>0</v>
      </c>
      <c r="AP38">
        <f t="shared" si="50"/>
        <v>-0.12676519111058016</v>
      </c>
      <c r="AQ38">
        <f t="shared" si="51"/>
        <v>-27.322261106408259</v>
      </c>
      <c r="AR38">
        <f t="shared" si="52"/>
        <v>-27.449026297518841</v>
      </c>
      <c r="AS38">
        <f t="shared" si="53"/>
        <v>0.46388809989308599</v>
      </c>
      <c r="AT38">
        <f t="shared" si="54"/>
        <v>9.0744104491977215E-2</v>
      </c>
      <c r="AU38">
        <f t="shared" si="55"/>
        <v>-26.894394093133776</v>
      </c>
      <c r="AW38">
        <v>35</v>
      </c>
      <c r="AX38">
        <f>IF(Z38&gt;0, (R38*SUMPRODUCT(K38:$K$98, X38:$X$98)-K38*$AZ$3)/Z38, 0)</f>
        <v>328.34575592053983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41"/>
        <v>50000</v>
      </c>
      <c r="S39">
        <f t="shared" si="42"/>
        <v>223.6414731784065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43.953373315843947</v>
      </c>
      <c r="AC39">
        <f t="shared" si="27"/>
        <v>23.721335355604261</v>
      </c>
      <c r="AE39">
        <f t="shared" si="43"/>
        <v>0</v>
      </c>
      <c r="AF39">
        <f t="shared" si="44"/>
        <v>0</v>
      </c>
      <c r="AG39">
        <f t="shared" si="45"/>
        <v>-5.3034294172890144</v>
      </c>
      <c r="AH39">
        <f t="shared" si="46"/>
        <v>-1322.792910557356</v>
      </c>
      <c r="AI39">
        <f t="shared" si="39"/>
        <v>-1328.0963399746449</v>
      </c>
      <c r="AJ39">
        <f t="shared" si="47"/>
        <v>20.232037960239687</v>
      </c>
      <c r="AK39">
        <f t="shared" si="59"/>
        <v>3.0767361321090765</v>
      </c>
      <c r="AL39">
        <f t="shared" si="40"/>
        <v>-1304.7875658822961</v>
      </c>
      <c r="AN39">
        <f t="shared" si="48"/>
        <v>0</v>
      </c>
      <c r="AO39">
        <f t="shared" si="49"/>
        <v>0</v>
      </c>
      <c r="AP39">
        <f t="shared" si="50"/>
        <v>-8.9682555946650949E-2</v>
      </c>
      <c r="AQ39">
        <f t="shared" si="51"/>
        <v>-22.368818338593986</v>
      </c>
      <c r="AR39">
        <f t="shared" si="52"/>
        <v>-22.458500894540638</v>
      </c>
      <c r="AS39">
        <f t="shared" si="53"/>
        <v>0.34212973031542115</v>
      </c>
      <c r="AT39">
        <f t="shared" si="54"/>
        <v>5.2028515624518913E-2</v>
      </c>
      <c r="AU39">
        <f t="shared" si="55"/>
        <v>-22.064342648600697</v>
      </c>
      <c r="AW39">
        <v>36</v>
      </c>
      <c r="AX39">
        <f>IF(Z39&gt;0, (R39*SUMPRODUCT(K39:$K$98, X39:$X$98)-K39*$AZ$3)/Z39, 0)</f>
        <v>223.6414731784065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41"/>
        <v>50000</v>
      </c>
      <c r="S40">
        <f t="shared" si="42"/>
        <v>94.306082092754991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23.721335355604261</v>
      </c>
      <c r="AC40">
        <f t="shared" si="27"/>
        <v>7.6830733975179015</v>
      </c>
      <c r="AE40">
        <f t="shared" si="43"/>
        <v>0</v>
      </c>
      <c r="AF40">
        <f t="shared" si="44"/>
        <v>0</v>
      </c>
      <c r="AG40">
        <f t="shared" si="45"/>
        <v>-4.0734771432669605</v>
      </c>
      <c r="AH40">
        <f t="shared" si="46"/>
        <v>-1176.9179798491641</v>
      </c>
      <c r="AI40">
        <f t="shared" si="39"/>
        <v>-1180.991456992431</v>
      </c>
      <c r="AJ40">
        <f t="shared" si="47"/>
        <v>16.038261958086359</v>
      </c>
      <c r="AK40">
        <f t="shared" si="59"/>
        <v>1.6604934748922984</v>
      </c>
      <c r="AL40">
        <f t="shared" si="40"/>
        <v>-1163.2927015594523</v>
      </c>
      <c r="AN40">
        <f t="shared" si="48"/>
        <v>0</v>
      </c>
      <c r="AO40">
        <f t="shared" si="49"/>
        <v>0</v>
      </c>
      <c r="AP40">
        <f t="shared" si="50"/>
        <v>-6.1503303713979829E-2</v>
      </c>
      <c r="AQ40">
        <f t="shared" si="51"/>
        <v>-17.769669846006284</v>
      </c>
      <c r="AR40">
        <f t="shared" si="52"/>
        <v>-17.831173149720264</v>
      </c>
      <c r="AS40">
        <f t="shared" si="53"/>
        <v>0.24215334014650902</v>
      </c>
      <c r="AT40">
        <f t="shared" si="54"/>
        <v>2.5070923662892347E-2</v>
      </c>
      <c r="AU40">
        <f t="shared" si="55"/>
        <v>-17.563948885910861</v>
      </c>
      <c r="AW40">
        <v>37</v>
      </c>
      <c r="AX40">
        <f>IF(Z40&gt;0, (R40*SUMPRODUCT(K40:$K$98, X40:$X$98)-K40*$AZ$3)/Z40, 0)</f>
        <v>94.306082092754991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41"/>
        <v>50000</v>
      </c>
      <c r="S41">
        <f t="shared" si="42"/>
        <v>-73.476632020308301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7.6830733975179015</v>
      </c>
      <c r="AC41">
        <f t="shared" si="27"/>
        <v>-4.4343139658923079</v>
      </c>
      <c r="AE41">
        <f t="shared" si="43"/>
        <v>0</v>
      </c>
      <c r="AF41">
        <f t="shared" si="44"/>
        <v>0</v>
      </c>
      <c r="AG41">
        <f t="shared" si="45"/>
        <v>-3.0174994715780534</v>
      </c>
      <c r="AH41">
        <f t="shared" si="46"/>
        <v>-1015.242900256237</v>
      </c>
      <c r="AI41">
        <f t="shared" si="39"/>
        <v>-1018.2603997278151</v>
      </c>
      <c r="AJ41">
        <f t="shared" si="47"/>
        <v>12.117387363410209</v>
      </c>
      <c r="AK41">
        <f t="shared" si="59"/>
        <v>0.53781513782625312</v>
      </c>
      <c r="AL41">
        <f t="shared" si="40"/>
        <v>-1005.6051972265786</v>
      </c>
      <c r="AN41">
        <f t="shared" si="48"/>
        <v>0</v>
      </c>
      <c r="AO41">
        <f t="shared" si="49"/>
        <v>0</v>
      </c>
      <c r="AP41">
        <f t="shared" si="50"/>
        <v>-4.0678257509766912E-2</v>
      </c>
      <c r="AQ41">
        <f t="shared" si="51"/>
        <v>-13.686269880268826</v>
      </c>
      <c r="AR41">
        <f t="shared" si="52"/>
        <v>-13.726948137778592</v>
      </c>
      <c r="AS41">
        <f t="shared" si="53"/>
        <v>0.16335187732663231</v>
      </c>
      <c r="AT41">
        <f t="shared" si="54"/>
        <v>7.2501695112827808E-3</v>
      </c>
      <c r="AU41">
        <f t="shared" si="55"/>
        <v>-13.556346090940679</v>
      </c>
      <c r="AW41">
        <v>38</v>
      </c>
      <c r="AX41">
        <f>IF(Z41&gt;0, (R41*SUMPRODUCT(K41:$K$98, X41:$X$98)-K41*$AZ$3)/Z41, 0)</f>
        <v>-73.476632020308301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41"/>
        <v>50000</v>
      </c>
      <c r="S42">
        <f t="shared" si="42"/>
        <v>-305.08978083775554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-4.4343139658923079</v>
      </c>
      <c r="AC42">
        <f t="shared" si="27"/>
        <v>-13.073903058128906</v>
      </c>
      <c r="AE42">
        <f t="shared" si="43"/>
        <v>0</v>
      </c>
      <c r="AF42">
        <f t="shared" si="44"/>
        <v>0</v>
      </c>
      <c r="AG42">
        <f t="shared" si="45"/>
        <v>-2.142632083944088</v>
      </c>
      <c r="AH42">
        <f t="shared" si="46"/>
        <v>-844.69239291818519</v>
      </c>
      <c r="AI42">
        <f t="shared" si="39"/>
        <v>-846.83502500212933</v>
      </c>
      <c r="AJ42">
        <f t="shared" si="47"/>
        <v>8.6395890922365979</v>
      </c>
      <c r="AK42">
        <f t="shared" si="59"/>
        <v>-0.31040197761246158</v>
      </c>
      <c r="AL42">
        <f t="shared" si="40"/>
        <v>-838.50583788750521</v>
      </c>
      <c r="AN42">
        <f t="shared" si="48"/>
        <v>0</v>
      </c>
      <c r="AO42">
        <f t="shared" si="49"/>
        <v>0</v>
      </c>
      <c r="AP42">
        <f t="shared" si="50"/>
        <v>-2.5789606735263228E-2</v>
      </c>
      <c r="AQ42">
        <f t="shared" si="51"/>
        <v>-10.167067313548593</v>
      </c>
      <c r="AR42">
        <f t="shared" si="52"/>
        <v>-10.192856920283857</v>
      </c>
      <c r="AS42">
        <f t="shared" si="53"/>
        <v>0.10398967079448716</v>
      </c>
      <c r="AT42">
        <f t="shared" si="54"/>
        <v>-3.7361266978406076E-3</v>
      </c>
      <c r="AU42">
        <f t="shared" si="55"/>
        <v>-10.092603376187212</v>
      </c>
      <c r="AW42">
        <v>39</v>
      </c>
      <c r="AX42">
        <f>IF(Z42&gt;0, (R42*SUMPRODUCT(K42:$K$98, X42:$X$98)-K42*$AZ$3)/Z42, 0)</f>
        <v>-305.08978083775554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41"/>
        <v>50000</v>
      </c>
      <c r="S43">
        <f t="shared" si="42"/>
        <v>-647.26851096097914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-13.073903058128906</v>
      </c>
      <c r="AC43">
        <f t="shared" si="27"/>
        <v>-18.735005382363013</v>
      </c>
      <c r="AE43">
        <f t="shared" si="43"/>
        <v>0</v>
      </c>
      <c r="AF43">
        <f t="shared" si="44"/>
        <v>0</v>
      </c>
      <c r="AG43">
        <f t="shared" si="45"/>
        <v>-1.4472359666120433</v>
      </c>
      <c r="AH43">
        <f t="shared" si="46"/>
        <v>-673.9697964926039</v>
      </c>
      <c r="AI43">
        <f t="shared" si="39"/>
        <v>-675.41703245921599</v>
      </c>
      <c r="AJ43">
        <f t="shared" si="47"/>
        <v>5.6611023242341076</v>
      </c>
      <c r="AK43">
        <f t="shared" si="59"/>
        <v>-0.91517321406902352</v>
      </c>
      <c r="AL43">
        <f t="shared" si="40"/>
        <v>-670.6711033490509</v>
      </c>
      <c r="AN43">
        <f t="shared" si="48"/>
        <v>0</v>
      </c>
      <c r="AO43">
        <f t="shared" si="49"/>
        <v>0</v>
      </c>
      <c r="AP43">
        <f t="shared" si="50"/>
        <v>-1.5553152855337701E-2</v>
      </c>
      <c r="AQ43">
        <f t="shared" si="51"/>
        <v>-7.2430173838681888</v>
      </c>
      <c r="AR43">
        <f t="shared" si="52"/>
        <v>-7.2585705367235267</v>
      </c>
      <c r="AS43">
        <f t="shared" si="53"/>
        <v>6.0838724167862943E-2</v>
      </c>
      <c r="AT43">
        <f t="shared" si="54"/>
        <v>-9.8351818334417047E-3</v>
      </c>
      <c r="AU43">
        <f t="shared" si="55"/>
        <v>-7.2075669943891052</v>
      </c>
      <c r="AW43">
        <v>40</v>
      </c>
      <c r="AX43">
        <f>IF(Z43&gt;0, (R43*SUMPRODUCT(K43:$K$98, X43:$X$98)-K43*$AZ$3)/Z43, 0)</f>
        <v>-647.26851096097914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41"/>
        <v>50000</v>
      </c>
      <c r="S44">
        <f t="shared" si="42"/>
        <v>-1188.7962743069204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-18.735005382363013</v>
      </c>
      <c r="AC44">
        <f t="shared" si="27"/>
        <v>-21.954839740057547</v>
      </c>
      <c r="AE44">
        <f t="shared" si="43"/>
        <v>0</v>
      </c>
      <c r="AF44">
        <f t="shared" si="44"/>
        <v>0</v>
      </c>
      <c r="AG44">
        <f t="shared" si="45"/>
        <v>-0.92340631504996218</v>
      </c>
      <c r="AH44">
        <f t="shared" si="46"/>
        <v>-509.35729189596083</v>
      </c>
      <c r="AI44">
        <f t="shared" si="39"/>
        <v>-510.28069821101082</v>
      </c>
      <c r="AJ44">
        <f t="shared" si="47"/>
        <v>3.2198343576945341</v>
      </c>
      <c r="AK44">
        <f t="shared" si="59"/>
        <v>-1.3114503767654111</v>
      </c>
      <c r="AL44">
        <f t="shared" si="40"/>
        <v>-508.37231423008171</v>
      </c>
      <c r="AN44">
        <f t="shared" si="48"/>
        <v>0</v>
      </c>
      <c r="AO44">
        <f t="shared" si="49"/>
        <v>0</v>
      </c>
      <c r="AP44">
        <f t="shared" si="50"/>
        <v>-8.8604118822306292E-3</v>
      </c>
      <c r="AQ44">
        <f t="shared" si="51"/>
        <v>-4.8874643023982323</v>
      </c>
      <c r="AR44">
        <f t="shared" si="52"/>
        <v>-4.8963247142804631</v>
      </c>
      <c r="AS44">
        <f t="shared" si="53"/>
        <v>3.089545537728694E-2</v>
      </c>
      <c r="AT44">
        <f t="shared" si="54"/>
        <v>-1.2583832611778671E-2</v>
      </c>
      <c r="AU44">
        <f t="shared" si="55"/>
        <v>-4.8780130915149558</v>
      </c>
      <c r="AW44">
        <v>41</v>
      </c>
      <c r="AX44">
        <f>IF(Z44&gt;0, (R44*SUMPRODUCT(K44:$K$98, X44:$X$98)-K44*$AZ$3)/Z44, 0)</f>
        <v>-1188.7962743069204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41"/>
        <v>50000</v>
      </c>
      <c r="S45">
        <f t="shared" si="42"/>
        <v>-2101.8344532620863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-21.954839740057547</v>
      </c>
      <c r="AC45">
        <f t="shared" si="27"/>
        <v>-23.250176340515019</v>
      </c>
      <c r="AE45">
        <f t="shared" si="43"/>
        <v>0</v>
      </c>
      <c r="AF45">
        <f t="shared" si="44"/>
        <v>0</v>
      </c>
      <c r="AG45">
        <f t="shared" si="45"/>
        <v>-0.55309247368246128</v>
      </c>
      <c r="AH45">
        <f t="shared" si="46"/>
        <v>-361.07977821700126</v>
      </c>
      <c r="AI45">
        <f t="shared" si="39"/>
        <v>-361.63287069068372</v>
      </c>
      <c r="AJ45">
        <f t="shared" si="47"/>
        <v>1.2953366004574711</v>
      </c>
      <c r="AK45">
        <f t="shared" si="59"/>
        <v>-1.5368387818040286</v>
      </c>
      <c r="AL45">
        <f t="shared" si="40"/>
        <v>-361.87437287203028</v>
      </c>
      <c r="AN45">
        <f t="shared" si="48"/>
        <v>0</v>
      </c>
      <c r="AO45">
        <f t="shared" si="49"/>
        <v>0</v>
      </c>
      <c r="AP45">
        <f t="shared" si="50"/>
        <v>-4.7384990360423368E-3</v>
      </c>
      <c r="AQ45">
        <f t="shared" si="51"/>
        <v>-3.0934721812865211</v>
      </c>
      <c r="AR45">
        <f t="shared" si="52"/>
        <v>-3.0982106803225635</v>
      </c>
      <c r="AS45">
        <f t="shared" si="53"/>
        <v>1.109751357083549E-2</v>
      </c>
      <c r="AT45">
        <f t="shared" si="54"/>
        <v>-1.3166530793025674E-2</v>
      </c>
      <c r="AU45">
        <f t="shared" si="55"/>
        <v>-3.1002796975447535</v>
      </c>
      <c r="AW45">
        <v>42</v>
      </c>
      <c r="AX45">
        <f>IF(Z45&gt;0, (R45*SUMPRODUCT(K45:$K$98, X45:$X$98)-K45*$AZ$3)/Z45, 0)</f>
        <v>-2101.8344532620863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41"/>
        <v>50000</v>
      </c>
      <c r="S46">
        <f t="shared" si="42"/>
        <v>-3533.2074229561572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-23.250176340515019</v>
      </c>
      <c r="AC46">
        <f t="shared" si="27"/>
        <v>-23.136391645068716</v>
      </c>
      <c r="AE46">
        <f t="shared" si="43"/>
        <v>0</v>
      </c>
      <c r="AF46">
        <f t="shared" si="44"/>
        <v>0</v>
      </c>
      <c r="AG46">
        <f t="shared" si="45"/>
        <v>-0.32741343594414568</v>
      </c>
      <c r="AH46">
        <f t="shared" si="46"/>
        <v>-220.14811300149103</v>
      </c>
      <c r="AI46">
        <f t="shared" si="39"/>
        <v>-220.47552643743518</v>
      </c>
      <c r="AJ46">
        <f t="shared" si="47"/>
        <v>-0.11378469544630221</v>
      </c>
      <c r="AK46">
        <f t="shared" si="59"/>
        <v>-1.6275123438360515</v>
      </c>
      <c r="AL46">
        <f t="shared" si="40"/>
        <v>-222.21682347671754</v>
      </c>
      <c r="AN46">
        <f t="shared" si="48"/>
        <v>0</v>
      </c>
      <c r="AO46">
        <f t="shared" si="49"/>
        <v>0</v>
      </c>
      <c r="AP46">
        <f t="shared" si="50"/>
        <v>-2.5045028060252049E-3</v>
      </c>
      <c r="AQ46">
        <f t="shared" si="51"/>
        <v>-1.6839918776193608</v>
      </c>
      <c r="AR46">
        <f t="shared" si="52"/>
        <v>-1.6864963804253861</v>
      </c>
      <c r="AS46">
        <f t="shared" si="53"/>
        <v>-8.7037994701170951E-4</v>
      </c>
      <c r="AT46">
        <f t="shared" si="54"/>
        <v>-1.2449425663378711E-2</v>
      </c>
      <c r="AU46">
        <f t="shared" si="55"/>
        <v>-1.6998161860357766</v>
      </c>
      <c r="AW46">
        <v>43</v>
      </c>
      <c r="AX46">
        <f>IF(Z46&gt;0, (R46*SUMPRODUCT(K46:$K$98, X46:$X$98)-K46*$AZ$3)/Z46, 0)</f>
        <v>-3533.2074229561572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41"/>
        <v>50000</v>
      </c>
      <c r="S47">
        <f t="shared" si="42"/>
        <v>-5737.5558901791755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-23.136391645068716</v>
      </c>
      <c r="AC47">
        <f t="shared" si="27"/>
        <v>-21.956761311319489</v>
      </c>
      <c r="AE47">
        <f t="shared" si="43"/>
        <v>0</v>
      </c>
      <c r="AF47">
        <f t="shared" si="44"/>
        <v>0</v>
      </c>
      <c r="AG47">
        <f t="shared" si="45"/>
        <v>-0.19134246124645429</v>
      </c>
      <c r="AH47">
        <f t="shared" si="46"/>
        <v>-132.79684033824992</v>
      </c>
      <c r="AI47">
        <f t="shared" si="39"/>
        <v>-132.98818279949637</v>
      </c>
      <c r="AJ47">
        <f t="shared" si="47"/>
        <v>-1.1796303337492269</v>
      </c>
      <c r="AK47">
        <f t="shared" si="59"/>
        <v>-1.6195474151548104</v>
      </c>
      <c r="AL47">
        <f t="shared" si="40"/>
        <v>-135.78736054840041</v>
      </c>
      <c r="AN47">
        <f t="shared" si="48"/>
        <v>0</v>
      </c>
      <c r="AO47">
        <f t="shared" si="49"/>
        <v>0</v>
      </c>
      <c r="AP47">
        <f t="shared" si="50"/>
        <v>-1.3068277817180288E-3</v>
      </c>
      <c r="AQ47">
        <f t="shared" si="51"/>
        <v>-0.90697380575067876</v>
      </c>
      <c r="AR47">
        <f t="shared" si="52"/>
        <v>-0.90828063353239674</v>
      </c>
      <c r="AS47">
        <f t="shared" si="53"/>
        <v>-8.0566210043426355E-3</v>
      </c>
      <c r="AT47">
        <f t="shared" si="54"/>
        <v>-1.1061159881328475E-2</v>
      </c>
      <c r="AU47">
        <f t="shared" si="55"/>
        <v>-0.92739841441806792</v>
      </c>
      <c r="AW47">
        <v>44</v>
      </c>
      <c r="AX47">
        <f>IF(Z47&gt;0, (R47*SUMPRODUCT(K47:$K$98, X47:$X$98)-K47*$AZ$3)/Z47, 0)</f>
        <v>-5737.5558901791755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41"/>
        <v>50000</v>
      </c>
      <c r="S48">
        <f t="shared" si="42"/>
        <v>-9211.3912272975886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-21.956761311319489</v>
      </c>
      <c r="AC48">
        <f t="shared" si="27"/>
        <v>-20.306929571205359</v>
      </c>
      <c r="AE48">
        <f t="shared" si="43"/>
        <v>0</v>
      </c>
      <c r="AF48">
        <f t="shared" si="44"/>
        <v>0</v>
      </c>
      <c r="AG48">
        <f t="shared" si="45"/>
        <v>-0.11022726681625783</v>
      </c>
      <c r="AH48">
        <f t="shared" si="46"/>
        <v>-79.201769817731929</v>
      </c>
      <c r="AI48">
        <f t="shared" si="39"/>
        <v>-79.311997084548182</v>
      </c>
      <c r="AJ48">
        <f t="shared" si="47"/>
        <v>-1.6498317401141307</v>
      </c>
      <c r="AK48">
        <f t="shared" si="59"/>
        <v>-1.5369732917923644</v>
      </c>
      <c r="AL48">
        <f t="shared" si="40"/>
        <v>-82.498802116454684</v>
      </c>
      <c r="AN48">
        <f t="shared" si="48"/>
        <v>0</v>
      </c>
      <c r="AO48">
        <f t="shared" si="49"/>
        <v>0</v>
      </c>
      <c r="AP48">
        <f t="shared" si="50"/>
        <v>-6.7216828720144915E-4</v>
      </c>
      <c r="AQ48">
        <f t="shared" si="51"/>
        <v>-0.48297412699573705</v>
      </c>
      <c r="AR48">
        <f t="shared" si="52"/>
        <v>-0.48364629528293851</v>
      </c>
      <c r="AS48">
        <f t="shared" si="53"/>
        <v>-1.0060710085206761E-2</v>
      </c>
      <c r="AT48">
        <f t="shared" si="54"/>
        <v>-9.3724967955575791E-3</v>
      </c>
      <c r="AU48">
        <f t="shared" si="55"/>
        <v>-0.5030795021637029</v>
      </c>
      <c r="AW48">
        <v>45</v>
      </c>
      <c r="AX48">
        <f>IF(Z48&gt;0, (R48*SUMPRODUCT(K48:$K$98, X48:$X$98)-K48*$AZ$3)/Z48, 0)</f>
        <v>-9211.3912272975886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41"/>
        <v>50000</v>
      </c>
      <c r="S49">
        <f t="shared" si="42"/>
        <v>-14809.618425950695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-20.306929571205359</v>
      </c>
      <c r="AC49">
        <f t="shared" si="27"/>
        <v>-18.507041603678942</v>
      </c>
      <c r="AE49">
        <f t="shared" si="43"/>
        <v>0</v>
      </c>
      <c r="AF49">
        <f t="shared" si="44"/>
        <v>0</v>
      </c>
      <c r="AG49">
        <f t="shared" si="45"/>
        <v>-6.2483181778840782E-2</v>
      </c>
      <c r="AH49">
        <f t="shared" si="46"/>
        <v>-46.641812369254474</v>
      </c>
      <c r="AI49">
        <f t="shared" si="39"/>
        <v>-46.704295551033312</v>
      </c>
      <c r="AJ49">
        <f t="shared" si="47"/>
        <v>-1.7998879675264163</v>
      </c>
      <c r="AK49">
        <f t="shared" si="59"/>
        <v>-1.4214850699843753</v>
      </c>
      <c r="AL49">
        <f t="shared" si="40"/>
        <v>-49.925668588544106</v>
      </c>
      <c r="AN49">
        <f t="shared" si="48"/>
        <v>0</v>
      </c>
      <c r="AO49">
        <f t="shared" si="49"/>
        <v>0</v>
      </c>
      <c r="AP49">
        <f t="shared" si="50"/>
        <v>-3.4019983122355956E-4</v>
      </c>
      <c r="AQ49">
        <f t="shared" si="51"/>
        <v>-0.25394892264200708</v>
      </c>
      <c r="AR49">
        <f t="shared" si="52"/>
        <v>-0.2542891224732306</v>
      </c>
      <c r="AS49">
        <f t="shared" si="53"/>
        <v>-9.7997823628943014E-3</v>
      </c>
      <c r="AT49">
        <f t="shared" si="54"/>
        <v>-7.7395063299938432E-3</v>
      </c>
      <c r="AU49">
        <f t="shared" si="55"/>
        <v>-0.27182841116611878</v>
      </c>
      <c r="AW49">
        <v>46</v>
      </c>
      <c r="AX49">
        <f>IF(Z49&gt;0, (R49*SUMPRODUCT(K49:$K$98, X49:$X$98)-K49*$AZ$3)/Z49, 0)</f>
        <v>-14809.618425950695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41"/>
        <v>50000</v>
      </c>
      <c r="S50">
        <f t="shared" si="42"/>
        <v>-23994.359733393991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-18.507041603678942</v>
      </c>
      <c r="AC50">
        <f t="shared" si="27"/>
        <v>-16.722720799069027</v>
      </c>
      <c r="AE50">
        <f t="shared" si="43"/>
        <v>0</v>
      </c>
      <c r="AF50">
        <f t="shared" si="44"/>
        <v>0</v>
      </c>
      <c r="AG50">
        <f t="shared" si="45"/>
        <v>-3.484719114174839E-2</v>
      </c>
      <c r="AH50">
        <f t="shared" si="46"/>
        <v>-27.011158819303979</v>
      </c>
      <c r="AI50">
        <f t="shared" si="39"/>
        <v>-27.046006010445726</v>
      </c>
      <c r="AJ50">
        <f t="shared" si="47"/>
        <v>-1.7843208046099157</v>
      </c>
      <c r="AK50">
        <f t="shared" si="59"/>
        <v>-1.2954929122575261</v>
      </c>
      <c r="AL50">
        <f t="shared" si="40"/>
        <v>-30.125819727313168</v>
      </c>
      <c r="AN50">
        <f t="shared" si="48"/>
        <v>0</v>
      </c>
      <c r="AO50">
        <f t="shared" si="49"/>
        <v>0</v>
      </c>
      <c r="AP50">
        <f t="shared" si="50"/>
        <v>-1.6940284980260088E-4</v>
      </c>
      <c r="AQ50">
        <f t="shared" si="51"/>
        <v>-0.13130950101108119</v>
      </c>
      <c r="AR50">
        <f t="shared" si="52"/>
        <v>-0.13147890386088379</v>
      </c>
      <c r="AS50">
        <f t="shared" si="53"/>
        <v>-8.6741289429453777E-3</v>
      </c>
      <c r="AT50">
        <f t="shared" si="54"/>
        <v>-6.2977871112421795E-3</v>
      </c>
      <c r="AU50">
        <f t="shared" si="55"/>
        <v>-0.14645081991507133</v>
      </c>
      <c r="AW50">
        <v>47</v>
      </c>
      <c r="AX50">
        <f>IF(Z50&gt;0, (R50*SUMPRODUCT(K50:$K$98, X50:$X$98)-K50*$AZ$3)/Z50, 0)</f>
        <v>-23994.359733393991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41"/>
        <v>50000</v>
      </c>
      <c r="S51">
        <f t="shared" si="42"/>
        <v>-39377.007705837677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-16.722720799069027</v>
      </c>
      <c r="AC51">
        <f t="shared" si="27"/>
        <v>-15.034146615033752</v>
      </c>
      <c r="AE51">
        <f t="shared" si="43"/>
        <v>0</v>
      </c>
      <c r="AF51">
        <f t="shared" si="44"/>
        <v>0</v>
      </c>
      <c r="AG51">
        <f t="shared" si="45"/>
        <v>-1.909000644150638E-2</v>
      </c>
      <c r="AH51">
        <f t="shared" si="46"/>
        <v>-15.408712788824529</v>
      </c>
      <c r="AI51">
        <f t="shared" si="39"/>
        <v>-15.427802795266036</v>
      </c>
      <c r="AJ51">
        <f t="shared" si="47"/>
        <v>-1.688574184035275</v>
      </c>
      <c r="AK51">
        <f t="shared" si="59"/>
        <v>-1.1705904559348319</v>
      </c>
      <c r="AL51">
        <f t="shared" si="40"/>
        <v>-18.286967435236143</v>
      </c>
      <c r="AN51">
        <f t="shared" si="48"/>
        <v>0</v>
      </c>
      <c r="AO51">
        <f t="shared" si="49"/>
        <v>0</v>
      </c>
      <c r="AP51">
        <f t="shared" si="50"/>
        <v>-8.2859247863525359E-5</v>
      </c>
      <c r="AQ51">
        <f t="shared" si="51"/>
        <v>-6.688077115841648E-2</v>
      </c>
      <c r="AR51">
        <f t="shared" si="52"/>
        <v>-6.696363040628002E-2</v>
      </c>
      <c r="AS51">
        <f t="shared" si="53"/>
        <v>-7.3291744180201766E-3</v>
      </c>
      <c r="AT51">
        <f t="shared" si="54"/>
        <v>-5.0808911475321459E-3</v>
      </c>
      <c r="AU51">
        <f t="shared" si="55"/>
        <v>-7.9373695971832331E-2</v>
      </c>
      <c r="AW51">
        <v>48</v>
      </c>
      <c r="AX51">
        <f>IF(Z51&gt;0, (R51*SUMPRODUCT(K51:$K$98, X51:$X$98)-K51*$AZ$3)/Z51, 0)</f>
        <v>-39377.007705837677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41"/>
        <v>50000</v>
      </c>
      <c r="S52">
        <f t="shared" si="42"/>
        <v>-65672.016359248897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-15.034146615033752</v>
      </c>
      <c r="AC52">
        <f t="shared" si="27"/>
        <v>-13.476131238829348</v>
      </c>
      <c r="AE52">
        <f t="shared" si="43"/>
        <v>0</v>
      </c>
      <c r="AF52">
        <f t="shared" si="44"/>
        <v>0</v>
      </c>
      <c r="AG52">
        <f t="shared" si="45"/>
        <v>-1.0260177763623243E-2</v>
      </c>
      <c r="AH52">
        <f t="shared" si="46"/>
        <v>-8.6389286134680709</v>
      </c>
      <c r="AI52">
        <f t="shared" si="39"/>
        <v>-8.649188791231694</v>
      </c>
      <c r="AJ52">
        <f t="shared" si="47"/>
        <v>-1.5580153762044038</v>
      </c>
      <c r="AK52">
        <f t="shared" si="59"/>
        <v>-1.0523902630523627</v>
      </c>
      <c r="AL52">
        <f t="shared" si="40"/>
        <v>-11.259594430488461</v>
      </c>
      <c r="AN52">
        <f t="shared" si="48"/>
        <v>0</v>
      </c>
      <c r="AO52">
        <f t="shared" si="49"/>
        <v>0</v>
      </c>
      <c r="AP52">
        <f t="shared" si="50"/>
        <v>-3.9762325337457186E-5</v>
      </c>
      <c r="AQ52">
        <f t="shared" si="51"/>
        <v>-3.3479331256194685E-2</v>
      </c>
      <c r="AR52">
        <f t="shared" si="52"/>
        <v>-3.3519093581532142E-2</v>
      </c>
      <c r="AS52">
        <f t="shared" si="53"/>
        <v>-6.0379377138124104E-3</v>
      </c>
      <c r="AT52">
        <f t="shared" si="54"/>
        <v>-4.0784365520274406E-3</v>
      </c>
      <c r="AU52">
        <f t="shared" si="55"/>
        <v>-4.3635467847371996E-2</v>
      </c>
      <c r="AW52">
        <v>49</v>
      </c>
      <c r="AX52">
        <f>IF(Z52&gt;0, (R52*SUMPRODUCT(K52:$K$98, X52:$X$98)-K52*$AZ$3)/Z52, 0)</f>
        <v>-65672.016359248897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41"/>
        <v>50000</v>
      </c>
      <c r="S53">
        <f t="shared" si="42"/>
        <v>-111559.1421070674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-13.476131238829348</v>
      </c>
      <c r="AC53">
        <f t="shared" si="27"/>
        <v>-12.058810438511596</v>
      </c>
      <c r="AE53">
        <f t="shared" si="43"/>
        <v>0</v>
      </c>
      <c r="AF53">
        <f t="shared" si="44"/>
        <v>0</v>
      </c>
      <c r="AG53">
        <f t="shared" si="45"/>
        <v>-5.4046715539181516E-3</v>
      </c>
      <c r="AH53">
        <f t="shared" si="46"/>
        <v>-4.7529044320688589</v>
      </c>
      <c r="AI53">
        <f t="shared" si="39"/>
        <v>-4.7583091036227767</v>
      </c>
      <c r="AJ53">
        <f t="shared" si="47"/>
        <v>-1.4173208003177518</v>
      </c>
      <c r="AK53">
        <f t="shared" si="59"/>
        <v>-0.94332918671805444</v>
      </c>
      <c r="AL53">
        <f t="shared" si="40"/>
        <v>-7.1189590906585831</v>
      </c>
      <c r="AN53">
        <f t="shared" si="48"/>
        <v>0</v>
      </c>
      <c r="AO53">
        <f t="shared" si="49"/>
        <v>0</v>
      </c>
      <c r="AP53">
        <f t="shared" si="50"/>
        <v>-1.8701143950145636E-5</v>
      </c>
      <c r="AQ53">
        <f t="shared" si="51"/>
        <v>-1.6445911482070977E-2</v>
      </c>
      <c r="AR53">
        <f t="shared" si="52"/>
        <v>-1.6464612626021124E-2</v>
      </c>
      <c r="AS53">
        <f t="shared" si="53"/>
        <v>-4.9041870622207467E-3</v>
      </c>
      <c r="AT53">
        <f t="shared" si="54"/>
        <v>-3.2640901000540816E-3</v>
      </c>
      <c r="AU53">
        <f t="shared" si="55"/>
        <v>-2.4632889788295951E-2</v>
      </c>
      <c r="AW53">
        <v>50</v>
      </c>
      <c r="AX53">
        <f>IF(Z53&gt;0, (R53*SUMPRODUCT(K53:$K$98, X53:$X$98)-K53*$AZ$3)/Z53, 0)</f>
        <v>-111559.1421070674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41"/>
        <v>50000</v>
      </c>
      <c r="S54">
        <f t="shared" si="42"/>
        <v>-193540.725575244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-12.058810438511596</v>
      </c>
      <c r="AC54">
        <f t="shared" si="27"/>
        <v>-10.779899089659786</v>
      </c>
      <c r="AE54">
        <f t="shared" si="43"/>
        <v>0</v>
      </c>
      <c r="AF54">
        <f t="shared" si="44"/>
        <v>0</v>
      </c>
      <c r="AG54">
        <f t="shared" si="45"/>
        <v>-2.7849175044734496E-3</v>
      </c>
      <c r="AH54">
        <f t="shared" si="46"/>
        <v>-2.5657073339055203</v>
      </c>
      <c r="AI54">
        <f t="shared" si="39"/>
        <v>-2.5684922514099937</v>
      </c>
      <c r="AJ54">
        <f t="shared" si="47"/>
        <v>-1.2789113488518105</v>
      </c>
      <c r="AK54">
        <f t="shared" si="59"/>
        <v>-0.84411673069581183</v>
      </c>
      <c r="AL54">
        <f t="shared" si="40"/>
        <v>-4.6915203309576157</v>
      </c>
      <c r="AN54">
        <f t="shared" si="48"/>
        <v>0</v>
      </c>
      <c r="AO54">
        <f t="shared" si="49"/>
        <v>0</v>
      </c>
      <c r="AP54">
        <f t="shared" si="50"/>
        <v>-8.6038569036437441E-6</v>
      </c>
      <c r="AQ54">
        <f t="shared" si="51"/>
        <v>-7.9266185522885568E-3</v>
      </c>
      <c r="AR54">
        <f t="shared" si="52"/>
        <v>-7.9352224091922014E-3</v>
      </c>
      <c r="AS54">
        <f t="shared" si="53"/>
        <v>-3.9511296906611431E-3</v>
      </c>
      <c r="AT54">
        <f t="shared" si="54"/>
        <v>-2.6078544693737757E-3</v>
      </c>
      <c r="AU54">
        <f t="shared" si="55"/>
        <v>-1.4494206569227118E-2</v>
      </c>
      <c r="AW54">
        <v>51</v>
      </c>
      <c r="AX54">
        <f>IF(Z54&gt;0, (R54*SUMPRODUCT(K54:$K$98, X54:$X$98)-K54*$AZ$3)/Z54, 0)</f>
        <v>-193540.725575244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41"/>
        <v>50000</v>
      </c>
      <c r="S55">
        <f t="shared" si="42"/>
        <v>-343451.96574599581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-10.779899089659786</v>
      </c>
      <c r="AC55">
        <f t="shared" si="27"/>
        <v>-9.6312567257711095</v>
      </c>
      <c r="AE55">
        <f t="shared" si="43"/>
        <v>0</v>
      </c>
      <c r="AF55">
        <f t="shared" si="44"/>
        <v>0</v>
      </c>
      <c r="AG55">
        <f t="shared" si="45"/>
        <v>-1.402125724459243E-3</v>
      </c>
      <c r="AH55">
        <f t="shared" si="46"/>
        <v>-1.3549426049694719</v>
      </c>
      <c r="AI55">
        <f t="shared" si="39"/>
        <v>-1.3563447306939311</v>
      </c>
      <c r="AJ55">
        <f t="shared" si="47"/>
        <v>-1.1486423638886762</v>
      </c>
      <c r="AK55">
        <f t="shared" si="59"/>
        <v>-0.75459293627618507</v>
      </c>
      <c r="AL55">
        <f t="shared" si="40"/>
        <v>-3.2595800308587926</v>
      </c>
      <c r="AN55">
        <f t="shared" si="48"/>
        <v>0</v>
      </c>
      <c r="AO55">
        <f t="shared" si="49"/>
        <v>0</v>
      </c>
      <c r="AP55">
        <f t="shared" si="50"/>
        <v>-3.867673264874569E-6</v>
      </c>
      <c r="AQ55">
        <f t="shared" si="51"/>
        <v>-3.7375216767390968E-3</v>
      </c>
      <c r="AR55">
        <f t="shared" si="52"/>
        <v>-3.7413893500039715E-3</v>
      </c>
      <c r="AS55">
        <f t="shared" si="53"/>
        <v>-3.1684557841116022E-3</v>
      </c>
      <c r="AT55">
        <f t="shared" si="54"/>
        <v>-2.0814958848459782E-3</v>
      </c>
      <c r="AU55">
        <f t="shared" si="55"/>
        <v>-8.9913410189615527E-3</v>
      </c>
      <c r="AW55">
        <v>52</v>
      </c>
      <c r="AX55">
        <f>IF(Z55&gt;0, (R55*SUMPRODUCT(K55:$K$98, X55:$X$98)-K55*$AZ$3)/Z55, 0)</f>
        <v>-343451.96574599581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41"/>
        <v>50000</v>
      </c>
      <c r="S56">
        <f t="shared" si="42"/>
        <v>-624813.00043389981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-9.6312567257711095</v>
      </c>
      <c r="AC56">
        <f t="shared" si="27"/>
        <v>-8.6023433702684162</v>
      </c>
      <c r="AE56">
        <f t="shared" si="43"/>
        <v>0</v>
      </c>
      <c r="AF56">
        <f t="shared" si="44"/>
        <v>0</v>
      </c>
      <c r="AG56">
        <f t="shared" si="45"/>
        <v>-6.8839343645975195E-4</v>
      </c>
      <c r="AH56">
        <f t="shared" si="46"/>
        <v>-0.6997110307548986</v>
      </c>
      <c r="AI56">
        <f t="shared" si="39"/>
        <v>-0.70039942419135837</v>
      </c>
      <c r="AJ56">
        <f t="shared" si="47"/>
        <v>-1.0289133555026932</v>
      </c>
      <c r="AK56">
        <f t="shared" si="59"/>
        <v>-0.67418797080397774</v>
      </c>
      <c r="AL56">
        <f t="shared" si="40"/>
        <v>-2.4035007504980292</v>
      </c>
      <c r="AN56">
        <f t="shared" si="48"/>
        <v>0</v>
      </c>
      <c r="AO56">
        <f t="shared" si="49"/>
        <v>0</v>
      </c>
      <c r="AP56">
        <f t="shared" si="50"/>
        <v>-1.6954364639405377E-6</v>
      </c>
      <c r="AQ56">
        <f t="shared" si="51"/>
        <v>-1.7233104398325187E-3</v>
      </c>
      <c r="AR56">
        <f t="shared" si="52"/>
        <v>-1.7250058762964592E-3</v>
      </c>
      <c r="AS56">
        <f t="shared" si="53"/>
        <v>-2.5340991484840694E-3</v>
      </c>
      <c r="AT56">
        <f t="shared" si="54"/>
        <v>-1.6604499821055055E-3</v>
      </c>
      <c r="AU56">
        <f t="shared" si="55"/>
        <v>-5.9195550068860334E-3</v>
      </c>
      <c r="AW56">
        <v>53</v>
      </c>
      <c r="AX56">
        <f>IF(Z56&gt;0, (R56*SUMPRODUCT(K56:$K$98, X56:$X$98)-K56*$AZ$3)/Z56, 0)</f>
        <v>-624813.00043389981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41"/>
        <v>50000</v>
      </c>
      <c r="S57">
        <f t="shared" si="42"/>
        <v>-1167975.684500969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-8.6023433702684162</v>
      </c>
      <c r="AC57">
        <f t="shared" si="27"/>
        <v>-7.6820569689408975</v>
      </c>
      <c r="AE57">
        <f t="shared" si="43"/>
        <v>0</v>
      </c>
      <c r="AF57">
        <f t="shared" si="44"/>
        <v>0</v>
      </c>
      <c r="AG57">
        <f t="shared" si="45"/>
        <v>-3.2886202473569236E-4</v>
      </c>
      <c r="AH57">
        <f t="shared" si="46"/>
        <v>-0.35264747735946211</v>
      </c>
      <c r="AI57">
        <f t="shared" si="39"/>
        <v>-0.35297633938419781</v>
      </c>
      <c r="AJ57">
        <f t="shared" si="47"/>
        <v>-0.92028640132751871</v>
      </c>
      <c r="AK57">
        <f t="shared" si="59"/>
        <v>-0.6021640359187892</v>
      </c>
      <c r="AL57">
        <f t="shared" si="40"/>
        <v>-1.8754267766305057</v>
      </c>
      <c r="AN57">
        <f t="shared" si="48"/>
        <v>0</v>
      </c>
      <c r="AO57">
        <f t="shared" si="49"/>
        <v>0</v>
      </c>
      <c r="AP57">
        <f t="shared" si="50"/>
        <v>-7.231701674761978E-7</v>
      </c>
      <c r="AQ57">
        <f t="shared" si="51"/>
        <v>-7.7547456404267038E-4</v>
      </c>
      <c r="AR57">
        <f t="shared" si="52"/>
        <v>-7.7619773421014652E-4</v>
      </c>
      <c r="AS57">
        <f t="shared" si="53"/>
        <v>-2.0237170026213059E-3</v>
      </c>
      <c r="AT57">
        <f t="shared" si="54"/>
        <v>-1.3241634300996611E-3</v>
      </c>
      <c r="AU57">
        <f t="shared" si="55"/>
        <v>-4.1240781669311137E-3</v>
      </c>
      <c r="AW57">
        <v>54</v>
      </c>
      <c r="AX57">
        <f>IF(Z57&gt;0, (R57*SUMPRODUCT(K57:$K$98, X57:$X$98)-K57*$AZ$3)/Z57, 0)</f>
        <v>-1167975.684500969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41"/>
        <v>50000</v>
      </c>
      <c r="S58">
        <f t="shared" si="42"/>
        <v>-2246537.6392048323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-7.6820569689408975</v>
      </c>
      <c r="AC58">
        <f t="shared" si="27"/>
        <v>-6.8596094865698065</v>
      </c>
      <c r="AE58">
        <f t="shared" si="43"/>
        <v>0</v>
      </c>
      <c r="AF58">
        <f t="shared" si="44"/>
        <v>0</v>
      </c>
      <c r="AG58">
        <f t="shared" si="45"/>
        <v>-1.5267070016680831E-4</v>
      </c>
      <c r="AH58">
        <f t="shared" si="46"/>
        <v>-0.17290270432152713</v>
      </c>
      <c r="AI58">
        <f t="shared" si="39"/>
        <v>-0.17305537502169394</v>
      </c>
      <c r="AJ58">
        <f t="shared" si="47"/>
        <v>-0.822447482371091</v>
      </c>
      <c r="AK58">
        <f t="shared" si="59"/>
        <v>-0.53774398782586286</v>
      </c>
      <c r="AL58">
        <f t="shared" si="40"/>
        <v>-1.5332468452186476</v>
      </c>
      <c r="AN58">
        <f t="shared" si="48"/>
        <v>0</v>
      </c>
      <c r="AO58">
        <f t="shared" si="49"/>
        <v>0</v>
      </c>
      <c r="AP58">
        <f t="shared" si="50"/>
        <v>-2.9975362957272768E-7</v>
      </c>
      <c r="AQ58">
        <f t="shared" si="51"/>
        <v>-3.3947714346426849E-4</v>
      </c>
      <c r="AR58">
        <f t="shared" si="52"/>
        <v>-3.3977689709384124E-4</v>
      </c>
      <c r="AS58">
        <f t="shared" si="53"/>
        <v>-1.614793262258741E-3</v>
      </c>
      <c r="AT58">
        <f t="shared" si="54"/>
        <v>-1.0558064642108656E-3</v>
      </c>
      <c r="AU58">
        <f t="shared" si="55"/>
        <v>-3.0103766235634473E-3</v>
      </c>
      <c r="AW58">
        <v>55</v>
      </c>
      <c r="AX58">
        <f>IF(Z58&gt;0, (R58*SUMPRODUCT(K58:$K$98, X58:$X$98)-K58*$AZ$3)/Z58, 0)</f>
        <v>-2246537.6392048323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41"/>
        <v>50000</v>
      </c>
      <c r="S59">
        <f t="shared" si="42"/>
        <v>-4456158.8104501078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-6.8596094865698065</v>
      </c>
      <c r="AC59">
        <f t="shared" si="27"/>
        <v>-6.1249284664497567</v>
      </c>
      <c r="AE59">
        <f t="shared" si="43"/>
        <v>0</v>
      </c>
      <c r="AF59">
        <f t="shared" si="44"/>
        <v>0</v>
      </c>
      <c r="AG59">
        <f t="shared" si="45"/>
        <v>-6.8724306369941625E-5</v>
      </c>
      <c r="AH59">
        <f t="shared" si="46"/>
        <v>-8.2419686795198593E-2</v>
      </c>
      <c r="AI59">
        <f t="shared" si="39"/>
        <v>-8.2488411101568529E-2</v>
      </c>
      <c r="AJ59">
        <f t="shared" si="47"/>
        <v>-0.73468102012004977</v>
      </c>
      <c r="AK59">
        <f t="shared" si="59"/>
        <v>-0.48017266405988651</v>
      </c>
      <c r="AL59">
        <f t="shared" si="40"/>
        <v>-1.2973420952815049</v>
      </c>
      <c r="AN59">
        <f t="shared" si="48"/>
        <v>0</v>
      </c>
      <c r="AO59">
        <f t="shared" si="49"/>
        <v>0</v>
      </c>
      <c r="AP59">
        <f t="shared" si="50"/>
        <v>-1.2047615420775222E-7</v>
      </c>
      <c r="AQ59">
        <f t="shared" si="51"/>
        <v>-1.4448464336099811E-4</v>
      </c>
      <c r="AR59">
        <f t="shared" si="52"/>
        <v>-1.4460511951520585E-4</v>
      </c>
      <c r="AS59">
        <f t="shared" si="53"/>
        <v>-1.2879219674773563E-3</v>
      </c>
      <c r="AT59">
        <f t="shared" si="54"/>
        <v>-8.4175976415424431E-4</v>
      </c>
      <c r="AU59">
        <f t="shared" si="55"/>
        <v>-2.2742868511468066E-3</v>
      </c>
      <c r="AW59">
        <v>56</v>
      </c>
      <c r="AX59">
        <f>IF(Z59&gt;0, (R59*SUMPRODUCT(K59:$K$98, X59:$X$98)-K59*$AZ$3)/Z59, 0)</f>
        <v>-4456158.8104501078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41"/>
        <v>50000</v>
      </c>
      <c r="S60">
        <f t="shared" si="42"/>
        <v>-9126520.6154216304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-6.1249284664497567</v>
      </c>
      <c r="AC60">
        <f t="shared" si="27"/>
        <v>-5.4688046499649827</v>
      </c>
      <c r="AE60">
        <f t="shared" si="43"/>
        <v>0</v>
      </c>
      <c r="AF60">
        <f t="shared" si="44"/>
        <v>0</v>
      </c>
      <c r="AG60">
        <f t="shared" si="45"/>
        <v>-2.9961060081998912E-5</v>
      </c>
      <c r="AH60">
        <f t="shared" si="46"/>
        <v>-3.8076003224243302E-2</v>
      </c>
      <c r="AI60">
        <f t="shared" si="39"/>
        <v>-3.8105964284325299E-2</v>
      </c>
      <c r="AJ60">
        <f t="shared" si="47"/>
        <v>-0.65612381648477403</v>
      </c>
      <c r="AK60">
        <f t="shared" si="59"/>
        <v>-0.42874499265148303</v>
      </c>
      <c r="AL60">
        <f t="shared" si="40"/>
        <v>-1.1229747734205824</v>
      </c>
      <c r="AN60">
        <f t="shared" si="48"/>
        <v>0</v>
      </c>
      <c r="AO60">
        <f t="shared" si="49"/>
        <v>0</v>
      </c>
      <c r="AP60">
        <f t="shared" si="50"/>
        <v>-4.6895360989222687E-8</v>
      </c>
      <c r="AQ60">
        <f t="shared" si="51"/>
        <v>-5.9596953890844022E-5</v>
      </c>
      <c r="AR60">
        <f t="shared" si="52"/>
        <v>-5.9643849251833243E-5</v>
      </c>
      <c r="AS60">
        <f t="shared" si="53"/>
        <v>-1.0269717808204853E-3</v>
      </c>
      <c r="AT60">
        <f t="shared" si="54"/>
        <v>-6.7107609502752626E-4</v>
      </c>
      <c r="AU60">
        <f t="shared" si="55"/>
        <v>-1.7576917250998448E-3</v>
      </c>
      <c r="AW60">
        <v>57</v>
      </c>
      <c r="AX60">
        <f>IF(Z60&gt;0, (R60*SUMPRODUCT(K60:$K$98, X60:$X$98)-K60*$AZ$3)/Z60, 0)</f>
        <v>-9126520.6154216304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41"/>
        <v>50000</v>
      </c>
      <c r="S61">
        <f t="shared" si="42"/>
        <v>-19309618.46137454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-5.4688046499649827</v>
      </c>
      <c r="AC61">
        <f t="shared" si="27"/>
        <v>-4.8829104066258955</v>
      </c>
      <c r="AE61">
        <f t="shared" si="43"/>
        <v>0</v>
      </c>
      <c r="AF61">
        <f t="shared" si="44"/>
        <v>0</v>
      </c>
      <c r="AG61">
        <f t="shared" si="45"/>
        <v>-1.2643725758728194E-5</v>
      </c>
      <c r="AH61">
        <f t="shared" si="46"/>
        <v>-1.701772372245073E-2</v>
      </c>
      <c r="AI61">
        <f t="shared" si="39"/>
        <v>-1.7030367448209457E-2</v>
      </c>
      <c r="AJ61">
        <f t="shared" si="47"/>
        <v>-0.58589424333908724</v>
      </c>
      <c r="AK61">
        <f t="shared" si="59"/>
        <v>-0.38281632549754885</v>
      </c>
      <c r="AL61">
        <f t="shared" si="40"/>
        <v>-0.98574093628484549</v>
      </c>
      <c r="AN61">
        <f t="shared" si="48"/>
        <v>0</v>
      </c>
      <c r="AO61">
        <f t="shared" si="49"/>
        <v>0</v>
      </c>
      <c r="AP61">
        <f t="shared" si="50"/>
        <v>-1.7669723458237072E-8</v>
      </c>
      <c r="AQ61">
        <f t="shared" si="51"/>
        <v>-2.378242598759369E-5</v>
      </c>
      <c r="AR61">
        <f t="shared" si="52"/>
        <v>-2.3800095711051927E-5</v>
      </c>
      <c r="AS61">
        <f t="shared" si="53"/>
        <v>-8.1879261327921066E-4</v>
      </c>
      <c r="AT61">
        <f t="shared" si="54"/>
        <v>-5.3498934854472513E-4</v>
      </c>
      <c r="AU61">
        <f t="shared" si="55"/>
        <v>-1.3775820575349877E-3</v>
      </c>
      <c r="AW61">
        <v>58</v>
      </c>
      <c r="AX61">
        <f>IF(Z61&gt;0, (R61*SUMPRODUCT(K61:$K$98, X61:$X$98)-K61*$AZ$3)/Z61, 0)</f>
        <v>-19309618.46137454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41"/>
        <v>50000</v>
      </c>
      <c r="S62">
        <f t="shared" si="42"/>
        <v>-42286246.349594668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-4.8829104066258955</v>
      </c>
      <c r="AC62">
        <f t="shared" si="27"/>
        <v>-4.3597611173617228</v>
      </c>
      <c r="AE62">
        <f t="shared" si="43"/>
        <v>0</v>
      </c>
      <c r="AF62">
        <f t="shared" si="44"/>
        <v>0</v>
      </c>
      <c r="AG62">
        <f t="shared" si="45"/>
        <v>-5.155058078835026E-6</v>
      </c>
      <c r="AH62">
        <f t="shared" si="46"/>
        <v>-7.3622304223058864E-3</v>
      </c>
      <c r="AI62">
        <f t="shared" si="39"/>
        <v>-7.3673854803847213E-3</v>
      </c>
      <c r="AJ62">
        <f t="shared" si="47"/>
        <v>-0.5231492892641727</v>
      </c>
      <c r="AK62">
        <f t="shared" si="59"/>
        <v>-0.34180372846381274</v>
      </c>
      <c r="AL62">
        <f t="shared" si="40"/>
        <v>-0.87232040320837023</v>
      </c>
      <c r="AN62">
        <f t="shared" si="48"/>
        <v>0</v>
      </c>
      <c r="AO62">
        <f t="shared" si="49"/>
        <v>0</v>
      </c>
      <c r="AP62">
        <f t="shared" si="50"/>
        <v>-6.4323582588896325E-9</v>
      </c>
      <c r="AQ62">
        <f t="shared" si="51"/>
        <v>-9.1864151550877787E-6</v>
      </c>
      <c r="AR62">
        <f t="shared" si="52"/>
        <v>-9.1928475133466688E-6</v>
      </c>
      <c r="AS62">
        <f t="shared" si="53"/>
        <v>-6.5277317926767302E-4</v>
      </c>
      <c r="AT62">
        <f t="shared" si="54"/>
        <v>-4.264945228706968E-4</v>
      </c>
      <c r="AU62">
        <f t="shared" si="55"/>
        <v>-1.0884605496517166E-3</v>
      </c>
      <c r="AW62">
        <v>59</v>
      </c>
      <c r="AX62">
        <f>IF(Z62&gt;0, (R62*SUMPRODUCT(K62:$K$98, X62:$X$98)-K62*$AZ$3)/Z62, 0)</f>
        <v>-42286246.349594668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41"/>
        <v>50000</v>
      </c>
      <c r="S63">
        <f t="shared" si="42"/>
        <v>-96026875.603909165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-4.3597611173617228</v>
      </c>
      <c r="AC63">
        <f t="shared" si="27"/>
        <v>-3.8926514897678075</v>
      </c>
      <c r="AE63">
        <f t="shared" si="43"/>
        <v>0</v>
      </c>
      <c r="AF63">
        <f t="shared" si="44"/>
        <v>0</v>
      </c>
      <c r="AG63">
        <f t="shared" si="45"/>
        <v>-2.0268552242729333E-6</v>
      </c>
      <c r="AH63">
        <f t="shared" si="46"/>
        <v>-3.0766522737737429E-3</v>
      </c>
      <c r="AI63">
        <f t="shared" si="39"/>
        <v>-3.0786791289980158E-3</v>
      </c>
      <c r="AJ63">
        <f t="shared" si="47"/>
        <v>-0.46710962759391528</v>
      </c>
      <c r="AK63">
        <f t="shared" si="59"/>
        <v>-0.3051832782153206</v>
      </c>
      <c r="AL63">
        <f t="shared" si="40"/>
        <v>-0.77537158493823388</v>
      </c>
      <c r="AN63">
        <f t="shared" si="48"/>
        <v>0</v>
      </c>
      <c r="AO63">
        <f t="shared" si="49"/>
        <v>0</v>
      </c>
      <c r="AP63">
        <f t="shared" si="50"/>
        <v>-2.2580906291533361E-9</v>
      </c>
      <c r="AQ63">
        <f t="shared" si="51"/>
        <v>-3.4276546175437501E-6</v>
      </c>
      <c r="AR63">
        <f t="shared" si="52"/>
        <v>-3.4299127081729035E-6</v>
      </c>
      <c r="AS63">
        <f t="shared" si="53"/>
        <v>-5.2040020432909332E-4</v>
      </c>
      <c r="AT63">
        <f t="shared" si="54"/>
        <v>-3.4000035743032104E-4</v>
      </c>
      <c r="AU63">
        <f t="shared" si="55"/>
        <v>-8.6383047446758718E-4</v>
      </c>
      <c r="AW63">
        <v>60</v>
      </c>
      <c r="AX63">
        <f>IF(Z63&gt;0, (R63*SUMPRODUCT(K63:$K$98, X63:$X$98)-K63*$AZ$3)/Z63, 0)</f>
        <v>-96026875.603909165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41"/>
        <v>50000</v>
      </c>
      <c r="S64">
        <f t="shared" si="42"/>
        <v>-226531561.20121777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-3.8926514897678075</v>
      </c>
      <c r="AC64">
        <f t="shared" si="27"/>
        <v>-3.4755845477714686</v>
      </c>
      <c r="AE64">
        <f t="shared" si="43"/>
        <v>0</v>
      </c>
      <c r="AF64">
        <f t="shared" si="44"/>
        <v>0</v>
      </c>
      <c r="AG64">
        <f t="shared" si="45"/>
        <v>-7.6713031273471509E-7</v>
      </c>
      <c r="AH64">
        <f t="shared" si="46"/>
        <v>-1.2394563592954889E-3</v>
      </c>
      <c r="AI64">
        <f t="shared" si="39"/>
        <v>-1.2402234896082237E-3</v>
      </c>
      <c r="AJ64">
        <f t="shared" si="47"/>
        <v>-0.41706694199633887</v>
      </c>
      <c r="AK64">
        <f t="shared" si="59"/>
        <v>-0.27248560428374657</v>
      </c>
      <c r="AL64">
        <f t="shared" si="40"/>
        <v>-0.69079276976969362</v>
      </c>
      <c r="AN64">
        <f t="shared" si="48"/>
        <v>0</v>
      </c>
      <c r="AO64">
        <f t="shared" si="49"/>
        <v>0</v>
      </c>
      <c r="AP64">
        <f t="shared" si="50"/>
        <v>-7.6307945545610084E-10</v>
      </c>
      <c r="AQ64">
        <f t="shared" si="51"/>
        <v>-1.2329113685276516E-6</v>
      </c>
      <c r="AR64">
        <f t="shared" si="52"/>
        <v>-1.2336744479831078E-6</v>
      </c>
      <c r="AS64">
        <f t="shared" si="53"/>
        <v>-4.1486460605730848E-4</v>
      </c>
      <c r="AT64">
        <f t="shared" si="54"/>
        <v>-2.7104673493507552E-4</v>
      </c>
      <c r="AU64">
        <f t="shared" si="55"/>
        <v>-6.8714501544036709E-4</v>
      </c>
      <c r="AW64">
        <v>61</v>
      </c>
      <c r="AX64">
        <f>IF(Z64&gt;0, (R64*SUMPRODUCT(K64:$K$98, X64:$X$98)-K64*$AZ$3)/Z64, 0)</f>
        <v>-226531561.20121777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41"/>
        <v>50000</v>
      </c>
      <c r="S65">
        <f t="shared" si="42"/>
        <v>-556080978.41170287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-3.4755845477714686</v>
      </c>
      <c r="AC65">
        <f t="shared" si="27"/>
        <v>-3.1032015220659117</v>
      </c>
      <c r="AE65">
        <f t="shared" si="43"/>
        <v>0</v>
      </c>
      <c r="AF65">
        <f t="shared" si="44"/>
        <v>0</v>
      </c>
      <c r="AG65">
        <f t="shared" si="45"/>
        <v>-2.7902424669599201E-7</v>
      </c>
      <c r="AH65">
        <f t="shared" si="46"/>
        <v>-4.8043476291137596E-4</v>
      </c>
      <c r="AI65">
        <f t="shared" si="39"/>
        <v>-4.8071378715807198E-4</v>
      </c>
      <c r="AJ65">
        <f t="shared" si="47"/>
        <v>-0.37238302570555692</v>
      </c>
      <c r="AK65">
        <f t="shared" si="59"/>
        <v>-0.24329091834400282</v>
      </c>
      <c r="AL65">
        <f t="shared" si="40"/>
        <v>-0.61615465783671786</v>
      </c>
      <c r="AN65">
        <f t="shared" si="48"/>
        <v>0</v>
      </c>
      <c r="AO65">
        <f t="shared" si="49"/>
        <v>0</v>
      </c>
      <c r="AP65">
        <f t="shared" si="50"/>
        <v>-2.4781325877440256E-10</v>
      </c>
      <c r="AQ65">
        <f t="shared" si="51"/>
        <v>-4.2669447417340077E-7</v>
      </c>
      <c r="AR65">
        <f t="shared" si="52"/>
        <v>-4.2694228743217518E-7</v>
      </c>
      <c r="AS65">
        <f t="shared" si="53"/>
        <v>-3.3072914703685408E-4</v>
      </c>
      <c r="AT65">
        <f t="shared" si="54"/>
        <v>-2.1607697545630701E-4</v>
      </c>
      <c r="AU65">
        <f t="shared" si="55"/>
        <v>-5.4723306478059327E-4</v>
      </c>
      <c r="AW65">
        <v>62</v>
      </c>
      <c r="AX65">
        <f>IF(Z65&gt;0, (R65*SUMPRODUCT(K65:$K$98, X65:$X$98)-K65*$AZ$3)/Z65, 0)</f>
        <v>-556080978.41170287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41"/>
        <v>50000</v>
      </c>
      <c r="S66">
        <f t="shared" si="42"/>
        <v>-1423095518.5439923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-3.1032015220659117</v>
      </c>
      <c r="AC66">
        <f t="shared" si="27"/>
        <v>-2.7707160035667027</v>
      </c>
      <c r="AE66">
        <f t="shared" si="43"/>
        <v>0</v>
      </c>
      <c r="AF66">
        <f t="shared" si="44"/>
        <v>0</v>
      </c>
      <c r="AG66">
        <f t="shared" si="45"/>
        <v>-9.7348209149077266E-8</v>
      </c>
      <c r="AH66">
        <f t="shared" si="46"/>
        <v>-1.788857950799548E-4</v>
      </c>
      <c r="AI66">
        <f t="shared" si="39"/>
        <v>-1.7898314328910388E-4</v>
      </c>
      <c r="AJ66">
        <f t="shared" si="47"/>
        <v>-0.33248551849920904</v>
      </c>
      <c r="AK66">
        <f t="shared" si="59"/>
        <v>-0.21722410654461385</v>
      </c>
      <c r="AL66">
        <f t="shared" si="40"/>
        <v>-0.54988860818711205</v>
      </c>
      <c r="AN66">
        <f t="shared" si="48"/>
        <v>0</v>
      </c>
      <c r="AO66">
        <f t="shared" si="49"/>
        <v>0</v>
      </c>
      <c r="AP66">
        <f t="shared" si="50"/>
        <v>-7.7195598432837217E-11</v>
      </c>
      <c r="AQ66">
        <f t="shared" si="51"/>
        <v>-1.4185362137667933E-7</v>
      </c>
      <c r="AR66">
        <f t="shared" si="52"/>
        <v>-1.4193081697511219E-7</v>
      </c>
      <c r="AS66">
        <f t="shared" si="53"/>
        <v>-2.6365578571140973E-4</v>
      </c>
      <c r="AT66">
        <f t="shared" si="54"/>
        <v>-1.7225529925332788E-4</v>
      </c>
      <c r="AU66">
        <f t="shared" si="55"/>
        <v>-4.3605301578171274E-4</v>
      </c>
      <c r="AW66">
        <v>63</v>
      </c>
      <c r="AX66">
        <f>IF(Z66&gt;0, (R66*SUMPRODUCT(K66:$K$98, X66:$X$98)-K66*$AZ$3)/Z66, 0)</f>
        <v>-1423095518.5439923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-3804872051.6240382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-2.7707160035667027</v>
      </c>
      <c r="AC67">
        <f t="shared" si="27"/>
        <v>-2.4738536943545357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-3.2509026069596977E-8</v>
      </c>
      <c r="AH67">
        <f t="shared" ref="AH67:AH79" si="66">-X67*R67</f>
        <v>-6.3865700987989524E-5</v>
      </c>
      <c r="AI67">
        <f t="shared" si="39"/>
        <v>-6.3898210014059126E-5</v>
      </c>
      <c r="AJ67">
        <f t="shared" ref="AJ67:AJ79" si="67">AB67-AC67</f>
        <v>-0.29686230921216694</v>
      </c>
      <c r="AK67">
        <f t="shared" si="59"/>
        <v>-0.19395012024966921</v>
      </c>
      <c r="AL67">
        <f t="shared" si="40"/>
        <v>-0.49087632767185019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-2.3017094875991575E-11</v>
      </c>
      <c r="AQ67">
        <f t="shared" ref="AQ67:AQ79" si="71">AH67*$K67</f>
        <v>-4.5218300167319895E-8</v>
      </c>
      <c r="AR67">
        <f t="shared" ref="AR67:AR79" si="72">AI67*$K67</f>
        <v>-4.5241317262195885E-8</v>
      </c>
      <c r="AS67">
        <f t="shared" ref="AS67:AS79" si="73">AJ67*$K67</f>
        <v>-2.1018494745472097E-4</v>
      </c>
      <c r="AT67">
        <f t="shared" ref="AT67:AT79" si="74">AK67*$K67</f>
        <v>-1.3732088772636536E-4</v>
      </c>
      <c r="AU67">
        <f t="shared" ref="AU67:AU79" si="75">AL67*$K67</f>
        <v>-3.4755107649834849E-4</v>
      </c>
      <c r="AW67">
        <v>64</v>
      </c>
      <c r="AX67">
        <f>IF(Z67&gt;0, (R67*SUMPRODUCT(K67:$K$98, X67:$X$98)-K67*$AZ$3)/Z67, 0)</f>
        <v>-3804872051.6240382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1"/>
        <v>50000</v>
      </c>
      <c r="S68">
        <f t="shared" si="62"/>
        <v>-10650124469.58112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-2.4738536943545357</v>
      </c>
      <c r="AC68">
        <f t="shared" ref="AC68:AC79" si="79">S68*Z68</f>
        <v>-2.2087979796926676</v>
      </c>
      <c r="AE68">
        <f t="shared" si="63"/>
        <v>0</v>
      </c>
      <c r="AF68">
        <f t="shared" si="64"/>
        <v>0</v>
      </c>
      <c r="AG68">
        <f t="shared" si="65"/>
        <v>-1.0369822371566809E-8</v>
      </c>
      <c r="AH68">
        <f t="shared" si="66"/>
        <v>-2.1814113437334194E-5</v>
      </c>
      <c r="AI68">
        <f t="shared" si="39"/>
        <v>-2.1824483259705761E-5</v>
      </c>
      <c r="AJ68">
        <f t="shared" si="67"/>
        <v>-0.26505571466186817</v>
      </c>
      <c r="AK68">
        <f t="shared" ref="AK68:AK79" si="80">G68*SUM(AB68:AB68, AE68:AF68)</f>
        <v>-0.17316975860481751</v>
      </c>
      <c r="AL68">
        <f t="shared" si="40"/>
        <v>-0.43824729774994542</v>
      </c>
      <c r="AN68">
        <f t="shared" si="68"/>
        <v>0</v>
      </c>
      <c r="AO68">
        <f t="shared" si="69"/>
        <v>0</v>
      </c>
      <c r="AP68">
        <f t="shared" si="70"/>
        <v>-6.5554097647963347E-12</v>
      </c>
      <c r="AQ68">
        <f t="shared" si="71"/>
        <v>-1.3790058027374786E-8</v>
      </c>
      <c r="AR68">
        <f t="shared" si="72"/>
        <v>-1.3796613437139583E-8</v>
      </c>
      <c r="AS68">
        <f t="shared" si="73"/>
        <v>-1.6755820474550232E-4</v>
      </c>
      <c r="AT68">
        <f t="shared" si="74"/>
        <v>-1.09471376254049E-4</v>
      </c>
      <c r="AU68">
        <f t="shared" si="75"/>
        <v>-2.770433776129885E-4</v>
      </c>
      <c r="AW68">
        <v>65</v>
      </c>
      <c r="AX68">
        <f>IF(Z68&gt;0, (R68*SUMPRODUCT(K68:$K$98, X68:$X$98)-K68*$AZ$3)/Z68, 0)</f>
        <v>-10650124469.58112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0.68591378599999997</v>
      </c>
      <c r="Q69" s="5">
        <f t="shared" ref="Q69:Q79" si="81">$C$8</f>
        <v>50</v>
      </c>
      <c r="R69">
        <f t="shared" si="61"/>
        <v>50000</v>
      </c>
      <c r="S69">
        <f t="shared" si="62"/>
        <v>-31270867680.635368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-2.2087979796926676</v>
      </c>
      <c r="AC69">
        <f t="shared" si="79"/>
        <v>-1.9721410650182898</v>
      </c>
      <c r="AE69">
        <f t="shared" si="63"/>
        <v>0</v>
      </c>
      <c r="AF69">
        <f t="shared" si="64"/>
        <v>0</v>
      </c>
      <c r="AG69">
        <f t="shared" si="65"/>
        <v>-3.1533200248222522E-9</v>
      </c>
      <c r="AH69">
        <f t="shared" si="66"/>
        <v>-7.1128041230288886E-6</v>
      </c>
      <c r="AI69">
        <f t="shared" si="39"/>
        <v>-7.1159574430537112E-6</v>
      </c>
      <c r="AJ69">
        <f t="shared" si="67"/>
        <v>-0.23665691467437777</v>
      </c>
      <c r="AK69">
        <f t="shared" si="80"/>
        <v>-0.15461585857848675</v>
      </c>
      <c r="AL69">
        <f t="shared" si="40"/>
        <v>-0.39127988921030754</v>
      </c>
      <c r="AN69">
        <f t="shared" si="68"/>
        <v>0</v>
      </c>
      <c r="AO69">
        <f t="shared" si="69"/>
        <v>0</v>
      </c>
      <c r="AP69">
        <f t="shared" si="70"/>
        <v>-1.7798301219603107E-12</v>
      </c>
      <c r="AQ69">
        <f t="shared" si="71"/>
        <v>-4.0146838665650214E-9</v>
      </c>
      <c r="AR69">
        <f t="shared" si="72"/>
        <v>-4.0164636966869819E-9</v>
      </c>
      <c r="AS69">
        <f t="shared" si="73"/>
        <v>-1.3357638996105116E-4</v>
      </c>
      <c r="AT69">
        <f t="shared" si="74"/>
        <v>-8.7269912430235582E-5</v>
      </c>
      <c r="AU69">
        <f t="shared" si="75"/>
        <v>-2.2085031885498338E-4</v>
      </c>
      <c r="AW69">
        <v>66</v>
      </c>
      <c r="AX69">
        <f>IF(Z69&gt;0, (R69*SUMPRODUCT(K69:$K$98, X69:$X$98)-K69*$AZ$3)/Z69, 0)</f>
        <v>-31270867680.635368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0.70320868400000003</v>
      </c>
      <c r="Q70" s="5">
        <f t="shared" si="81"/>
        <v>50</v>
      </c>
      <c r="R70">
        <f t="shared" si="61"/>
        <v>50000</v>
      </c>
      <c r="S70">
        <f t="shared" si="62"/>
        <v>-97354473683.848557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-1.9721410650182898</v>
      </c>
      <c r="AC70">
        <f t="shared" si="79"/>
        <v>-1.7608402400468703</v>
      </c>
      <c r="AE70">
        <f t="shared" si="63"/>
        <v>0</v>
      </c>
      <c r="AF70">
        <f t="shared" si="64"/>
        <v>0</v>
      </c>
      <c r="AG70">
        <f t="shared" si="65"/>
        <v>-9.0434479968792624E-10</v>
      </c>
      <c r="AH70">
        <f t="shared" si="66"/>
        <v>-2.2174420248861033E-6</v>
      </c>
      <c r="AI70">
        <f t="shared" ref="AI70:AI79" si="88">SUM(AE70:AH70)</f>
        <v>-2.2183463696857913E-6</v>
      </c>
      <c r="AJ70">
        <f t="shared" si="67"/>
        <v>-0.21130082497141944</v>
      </c>
      <c r="AK70">
        <f t="shared" si="80"/>
        <v>-0.13804987455128029</v>
      </c>
      <c r="AL70">
        <f t="shared" ref="AL70:AL79" si="89">SUM(AI70:AK70)</f>
        <v>-0.34935291786906941</v>
      </c>
      <c r="AN70">
        <f t="shared" si="68"/>
        <v>0</v>
      </c>
      <c r="AO70">
        <f t="shared" si="69"/>
        <v>0</v>
      </c>
      <c r="AP70">
        <f t="shared" si="70"/>
        <v>-4.5574984190485526E-13</v>
      </c>
      <c r="AQ70">
        <f t="shared" si="71"/>
        <v>-1.1174928551850623E-9</v>
      </c>
      <c r="AR70">
        <f t="shared" si="72"/>
        <v>-1.1179486050269671E-9</v>
      </c>
      <c r="AS70">
        <f t="shared" si="73"/>
        <v>-1.0648628444407651E-4</v>
      </c>
      <c r="AT70">
        <f t="shared" si="74"/>
        <v>-6.9571040297287495E-5</v>
      </c>
      <c r="AU70">
        <f t="shared" si="75"/>
        <v>-1.7605844268996903E-4</v>
      </c>
      <c r="AW70">
        <v>67</v>
      </c>
      <c r="AX70">
        <f>IF(Z70&gt;0, (R70*SUMPRODUCT(K70:$K$98, X70:$X$98)-K70*$AZ$3)/Z70, 0)</f>
        <v>-97354473683.848557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0.72040963400000002</v>
      </c>
      <c r="Q71" s="5">
        <f t="shared" si="81"/>
        <v>50</v>
      </c>
      <c r="R71">
        <f t="shared" si="61"/>
        <v>50000</v>
      </c>
      <c r="S71">
        <f t="shared" si="62"/>
        <v>-322428573989.16571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-1.7608402400468703</v>
      </c>
      <c r="AC71">
        <f t="shared" si="79"/>
        <v>-1.572178786712485</v>
      </c>
      <c r="AE71">
        <f t="shared" si="63"/>
        <v>0</v>
      </c>
      <c r="AF71">
        <f t="shared" si="64"/>
        <v>0</v>
      </c>
      <c r="AG71">
        <f t="shared" si="65"/>
        <v>-2.4380264553806473E-10</v>
      </c>
      <c r="AH71">
        <f t="shared" si="66"/>
        <v>-6.514987061529823E-7</v>
      </c>
      <c r="AI71">
        <f t="shared" si="88"/>
        <v>-6.5174250879852038E-7</v>
      </c>
      <c r="AJ71">
        <f t="shared" si="67"/>
        <v>-0.18866145333438533</v>
      </c>
      <c r="AK71">
        <f t="shared" si="80"/>
        <v>-0.12325881680328094</v>
      </c>
      <c r="AL71">
        <f t="shared" si="89"/>
        <v>-0.31192092188017506</v>
      </c>
      <c r="AN71">
        <f t="shared" si="68"/>
        <v>0</v>
      </c>
      <c r="AO71">
        <f t="shared" si="69"/>
        <v>0</v>
      </c>
      <c r="AP71">
        <f t="shared" si="70"/>
        <v>-1.0970157739604648E-13</v>
      </c>
      <c r="AQ71">
        <f t="shared" si="71"/>
        <v>-2.931487292877095E-10</v>
      </c>
      <c r="AR71">
        <f t="shared" si="72"/>
        <v>-2.9325843086510557E-10</v>
      </c>
      <c r="AS71">
        <f t="shared" si="73"/>
        <v>-8.4890215112047921E-5</v>
      </c>
      <c r="AT71">
        <f t="shared" si="74"/>
        <v>-5.5461607487680477E-5</v>
      </c>
      <c r="AU71">
        <f t="shared" si="75"/>
        <v>-1.4035211585815925E-4</v>
      </c>
      <c r="AW71">
        <v>68</v>
      </c>
      <c r="AX71">
        <f>IF(Z71&gt;0, (R71*SUMPRODUCT(K71:$K$98, X71:$X$98)-K71*$AZ$3)/Z71, 0)</f>
        <v>-322428573989.16571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0.73749531199999996</v>
      </c>
      <c r="Q72" s="5">
        <f t="shared" si="81"/>
        <v>50</v>
      </c>
      <c r="R72">
        <f t="shared" si="61"/>
        <v>50000</v>
      </c>
      <c r="S72">
        <f t="shared" si="62"/>
        <v>-1140108160681.344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-1.572178786712485</v>
      </c>
      <c r="AC72">
        <f t="shared" si="79"/>
        <v>-1.4037310598164561</v>
      </c>
      <c r="AE72">
        <f t="shared" si="63"/>
        <v>0</v>
      </c>
      <c r="AF72">
        <f t="shared" si="64"/>
        <v>0</v>
      </c>
      <c r="AG72">
        <f t="shared" si="65"/>
        <v>-6.1561310945163644E-11</v>
      </c>
      <c r="AH72">
        <f t="shared" si="66"/>
        <v>-1.7980330813752045E-7</v>
      </c>
      <c r="AI72">
        <f t="shared" si="88"/>
        <v>-1.7986486944846562E-7</v>
      </c>
      <c r="AJ72">
        <f t="shared" si="67"/>
        <v>-0.16844772689602894</v>
      </c>
      <c r="AK72">
        <f t="shared" si="80"/>
        <v>-0.11005251506987396</v>
      </c>
      <c r="AL72">
        <f t="shared" si="89"/>
        <v>-0.27850042183077234</v>
      </c>
      <c r="AN72">
        <f t="shared" si="68"/>
        <v>0</v>
      </c>
      <c r="AO72">
        <f t="shared" si="69"/>
        <v>0</v>
      </c>
      <c r="AP72">
        <f t="shared" si="70"/>
        <v>-2.4732288012050514E-14</v>
      </c>
      <c r="AQ72">
        <f t="shared" si="71"/>
        <v>-7.2236070579097715E-11</v>
      </c>
      <c r="AR72">
        <f t="shared" si="72"/>
        <v>-7.2260802867109773E-11</v>
      </c>
      <c r="AS72">
        <f t="shared" si="73"/>
        <v>-6.7673960034392519E-5</v>
      </c>
      <c r="AT72">
        <f t="shared" si="74"/>
        <v>-4.4213653955211711E-5</v>
      </c>
      <c r="AU72">
        <f t="shared" si="75"/>
        <v>-1.1188768625040709E-4</v>
      </c>
      <c r="AW72">
        <v>69</v>
      </c>
      <c r="AX72">
        <f>IF(Z72&gt;0, (R72*SUMPRODUCT(K72:$K$98, X72:$X$98)-K72*$AZ$3)/Z72, 0)</f>
        <v>-1140108160681.344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0.75444439200000002</v>
      </c>
      <c r="Q73" s="5">
        <f t="shared" si="81"/>
        <v>50</v>
      </c>
      <c r="R73">
        <f t="shared" si="61"/>
        <v>50000</v>
      </c>
      <c r="S73">
        <f t="shared" si="62"/>
        <v>-4321500657902.4185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-1.4037310598164561</v>
      </c>
      <c r="AC73">
        <f t="shared" si="79"/>
        <v>-1.2533313034697846</v>
      </c>
      <c r="AE73">
        <f t="shared" si="63"/>
        <v>0</v>
      </c>
      <c r="AF73">
        <f t="shared" si="64"/>
        <v>0</v>
      </c>
      <c r="AG73">
        <f t="shared" si="65"/>
        <v>-1.4501112028965072E-11</v>
      </c>
      <c r="AH73">
        <f t="shared" si="66"/>
        <v>-4.6444585806746935E-8</v>
      </c>
      <c r="AI73">
        <f t="shared" si="88"/>
        <v>-4.6459086918775904E-8</v>
      </c>
      <c r="AJ73">
        <f t="shared" si="67"/>
        <v>-0.15039975634667146</v>
      </c>
      <c r="AK73">
        <f t="shared" si="80"/>
        <v>-9.826117418715194E-2</v>
      </c>
      <c r="AL73">
        <f t="shared" si="89"/>
        <v>-0.24866097699291032</v>
      </c>
      <c r="AN73">
        <f t="shared" si="68"/>
        <v>0</v>
      </c>
      <c r="AO73">
        <f t="shared" si="69"/>
        <v>0</v>
      </c>
      <c r="AP73">
        <f t="shared" si="70"/>
        <v>-5.2016331606336323E-15</v>
      </c>
      <c r="AQ73">
        <f t="shared" si="71"/>
        <v>-1.6659942850018161E-11</v>
      </c>
      <c r="AR73">
        <f t="shared" si="72"/>
        <v>-1.6665144483178795E-11</v>
      </c>
      <c r="AS73">
        <f t="shared" si="73"/>
        <v>-5.3949266677025902E-5</v>
      </c>
      <c r="AT73">
        <f t="shared" si="74"/>
        <v>-3.5246854243575204E-5</v>
      </c>
      <c r="AU73">
        <f t="shared" si="75"/>
        <v>-8.919613758574559E-5</v>
      </c>
      <c r="AW73">
        <v>70</v>
      </c>
      <c r="AX73">
        <f>IF(Z73&gt;0, (R73*SUMPRODUCT(K73:$K$98, X73:$X$98)-K73*$AZ$3)/Z73, 0)</f>
        <v>-4321500657902.4185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0.77123612500000005</v>
      </c>
      <c r="Q74" s="5">
        <f t="shared" si="81"/>
        <v>50</v>
      </c>
      <c r="R74">
        <f t="shared" si="61"/>
        <v>50000</v>
      </c>
      <c r="S74">
        <f t="shared" si="62"/>
        <v>-17637659464203.859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-1.2533313034697846</v>
      </c>
      <c r="AC74">
        <f t="shared" si="79"/>
        <v>-1.1190458066838478</v>
      </c>
      <c r="AE74">
        <f t="shared" si="63"/>
        <v>0</v>
      </c>
      <c r="AF74">
        <f t="shared" si="64"/>
        <v>0</v>
      </c>
      <c r="AG74">
        <f t="shared" si="65"/>
        <v>-3.1723194592655102E-12</v>
      </c>
      <c r="AH74">
        <f t="shared" si="66"/>
        <v>-1.1183781449409911E-8</v>
      </c>
      <c r="AI74">
        <f t="shared" si="88"/>
        <v>-1.1186953768869176E-8</v>
      </c>
      <c r="AJ74">
        <f t="shared" si="67"/>
        <v>-0.13428549678593682</v>
      </c>
      <c r="AK74">
        <f t="shared" si="80"/>
        <v>-8.7733191242884936E-2</v>
      </c>
      <c r="AL74">
        <f t="shared" si="89"/>
        <v>-0.22201869921577555</v>
      </c>
      <c r="AN74">
        <f t="shared" si="68"/>
        <v>0</v>
      </c>
      <c r="AO74">
        <f t="shared" si="69"/>
        <v>0</v>
      </c>
      <c r="AP74">
        <f t="shared" si="70"/>
        <v>-1.0160084165613484E-15</v>
      </c>
      <c r="AQ74">
        <f t="shared" si="71"/>
        <v>-3.581863752213022E-12</v>
      </c>
      <c r="AR74">
        <f t="shared" si="72"/>
        <v>-3.5828797606295835E-12</v>
      </c>
      <c r="AS74">
        <f t="shared" si="73"/>
        <v>-4.3008025108613328E-5</v>
      </c>
      <c r="AT74">
        <f t="shared" si="74"/>
        <v>-2.8098576407306597E-5</v>
      </c>
      <c r="AU74">
        <f t="shared" si="75"/>
        <v>-7.1106605098799686E-5</v>
      </c>
      <c r="AW74">
        <v>71</v>
      </c>
      <c r="AX74">
        <f>IF(Z74&gt;0, (R74*SUMPRODUCT(K74:$K$98, X74:$X$98)-K74*$AZ$3)/Z74, 0)</f>
        <v>-17637659464203.859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0.78794255700000004</v>
      </c>
      <c r="Q75" s="5">
        <f t="shared" si="81"/>
        <v>50</v>
      </c>
      <c r="R75">
        <f t="shared" si="61"/>
        <v>50000</v>
      </c>
      <c r="S75">
        <f t="shared" si="62"/>
        <v>-77937788393893.703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-1.1190458066838478</v>
      </c>
      <c r="AC75">
        <f t="shared" si="79"/>
        <v>-0.99914804168511184</v>
      </c>
      <c r="AE75">
        <f t="shared" si="63"/>
        <v>0</v>
      </c>
      <c r="AF75">
        <f t="shared" si="64"/>
        <v>0</v>
      </c>
      <c r="AG75">
        <f t="shared" si="65"/>
        <v>-6.4099075831833161E-13</v>
      </c>
      <c r="AH75">
        <f t="shared" si="66"/>
        <v>-2.4996055063545235E-9</v>
      </c>
      <c r="AI75">
        <f t="shared" si="88"/>
        <v>-2.5002464971128419E-9</v>
      </c>
      <c r="AJ75">
        <f t="shared" si="67"/>
        <v>-0.11989776499873595</v>
      </c>
      <c r="AK75">
        <f t="shared" si="80"/>
        <v>-7.8333206467869357E-2</v>
      </c>
      <c r="AL75">
        <f t="shared" si="89"/>
        <v>-0.1982309739668518</v>
      </c>
      <c r="AN75">
        <f t="shared" si="68"/>
        <v>0</v>
      </c>
      <c r="AO75">
        <f t="shared" si="69"/>
        <v>0</v>
      </c>
      <c r="AP75">
        <f t="shared" si="70"/>
        <v>-1.8329648456862937E-16</v>
      </c>
      <c r="AQ75">
        <f t="shared" si="71"/>
        <v>-7.1478238364184825E-13</v>
      </c>
      <c r="AR75">
        <f t="shared" si="72"/>
        <v>-7.1496568012641687E-13</v>
      </c>
      <c r="AS75">
        <f t="shared" si="73"/>
        <v>-3.4285734305376244E-5</v>
      </c>
      <c r="AT75">
        <f t="shared" si="74"/>
        <v>-2.2400013080092557E-5</v>
      </c>
      <c r="AU75">
        <f t="shared" si="75"/>
        <v>-5.6685748100434475E-5</v>
      </c>
      <c r="AW75">
        <v>72</v>
      </c>
      <c r="AX75">
        <f>IF(Z75&gt;0, (R75*SUMPRODUCT(K75:$K$98, X75:$X$98)-K75*$AZ$3)/Z75, 0)</f>
        <v>-77937788393893.703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0.80464841200000004</v>
      </c>
      <c r="Q76" s="5">
        <f t="shared" si="81"/>
        <v>50</v>
      </c>
      <c r="R76">
        <f t="shared" si="61"/>
        <v>50000</v>
      </c>
      <c r="S76">
        <f t="shared" si="62"/>
        <v>-375434123963507.56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-0.99914804168511184</v>
      </c>
      <c r="AC76">
        <f t="shared" si="79"/>
        <v>-0.89209646579089941</v>
      </c>
      <c r="AE76">
        <f t="shared" si="63"/>
        <v>0</v>
      </c>
      <c r="AF76">
        <f t="shared" si="64"/>
        <v>0</v>
      </c>
      <c r="AG76">
        <f t="shared" si="65"/>
        <v>-1.1880865494762695E-13</v>
      </c>
      <c r="AH76">
        <f t="shared" si="66"/>
        <v>-5.1577219578752136E-10</v>
      </c>
      <c r="AI76">
        <f t="shared" si="88"/>
        <v>-5.1589100444246899E-10</v>
      </c>
      <c r="AJ76">
        <f t="shared" si="67"/>
        <v>-0.10705157589421244</v>
      </c>
      <c r="AK76">
        <f t="shared" si="80"/>
        <v>-6.9940362917957841E-2</v>
      </c>
      <c r="AL76">
        <f t="shared" si="89"/>
        <v>-0.17699193932806129</v>
      </c>
      <c r="AN76">
        <f t="shared" si="68"/>
        <v>0</v>
      </c>
      <c r="AO76">
        <f t="shared" si="69"/>
        <v>0</v>
      </c>
      <c r="AP76">
        <f t="shared" si="70"/>
        <v>-3.0334191508582986E-17</v>
      </c>
      <c r="AQ76">
        <f t="shared" si="71"/>
        <v>-1.3168680824404475E-13</v>
      </c>
      <c r="AR76">
        <f t="shared" si="72"/>
        <v>-1.3171714243555335E-13</v>
      </c>
      <c r="AS76">
        <f t="shared" si="73"/>
        <v>-2.7332377476221117E-5</v>
      </c>
      <c r="AT76">
        <f t="shared" si="74"/>
        <v>-1.7857153284568051E-5</v>
      </c>
      <c r="AU76">
        <f t="shared" si="75"/>
        <v>-4.5189530892506311E-5</v>
      </c>
      <c r="AW76">
        <v>73</v>
      </c>
      <c r="AX76">
        <f>IF(Z76&gt;0, (R76*SUMPRODUCT(K76:$K$98, X76:$X$98)-K76*$AZ$3)/Z76, 0)</f>
        <v>-375434123963507.56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0.82135484400000003</v>
      </c>
      <c r="Q77" s="5">
        <f t="shared" si="81"/>
        <v>50</v>
      </c>
      <c r="R77">
        <f t="shared" si="61"/>
        <v>50000</v>
      </c>
      <c r="S77">
        <f t="shared" si="62"/>
        <v>-1987658864350542.5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-0.89209646579089941</v>
      </c>
      <c r="AC77">
        <f t="shared" si="79"/>
        <v>-0.79651470159913218</v>
      </c>
      <c r="AE77">
        <f t="shared" si="63"/>
        <v>0</v>
      </c>
      <c r="AF77">
        <f t="shared" si="64"/>
        <v>0</v>
      </c>
      <c r="AG77">
        <f t="shared" si="65"/>
        <v>-2.0036504147792719E-14</v>
      </c>
      <c r="AH77">
        <f t="shared" si="66"/>
        <v>-9.7584064250357968E-11</v>
      </c>
      <c r="AI77">
        <f t="shared" si="88"/>
        <v>-9.7604100754505758E-11</v>
      </c>
      <c r="AJ77">
        <f t="shared" si="67"/>
        <v>-9.5581764191767227E-2</v>
      </c>
      <c r="AK77">
        <f t="shared" si="80"/>
        <v>-6.2446752605362962E-2</v>
      </c>
      <c r="AL77">
        <f t="shared" si="89"/>
        <v>-0.15802851689473429</v>
      </c>
      <c r="AN77">
        <f t="shared" si="68"/>
        <v>0</v>
      </c>
      <c r="AO77">
        <f t="shared" si="69"/>
        <v>0</v>
      </c>
      <c r="AP77">
        <f t="shared" si="70"/>
        <v>-4.5676021956239753E-18</v>
      </c>
      <c r="AQ77">
        <f t="shared" si="71"/>
        <v>-2.2245656369998483E-14</v>
      </c>
      <c r="AR77">
        <f t="shared" si="72"/>
        <v>-2.2250223972194105E-14</v>
      </c>
      <c r="AS77">
        <f t="shared" si="73"/>
        <v>-2.1789203983072262E-5</v>
      </c>
      <c r="AT77">
        <f t="shared" si="74"/>
        <v>-1.4235613268957652E-5</v>
      </c>
      <c r="AU77">
        <f t="shared" si="75"/>
        <v>-3.6024817274280138E-5</v>
      </c>
      <c r="AW77">
        <v>74</v>
      </c>
      <c r="AX77">
        <f>IF(Z77&gt;0, (R77*SUMPRODUCT(K77:$K$98, X77:$X$98)-K77*$AZ$3)/Z77, 0)</f>
        <v>-1987658864350542.5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0.83806127600000002</v>
      </c>
      <c r="Q78" s="5">
        <f t="shared" si="81"/>
        <v>50</v>
      </c>
      <c r="R78">
        <f t="shared" si="61"/>
        <v>50000</v>
      </c>
      <c r="S78">
        <f t="shared" si="62"/>
        <v>-1.1680336440095074E+16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-0.79651470159913218</v>
      </c>
      <c r="AC78">
        <f t="shared" si="79"/>
        <v>-0.71117384071353029</v>
      </c>
      <c r="AE78">
        <f t="shared" si="63"/>
        <v>0</v>
      </c>
      <c r="AF78">
        <f t="shared" si="64"/>
        <v>0</v>
      </c>
      <c r="AG78">
        <f t="shared" si="65"/>
        <v>-3.0443208736363316E-15</v>
      </c>
      <c r="AH78">
        <f t="shared" si="66"/>
        <v>-1.6791818232678459E-11</v>
      </c>
      <c r="AI78">
        <f t="shared" si="88"/>
        <v>-1.6794862553552096E-11</v>
      </c>
      <c r="AJ78">
        <f t="shared" si="67"/>
        <v>-8.5340860885601888E-2</v>
      </c>
      <c r="AK78">
        <f t="shared" si="80"/>
        <v>-5.5756029111939255E-2</v>
      </c>
      <c r="AL78">
        <f t="shared" si="89"/>
        <v>-0.14109689001433601</v>
      </c>
      <c r="AN78">
        <f t="shared" si="68"/>
        <v>0</v>
      </c>
      <c r="AO78">
        <f t="shared" si="69"/>
        <v>0</v>
      </c>
      <c r="AP78">
        <f t="shared" si="70"/>
        <v>-6.1963897262741501E-19</v>
      </c>
      <c r="AQ78">
        <f t="shared" si="71"/>
        <v>-3.417795111004491E-15</v>
      </c>
      <c r="AR78">
        <f t="shared" si="72"/>
        <v>-3.4184147499771185E-15</v>
      </c>
      <c r="AS78">
        <f t="shared" si="73"/>
        <v>-1.7370220012034939E-5</v>
      </c>
      <c r="AT78">
        <f t="shared" si="74"/>
        <v>-1.1348543741198743E-5</v>
      </c>
      <c r="AU78">
        <f t="shared" si="75"/>
        <v>-2.8718763756652098E-5</v>
      </c>
      <c r="AW78">
        <v>75</v>
      </c>
      <c r="AX78">
        <f>IF(Z78&gt;0, (R78*SUMPRODUCT(K78:$K$98, X78:$X$98)-K78*$AZ$3)/Z78, 0)</f>
        <v>-1.1680336440095074E+16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-0.71117384071353029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-0.71117384071353029</v>
      </c>
      <c r="AK79">
        <f t="shared" si="80"/>
        <v>-4.9782168849947128E-2</v>
      </c>
      <c r="AL79">
        <f t="shared" si="89"/>
        <v>-0.76095600956652176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-5.5324908270304908E-16</v>
      </c>
      <c r="AR79">
        <f t="shared" si="72"/>
        <v>-5.5324908270304908E-16</v>
      </c>
      <c r="AS79">
        <f t="shared" si="73"/>
        <v>-1.2924270842291195E-4</v>
      </c>
      <c r="AT79">
        <f t="shared" si="74"/>
        <v>-9.0469895896038373E-6</v>
      </c>
      <c r="AU79">
        <f t="shared" si="75"/>
        <v>-1.3828969801306905E-4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7317.4945659779169</v>
      </c>
      <c r="AO81" s="6">
        <f t="shared" ref="AO81:AU81" si="90">SUM(AO3:AO79)</f>
        <v>-731.74945659779178</v>
      </c>
      <c r="AP81" s="6">
        <f t="shared" si="90"/>
        <v>-2826.4668639018819</v>
      </c>
      <c r="AQ81" s="6">
        <f t="shared" si="90"/>
        <v>-3494.0367919210225</v>
      </c>
      <c r="AR81" s="6">
        <f t="shared" si="90"/>
        <v>265.24145355721896</v>
      </c>
      <c r="AS81" s="6">
        <f t="shared" si="90"/>
        <v>-840.42573310459045</v>
      </c>
      <c r="AT81" s="6">
        <f t="shared" si="90"/>
        <v>490.24834431101061</v>
      </c>
      <c r="AU81" s="6">
        <f t="shared" si="90"/>
        <v>-84.935935236360336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15657.572348909142</v>
      </c>
      <c r="K3">
        <v>1</v>
      </c>
      <c r="L3" s="2">
        <v>0</v>
      </c>
      <c r="O3">
        <f>$C$3</f>
        <v>15657.572348909142</v>
      </c>
      <c r="P3" s="2">
        <f>O3*C5</f>
        <v>1565.7572348909143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15657.572348909142</v>
      </c>
      <c r="AF3">
        <f t="shared" ref="AF3:AF34" si="3">-$Z3*P3</f>
        <v>-1565.7572348909143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11571.906910018228</v>
      </c>
      <c r="AJ3">
        <f t="shared" ref="AJ3:AJ34" si="7">AB3-AC3</f>
        <v>0</v>
      </c>
      <c r="AL3">
        <f t="shared" ref="AL3:AL23" si="8">SUM(AI3:AK3)</f>
        <v>11571.906910018228</v>
      </c>
      <c r="AN3">
        <f t="shared" ref="AN3:AN34" si="9">AE3*$K3</f>
        <v>15657.572348909142</v>
      </c>
      <c r="AO3">
        <f t="shared" ref="AO3:AO34" si="10">AF3*$K3</f>
        <v>-1565.7572348909143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11571.906910018228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11571.906910018228</v>
      </c>
      <c r="AW3">
        <v>0</v>
      </c>
      <c r="AX3">
        <f>IF(Z3&gt;0, (R3*SUMPRODUCT(K3:$K$98, X3:$X$98)-K3*$AZ$3)/Z3, 0)</f>
        <v>0</v>
      </c>
      <c r="AZ3">
        <f>C6*ABS(SUMPRODUCT(X4:X69, K4:K69))/1</f>
        <v>8528.6042016918273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933.57644653580689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913.77902160983922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-913.77902160983922</v>
      </c>
      <c r="AK4">
        <f t="shared" ref="AK4:AK35" si="27">G4*SUM(AB4:AB4, AE4:AF4)</f>
        <v>0</v>
      </c>
      <c r="AL4">
        <f t="shared" si="8"/>
        <v>-1474.0791716098392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-500.26799107142858</v>
      </c>
      <c r="AR4">
        <f t="shared" si="13"/>
        <v>-500.26799107142858</v>
      </c>
      <c r="AS4">
        <f t="shared" si="14"/>
        <v>-815.87412643735638</v>
      </c>
      <c r="AT4">
        <f t="shared" si="15"/>
        <v>0</v>
      </c>
      <c r="AU4">
        <f t="shared" si="16"/>
        <v>-1316.1421175087848</v>
      </c>
      <c r="AW4">
        <v>1</v>
      </c>
      <c r="AX4">
        <f>IF(Z4&gt;0, (R4*SUMPRODUCT(K4:$K$98, X4:$X$98)-K4*$AZ$3)/Z4, 0)</f>
        <v>933.57644653580689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</v>
      </c>
      <c r="S5">
        <f t="shared" si="1"/>
        <v>1285.5069112635342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913.77902160983922</v>
      </c>
      <c r="AC5">
        <f>S5*Z5</f>
        <v>1229.3851569757662</v>
      </c>
      <c r="AE5">
        <f t="shared" si="2"/>
        <v>0</v>
      </c>
      <c r="AF5">
        <f t="shared" si="3"/>
        <v>0</v>
      </c>
      <c r="AG5">
        <f t="shared" si="4"/>
        <v>-47.817135256293355</v>
      </c>
      <c r="AH5">
        <f t="shared" si="5"/>
        <v>-633.16759520664368</v>
      </c>
      <c r="AI5">
        <f t="shared" si="6"/>
        <v>-680.98473046293702</v>
      </c>
      <c r="AJ5">
        <f t="shared" si="7"/>
        <v>-315.606135365927</v>
      </c>
      <c r="AK5">
        <f t="shared" si="27"/>
        <v>63.964531512688751</v>
      </c>
      <c r="AL5">
        <f t="shared" si="8"/>
        <v>-932.6263343161753</v>
      </c>
      <c r="AN5">
        <f t="shared" si="9"/>
        <v>0</v>
      </c>
      <c r="AO5">
        <f t="shared" si="10"/>
        <v>0</v>
      </c>
      <c r="AP5">
        <f t="shared" si="11"/>
        <v>-38.119527468346099</v>
      </c>
      <c r="AQ5">
        <f t="shared" si="12"/>
        <v>-504.75733036243912</v>
      </c>
      <c r="AR5">
        <f t="shared" si="13"/>
        <v>-542.87685783078518</v>
      </c>
      <c r="AS5">
        <f t="shared" si="14"/>
        <v>-251.59927883125556</v>
      </c>
      <c r="AT5">
        <f t="shared" si="15"/>
        <v>50.992132902334781</v>
      </c>
      <c r="AU5">
        <f t="shared" si="16"/>
        <v>-743.48400375970596</v>
      </c>
      <c r="AW5">
        <v>2</v>
      </c>
      <c r="AX5">
        <f>IF(Z5&gt;0, (R5*SUMPRODUCT(K5:$K$98, X5:$X$98)-K5*$AZ$3)/Z5, 0)</f>
        <v>1285.5069112635342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</v>
      </c>
      <c r="S6">
        <f t="shared" si="1"/>
        <v>1557.9694395676859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1229.3851569757662</v>
      </c>
      <c r="AC6">
        <f t="shared" ref="AC6:AC67" si="30">S6*Z6</f>
        <v>1453.0868680752537</v>
      </c>
      <c r="AE6">
        <f t="shared" si="2"/>
        <v>0</v>
      </c>
      <c r="AF6">
        <f t="shared" si="3"/>
        <v>0</v>
      </c>
      <c r="AG6">
        <f t="shared" si="4"/>
        <v>-46.633997791332298</v>
      </c>
      <c r="AH6">
        <f t="shared" si="5"/>
        <v>-704.96611239812262</v>
      </c>
      <c r="AI6">
        <f t="shared" si="6"/>
        <v>-751.60011018945488</v>
      </c>
      <c r="AJ6">
        <f t="shared" si="7"/>
        <v>-223.70171109948751</v>
      </c>
      <c r="AK6">
        <f t="shared" si="27"/>
        <v>86.056960988303643</v>
      </c>
      <c r="AL6">
        <f t="shared" si="8"/>
        <v>-889.24486030063872</v>
      </c>
      <c r="AN6">
        <f t="shared" si="9"/>
        <v>0</v>
      </c>
      <c r="AO6">
        <f t="shared" si="10"/>
        <v>0</v>
      </c>
      <c r="AP6">
        <f t="shared" si="11"/>
        <v>-33.193158504444561</v>
      </c>
      <c r="AQ6">
        <f t="shared" si="12"/>
        <v>-501.78095418279264</v>
      </c>
      <c r="AR6">
        <f t="shared" si="13"/>
        <v>-534.97411268723715</v>
      </c>
      <c r="AS6">
        <f t="shared" si="14"/>
        <v>-159.2264593626773</v>
      </c>
      <c r="AT6">
        <f t="shared" si="15"/>
        <v>61.253645018323809</v>
      </c>
      <c r="AU6">
        <f t="shared" si="16"/>
        <v>-632.94692703159069</v>
      </c>
      <c r="AW6">
        <v>3</v>
      </c>
      <c r="AX6">
        <f>IF(Z6&gt;0, (R6*SUMPRODUCT(K6:$K$98, X6:$X$98)-K6*$AZ$3)/Z6, 0)</f>
        <v>1557.9694395676859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</v>
      </c>
      <c r="S7">
        <f t="shared" si="1"/>
        <v>1764.3897531038674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1453.0868680752537</v>
      </c>
      <c r="AC7">
        <f t="shared" si="30"/>
        <v>1601.7157723406081</v>
      </c>
      <c r="AE7">
        <f t="shared" si="2"/>
        <v>0</v>
      </c>
      <c r="AF7">
        <f t="shared" si="3"/>
        <v>0</v>
      </c>
      <c r="AG7">
        <f t="shared" si="4"/>
        <v>-45.390078057382517</v>
      </c>
      <c r="AH7">
        <f t="shared" si="5"/>
        <v>-777.57975603646275</v>
      </c>
      <c r="AI7">
        <f t="shared" si="6"/>
        <v>-822.96983409384529</v>
      </c>
      <c r="AJ7">
        <f t="shared" si="7"/>
        <v>-148.62890426535432</v>
      </c>
      <c r="AK7">
        <f t="shared" si="27"/>
        <v>101.71608076526778</v>
      </c>
      <c r="AL7">
        <f t="shared" si="8"/>
        <v>-869.88265759393187</v>
      </c>
      <c r="AN7">
        <f t="shared" si="9"/>
        <v>0</v>
      </c>
      <c r="AO7">
        <f t="shared" si="10"/>
        <v>0</v>
      </c>
      <c r="AP7">
        <f t="shared" si="11"/>
        <v>-28.846215185673032</v>
      </c>
      <c r="AQ7">
        <f t="shared" si="12"/>
        <v>-494.16599236279023</v>
      </c>
      <c r="AR7">
        <f t="shared" si="13"/>
        <v>-523.01220754846327</v>
      </c>
      <c r="AS7">
        <f t="shared" si="14"/>
        <v>-94.456355634133601</v>
      </c>
      <c r="AT7">
        <f t="shared" si="15"/>
        <v>64.642408190813583</v>
      </c>
      <c r="AU7">
        <f t="shared" si="16"/>
        <v>-552.82615499178337</v>
      </c>
      <c r="AW7">
        <v>4</v>
      </c>
      <c r="AX7">
        <f>IF(Z7&gt;0, (R7*SUMPRODUCT(K7:$K$98, X7:$X$98)-K7*$AZ$3)/Z7, 0)</f>
        <v>1764.3897531038674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</v>
      </c>
      <c r="S8">
        <f t="shared" si="1"/>
        <v>1914.8921555082632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1601.7157723406081</v>
      </c>
      <c r="AC8">
        <f t="shared" si="30"/>
        <v>1688.2728678779486</v>
      </c>
      <c r="AE8">
        <f t="shared" si="2"/>
        <v>0</v>
      </c>
      <c r="AF8">
        <f t="shared" si="3"/>
        <v>0</v>
      </c>
      <c r="AG8">
        <f t="shared" si="4"/>
        <v>-44.08271408448681</v>
      </c>
      <c r="AH8">
        <f t="shared" si="5"/>
        <v>-853.46319232187921</v>
      </c>
      <c r="AI8">
        <f t="shared" si="6"/>
        <v>-897.54590640636604</v>
      </c>
      <c r="AJ8">
        <f t="shared" si="7"/>
        <v>-86.557095537340501</v>
      </c>
      <c r="AK8">
        <f t="shared" si="27"/>
        <v>112.12010406384258</v>
      </c>
      <c r="AL8">
        <f t="shared" si="8"/>
        <v>-871.98289787986391</v>
      </c>
      <c r="AN8">
        <f t="shared" si="9"/>
        <v>0</v>
      </c>
      <c r="AO8">
        <f t="shared" si="10"/>
        <v>0</v>
      </c>
      <c r="AP8">
        <f t="shared" si="11"/>
        <v>-25.013715844502361</v>
      </c>
      <c r="AQ8">
        <f t="shared" si="12"/>
        <v>-484.27793569076209</v>
      </c>
      <c r="AR8">
        <f t="shared" si="13"/>
        <v>-509.29165153526452</v>
      </c>
      <c r="AS8">
        <f t="shared" si="14"/>
        <v>-49.114820560887523</v>
      </c>
      <c r="AT8">
        <f t="shared" si="15"/>
        <v>63.619958111788343</v>
      </c>
      <c r="AU8">
        <f t="shared" si="16"/>
        <v>-494.78651398436364</v>
      </c>
      <c r="AW8">
        <v>5</v>
      </c>
      <c r="AX8">
        <f>IF(Z8&gt;0, (R8*SUMPRODUCT(K8:$K$98, X8:$X$98)-K8*$AZ$3)/Z8, 0)</f>
        <v>1914.8921555082632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</v>
      </c>
      <c r="S9">
        <f t="shared" si="1"/>
        <v>2016.9400344986107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1688.2728678779486</v>
      </c>
      <c r="AC9">
        <f t="shared" si="30"/>
        <v>1722.4976892408758</v>
      </c>
      <c r="AE9">
        <f t="shared" si="2"/>
        <v>0</v>
      </c>
      <c r="AF9">
        <f t="shared" si="3"/>
        <v>0</v>
      </c>
      <c r="AG9">
        <f t="shared" si="4"/>
        <v>-42.70076600638923</v>
      </c>
      <c r="AH9">
        <f t="shared" si="5"/>
        <v>-941.12093725271325</v>
      </c>
      <c r="AI9">
        <f t="shared" si="6"/>
        <v>-983.82170325910249</v>
      </c>
      <c r="AJ9">
        <f t="shared" si="7"/>
        <v>-34.224821362927287</v>
      </c>
      <c r="AK9">
        <f t="shared" si="27"/>
        <v>118.17910075145642</v>
      </c>
      <c r="AL9">
        <f t="shared" si="8"/>
        <v>-899.86742387057336</v>
      </c>
      <c r="AN9">
        <f t="shared" si="9"/>
        <v>0</v>
      </c>
      <c r="AO9">
        <f t="shared" si="10"/>
        <v>0</v>
      </c>
      <c r="AP9">
        <f t="shared" si="11"/>
        <v>-21.633536956947403</v>
      </c>
      <c r="AQ9">
        <f t="shared" si="12"/>
        <v>-476.80115560379306</v>
      </c>
      <c r="AR9">
        <f t="shared" si="13"/>
        <v>-498.43469256074047</v>
      </c>
      <c r="AS9">
        <f t="shared" si="14"/>
        <v>-17.33935961919337</v>
      </c>
      <c r="AT9">
        <f t="shared" si="15"/>
        <v>59.873210313437916</v>
      </c>
      <c r="AU9">
        <f t="shared" si="16"/>
        <v>-455.90084186649597</v>
      </c>
      <c r="AW9">
        <v>6</v>
      </c>
      <c r="AX9">
        <f>IF(Z9&gt;0, (R9*SUMPRODUCT(K9:$K$98, X9:$X$98)-K9*$AZ$3)/Z9, 0)</f>
        <v>2016.9400344986107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</v>
      </c>
      <c r="S10">
        <f t="shared" si="1"/>
        <v>2071.2745226470065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1722.4976892408758</v>
      </c>
      <c r="AC10">
        <f t="shared" si="30"/>
        <v>1708.6454238635918</v>
      </c>
      <c r="AE10">
        <f t="shared" si="2"/>
        <v>0</v>
      </c>
      <c r="AF10">
        <f t="shared" si="3"/>
        <v>0</v>
      </c>
      <c r="AG10">
        <f t="shared" si="4"/>
        <v>-41.246232819008725</v>
      </c>
      <c r="AH10">
        <f t="shared" si="5"/>
        <v>-1027.5255273166144</v>
      </c>
      <c r="AI10">
        <f t="shared" si="6"/>
        <v>-1068.7717601356233</v>
      </c>
      <c r="AJ10">
        <f t="shared" si="7"/>
        <v>13.852265377284084</v>
      </c>
      <c r="AK10">
        <f t="shared" si="27"/>
        <v>120.57483824686132</v>
      </c>
      <c r="AL10">
        <f t="shared" si="8"/>
        <v>-934.34465651147787</v>
      </c>
      <c r="AN10">
        <f t="shared" si="9"/>
        <v>0</v>
      </c>
      <c r="AO10">
        <f t="shared" si="10"/>
        <v>0</v>
      </c>
      <c r="AP10">
        <f t="shared" si="11"/>
        <v>-18.657701051281425</v>
      </c>
      <c r="AQ10">
        <f t="shared" si="12"/>
        <v>-464.80036602029833</v>
      </c>
      <c r="AR10">
        <f t="shared" si="13"/>
        <v>-483.45806707157976</v>
      </c>
      <c r="AS10">
        <f t="shared" si="14"/>
        <v>6.2660613740528728</v>
      </c>
      <c r="AT10">
        <f t="shared" si="15"/>
        <v>54.541933470340581</v>
      </c>
      <c r="AU10">
        <f t="shared" si="16"/>
        <v>-422.65007222718634</v>
      </c>
      <c r="AW10">
        <v>7</v>
      </c>
      <c r="AX10">
        <f>IF(Z10&gt;0, (R10*SUMPRODUCT(K10:$K$98, X10:$X$98)-K10*$AZ$3)/Z10, 0)</f>
        <v>2071.2745226470065</v>
      </c>
    </row>
    <row r="11" spans="1:52" x14ac:dyDescent="0.25">
      <c r="A11" t="s">
        <v>33</v>
      </c>
      <c r="C11" s="25">
        <f>AU71</f>
        <v>2342.1859333537423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</v>
      </c>
      <c r="S11">
        <f t="shared" si="1"/>
        <v>2085.5839023967637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1708.6454238635918</v>
      </c>
      <c r="AC11">
        <f t="shared" si="30"/>
        <v>1657.1922812598177</v>
      </c>
      <c r="AE11">
        <f t="shared" si="2"/>
        <v>0</v>
      </c>
      <c r="AF11">
        <f t="shared" si="3"/>
        <v>0</v>
      </c>
      <c r="AG11">
        <f t="shared" si="4"/>
        <v>-39.729695826558789</v>
      </c>
      <c r="AH11">
        <f t="shared" si="5"/>
        <v>-1104.0746642598483</v>
      </c>
      <c r="AI11">
        <f t="shared" si="6"/>
        <v>-1143.8043600864071</v>
      </c>
      <c r="AJ11">
        <f t="shared" si="7"/>
        <v>51.45314260377404</v>
      </c>
      <c r="AK11">
        <f t="shared" si="27"/>
        <v>119.60517967045143</v>
      </c>
      <c r="AL11">
        <f t="shared" si="8"/>
        <v>-972.74603781218161</v>
      </c>
      <c r="AN11">
        <f t="shared" si="9"/>
        <v>0</v>
      </c>
      <c r="AO11">
        <f t="shared" si="10"/>
        <v>0</v>
      </c>
      <c r="AP11">
        <f t="shared" si="11"/>
        <v>-16.046157797069036</v>
      </c>
      <c r="AQ11">
        <f t="shared" si="12"/>
        <v>-445.91723933150581</v>
      </c>
      <c r="AR11">
        <f t="shared" si="13"/>
        <v>-461.96339712857485</v>
      </c>
      <c r="AS11">
        <f t="shared" si="14"/>
        <v>20.781061324495067</v>
      </c>
      <c r="AT11">
        <f t="shared" si="15"/>
        <v>48.30652604835435</v>
      </c>
      <c r="AU11">
        <f t="shared" si="16"/>
        <v>-392.87580975572547</v>
      </c>
      <c r="AW11">
        <v>8</v>
      </c>
      <c r="AX11">
        <f>IF(Z11&gt;0, (R11*SUMPRODUCT(K11:$K$98, X11:$X$98)-K11*$AZ$3)/Z11, 0)</f>
        <v>2085.5839023967637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</v>
      </c>
      <c r="S12">
        <f t="shared" si="1"/>
        <v>2071.1726447756569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1657.1922812598177</v>
      </c>
      <c r="AC12">
        <f t="shared" si="30"/>
        <v>1580.3350628359242</v>
      </c>
      <c r="AE12">
        <f t="shared" si="2"/>
        <v>0</v>
      </c>
      <c r="AF12">
        <f t="shared" si="3"/>
        <v>0</v>
      </c>
      <c r="AG12">
        <f t="shared" si="4"/>
        <v>-38.150732311528316</v>
      </c>
      <c r="AH12">
        <f t="shared" si="5"/>
        <v>-1181.6665567648863</v>
      </c>
      <c r="AI12">
        <f t="shared" si="6"/>
        <v>-1219.8172890764147</v>
      </c>
      <c r="AJ12">
        <f t="shared" si="7"/>
        <v>76.857218423893528</v>
      </c>
      <c r="AK12">
        <f t="shared" si="27"/>
        <v>116.00345968818725</v>
      </c>
      <c r="AL12">
        <f t="shared" si="8"/>
        <v>-1026.956610964334</v>
      </c>
      <c r="AN12">
        <f t="shared" si="9"/>
        <v>0</v>
      </c>
      <c r="AO12">
        <f t="shared" si="10"/>
        <v>0</v>
      </c>
      <c r="AP12">
        <f t="shared" si="11"/>
        <v>-13.757536531925783</v>
      </c>
      <c r="AQ12">
        <f t="shared" si="12"/>
        <v>-426.12080655488285</v>
      </c>
      <c r="AR12">
        <f t="shared" si="13"/>
        <v>-439.87834308680863</v>
      </c>
      <c r="AS12">
        <f t="shared" si="14"/>
        <v>27.715483455854965</v>
      </c>
      <c r="AT12">
        <f t="shared" si="15"/>
        <v>41.832010496106868</v>
      </c>
      <c r="AU12">
        <f t="shared" si="16"/>
        <v>-370.33084913484686</v>
      </c>
      <c r="AW12">
        <v>9</v>
      </c>
      <c r="AX12">
        <f>IF(Z12&gt;0, (R12*SUMPRODUCT(K12:$K$98, X12:$X$98)-K12*$AZ$3)/Z12, 0)</f>
        <v>2071.1726447756569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</v>
      </c>
      <c r="S13">
        <f t="shared" si="1"/>
        <v>2031.741495130306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1580.3350628359242</v>
      </c>
      <c r="AC13">
        <f t="shared" si="30"/>
        <v>1483.7321320914089</v>
      </c>
      <c r="AE13">
        <f t="shared" si="2"/>
        <v>0</v>
      </c>
      <c r="AF13">
        <f t="shared" si="3"/>
        <v>0</v>
      </c>
      <c r="AG13">
        <f t="shared" si="4"/>
        <v>-36.513801968597619</v>
      </c>
      <c r="AH13">
        <f t="shared" si="5"/>
        <v>-1255.4230198154125</v>
      </c>
      <c r="AI13">
        <f t="shared" si="6"/>
        <v>-1291.9368217840101</v>
      </c>
      <c r="AJ13">
        <f t="shared" si="7"/>
        <v>96.602930744515334</v>
      </c>
      <c r="AK13">
        <f t="shared" si="27"/>
        <v>110.62345439851471</v>
      </c>
      <c r="AL13">
        <f t="shared" si="8"/>
        <v>-1084.7104366409801</v>
      </c>
      <c r="AN13">
        <f t="shared" si="9"/>
        <v>0</v>
      </c>
      <c r="AO13">
        <f t="shared" si="10"/>
        <v>0</v>
      </c>
      <c r="AP13">
        <f t="shared" si="11"/>
        <v>-11.756467000061104</v>
      </c>
      <c r="AQ13">
        <f t="shared" si="12"/>
        <v>-404.2126129804339</v>
      </c>
      <c r="AR13">
        <f t="shared" si="13"/>
        <v>-415.969079980495</v>
      </c>
      <c r="AS13">
        <f t="shared" si="14"/>
        <v>31.103558275958459</v>
      </c>
      <c r="AT13">
        <f t="shared" si="15"/>
        <v>35.617791655533054</v>
      </c>
      <c r="AU13">
        <f t="shared" si="16"/>
        <v>-349.24773004900351</v>
      </c>
      <c r="AW13">
        <v>10</v>
      </c>
      <c r="AX13">
        <f>IF(Z13&gt;0, (R13*SUMPRODUCT(K13:$K$98, X13:$X$98)-K13*$AZ$3)/Z13, 0)</f>
        <v>2031.741495130306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</v>
      </c>
      <c r="S14">
        <f t="shared" si="1"/>
        <v>1972.7047876106915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1483.7321320914089</v>
      </c>
      <c r="AC14">
        <f t="shared" si="30"/>
        <v>1373.7319082273748</v>
      </c>
      <c r="AE14">
        <f t="shared" si="2"/>
        <v>0</v>
      </c>
      <c r="AF14">
        <f t="shared" si="3"/>
        <v>0</v>
      </c>
      <c r="AG14">
        <f t="shared" si="4"/>
        <v>-34.818486700466138</v>
      </c>
      <c r="AH14">
        <f t="shared" si="5"/>
        <v>-1330.177248445503</v>
      </c>
      <c r="AI14">
        <f t="shared" si="6"/>
        <v>-1364.9957351459691</v>
      </c>
      <c r="AJ14">
        <f t="shared" si="7"/>
        <v>110.00022386403407</v>
      </c>
      <c r="AK14">
        <f t="shared" si="27"/>
        <v>103.86124924639863</v>
      </c>
      <c r="AL14">
        <f t="shared" si="8"/>
        <v>-1151.1342620355365</v>
      </c>
      <c r="AN14">
        <f t="shared" si="9"/>
        <v>0</v>
      </c>
      <c r="AO14">
        <f t="shared" si="10"/>
        <v>0</v>
      </c>
      <c r="AP14">
        <f t="shared" si="11"/>
        <v>-10.009482907267131</v>
      </c>
      <c r="AQ14">
        <f t="shared" si="12"/>
        <v>-382.39417314402232</v>
      </c>
      <c r="AR14">
        <f t="shared" si="13"/>
        <v>-392.40365605128943</v>
      </c>
      <c r="AS14">
        <f t="shared" si="14"/>
        <v>31.622435806432293</v>
      </c>
      <c r="AT14">
        <f t="shared" si="15"/>
        <v>29.857627300192817</v>
      </c>
      <c r="AU14">
        <f t="shared" si="16"/>
        <v>-330.92359294466434</v>
      </c>
      <c r="AW14">
        <v>11</v>
      </c>
      <c r="AX14">
        <f>IF(Z14&gt;0, (R14*SUMPRODUCT(K14:$K$98, X14:$X$98)-K14*$AZ$3)/Z14, 0)</f>
        <v>1972.7047876106915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</v>
      </c>
      <c r="S15">
        <f t="shared" si="1"/>
        <v>1896.5702376408808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1373.7319082273748</v>
      </c>
      <c r="AC15">
        <f t="shared" si="30"/>
        <v>1254.0273682229949</v>
      </c>
      <c r="AE15">
        <f t="shared" si="2"/>
        <v>0</v>
      </c>
      <c r="AF15">
        <f t="shared" si="3"/>
        <v>0</v>
      </c>
      <c r="AG15">
        <f t="shared" si="4"/>
        <v>-33.060398801334756</v>
      </c>
      <c r="AH15">
        <f t="shared" si="5"/>
        <v>-1409.9030321267203</v>
      </c>
      <c r="AI15">
        <f t="shared" si="6"/>
        <v>-1442.963430928055</v>
      </c>
      <c r="AJ15">
        <f t="shared" si="7"/>
        <v>119.70454000437985</v>
      </c>
      <c r="AK15">
        <f t="shared" si="27"/>
        <v>96.161233575916242</v>
      </c>
      <c r="AL15">
        <f t="shared" si="8"/>
        <v>-1227.097657347759</v>
      </c>
      <c r="AN15">
        <f t="shared" si="9"/>
        <v>0</v>
      </c>
      <c r="AO15">
        <f t="shared" si="10"/>
        <v>0</v>
      </c>
      <c r="AP15">
        <f t="shared" si="11"/>
        <v>-8.485780935144227</v>
      </c>
      <c r="AQ15">
        <f t="shared" si="12"/>
        <v>-361.88699181511174</v>
      </c>
      <c r="AR15">
        <f t="shared" si="13"/>
        <v>-370.37277275025599</v>
      </c>
      <c r="AS15">
        <f t="shared" si="14"/>
        <v>30.725173931609238</v>
      </c>
      <c r="AT15">
        <f t="shared" si="15"/>
        <v>24.682193565841565</v>
      </c>
      <c r="AU15">
        <f t="shared" si="16"/>
        <v>-314.96540525280517</v>
      </c>
      <c r="AW15">
        <v>12</v>
      </c>
      <c r="AX15">
        <f>IF(Z15&gt;0, (R15*SUMPRODUCT(K15:$K$98, X15:$X$98)-K15*$AZ$3)/Z15, 0)</f>
        <v>1896.5702376408808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</v>
      </c>
      <c r="S16">
        <f t="shared" si="1"/>
        <v>1802.8418990953558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1254.0273682229949</v>
      </c>
      <c r="AC16">
        <f t="shared" si="30"/>
        <v>1126.6846917111343</v>
      </c>
      <c r="AE16">
        <f t="shared" si="2"/>
        <v>0</v>
      </c>
      <c r="AF16">
        <f t="shared" si="3"/>
        <v>0</v>
      </c>
      <c r="AG16">
        <f t="shared" si="4"/>
        <v>-31.247462472346882</v>
      </c>
      <c r="AH16">
        <f t="shared" si="5"/>
        <v>-1482.332340974529</v>
      </c>
      <c r="AI16">
        <f t="shared" si="6"/>
        <v>-1513.5798034468758</v>
      </c>
      <c r="AJ16">
        <f t="shared" si="7"/>
        <v>127.34267651186065</v>
      </c>
      <c r="AK16">
        <f t="shared" si="27"/>
        <v>87.781915775609647</v>
      </c>
      <c r="AL16">
        <f t="shared" si="8"/>
        <v>-1298.4552111594055</v>
      </c>
      <c r="AN16">
        <f t="shared" si="9"/>
        <v>0</v>
      </c>
      <c r="AO16">
        <f t="shared" si="10"/>
        <v>0</v>
      </c>
      <c r="AP16">
        <f t="shared" si="11"/>
        <v>-7.1611119057117785</v>
      </c>
      <c r="AQ16">
        <f t="shared" si="12"/>
        <v>-339.71231374606549</v>
      </c>
      <c r="AR16">
        <f t="shared" si="13"/>
        <v>-346.87342565177721</v>
      </c>
      <c r="AS16">
        <f t="shared" si="14"/>
        <v>29.183654758568249</v>
      </c>
      <c r="AT16">
        <f t="shared" si="15"/>
        <v>20.117349455918678</v>
      </c>
      <c r="AU16">
        <f t="shared" si="16"/>
        <v>-297.5724214372903</v>
      </c>
      <c r="AW16">
        <v>13</v>
      </c>
      <c r="AX16">
        <f>IF(Z16&gt;0, (R16*SUMPRODUCT(K16:$K$98, X16:$X$98)-K16*$AZ$3)/Z16, 0)</f>
        <v>1802.8418990953558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</v>
      </c>
      <c r="S17">
        <f t="shared" si="1"/>
        <v>1695.1264169129265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1126.6846917111343</v>
      </c>
      <c r="AC17">
        <f t="shared" si="30"/>
        <v>996.38694520011495</v>
      </c>
      <c r="AE17">
        <f t="shared" si="2"/>
        <v>0</v>
      </c>
      <c r="AF17">
        <f t="shared" si="3"/>
        <v>0</v>
      </c>
      <c r="AG17">
        <f t="shared" si="4"/>
        <v>-29.389753332222902</v>
      </c>
      <c r="AH17">
        <f t="shared" si="5"/>
        <v>-1545.2345154005111</v>
      </c>
      <c r="AI17">
        <f t="shared" si="6"/>
        <v>-1574.624268732734</v>
      </c>
      <c r="AJ17">
        <f t="shared" si="7"/>
        <v>130.29774651101934</v>
      </c>
      <c r="AK17">
        <f t="shared" si="27"/>
        <v>78.867928419779403</v>
      </c>
      <c r="AL17">
        <f t="shared" si="8"/>
        <v>-1365.4585938019352</v>
      </c>
      <c r="AN17">
        <f t="shared" si="9"/>
        <v>0</v>
      </c>
      <c r="AO17">
        <f t="shared" si="10"/>
        <v>0</v>
      </c>
      <c r="AP17">
        <f t="shared" si="11"/>
        <v>-6.0137258196670675</v>
      </c>
      <c r="AQ17">
        <f t="shared" si="12"/>
        <v>-316.18559698887861</v>
      </c>
      <c r="AR17">
        <f t="shared" si="13"/>
        <v>-322.19932280854567</v>
      </c>
      <c r="AS17">
        <f t="shared" si="14"/>
        <v>26.661500475359237</v>
      </c>
      <c r="AT17">
        <f t="shared" si="15"/>
        <v>16.137940734659729</v>
      </c>
      <c r="AU17">
        <f t="shared" si="16"/>
        <v>-279.39988159852669</v>
      </c>
      <c r="AW17">
        <v>14</v>
      </c>
      <c r="AX17">
        <f>IF(Z17&gt;0, (R17*SUMPRODUCT(K17:$K$98, X17:$X$98)-K17*$AZ$3)/Z17, 0)</f>
        <v>1695.1264169129265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</v>
      </c>
      <c r="S18">
        <f t="shared" si="1"/>
        <v>1577.2785225290709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996.38694520011495</v>
      </c>
      <c r="AC18">
        <f t="shared" si="30"/>
        <v>867.17864038538528</v>
      </c>
      <c r="AE18">
        <f t="shared" si="2"/>
        <v>0</v>
      </c>
      <c r="AF18">
        <f t="shared" si="3"/>
        <v>0</v>
      </c>
      <c r="AG18">
        <f t="shared" si="4"/>
        <v>-27.489711804194123</v>
      </c>
      <c r="AH18">
        <f t="shared" si="5"/>
        <v>-1606.1439947065485</v>
      </c>
      <c r="AI18">
        <f t="shared" si="6"/>
        <v>-1633.6337065107425</v>
      </c>
      <c r="AJ18">
        <f t="shared" si="7"/>
        <v>129.20830481472967</v>
      </c>
      <c r="AK18">
        <f t="shared" si="27"/>
        <v>69.747086164008053</v>
      </c>
      <c r="AL18">
        <f t="shared" si="8"/>
        <v>-1434.6783155320047</v>
      </c>
      <c r="AN18">
        <f t="shared" si="9"/>
        <v>0</v>
      </c>
      <c r="AO18">
        <f t="shared" si="10"/>
        <v>0</v>
      </c>
      <c r="AP18">
        <f t="shared" si="11"/>
        <v>-5.0222675698565933</v>
      </c>
      <c r="AQ18">
        <f t="shared" si="12"/>
        <v>-293.43650288483229</v>
      </c>
      <c r="AR18">
        <f t="shared" si="13"/>
        <v>-298.45877045468887</v>
      </c>
      <c r="AS18">
        <f t="shared" si="14"/>
        <v>23.605874213936154</v>
      </c>
      <c r="AT18">
        <f t="shared" si="15"/>
        <v>12.742531876236235</v>
      </c>
      <c r="AU18">
        <f t="shared" si="16"/>
        <v>-262.1103643645165</v>
      </c>
      <c r="AW18">
        <v>15</v>
      </c>
      <c r="AX18">
        <f>IF(Z18&gt;0, (R18*SUMPRODUCT(K18:$K$98, X18:$X$98)-K18*$AZ$3)/Z18, 0)</f>
        <v>1577.2785225290709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</v>
      </c>
      <c r="S19">
        <f t="shared" si="1"/>
        <v>1449.4049203457541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867.17864038538528</v>
      </c>
      <c r="AC19">
        <f t="shared" si="30"/>
        <v>740.68614837032828</v>
      </c>
      <c r="AE19">
        <f t="shared" si="2"/>
        <v>0</v>
      </c>
      <c r="AF19">
        <f t="shared" si="3"/>
        <v>0</v>
      </c>
      <c r="AG19">
        <f t="shared" si="4"/>
        <v>-25.551387951464875</v>
      </c>
      <c r="AH19">
        <f t="shared" si="5"/>
        <v>-1663.4267346873094</v>
      </c>
      <c r="AI19">
        <f t="shared" si="6"/>
        <v>-1688.9781226387743</v>
      </c>
      <c r="AJ19">
        <f t="shared" si="7"/>
        <v>126.492492015057</v>
      </c>
      <c r="AK19">
        <f t="shared" si="27"/>
        <v>60.702504826976977</v>
      </c>
      <c r="AL19">
        <f t="shared" si="8"/>
        <v>-1501.7831257967403</v>
      </c>
      <c r="AN19">
        <f t="shared" si="9"/>
        <v>0</v>
      </c>
      <c r="AO19">
        <f t="shared" si="10"/>
        <v>0</v>
      </c>
      <c r="AP19">
        <f t="shared" si="11"/>
        <v>-4.1679848650390543</v>
      </c>
      <c r="AQ19">
        <f t="shared" si="12"/>
        <v>-271.34093331632732</v>
      </c>
      <c r="AR19">
        <f t="shared" si="13"/>
        <v>-275.50891818136637</v>
      </c>
      <c r="AS19">
        <f t="shared" si="14"/>
        <v>20.633665508162942</v>
      </c>
      <c r="AT19">
        <f t="shared" si="15"/>
        <v>9.9018934654113444</v>
      </c>
      <c r="AU19">
        <f t="shared" si="16"/>
        <v>-244.9733592077921</v>
      </c>
      <c r="AW19">
        <v>16</v>
      </c>
      <c r="AX19">
        <f>IF(Z19&gt;0, (R19*SUMPRODUCT(K19:$K$98, X19:$X$98)-K19*$AZ$3)/Z19, 0)</f>
        <v>1449.4049203457541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</v>
      </c>
      <c r="S20">
        <f t="shared" si="1"/>
        <v>1311.3781669635443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740.68614837032828</v>
      </c>
      <c r="AC20">
        <f t="shared" si="30"/>
        <v>618.40236761630035</v>
      </c>
      <c r="AE20">
        <f t="shared" si="2"/>
        <v>0</v>
      </c>
      <c r="AF20">
        <f t="shared" si="3"/>
        <v>0</v>
      </c>
      <c r="AG20">
        <f t="shared" si="4"/>
        <v>-23.578338544715592</v>
      </c>
      <c r="AH20">
        <f t="shared" si="5"/>
        <v>-1717.5355272346358</v>
      </c>
      <c r="AI20">
        <f t="shared" si="6"/>
        <v>-1741.1138657793513</v>
      </c>
      <c r="AJ20">
        <f t="shared" si="7"/>
        <v>122.28378075402793</v>
      </c>
      <c r="AK20">
        <f t="shared" si="27"/>
        <v>51.848030385922982</v>
      </c>
      <c r="AL20">
        <f t="shared" si="8"/>
        <v>-1566.9820546394003</v>
      </c>
      <c r="AN20">
        <f t="shared" si="9"/>
        <v>0</v>
      </c>
      <c r="AO20">
        <f t="shared" si="10"/>
        <v>0</v>
      </c>
      <c r="AP20">
        <f t="shared" si="11"/>
        <v>-3.4340515775997291</v>
      </c>
      <c r="AQ20">
        <f t="shared" si="12"/>
        <v>-250.14932989014929</v>
      </c>
      <c r="AR20">
        <f t="shared" si="13"/>
        <v>-253.58338146774901</v>
      </c>
      <c r="AS20">
        <f t="shared" si="14"/>
        <v>17.809940654505699</v>
      </c>
      <c r="AT20">
        <f t="shared" si="15"/>
        <v>7.5513722141428001</v>
      </c>
      <c r="AU20">
        <f t="shared" si="16"/>
        <v>-228.22206859910051</v>
      </c>
      <c r="AW20">
        <v>17</v>
      </c>
      <c r="AX20">
        <f>IF(Z20&gt;0, (R20*SUMPRODUCT(K20:$K$98, X20:$X$98)-K20*$AZ$3)/Z20, 0)</f>
        <v>1311.3781669635443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</v>
      </c>
      <c r="S21">
        <f t="shared" si="1"/>
        <v>1161.8464414536227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618.40236761630035</v>
      </c>
      <c r="AC21">
        <f t="shared" si="30"/>
        <v>501.33978108534683</v>
      </c>
      <c r="AE21">
        <f t="shared" si="2"/>
        <v>0</v>
      </c>
      <c r="AF21">
        <f t="shared" si="3"/>
        <v>0</v>
      </c>
      <c r="AG21">
        <f t="shared" si="4"/>
        <v>-21.575130895013324</v>
      </c>
      <c r="AH21">
        <f t="shared" si="5"/>
        <v>-1767.4242642551139</v>
      </c>
      <c r="AI21">
        <f t="shared" si="6"/>
        <v>-1788.9993951501272</v>
      </c>
      <c r="AJ21">
        <f t="shared" si="7"/>
        <v>117.06258653095352</v>
      </c>
      <c r="AK21">
        <f t="shared" si="27"/>
        <v>43.288165733141028</v>
      </c>
      <c r="AL21">
        <f t="shared" si="8"/>
        <v>-1628.6486428860326</v>
      </c>
      <c r="AN21">
        <f t="shared" si="9"/>
        <v>0</v>
      </c>
      <c r="AO21">
        <f t="shared" si="10"/>
        <v>0</v>
      </c>
      <c r="AP21">
        <f t="shared" si="11"/>
        <v>-2.805621178312804</v>
      </c>
      <c r="AQ21">
        <f t="shared" si="12"/>
        <v>-229.83512688695609</v>
      </c>
      <c r="AR21">
        <f t="shared" si="13"/>
        <v>-232.64074806526887</v>
      </c>
      <c r="AS21">
        <f t="shared" si="14"/>
        <v>15.222770770546262</v>
      </c>
      <c r="AT21">
        <f t="shared" si="15"/>
        <v>5.6291753288637505</v>
      </c>
      <c r="AU21">
        <f t="shared" si="16"/>
        <v>-211.78880196585885</v>
      </c>
      <c r="AW21">
        <v>18</v>
      </c>
      <c r="AX21">
        <f>IF(Z21&gt;0, (R21*SUMPRODUCT(K21:$K$98, X21:$X$98)-K21*$AZ$3)/Z21, 0)</f>
        <v>1161.8464414536227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</v>
      </c>
      <c r="S22">
        <f t="shared" si="1"/>
        <v>998.31315874715108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501.33978108534683</v>
      </c>
      <c r="AC22">
        <f t="shared" si="30"/>
        <v>390.33210362624538</v>
      </c>
      <c r="AE22">
        <f t="shared" si="2"/>
        <v>0</v>
      </c>
      <c r="AF22">
        <f t="shared" si="3"/>
        <v>0</v>
      </c>
      <c r="AG22">
        <f t="shared" si="4"/>
        <v>-19.549582223082126</v>
      </c>
      <c r="AH22">
        <f t="shared" si="5"/>
        <v>-1809.7973629810647</v>
      </c>
      <c r="AI22">
        <f t="shared" si="6"/>
        <v>-1829.3469452041468</v>
      </c>
      <c r="AJ22">
        <f t="shared" si="7"/>
        <v>111.00767745910144</v>
      </c>
      <c r="AK22">
        <f t="shared" si="27"/>
        <v>35.093784675974284</v>
      </c>
      <c r="AL22">
        <f t="shared" si="8"/>
        <v>-1683.245483069071</v>
      </c>
      <c r="AN22">
        <f t="shared" si="9"/>
        <v>0</v>
      </c>
      <c r="AO22">
        <f t="shared" si="10"/>
        <v>0</v>
      </c>
      <c r="AP22">
        <f t="shared" si="11"/>
        <v>-2.2698389814753579</v>
      </c>
      <c r="AQ22">
        <f t="shared" si="12"/>
        <v>-210.12973864042411</v>
      </c>
      <c r="AR22">
        <f t="shared" si="13"/>
        <v>-212.39957762189948</v>
      </c>
      <c r="AS22">
        <f t="shared" si="14"/>
        <v>12.888743639862149</v>
      </c>
      <c r="AT22">
        <f t="shared" si="15"/>
        <v>4.0746262276120646</v>
      </c>
      <c r="AU22">
        <f t="shared" si="16"/>
        <v>-195.43620775442525</v>
      </c>
      <c r="AW22">
        <v>19</v>
      </c>
      <c r="AX22">
        <f>IF(Z22&gt;0, (R22*SUMPRODUCT(K22:$K$98, X22:$X$98)-K22*$AZ$3)/Z22, 0)</f>
        <v>998.31315874715108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</v>
      </c>
      <c r="S23">
        <f t="shared" si="1"/>
        <v>817.69736999385759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390.33210362624538</v>
      </c>
      <c r="AC23">
        <f t="shared" si="30"/>
        <v>286.2983019749762</v>
      </c>
      <c r="AE23">
        <f t="shared" si="2"/>
        <v>0</v>
      </c>
      <c r="AF23">
        <f t="shared" si="3"/>
        <v>0</v>
      </c>
      <c r="AG23">
        <f t="shared" si="4"/>
        <v>-17.506372924809995</v>
      </c>
      <c r="AH23">
        <f t="shared" si="5"/>
        <v>-1847.7134760413087</v>
      </c>
      <c r="AI23">
        <f t="shared" si="6"/>
        <v>-1865.2198489661187</v>
      </c>
      <c r="AJ23">
        <f t="shared" si="7"/>
        <v>104.03380165126919</v>
      </c>
      <c r="AK23">
        <f t="shared" si="27"/>
        <v>27.323247253837181</v>
      </c>
      <c r="AL23">
        <f t="shared" si="8"/>
        <v>-1733.8628000610122</v>
      </c>
      <c r="AN23">
        <f t="shared" si="9"/>
        <v>0</v>
      </c>
      <c r="AO23">
        <f t="shared" si="10"/>
        <v>0</v>
      </c>
      <c r="AP23">
        <f t="shared" si="11"/>
        <v>-1.8148290494112003</v>
      </c>
      <c r="AQ23">
        <f t="shared" si="12"/>
        <v>-191.54647885719638</v>
      </c>
      <c r="AR23">
        <f t="shared" si="13"/>
        <v>-193.36130790660758</v>
      </c>
      <c r="AS23">
        <f t="shared" si="14"/>
        <v>10.784847676233047</v>
      </c>
      <c r="AT23">
        <f t="shared" si="15"/>
        <v>2.8325126543051016</v>
      </c>
      <c r="AU23">
        <f t="shared" si="16"/>
        <v>-179.74394757606942</v>
      </c>
      <c r="AW23">
        <v>20</v>
      </c>
      <c r="AX23">
        <f>IF(Z23&gt;0, (R23*SUMPRODUCT(K23:$K$98, X23:$X$98)-K23*$AZ$3)/Z23, 0)</f>
        <v>817.69736999385759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</v>
      </c>
      <c r="S24">
        <f t="shared" si="1"/>
        <v>612.72653519235405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286.2983019749762</v>
      </c>
      <c r="AC24">
        <f t="shared" si="30"/>
        <v>189.48033828666834</v>
      </c>
      <c r="AE24">
        <f t="shared" si="2"/>
        <v>0</v>
      </c>
      <c r="AF24">
        <f t="shared" si="3"/>
        <v>0</v>
      </c>
      <c r="AG24">
        <f t="shared" si="4"/>
        <v>-15.462064020712319</v>
      </c>
      <c r="AH24">
        <f t="shared" si="5"/>
        <v>-1869.2451748495757</v>
      </c>
      <c r="AI24">
        <f t="shared" ref="AI24:AI69" si="39">SUM(AE24:AH24)</f>
        <v>-1884.7072388702882</v>
      </c>
      <c r="AJ24">
        <f t="shared" si="7"/>
        <v>96.817963688307856</v>
      </c>
      <c r="AK24">
        <f t="shared" si="27"/>
        <v>20.040881138248334</v>
      </c>
      <c r="AL24">
        <f t="shared" ref="AL24:AL69" si="40">SUM(AI24:AK24)</f>
        <v>-1767.848394043732</v>
      </c>
      <c r="AN24">
        <f t="shared" si="9"/>
        <v>0</v>
      </c>
      <c r="AO24">
        <f t="shared" si="10"/>
        <v>0</v>
      </c>
      <c r="AP24">
        <f t="shared" si="11"/>
        <v>-1.4311626415158456</v>
      </c>
      <c r="AQ24">
        <f t="shared" si="12"/>
        <v>-173.01660751726885</v>
      </c>
      <c r="AR24">
        <f t="shared" si="13"/>
        <v>-174.44777015878472</v>
      </c>
      <c r="AS24">
        <f t="shared" si="14"/>
        <v>8.9614331225593062</v>
      </c>
      <c r="AT24">
        <f t="shared" si="15"/>
        <v>1.854976175864989</v>
      </c>
      <c r="AU24">
        <f t="shared" si="16"/>
        <v>-163.63136086036042</v>
      </c>
      <c r="AW24">
        <v>21</v>
      </c>
      <c r="AX24">
        <f>IF(Z24&gt;0, (R24*SUMPRODUCT(K24:$K$98, X24:$X$98)-K24*$AZ$3)/Z24, 0)</f>
        <v>612.72653519235405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</v>
      </c>
      <c r="S25">
        <f t="shared" si="1"/>
        <v>375.93730349402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189.48033828666834</v>
      </c>
      <c r="AC25">
        <f t="shared" si="30"/>
        <v>101.04276217019287</v>
      </c>
      <c r="AE25">
        <f t="shared" si="2"/>
        <v>0</v>
      </c>
      <c r="AF25">
        <f t="shared" si="3"/>
        <v>0</v>
      </c>
      <c r="AG25">
        <f t="shared" si="4"/>
        <v>-13.438778385529403</v>
      </c>
      <c r="AH25">
        <f t="shared" si="5"/>
        <v>-1868.6649949757914</v>
      </c>
      <c r="AI25">
        <f t="shared" si="39"/>
        <v>-1882.1037733613207</v>
      </c>
      <c r="AJ25">
        <f t="shared" si="7"/>
        <v>88.437576116475469</v>
      </c>
      <c r="AK25">
        <f t="shared" si="27"/>
        <v>13.263623680066786</v>
      </c>
      <c r="AL25">
        <f t="shared" si="40"/>
        <v>-1780.4025735647785</v>
      </c>
      <c r="AN25">
        <f t="shared" si="9"/>
        <v>0</v>
      </c>
      <c r="AO25">
        <f t="shared" si="10"/>
        <v>0</v>
      </c>
      <c r="AP25">
        <f t="shared" si="11"/>
        <v>-1.1106143828636068</v>
      </c>
      <c r="AQ25">
        <f t="shared" si="12"/>
        <v>-154.43116633343507</v>
      </c>
      <c r="AR25">
        <f t="shared" si="13"/>
        <v>-155.54178071629869</v>
      </c>
      <c r="AS25">
        <f t="shared" si="14"/>
        <v>7.3087033064191278</v>
      </c>
      <c r="AT25">
        <f t="shared" si="15"/>
        <v>1.0961391582909263</v>
      </c>
      <c r="AU25">
        <f t="shared" si="16"/>
        <v>-147.13693825158865</v>
      </c>
      <c r="AW25">
        <v>22</v>
      </c>
      <c r="AX25">
        <f>IF(Z25&gt;0, (R25*SUMPRODUCT(K25:$K$98, X25:$X$98)-K25*$AZ$3)/Z25, 0)</f>
        <v>375.93730349402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</v>
      </c>
      <c r="S26">
        <f t="shared" si="1"/>
        <v>96.53290274939765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101.04276217019287</v>
      </c>
      <c r="AC26">
        <f t="shared" si="30"/>
        <v>22.128588158894217</v>
      </c>
      <c r="AE26">
        <f t="shared" si="2"/>
        <v>0</v>
      </c>
      <c r="AF26">
        <f t="shared" si="3"/>
        <v>0</v>
      </c>
      <c r="AG26">
        <f t="shared" si="4"/>
        <v>-11.461681731637505</v>
      </c>
      <c r="AH26">
        <f t="shared" si="5"/>
        <v>-1842.7088700366048</v>
      </c>
      <c r="AI26">
        <f t="shared" si="39"/>
        <v>-1854.1705517682424</v>
      </c>
      <c r="AJ26">
        <f t="shared" si="7"/>
        <v>78.914174011298655</v>
      </c>
      <c r="AK26">
        <f t="shared" si="27"/>
        <v>7.0729933519135022</v>
      </c>
      <c r="AL26">
        <f t="shared" si="40"/>
        <v>-1768.1833844050302</v>
      </c>
      <c r="AN26">
        <f t="shared" si="9"/>
        <v>0</v>
      </c>
      <c r="AO26">
        <f t="shared" si="10"/>
        <v>0</v>
      </c>
      <c r="AP26">
        <f t="shared" si="11"/>
        <v>-0.84573406431025788</v>
      </c>
      <c r="AQ26">
        <f t="shared" si="12"/>
        <v>-135.96972054239458</v>
      </c>
      <c r="AR26">
        <f t="shared" si="13"/>
        <v>-136.81545460670483</v>
      </c>
      <c r="AS26">
        <f t="shared" si="14"/>
        <v>5.8229155791370495</v>
      </c>
      <c r="AT26">
        <f t="shared" si="15"/>
        <v>0.5219017203942744</v>
      </c>
      <c r="AU26">
        <f t="shared" si="16"/>
        <v>-130.47063730717352</v>
      </c>
      <c r="AW26">
        <v>23</v>
      </c>
      <c r="AX26">
        <f>IF(Z26&gt;0, (R26*SUMPRODUCT(K26:$K$98, X26:$X$98)-K26*$AZ$3)/Z26, 0)</f>
        <v>96.53290274939765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</v>
      </c>
      <c r="S27">
        <f t="shared" si="1"/>
        <v>-242.57929108788989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22.128588158894217</v>
      </c>
      <c r="AC27">
        <f t="shared" si="30"/>
        <v>-46.415246381592397</v>
      </c>
      <c r="AE27">
        <f t="shared" si="2"/>
        <v>0</v>
      </c>
      <c r="AF27">
        <f t="shared" si="3"/>
        <v>0</v>
      </c>
      <c r="AG27">
        <f t="shared" si="4"/>
        <v>-9.5670257286669003</v>
      </c>
      <c r="AH27">
        <f t="shared" si="5"/>
        <v>-1780.0391856542294</v>
      </c>
      <c r="AI27">
        <f t="shared" si="39"/>
        <v>-1789.6062113828964</v>
      </c>
      <c r="AJ27">
        <f t="shared" si="7"/>
        <v>68.543834540486614</v>
      </c>
      <c r="AK27">
        <f t="shared" si="27"/>
        <v>1.5490011711225953</v>
      </c>
      <c r="AL27">
        <f t="shared" si="40"/>
        <v>-1719.5133756712871</v>
      </c>
      <c r="AN27">
        <f t="shared" si="9"/>
        <v>0</v>
      </c>
      <c r="AO27">
        <f t="shared" si="10"/>
        <v>0</v>
      </c>
      <c r="AP27">
        <f t="shared" si="11"/>
        <v>-0.63029577769835154</v>
      </c>
      <c r="AQ27">
        <f t="shared" si="12"/>
        <v>-117.27272557589421</v>
      </c>
      <c r="AR27">
        <f t="shared" si="13"/>
        <v>-117.90302135359258</v>
      </c>
      <c r="AS27">
        <f t="shared" si="14"/>
        <v>4.5158119904150364</v>
      </c>
      <c r="AT27">
        <f t="shared" si="15"/>
        <v>0.10205145522739367</v>
      </c>
      <c r="AU27">
        <f t="shared" si="16"/>
        <v>-113.28515790795014</v>
      </c>
      <c r="AW27">
        <v>24</v>
      </c>
      <c r="AX27">
        <f>IF(Z27&gt;0, (R27*SUMPRODUCT(K27:$K$98, X27:$X$98)-K27*$AZ$3)/Z27, 0)</f>
        <v>-242.57929108788989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</v>
      </c>
      <c r="S28">
        <f t="shared" si="1"/>
        <v>-664.06094034217267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-46.415246381592397</v>
      </c>
      <c r="AC28">
        <f t="shared" si="30"/>
        <v>-103.48628802721191</v>
      </c>
      <c r="AE28">
        <f t="shared" si="2"/>
        <v>0</v>
      </c>
      <c r="AF28">
        <f t="shared" si="3"/>
        <v>0</v>
      </c>
      <c r="AG28">
        <f t="shared" si="4"/>
        <v>-7.7919270461750259</v>
      </c>
      <c r="AH28">
        <f t="shared" si="5"/>
        <v>-1679.4284252052055</v>
      </c>
      <c r="AI28">
        <f t="shared" si="39"/>
        <v>-1687.2203522513805</v>
      </c>
      <c r="AJ28">
        <f t="shared" si="7"/>
        <v>57.071041645619516</v>
      </c>
      <c r="AK28">
        <f t="shared" si="27"/>
        <v>-3.2490672467114678</v>
      </c>
      <c r="AL28">
        <f t="shared" si="40"/>
        <v>-1633.3983778524725</v>
      </c>
      <c r="AN28">
        <f t="shared" si="9"/>
        <v>0</v>
      </c>
      <c r="AO28">
        <f t="shared" si="10"/>
        <v>0</v>
      </c>
      <c r="AP28">
        <f t="shared" si="11"/>
        <v>-0.45834691326994986</v>
      </c>
      <c r="AQ28">
        <f t="shared" si="12"/>
        <v>-98.789533088414402</v>
      </c>
      <c r="AR28">
        <f t="shared" si="13"/>
        <v>-99.247880001684351</v>
      </c>
      <c r="AS28">
        <f t="shared" si="14"/>
        <v>3.3571073779767113</v>
      </c>
      <c r="AT28">
        <f t="shared" si="15"/>
        <v>-0.1911208786621954</v>
      </c>
      <c r="AU28">
        <f t="shared" si="16"/>
        <v>-96.081893502369837</v>
      </c>
      <c r="AW28">
        <v>25</v>
      </c>
      <c r="AX28">
        <f>IF(Z28&gt;0, (R28*SUMPRODUCT(K28:$K$98, X28:$X$98)-K28*$AZ$3)/Z28, 0)</f>
        <v>-664.06094034217267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</v>
      </c>
      <c r="S29">
        <f t="shared" si="1"/>
        <v>-1202.8091079841361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-103.48628802721191</v>
      </c>
      <c r="AC29">
        <f t="shared" si="30"/>
        <v>-148.52431760645214</v>
      </c>
      <c r="AE29">
        <f t="shared" si="2"/>
        <v>0</v>
      </c>
      <c r="AF29">
        <f t="shared" si="3"/>
        <v>0</v>
      </c>
      <c r="AG29">
        <f t="shared" si="4"/>
        <v>-6.1740602320252398</v>
      </c>
      <c r="AH29">
        <f t="shared" si="5"/>
        <v>-1539.9475436880364</v>
      </c>
      <c r="AI29">
        <f t="shared" si="39"/>
        <v>-1546.1216039200617</v>
      </c>
      <c r="AJ29">
        <f t="shared" si="7"/>
        <v>45.038029579240231</v>
      </c>
      <c r="AK29">
        <f t="shared" si="27"/>
        <v>-7.2440401619048345</v>
      </c>
      <c r="AL29">
        <f t="shared" si="40"/>
        <v>-1508.3276145027264</v>
      </c>
      <c r="AN29">
        <f t="shared" si="9"/>
        <v>0</v>
      </c>
      <c r="AO29">
        <f t="shared" si="10"/>
        <v>0</v>
      </c>
      <c r="AP29">
        <f t="shared" si="11"/>
        <v>-0.3242666408040169</v>
      </c>
      <c r="AQ29">
        <f t="shared" si="12"/>
        <v>-80.879291461385151</v>
      </c>
      <c r="AR29">
        <f t="shared" si="13"/>
        <v>-81.203558102189177</v>
      </c>
      <c r="AS29">
        <f t="shared" si="14"/>
        <v>2.3654337682581388</v>
      </c>
      <c r="AT29">
        <f t="shared" si="15"/>
        <v>-0.38046285278621894</v>
      </c>
      <c r="AU29">
        <f t="shared" si="16"/>
        <v>-79.218587186717258</v>
      </c>
      <c r="AW29">
        <v>26</v>
      </c>
      <c r="AX29">
        <f>IF(Z29&gt;0, (R29*SUMPRODUCT(K29:$K$98, X29:$X$98)-K29*$AZ$3)/Z29, 0)</f>
        <v>-1202.8091079841361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</v>
      </c>
      <c r="S30">
        <f t="shared" si="1"/>
        <v>-1912.7346989454734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-148.52431760645214</v>
      </c>
      <c r="AC30">
        <f t="shared" si="30"/>
        <v>-181.41119522036044</v>
      </c>
      <c r="AE30">
        <f t="shared" si="2"/>
        <v>0</v>
      </c>
      <c r="AF30">
        <f t="shared" si="3"/>
        <v>0</v>
      </c>
      <c r="AG30">
        <f t="shared" si="4"/>
        <v>-4.7421943911086011</v>
      </c>
      <c r="AH30">
        <f t="shared" si="5"/>
        <v>-1370.1252385963867</v>
      </c>
      <c r="AI30">
        <f t="shared" si="39"/>
        <v>-1374.8674329874952</v>
      </c>
      <c r="AJ30">
        <f t="shared" si="7"/>
        <v>32.886877613908297</v>
      </c>
      <c r="AK30">
        <f t="shared" si="27"/>
        <v>-10.39670223245165</v>
      </c>
      <c r="AL30">
        <f t="shared" si="40"/>
        <v>-1352.3772576060385</v>
      </c>
      <c r="AN30">
        <f t="shared" si="9"/>
        <v>0</v>
      </c>
      <c r="AO30">
        <f t="shared" si="10"/>
        <v>0</v>
      </c>
      <c r="AP30">
        <f t="shared" si="11"/>
        <v>-0.22237847129987168</v>
      </c>
      <c r="AQ30">
        <f t="shared" si="12"/>
        <v>-64.250077267964699</v>
      </c>
      <c r="AR30">
        <f t="shared" si="13"/>
        <v>-64.472455739264561</v>
      </c>
      <c r="AS30">
        <f t="shared" si="14"/>
        <v>1.542183421101224</v>
      </c>
      <c r="AT30">
        <f t="shared" si="15"/>
        <v>-0.48753858621811474</v>
      </c>
      <c r="AU30">
        <f t="shared" si="16"/>
        <v>-63.417810904381447</v>
      </c>
      <c r="AW30">
        <v>27</v>
      </c>
      <c r="AX30">
        <f>IF(Z30&gt;0, (R30*SUMPRODUCT(K30:$K$98, X30:$X$98)-K30*$AZ$3)/Z30, 0)</f>
        <v>-1912.7346989454734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</v>
      </c>
      <c r="S31">
        <f t="shared" si="1"/>
        <v>-2886.6892276792987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-181.41119522036044</v>
      </c>
      <c r="AC31">
        <f t="shared" si="30"/>
        <v>-202.81090298164946</v>
      </c>
      <c r="AE31">
        <f t="shared" si="2"/>
        <v>0</v>
      </c>
      <c r="AF31">
        <f t="shared" si="3"/>
        <v>0</v>
      </c>
      <c r="AG31">
        <f t="shared" si="4"/>
        <v>-3.512863474131152</v>
      </c>
      <c r="AH31">
        <f t="shared" si="5"/>
        <v>-1181.9089730663629</v>
      </c>
      <c r="AI31">
        <f t="shared" si="39"/>
        <v>-1185.421836540494</v>
      </c>
      <c r="AJ31">
        <f t="shared" si="7"/>
        <v>21.399707761289022</v>
      </c>
      <c r="AK31">
        <f t="shared" si="27"/>
        <v>-12.698783665425232</v>
      </c>
      <c r="AL31">
        <f t="shared" si="40"/>
        <v>-1176.7209124446304</v>
      </c>
      <c r="AN31">
        <f t="shared" si="9"/>
        <v>0</v>
      </c>
      <c r="AO31">
        <f t="shared" si="10"/>
        <v>0</v>
      </c>
      <c r="AP31">
        <f t="shared" si="11"/>
        <v>-0.14708102124452743</v>
      </c>
      <c r="AQ31">
        <f t="shared" si="12"/>
        <v>-49.485663208037671</v>
      </c>
      <c r="AR31">
        <f t="shared" si="13"/>
        <v>-49.632744229282196</v>
      </c>
      <c r="AS31">
        <f t="shared" si="14"/>
        <v>0.89599009327947443</v>
      </c>
      <c r="AT31">
        <f t="shared" si="15"/>
        <v>-0.53168877294214323</v>
      </c>
      <c r="AU31">
        <f t="shared" si="16"/>
        <v>-49.26844290894487</v>
      </c>
      <c r="AW31">
        <v>28</v>
      </c>
      <c r="AX31">
        <f>IF(Z31&gt;0, (R31*SUMPRODUCT(K31:$K$98, X31:$X$98)-K31*$AZ$3)/Z31, 0)</f>
        <v>-2886.6892276792987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</v>
      </c>
      <c r="S32">
        <f t="shared" si="1"/>
        <v>-4290.4002702395401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-202.81090298164946</v>
      </c>
      <c r="AC32">
        <f t="shared" si="30"/>
        <v>-214.03730770158387</v>
      </c>
      <c r="AE32">
        <f t="shared" si="2"/>
        <v>0</v>
      </c>
      <c r="AF32">
        <f t="shared" si="3"/>
        <v>0</v>
      </c>
      <c r="AG32">
        <f t="shared" si="4"/>
        <v>-2.4943745830226911</v>
      </c>
      <c r="AH32">
        <f t="shared" si="5"/>
        <v>-983.36025636714919</v>
      </c>
      <c r="AI32">
        <f t="shared" si="39"/>
        <v>-985.8546309501719</v>
      </c>
      <c r="AJ32">
        <f t="shared" si="7"/>
        <v>11.226404719934408</v>
      </c>
      <c r="AK32">
        <f t="shared" si="27"/>
        <v>-14.196763208715463</v>
      </c>
      <c r="AL32">
        <f t="shared" si="40"/>
        <v>-988.82498943895291</v>
      </c>
      <c r="AN32">
        <f t="shared" si="9"/>
        <v>0</v>
      </c>
      <c r="AO32">
        <f t="shared" si="10"/>
        <v>0</v>
      </c>
      <c r="AP32">
        <f t="shared" si="11"/>
        <v>-9.3247890355345586E-2</v>
      </c>
      <c r="AQ32">
        <f t="shared" si="12"/>
        <v>-36.76122663758489</v>
      </c>
      <c r="AR32">
        <f t="shared" si="13"/>
        <v>-36.854474527940241</v>
      </c>
      <c r="AS32">
        <f t="shared" si="14"/>
        <v>0.41967977204955942</v>
      </c>
      <c r="AT32">
        <f t="shared" si="15"/>
        <v>-0.53072149952830927</v>
      </c>
      <c r="AU32">
        <f t="shared" si="16"/>
        <v>-36.965516255418983</v>
      </c>
      <c r="AW32">
        <v>29</v>
      </c>
      <c r="AX32">
        <f>IF(Z32&gt;0, (R32*SUMPRODUCT(K32:$K$98, X32:$X$98)-K32*$AZ$3)/Z32, 0)</f>
        <v>-4290.4002702395401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</v>
      </c>
      <c r="S33">
        <f t="shared" si="1"/>
        <v>-6429.129780677843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-214.03730770158387</v>
      </c>
      <c r="AC33">
        <f t="shared" si="30"/>
        <v>-216.63848211764804</v>
      </c>
      <c r="AE33">
        <f t="shared" si="2"/>
        <v>0</v>
      </c>
      <c r="AF33">
        <f t="shared" si="3"/>
        <v>0</v>
      </c>
      <c r="AG33">
        <f t="shared" si="4"/>
        <v>-1.6848196374005004</v>
      </c>
      <c r="AH33">
        <f t="shared" si="5"/>
        <v>-784.61119979196383</v>
      </c>
      <c r="AI33">
        <f t="shared" si="39"/>
        <v>-786.29601942936438</v>
      </c>
      <c r="AJ33">
        <f t="shared" si="7"/>
        <v>2.6011744160641683</v>
      </c>
      <c r="AK33">
        <f t="shared" si="27"/>
        <v>-14.982611539110872</v>
      </c>
      <c r="AL33">
        <f t="shared" si="40"/>
        <v>-798.67745655241106</v>
      </c>
      <c r="AN33">
        <f t="shared" si="9"/>
        <v>0</v>
      </c>
      <c r="AO33">
        <f t="shared" si="10"/>
        <v>0</v>
      </c>
      <c r="AP33">
        <f t="shared" si="11"/>
        <v>-5.6235781608542521E-2</v>
      </c>
      <c r="AQ33">
        <f t="shared" si="12"/>
        <v>-26.188692901986173</v>
      </c>
      <c r="AR33">
        <f t="shared" si="13"/>
        <v>-26.244928683594718</v>
      </c>
      <c r="AS33">
        <f t="shared" si="14"/>
        <v>8.6821801657776213E-2</v>
      </c>
      <c r="AT33">
        <f t="shared" si="15"/>
        <v>-0.50008846747480218</v>
      </c>
      <c r="AU33">
        <f t="shared" si="16"/>
        <v>-26.658195349411741</v>
      </c>
      <c r="AW33">
        <v>30</v>
      </c>
      <c r="AX33">
        <f>IF(Z33&gt;0, (R33*SUMPRODUCT(K33:$K$98, X33:$X$98)-K33*$AZ$3)/Z33, 0)</f>
        <v>-6429.129780677843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</v>
      </c>
      <c r="S34">
        <f t="shared" si="1"/>
        <v>-9875.7157551246437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-216.63848211764804</v>
      </c>
      <c r="AC34">
        <f t="shared" si="30"/>
        <v>-212.32712839327641</v>
      </c>
      <c r="AE34">
        <f t="shared" si="2"/>
        <v>0</v>
      </c>
      <c r="AF34">
        <f t="shared" si="3"/>
        <v>0</v>
      </c>
      <c r="AG34">
        <f t="shared" si="4"/>
        <v>-1.074996150446599</v>
      </c>
      <c r="AH34">
        <f t="shared" si="5"/>
        <v>-592.9752905798963</v>
      </c>
      <c r="AI34">
        <f t="shared" si="39"/>
        <v>-594.05028673034292</v>
      </c>
      <c r="AJ34">
        <f t="shared" si="7"/>
        <v>-4.311353724371628</v>
      </c>
      <c r="AK34">
        <f t="shared" si="27"/>
        <v>-15.164693748235365</v>
      </c>
      <c r="AL34">
        <f t="shared" si="40"/>
        <v>-613.5263342029499</v>
      </c>
      <c r="AN34">
        <f t="shared" si="9"/>
        <v>0</v>
      </c>
      <c r="AO34">
        <f t="shared" si="10"/>
        <v>0</v>
      </c>
      <c r="AP34">
        <f t="shared" si="11"/>
        <v>-3.2036731857865992E-2</v>
      </c>
      <c r="AQ34">
        <f t="shared" si="12"/>
        <v>-17.671682242542126</v>
      </c>
      <c r="AR34">
        <f t="shared" si="13"/>
        <v>-17.703718974399994</v>
      </c>
      <c r="AS34">
        <f t="shared" si="14"/>
        <v>-0.12848574681381336</v>
      </c>
      <c r="AT34">
        <f t="shared" si="15"/>
        <v>-0.4519339228489701</v>
      </c>
      <c r="AU34">
        <f t="shared" si="16"/>
        <v>-18.284138644062775</v>
      </c>
      <c r="AW34">
        <v>31</v>
      </c>
      <c r="AX34">
        <f>IF(Z34&gt;0, (R34*SUMPRODUCT(K34:$K$98, X34:$X$98)-K34*$AZ$3)/Z34, 0)</f>
        <v>-9875.7157551246437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-15745.43494113174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-212.32712839327641</v>
      </c>
      <c r="AC35">
        <f t="shared" si="30"/>
        <v>-202.76662614799903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-0.64389020343386172</v>
      </c>
      <c r="AH35">
        <f t="shared" ref="AH35:AH69" si="46">-X35*R35</f>
        <v>-420.35598550827132</v>
      </c>
      <c r="AI35">
        <f t="shared" si="39"/>
        <v>-420.99987571170516</v>
      </c>
      <c r="AJ35">
        <f t="shared" ref="AJ35:AJ69" si="47">AB35-AC35</f>
        <v>-9.5605022452773767</v>
      </c>
      <c r="AK35">
        <f t="shared" si="27"/>
        <v>-14.86289898752935</v>
      </c>
      <c r="AL35">
        <f t="shared" si="40"/>
        <v>-445.42327694451188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-1.713306616489112E-2</v>
      </c>
      <c r="AQ35">
        <f t="shared" ref="AQ35:AQ69" si="51">AH35*$K35</f>
        <v>-11.185116459472566</v>
      </c>
      <c r="AR35">
        <f t="shared" ref="AR35:AR69" si="52">AI35*$K35</f>
        <v>-11.202249525637457</v>
      </c>
      <c r="AS35">
        <f t="shared" ref="AS35:AS69" si="53">AJ35*$K35</f>
        <v>-0.25439231201900481</v>
      </c>
      <c r="AT35">
        <f t="shared" ref="AT35:AT69" si="54">AK35*$K35</f>
        <v>-0.39548207193928853</v>
      </c>
      <c r="AU35">
        <f t="shared" ref="AU35:AU69" si="55">AL35*$K35</f>
        <v>-11.85212390959575</v>
      </c>
      <c r="AW35">
        <v>32</v>
      </c>
      <c r="AX35">
        <f>IF(Z35&gt;0, (R35*SUMPRODUCT(K35:$K$98, X35:$X$98)-K35*$AZ$3)/Z35, 0)</f>
        <v>-15745.43494113174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41"/>
        <v>50000</v>
      </c>
      <c r="S36">
        <f t="shared" si="42"/>
        <v>-24876.150955795965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-202.76662614799903</v>
      </c>
      <c r="AC36">
        <f t="shared" si="30"/>
        <v>-189.63729217191846</v>
      </c>
      <c r="AE36">
        <f t="shared" si="43"/>
        <v>0</v>
      </c>
      <c r="AF36">
        <f t="shared" si="44"/>
        <v>0</v>
      </c>
      <c r="AG36">
        <f t="shared" si="45"/>
        <v>-0.38116285053281995</v>
      </c>
      <c r="AH36">
        <f t="shared" si="46"/>
        <v>-256.28845086670322</v>
      </c>
      <c r="AI36">
        <f t="shared" si="39"/>
        <v>-256.66961371723602</v>
      </c>
      <c r="AJ36">
        <f t="shared" si="47"/>
        <v>-13.129333976080574</v>
      </c>
      <c r="AK36">
        <f t="shared" ref="AK36:AK69" si="59">G36*SUM(AB36:AB36, AE36:AF36)</f>
        <v>-14.193663830359935</v>
      </c>
      <c r="AL36">
        <f t="shared" si="40"/>
        <v>-283.99261152367649</v>
      </c>
      <c r="AN36">
        <f t="shared" si="48"/>
        <v>0</v>
      </c>
      <c r="AO36">
        <f t="shared" si="49"/>
        <v>0</v>
      </c>
      <c r="AP36">
        <f t="shared" si="50"/>
        <v>-9.0555705423598035E-3</v>
      </c>
      <c r="AQ36">
        <f t="shared" si="51"/>
        <v>-6.0888361569635983</v>
      </c>
      <c r="AR36">
        <f t="shared" si="52"/>
        <v>-6.0978917275059574</v>
      </c>
      <c r="AS36">
        <f t="shared" si="53"/>
        <v>-0.3119233939729435</v>
      </c>
      <c r="AT36">
        <f t="shared" si="54"/>
        <v>-0.33720947330174833</v>
      </c>
      <c r="AU36">
        <f t="shared" si="55"/>
        <v>-6.7470245947806484</v>
      </c>
      <c r="AW36">
        <v>33</v>
      </c>
      <c r="AX36">
        <f>IF(Z36&gt;0, (R36*SUMPRODUCT(K36:$K$98, X36:$X$98)-K36*$AZ$3)/Z36, 0)</f>
        <v>-24876.150955795965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41"/>
        <v>50000</v>
      </c>
      <c r="S37">
        <f t="shared" si="42"/>
        <v>-39060.315933212834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-189.63729217191846</v>
      </c>
      <c r="AC37">
        <f t="shared" si="30"/>
        <v>-174.01679758285246</v>
      </c>
      <c r="AE37">
        <f t="shared" si="43"/>
        <v>0</v>
      </c>
      <c r="AF37">
        <f t="shared" si="44"/>
        <v>0</v>
      </c>
      <c r="AG37">
        <f t="shared" si="45"/>
        <v>-0.2227539555496614</v>
      </c>
      <c r="AH37">
        <f t="shared" si="46"/>
        <v>-154.59726647783029</v>
      </c>
      <c r="AI37">
        <f t="shared" si="39"/>
        <v>-154.82002043337994</v>
      </c>
      <c r="AJ37">
        <f t="shared" si="47"/>
        <v>-15.620494589065999</v>
      </c>
      <c r="AK37">
        <f t="shared" si="59"/>
        <v>-13.274610452034294</v>
      </c>
      <c r="AL37">
        <f t="shared" si="40"/>
        <v>-183.71512547448023</v>
      </c>
      <c r="AN37">
        <f t="shared" si="48"/>
        <v>0</v>
      </c>
      <c r="AO37">
        <f t="shared" si="49"/>
        <v>0</v>
      </c>
      <c r="AP37">
        <f t="shared" si="50"/>
        <v>-4.7251179497956181E-3</v>
      </c>
      <c r="AQ37">
        <f t="shared" si="51"/>
        <v>-3.2793595831831355</v>
      </c>
      <c r="AR37">
        <f t="shared" si="52"/>
        <v>-3.2840847011329308</v>
      </c>
      <c r="AS37">
        <f t="shared" si="53"/>
        <v>-0.33134621194650776</v>
      </c>
      <c r="AT37">
        <f t="shared" si="54"/>
        <v>-0.28158467475325205</v>
      </c>
      <c r="AU37">
        <f t="shared" si="55"/>
        <v>-3.8970155878326906</v>
      </c>
      <c r="AW37">
        <v>34</v>
      </c>
      <c r="AX37">
        <f>IF(Z37&gt;0, (R37*SUMPRODUCT(K37:$K$98, X37:$X$98)-K37*$AZ$3)/Z37, 0)</f>
        <v>-39060.315933212834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41"/>
        <v>50000</v>
      </c>
      <c r="S38">
        <f t="shared" si="42"/>
        <v>-61529.629908343588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-174.01679758285246</v>
      </c>
      <c r="AC38">
        <f t="shared" si="30"/>
        <v>-157.91282614279496</v>
      </c>
      <c r="AE38">
        <f t="shared" si="43"/>
        <v>0</v>
      </c>
      <c r="AF38">
        <f t="shared" si="44"/>
        <v>0</v>
      </c>
      <c r="AG38">
        <f t="shared" si="45"/>
        <v>-0.12832258732746055</v>
      </c>
      <c r="AH38">
        <f t="shared" si="46"/>
        <v>-92.203828666704268</v>
      </c>
      <c r="AI38">
        <f t="shared" si="39"/>
        <v>-92.332151254031729</v>
      </c>
      <c r="AJ38">
        <f t="shared" si="47"/>
        <v>-16.103971440057506</v>
      </c>
      <c r="AK38">
        <f t="shared" si="59"/>
        <v>-12.181175830799674</v>
      </c>
      <c r="AL38">
        <f t="shared" si="40"/>
        <v>-120.61729852488891</v>
      </c>
      <c r="AN38">
        <f t="shared" si="48"/>
        <v>0</v>
      </c>
      <c r="AO38">
        <f t="shared" si="49"/>
        <v>0</v>
      </c>
      <c r="AP38">
        <f t="shared" si="50"/>
        <v>-2.4303695433865809E-3</v>
      </c>
      <c r="AQ38">
        <f t="shared" si="51"/>
        <v>-1.7462972158077608</v>
      </c>
      <c r="AR38">
        <f t="shared" si="52"/>
        <v>-1.7487275853511475</v>
      </c>
      <c r="AS38">
        <f t="shared" si="53"/>
        <v>-0.30500165661098383</v>
      </c>
      <c r="AT38">
        <f t="shared" si="54"/>
        <v>-0.23070574992588974</v>
      </c>
      <c r="AU38">
        <f t="shared" si="55"/>
        <v>-2.2844349918880211</v>
      </c>
      <c r="AW38">
        <v>35</v>
      </c>
      <c r="AX38">
        <f>IF(Z38&gt;0, (R38*SUMPRODUCT(K38:$K$98, X38:$X$98)-K38*$AZ$3)/Z38, 0)</f>
        <v>-61529.629908343588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41"/>
        <v>50000</v>
      </c>
      <c r="S39">
        <f t="shared" si="42"/>
        <v>-97849.392787846969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-157.91282614279496</v>
      </c>
      <c r="AC39">
        <f t="shared" si="30"/>
        <v>-142.3525778021378</v>
      </c>
      <c r="AE39">
        <f t="shared" si="43"/>
        <v>0</v>
      </c>
      <c r="AF39">
        <f t="shared" si="44"/>
        <v>0</v>
      </c>
      <c r="AG39">
        <f t="shared" si="45"/>
        <v>-7.2740654666493848E-2</v>
      </c>
      <c r="AH39">
        <f t="shared" si="46"/>
        <v>-54.298706787692097</v>
      </c>
      <c r="AI39">
        <f t="shared" si="39"/>
        <v>-54.371447442358594</v>
      </c>
      <c r="AJ39">
        <f t="shared" si="47"/>
        <v>-15.560248340657154</v>
      </c>
      <c r="AK39">
        <f t="shared" si="59"/>
        <v>-11.053897829995648</v>
      </c>
      <c r="AL39">
        <f t="shared" si="40"/>
        <v>-80.985593613011403</v>
      </c>
      <c r="AN39">
        <f t="shared" si="48"/>
        <v>0</v>
      </c>
      <c r="AO39">
        <f t="shared" si="49"/>
        <v>0</v>
      </c>
      <c r="AP39">
        <f t="shared" si="50"/>
        <v>-1.2300659287473919E-3</v>
      </c>
      <c r="AQ39">
        <f t="shared" si="51"/>
        <v>-0.91820714978181772</v>
      </c>
      <c r="AR39">
        <f t="shared" si="52"/>
        <v>-0.91943721571056514</v>
      </c>
      <c r="AS39">
        <f t="shared" si="53"/>
        <v>-0.26312838968037122</v>
      </c>
      <c r="AT39">
        <f t="shared" si="54"/>
        <v>-0.18692467318135789</v>
      </c>
      <c r="AU39">
        <f t="shared" si="55"/>
        <v>-1.3694902785722944</v>
      </c>
      <c r="AW39">
        <v>36</v>
      </c>
      <c r="AX39">
        <f>IF(Z39&gt;0, (R39*SUMPRODUCT(K39:$K$98, X39:$X$98)-K39*$AZ$3)/Z39, 0)</f>
        <v>-97849.392787846969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41"/>
        <v>50000</v>
      </c>
      <c r="S40">
        <f t="shared" si="42"/>
        <v>-157536.76241669935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-142.3525778021378</v>
      </c>
      <c r="AC40">
        <f t="shared" si="30"/>
        <v>-127.81851213364739</v>
      </c>
      <c r="AE40">
        <f t="shared" si="43"/>
        <v>0</v>
      </c>
      <c r="AF40">
        <f t="shared" si="44"/>
        <v>0</v>
      </c>
      <c r="AG40">
        <f t="shared" si="45"/>
        <v>-4.0567836412543364E-2</v>
      </c>
      <c r="AH40">
        <f t="shared" si="46"/>
        <v>-31.44541170728554</v>
      </c>
      <c r="AI40">
        <f t="shared" si="39"/>
        <v>-31.485979543698082</v>
      </c>
      <c r="AJ40">
        <f t="shared" si="47"/>
        <v>-14.534065668490413</v>
      </c>
      <c r="AK40">
        <f t="shared" si="59"/>
        <v>-9.9646804461496465</v>
      </c>
      <c r="AL40">
        <f t="shared" si="40"/>
        <v>-55.984725658338135</v>
      </c>
      <c r="AN40">
        <f t="shared" si="48"/>
        <v>0</v>
      </c>
      <c r="AO40">
        <f t="shared" si="49"/>
        <v>0</v>
      </c>
      <c r="AP40">
        <f t="shared" si="50"/>
        <v>-6.1251257246497035E-4</v>
      </c>
      <c r="AQ40">
        <f t="shared" si="51"/>
        <v>-0.47477784669567069</v>
      </c>
      <c r="AR40">
        <f t="shared" si="52"/>
        <v>-0.47539035926813566</v>
      </c>
      <c r="AS40">
        <f t="shared" si="53"/>
        <v>-0.21944226604673764</v>
      </c>
      <c r="AT40">
        <f t="shared" si="54"/>
        <v>-0.15045150527118917</v>
      </c>
      <c r="AU40">
        <f t="shared" si="55"/>
        <v>-0.84528413058606233</v>
      </c>
      <c r="AW40">
        <v>37</v>
      </c>
      <c r="AX40">
        <f>IF(Z40&gt;0, (R40*SUMPRODUCT(K40:$K$98, X40:$X$98)-K40*$AZ$3)/Z40, 0)</f>
        <v>-157536.76241669935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41"/>
        <v>50000</v>
      </c>
      <c r="S41">
        <f t="shared" si="42"/>
        <v>-257598.01888198472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-127.81851213364739</v>
      </c>
      <c r="AC41">
        <f t="shared" si="30"/>
        <v>-114.49661782117143</v>
      </c>
      <c r="AE41">
        <f t="shared" si="43"/>
        <v>0</v>
      </c>
      <c r="AF41">
        <f t="shared" si="44"/>
        <v>0</v>
      </c>
      <c r="AG41">
        <f t="shared" si="45"/>
        <v>-2.2223893319930112E-2</v>
      </c>
      <c r="AH41">
        <f t="shared" si="46"/>
        <v>-17.93826472848782</v>
      </c>
      <c r="AI41">
        <f t="shared" si="39"/>
        <v>-17.960488621807748</v>
      </c>
      <c r="AJ41">
        <f t="shared" si="47"/>
        <v>-13.321894312475962</v>
      </c>
      <c r="AK41">
        <f t="shared" si="59"/>
        <v>-8.9472958493553172</v>
      </c>
      <c r="AL41">
        <f t="shared" si="40"/>
        <v>-40.229678783639031</v>
      </c>
      <c r="AN41">
        <f t="shared" si="48"/>
        <v>0</v>
      </c>
      <c r="AO41">
        <f t="shared" si="49"/>
        <v>0</v>
      </c>
      <c r="AP41">
        <f t="shared" si="50"/>
        <v>-2.9959549748153827E-4</v>
      </c>
      <c r="AQ41">
        <f t="shared" si="51"/>
        <v>-0.24182186567946229</v>
      </c>
      <c r="AR41">
        <f t="shared" si="52"/>
        <v>-0.24212146117694383</v>
      </c>
      <c r="AS41">
        <f t="shared" si="53"/>
        <v>-0.17958957489970809</v>
      </c>
      <c r="AT41">
        <f t="shared" si="54"/>
        <v>-0.12061655950706923</v>
      </c>
      <c r="AU41">
        <f t="shared" si="55"/>
        <v>-0.54232759558372112</v>
      </c>
      <c r="AW41">
        <v>38</v>
      </c>
      <c r="AX41">
        <f>IF(Z41&gt;0, (R41*SUMPRODUCT(K41:$K$98, X41:$X$98)-K41*$AZ$3)/Z41, 0)</f>
        <v>-257598.01888198472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41"/>
        <v>50000</v>
      </c>
      <c r="S42">
        <f t="shared" si="42"/>
        <v>-428731.84927958169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-114.49661782117143</v>
      </c>
      <c r="AC42">
        <f t="shared" si="30"/>
        <v>-102.41998240187621</v>
      </c>
      <c r="AE42">
        <f t="shared" si="43"/>
        <v>0</v>
      </c>
      <c r="AF42">
        <f t="shared" si="44"/>
        <v>0</v>
      </c>
      <c r="AG42">
        <f t="shared" si="45"/>
        <v>-1.1944526931458128E-2</v>
      </c>
      <c r="AH42">
        <f t="shared" si="46"/>
        <v>-10.057127455272683</v>
      </c>
      <c r="AI42">
        <f t="shared" si="39"/>
        <v>-10.069071982204141</v>
      </c>
      <c r="AJ42">
        <f t="shared" si="47"/>
        <v>-12.076635419295215</v>
      </c>
      <c r="AK42">
        <f t="shared" si="59"/>
        <v>-8.0147632474820014</v>
      </c>
      <c r="AL42">
        <f t="shared" si="40"/>
        <v>-30.160470648981359</v>
      </c>
      <c r="AN42">
        <f t="shared" si="48"/>
        <v>0</v>
      </c>
      <c r="AO42">
        <f t="shared" si="49"/>
        <v>0</v>
      </c>
      <c r="AP42">
        <f t="shared" si="50"/>
        <v>-1.4376927075320694E-4</v>
      </c>
      <c r="AQ42">
        <f t="shared" si="51"/>
        <v>-0.12105174934208134</v>
      </c>
      <c r="AR42">
        <f t="shared" si="52"/>
        <v>-0.12119551861283455</v>
      </c>
      <c r="AS42">
        <f t="shared" si="53"/>
        <v>-0.14535938320099462</v>
      </c>
      <c r="AT42">
        <f t="shared" si="54"/>
        <v>-9.6469008271508644E-2</v>
      </c>
      <c r="AU42">
        <f t="shared" si="55"/>
        <v>-0.3630239100853378</v>
      </c>
      <c r="AW42">
        <v>39</v>
      </c>
      <c r="AX42">
        <f>IF(Z42&gt;0, (R42*SUMPRODUCT(K42:$K$98, X42:$X$98)-K42*$AZ$3)/Z42, 0)</f>
        <v>-428731.84927958169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41"/>
        <v>50000</v>
      </c>
      <c r="S43">
        <f t="shared" si="42"/>
        <v>-727459.76525665354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-102.41998240187621</v>
      </c>
      <c r="AC43">
        <f t="shared" si="30"/>
        <v>-91.542411575348055</v>
      </c>
      <c r="AE43">
        <f t="shared" si="43"/>
        <v>0</v>
      </c>
      <c r="AF43">
        <f t="shared" si="44"/>
        <v>0</v>
      </c>
      <c r="AG43">
        <f t="shared" si="45"/>
        <v>-6.2919226565782069E-3</v>
      </c>
      <c r="AH43">
        <f t="shared" si="46"/>
        <v>-5.5331590055653379</v>
      </c>
      <c r="AI43">
        <f t="shared" si="39"/>
        <v>-5.5394509282219158</v>
      </c>
      <c r="AJ43">
        <f t="shared" si="47"/>
        <v>-10.877570826528157</v>
      </c>
      <c r="AK43">
        <f t="shared" si="59"/>
        <v>-7.1693987681313356</v>
      </c>
      <c r="AL43">
        <f t="shared" si="40"/>
        <v>-23.586420522881411</v>
      </c>
      <c r="AN43">
        <f t="shared" si="48"/>
        <v>0</v>
      </c>
      <c r="AO43">
        <f t="shared" si="49"/>
        <v>0</v>
      </c>
      <c r="AP43">
        <f t="shared" si="50"/>
        <v>-6.7618022968852991E-5</v>
      </c>
      <c r="AQ43">
        <f t="shared" si="51"/>
        <v>-5.9463743143356666E-2</v>
      </c>
      <c r="AR43">
        <f t="shared" si="52"/>
        <v>-5.9531361166325514E-2</v>
      </c>
      <c r="AS43">
        <f t="shared" si="53"/>
        <v>-0.11689905838631375</v>
      </c>
      <c r="AT43">
        <f t="shared" si="54"/>
        <v>-7.7048081649499098E-2</v>
      </c>
      <c r="AU43">
        <f t="shared" si="55"/>
        <v>-0.25347850120213838</v>
      </c>
      <c r="AW43">
        <v>40</v>
      </c>
      <c r="AX43">
        <f>IF(Z43&gt;0, (R43*SUMPRODUCT(K43:$K$98, X43:$X$98)-K43*$AZ$3)/Z43, 0)</f>
        <v>-727459.76525665354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41"/>
        <v>50000</v>
      </c>
      <c r="S44">
        <f t="shared" si="42"/>
        <v>-1261245.4437778366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-91.542411575348055</v>
      </c>
      <c r="AC44">
        <f t="shared" si="30"/>
        <v>-81.781676590035829</v>
      </c>
      <c r="AE44">
        <f t="shared" si="43"/>
        <v>0</v>
      </c>
      <c r="AF44">
        <f t="shared" si="44"/>
        <v>0</v>
      </c>
      <c r="AG44">
        <f t="shared" si="45"/>
        <v>-3.2420999811532858E-3</v>
      </c>
      <c r="AH44">
        <f t="shared" si="46"/>
        <v>-2.9869034488591395</v>
      </c>
      <c r="AI44">
        <f t="shared" si="39"/>
        <v>-2.9901455488402928</v>
      </c>
      <c r="AJ44">
        <f t="shared" si="47"/>
        <v>-9.7607349853122258</v>
      </c>
      <c r="AK44">
        <f t="shared" si="59"/>
        <v>-6.4079688102743644</v>
      </c>
      <c r="AL44">
        <f t="shared" si="40"/>
        <v>-19.158849344426883</v>
      </c>
      <c r="AN44">
        <f t="shared" si="48"/>
        <v>0</v>
      </c>
      <c r="AO44">
        <f t="shared" si="49"/>
        <v>0</v>
      </c>
      <c r="AP44">
        <f t="shared" si="50"/>
        <v>-3.1109101950246019E-5</v>
      </c>
      <c r="AQ44">
        <f t="shared" si="51"/>
        <v>-2.8660400495436538E-2</v>
      </c>
      <c r="AR44">
        <f t="shared" si="52"/>
        <v>-2.8691509597386786E-2</v>
      </c>
      <c r="AS44">
        <f t="shared" si="53"/>
        <v>-9.3657722319654385E-2</v>
      </c>
      <c r="AT44">
        <f t="shared" si="54"/>
        <v>-6.1486738895051019E-2</v>
      </c>
      <c r="AU44">
        <f t="shared" si="55"/>
        <v>-0.18383597081209219</v>
      </c>
      <c r="AW44">
        <v>41</v>
      </c>
      <c r="AX44">
        <f>IF(Z44&gt;0, (R44*SUMPRODUCT(K44:$K$98, X44:$X$98)-K44*$AZ$3)/Z44, 0)</f>
        <v>-1261245.4437778366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41"/>
        <v>50000</v>
      </c>
      <c r="S45">
        <f t="shared" si="42"/>
        <v>-2237398.9643785823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-81.781676590035829</v>
      </c>
      <c r="AC45">
        <f t="shared" si="30"/>
        <v>-73.042302411553081</v>
      </c>
      <c r="AE45">
        <f t="shared" si="43"/>
        <v>0</v>
      </c>
      <c r="AF45">
        <f t="shared" si="44"/>
        <v>0</v>
      </c>
      <c r="AG45">
        <f t="shared" si="45"/>
        <v>-1.6323039291260227E-3</v>
      </c>
      <c r="AH45">
        <f t="shared" si="46"/>
        <v>-1.5773750522157304</v>
      </c>
      <c r="AI45">
        <f t="shared" si="39"/>
        <v>-1.5790073561448563</v>
      </c>
      <c r="AJ45">
        <f t="shared" si="47"/>
        <v>-8.7393741784827483</v>
      </c>
      <c r="AK45">
        <f t="shared" si="59"/>
        <v>-5.7247173613025089</v>
      </c>
      <c r="AL45">
        <f t="shared" si="40"/>
        <v>-16.043098895930115</v>
      </c>
      <c r="AN45">
        <f t="shared" si="48"/>
        <v>0</v>
      </c>
      <c r="AO45">
        <f t="shared" si="49"/>
        <v>0</v>
      </c>
      <c r="AP45">
        <f t="shared" si="50"/>
        <v>-1.3984407604020967E-5</v>
      </c>
      <c r="AQ45">
        <f t="shared" si="51"/>
        <v>-1.3513816441285782E-2</v>
      </c>
      <c r="AR45">
        <f t="shared" si="52"/>
        <v>-1.3527800848889803E-2</v>
      </c>
      <c r="AS45">
        <f t="shared" si="53"/>
        <v>-7.4872680592881782E-2</v>
      </c>
      <c r="AT45">
        <f t="shared" si="54"/>
        <v>-4.9045266368460003E-2</v>
      </c>
      <c r="AU45">
        <f t="shared" si="55"/>
        <v>-0.13744574781023158</v>
      </c>
      <c r="AW45">
        <v>42</v>
      </c>
      <c r="AX45">
        <f>IF(Z45&gt;0, (R45*SUMPRODUCT(K45:$K$98, X45:$X$98)-K45*$AZ$3)/Z45, 0)</f>
        <v>-2237398.9643785823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41"/>
        <v>50000</v>
      </c>
      <c r="S46">
        <f t="shared" si="42"/>
        <v>-4069565.5054937061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-73.042302411553081</v>
      </c>
      <c r="AC46">
        <f t="shared" si="30"/>
        <v>-65.227213925335278</v>
      </c>
      <c r="AE46">
        <f t="shared" si="43"/>
        <v>0</v>
      </c>
      <c r="AF46">
        <f t="shared" si="44"/>
        <v>0</v>
      </c>
      <c r="AG46">
        <f t="shared" si="45"/>
        <v>-8.0140267845893952E-4</v>
      </c>
      <c r="AH46">
        <f t="shared" si="46"/>
        <v>-0.81457821137582309</v>
      </c>
      <c r="AI46">
        <f t="shared" si="39"/>
        <v>-0.81537961405428205</v>
      </c>
      <c r="AJ46">
        <f t="shared" si="47"/>
        <v>-7.8150884862178032</v>
      </c>
      <c r="AK46">
        <f t="shared" si="59"/>
        <v>-5.1129611688087158</v>
      </c>
      <c r="AL46">
        <f t="shared" si="40"/>
        <v>-13.743429269080799</v>
      </c>
      <c r="AN46">
        <f t="shared" si="48"/>
        <v>0</v>
      </c>
      <c r="AO46">
        <f t="shared" si="49"/>
        <v>0</v>
      </c>
      <c r="AP46">
        <f t="shared" si="50"/>
        <v>-6.1302165293513742E-6</v>
      </c>
      <c r="AQ46">
        <f t="shared" si="51"/>
        <v>-6.2310009063457307E-3</v>
      </c>
      <c r="AR46">
        <f t="shared" si="52"/>
        <v>-6.2371311228750824E-3</v>
      </c>
      <c r="AS46">
        <f t="shared" si="53"/>
        <v>-5.9780414895394686E-2</v>
      </c>
      <c r="AT46">
        <f t="shared" si="54"/>
        <v>-3.91108738633556E-2</v>
      </c>
      <c r="AU46">
        <f t="shared" si="55"/>
        <v>-0.10512841988162536</v>
      </c>
      <c r="AW46">
        <v>43</v>
      </c>
      <c r="AX46">
        <f>IF(Z46&gt;0, (R46*SUMPRODUCT(K46:$K$98, X46:$X$98)-K46*$AZ$3)/Z46, 0)</f>
        <v>-4069565.5054937061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41"/>
        <v>50000</v>
      </c>
      <c r="S47">
        <f t="shared" si="42"/>
        <v>-7606600.0116521632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-65.227213925335278</v>
      </c>
      <c r="AC47">
        <f t="shared" si="30"/>
        <v>-58.243621441724564</v>
      </c>
      <c r="AE47">
        <f t="shared" si="43"/>
        <v>0</v>
      </c>
      <c r="AF47">
        <f t="shared" si="44"/>
        <v>0</v>
      </c>
      <c r="AG47">
        <f t="shared" si="45"/>
        <v>-3.8284924507995773E-4</v>
      </c>
      <c r="AH47">
        <f t="shared" si="46"/>
        <v>-0.41053940659439236</v>
      </c>
      <c r="AI47">
        <f t="shared" si="39"/>
        <v>-0.41092225583947234</v>
      </c>
      <c r="AJ47">
        <f t="shared" si="47"/>
        <v>-6.9835924836107139</v>
      </c>
      <c r="AK47">
        <f t="shared" si="59"/>
        <v>-4.5659049747734697</v>
      </c>
      <c r="AL47">
        <f t="shared" si="40"/>
        <v>-11.960419714223656</v>
      </c>
      <c r="AN47">
        <f t="shared" si="48"/>
        <v>0</v>
      </c>
      <c r="AO47">
        <f t="shared" si="49"/>
        <v>0</v>
      </c>
      <c r="AP47">
        <f t="shared" si="50"/>
        <v>-2.6147778512989854E-6</v>
      </c>
      <c r="AQ47">
        <f t="shared" si="51"/>
        <v>-2.8038956880383887E-3</v>
      </c>
      <c r="AR47">
        <f t="shared" si="52"/>
        <v>-2.8065104658896878E-3</v>
      </c>
      <c r="AS47">
        <f t="shared" si="53"/>
        <v>-4.7696431907106596E-2</v>
      </c>
      <c r="AT47">
        <f t="shared" si="54"/>
        <v>-3.1184147161319616E-2</v>
      </c>
      <c r="AU47">
        <f t="shared" si="55"/>
        <v>-8.1687089534315901E-2</v>
      </c>
      <c r="AW47">
        <v>44</v>
      </c>
      <c r="AX47">
        <f>IF(Z47&gt;0, (R47*SUMPRODUCT(K47:$K$98, X47:$X$98)-K47*$AZ$3)/Z47, 0)</f>
        <v>-7606600.0116521632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41"/>
        <v>50000</v>
      </c>
      <c r="S48">
        <f t="shared" si="42"/>
        <v>-14630178.018283291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-58.243621441724564</v>
      </c>
      <c r="AC48">
        <f t="shared" si="30"/>
        <v>-52.005511511950949</v>
      </c>
      <c r="AE48">
        <f t="shared" si="43"/>
        <v>0</v>
      </c>
      <c r="AF48">
        <f t="shared" si="44"/>
        <v>0</v>
      </c>
      <c r="AG48">
        <f t="shared" si="45"/>
        <v>-1.7773369348944289E-4</v>
      </c>
      <c r="AH48">
        <f t="shared" si="46"/>
        <v>-0.20128705913971526</v>
      </c>
      <c r="AI48">
        <f t="shared" si="39"/>
        <v>-0.2014647928332047</v>
      </c>
      <c r="AJ48">
        <f t="shared" si="47"/>
        <v>-6.2381099297736142</v>
      </c>
      <c r="AK48">
        <f t="shared" si="59"/>
        <v>-4.0770535009207203</v>
      </c>
      <c r="AL48">
        <f t="shared" si="40"/>
        <v>-10.51662822352754</v>
      </c>
      <c r="AN48">
        <f t="shared" si="48"/>
        <v>0</v>
      </c>
      <c r="AO48">
        <f t="shared" si="49"/>
        <v>0</v>
      </c>
      <c r="AP48">
        <f t="shared" si="50"/>
        <v>-1.0838239555547571E-6</v>
      </c>
      <c r="AQ48">
        <f t="shared" si="51"/>
        <v>-1.2274528951470244E-3</v>
      </c>
      <c r="AR48">
        <f t="shared" si="52"/>
        <v>-1.2285367191025793E-3</v>
      </c>
      <c r="AS48">
        <f t="shared" si="53"/>
        <v>-3.8040130976483878E-2</v>
      </c>
      <c r="AT48">
        <f t="shared" si="54"/>
        <v>-2.4861961542698353E-2</v>
      </c>
      <c r="AU48">
        <f t="shared" si="55"/>
        <v>-6.4130629238284817E-2</v>
      </c>
      <c r="AW48">
        <v>45</v>
      </c>
      <c r="AX48">
        <f>IF(Z48&gt;0, (R48*SUMPRODUCT(K48:$K$98, X48:$X$98)-K48*$AZ$3)/Z48, 0)</f>
        <v>-14630178.018283291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41"/>
        <v>50000</v>
      </c>
      <c r="S49">
        <f t="shared" si="42"/>
        <v>-29019257.23381589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-52.005511511950949</v>
      </c>
      <c r="AC49">
        <f t="shared" si="30"/>
        <v>-46.43449447782676</v>
      </c>
      <c r="AE49">
        <f t="shared" si="43"/>
        <v>0</v>
      </c>
      <c r="AF49">
        <f t="shared" si="44"/>
        <v>0</v>
      </c>
      <c r="AG49">
        <f t="shared" si="45"/>
        <v>-8.0006345620240482E-5</v>
      </c>
      <c r="AH49">
        <f t="shared" si="46"/>
        <v>-9.595001093430798E-2</v>
      </c>
      <c r="AI49">
        <f t="shared" si="39"/>
        <v>-9.6030017279928215E-2</v>
      </c>
      <c r="AJ49">
        <f t="shared" si="47"/>
        <v>-5.5710170341241891</v>
      </c>
      <c r="AK49">
        <f t="shared" si="59"/>
        <v>-3.640385805836567</v>
      </c>
      <c r="AL49">
        <f t="shared" si="40"/>
        <v>-9.3074328572406841</v>
      </c>
      <c r="AN49">
        <f t="shared" si="48"/>
        <v>0</v>
      </c>
      <c r="AO49">
        <f t="shared" si="49"/>
        <v>0</v>
      </c>
      <c r="AP49">
        <f t="shared" si="50"/>
        <v>-4.3560754273299028E-7</v>
      </c>
      <c r="AQ49">
        <f t="shared" si="51"/>
        <v>-5.2241541798058963E-4</v>
      </c>
      <c r="AR49">
        <f t="shared" si="52"/>
        <v>-5.2285102552332256E-4</v>
      </c>
      <c r="AS49">
        <f t="shared" si="53"/>
        <v>-3.0332307043211944E-2</v>
      </c>
      <c r="AT49">
        <f t="shared" si="54"/>
        <v>-1.9820671762807569E-2</v>
      </c>
      <c r="AU49">
        <f t="shared" si="55"/>
        <v>-5.0675829831542833E-2</v>
      </c>
      <c r="AW49">
        <v>46</v>
      </c>
      <c r="AX49">
        <f>IF(Z49&gt;0, (R49*SUMPRODUCT(K49:$K$98, X49:$X$98)-K49*$AZ$3)/Z49, 0)</f>
        <v>-29019257.23381589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41"/>
        <v>50000</v>
      </c>
      <c r="S50">
        <f t="shared" si="42"/>
        <v>-59432766.738842614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-46.43449447782676</v>
      </c>
      <c r="AC50">
        <f t="shared" si="30"/>
        <v>-41.459798601263195</v>
      </c>
      <c r="AE50">
        <f t="shared" si="43"/>
        <v>0</v>
      </c>
      <c r="AF50">
        <f t="shared" si="44"/>
        <v>0</v>
      </c>
      <c r="AG50">
        <f t="shared" si="45"/>
        <v>-3.4879579797659762E-5</v>
      </c>
      <c r="AH50">
        <f t="shared" si="46"/>
        <v>-4.4326702366378319E-2</v>
      </c>
      <c r="AI50">
        <f t="shared" si="39"/>
        <v>-4.4361581946175982E-2</v>
      </c>
      <c r="AJ50">
        <f t="shared" si="47"/>
        <v>-4.9746958765635654</v>
      </c>
      <c r="AK50">
        <f t="shared" si="59"/>
        <v>-3.2504146134478735</v>
      </c>
      <c r="AL50">
        <f t="shared" si="40"/>
        <v>-8.2694720719576154</v>
      </c>
      <c r="AN50">
        <f t="shared" si="48"/>
        <v>0</v>
      </c>
      <c r="AO50">
        <f t="shared" si="49"/>
        <v>0</v>
      </c>
      <c r="AP50">
        <f t="shared" si="50"/>
        <v>-1.6956030096101258E-7</v>
      </c>
      <c r="AQ50">
        <f t="shared" si="51"/>
        <v>-2.154856519904699E-4</v>
      </c>
      <c r="AR50">
        <f t="shared" si="52"/>
        <v>-2.1565521229143092E-4</v>
      </c>
      <c r="AS50">
        <f t="shared" si="53"/>
        <v>-2.4183517545593298E-2</v>
      </c>
      <c r="AT50">
        <f t="shared" si="54"/>
        <v>-1.5801259169448866E-2</v>
      </c>
      <c r="AU50">
        <f t="shared" si="55"/>
        <v>-4.0200431927333601E-2</v>
      </c>
      <c r="AW50">
        <v>47</v>
      </c>
      <c r="AX50">
        <f>IF(Z50&gt;0, (R50*SUMPRODUCT(K50:$K$98, X50:$X$98)-K50*$AZ$3)/Z50, 0)</f>
        <v>-59432766.738842614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41"/>
        <v>50000</v>
      </c>
      <c r="S51">
        <f t="shared" si="42"/>
        <v>-125745402.94101065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-41.459798601263195</v>
      </c>
      <c r="AC51">
        <f t="shared" si="30"/>
        <v>-37.017854897645954</v>
      </c>
      <c r="AE51">
        <f t="shared" si="43"/>
        <v>0</v>
      </c>
      <c r="AF51">
        <f t="shared" si="44"/>
        <v>0</v>
      </c>
      <c r="AG51">
        <f t="shared" si="45"/>
        <v>-1.4719367082950805E-5</v>
      </c>
      <c r="AH51">
        <f t="shared" si="46"/>
        <v>-1.9811416916732355E-2</v>
      </c>
      <c r="AI51">
        <f t="shared" si="39"/>
        <v>-1.9826136283815306E-2</v>
      </c>
      <c r="AJ51">
        <f t="shared" si="47"/>
        <v>-4.4419437036172411</v>
      </c>
      <c r="AK51">
        <f t="shared" si="59"/>
        <v>-2.9021859020884238</v>
      </c>
      <c r="AL51">
        <f t="shared" si="40"/>
        <v>-7.3639557419894803</v>
      </c>
      <c r="AN51">
        <f t="shared" si="48"/>
        <v>0</v>
      </c>
      <c r="AO51">
        <f t="shared" si="49"/>
        <v>0</v>
      </c>
      <c r="AP51">
        <f t="shared" si="50"/>
        <v>-6.3888699527552201E-8</v>
      </c>
      <c r="AQ51">
        <f t="shared" si="51"/>
        <v>-8.5990495071914245E-5</v>
      </c>
      <c r="AR51">
        <f t="shared" si="52"/>
        <v>-8.6054383771441803E-5</v>
      </c>
      <c r="AS51">
        <f t="shared" si="53"/>
        <v>-1.9280041390326727E-2</v>
      </c>
      <c r="AT51">
        <f t="shared" si="54"/>
        <v>-1.2596797268979764E-2</v>
      </c>
      <c r="AU51">
        <f t="shared" si="55"/>
        <v>-3.1962893043077929E-2</v>
      </c>
      <c r="AW51">
        <v>48</v>
      </c>
      <c r="AX51">
        <f>IF(Z51&gt;0, (R51*SUMPRODUCT(K51:$K$98, X51:$X$98)-K51*$AZ$3)/Z51, 0)</f>
        <v>-125745402.94101065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41"/>
        <v>50000</v>
      </c>
      <c r="S52">
        <f t="shared" si="42"/>
        <v>-275369942.71419877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-37.017854897645954</v>
      </c>
      <c r="AC52">
        <f t="shared" si="30"/>
        <v>-33.051727326293495</v>
      </c>
      <c r="AE52">
        <f t="shared" si="43"/>
        <v>0</v>
      </c>
      <c r="AF52">
        <f t="shared" si="44"/>
        <v>0</v>
      </c>
      <c r="AG52">
        <f t="shared" si="45"/>
        <v>-6.001331699552492E-6</v>
      </c>
      <c r="AH52">
        <f t="shared" si="46"/>
        <v>-8.5708417125688052E-3</v>
      </c>
      <c r="AI52">
        <f t="shared" si="39"/>
        <v>-8.576843044268357E-3</v>
      </c>
      <c r="AJ52">
        <f t="shared" si="47"/>
        <v>-3.9661275713524589</v>
      </c>
      <c r="AK52">
        <f t="shared" si="59"/>
        <v>-2.5912498428352171</v>
      </c>
      <c r="AL52">
        <f t="shared" si="40"/>
        <v>-6.5659542572319438</v>
      </c>
      <c r="AN52">
        <f t="shared" si="48"/>
        <v>0</v>
      </c>
      <c r="AO52">
        <f t="shared" si="49"/>
        <v>0</v>
      </c>
      <c r="AP52">
        <f t="shared" si="50"/>
        <v>-2.3257579838590746E-8</v>
      </c>
      <c r="AQ52">
        <f t="shared" si="51"/>
        <v>-3.3215467065227707E-5</v>
      </c>
      <c r="AR52">
        <f t="shared" si="52"/>
        <v>-3.3238724645066299E-5</v>
      </c>
      <c r="AS52">
        <f t="shared" si="53"/>
        <v>-1.5370343326905957E-2</v>
      </c>
      <c r="AT52">
        <f t="shared" si="54"/>
        <v>-1.0042137831836511E-2</v>
      </c>
      <c r="AU52">
        <f t="shared" si="55"/>
        <v>-2.5445719883387532E-2</v>
      </c>
      <c r="AW52">
        <v>49</v>
      </c>
      <c r="AX52">
        <f>IF(Z52&gt;0, (R52*SUMPRODUCT(K52:$K$98, X52:$X$98)-K52*$AZ$3)/Z52, 0)</f>
        <v>-275369942.71419877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41"/>
        <v>50000</v>
      </c>
      <c r="S53">
        <f t="shared" si="42"/>
        <v>-625330701.78575659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-33.051727326293495</v>
      </c>
      <c r="AC53">
        <f t="shared" si="30"/>
        <v>-29.510498432968124</v>
      </c>
      <c r="AE53">
        <f t="shared" si="43"/>
        <v>0</v>
      </c>
      <c r="AF53">
        <f t="shared" si="44"/>
        <v>0</v>
      </c>
      <c r="AG53">
        <f t="shared" si="45"/>
        <v>-2.3595913609147132E-6</v>
      </c>
      <c r="AH53">
        <f t="shared" si="46"/>
        <v>-3.5817270216422538E-3</v>
      </c>
      <c r="AI53">
        <f t="shared" si="39"/>
        <v>-3.5840866130031684E-3</v>
      </c>
      <c r="AJ53">
        <f t="shared" si="47"/>
        <v>-3.5412288933253713</v>
      </c>
      <c r="AK53">
        <f t="shared" si="59"/>
        <v>-2.3136209128405447</v>
      </c>
      <c r="AL53">
        <f t="shared" si="40"/>
        <v>-5.858433892778919</v>
      </c>
      <c r="AN53">
        <f t="shared" si="48"/>
        <v>0</v>
      </c>
      <c r="AO53">
        <f t="shared" si="49"/>
        <v>0</v>
      </c>
      <c r="AP53">
        <f t="shared" si="50"/>
        <v>-8.1646141238676944E-9</v>
      </c>
      <c r="AQ53">
        <f t="shared" si="51"/>
        <v>-1.2393425197743767E-5</v>
      </c>
      <c r="AR53">
        <f t="shared" si="52"/>
        <v>-1.2401589811867636E-5</v>
      </c>
      <c r="AS53">
        <f t="shared" si="53"/>
        <v>-1.2253294327660379E-2</v>
      </c>
      <c r="AT53">
        <f t="shared" si="54"/>
        <v>-8.0055480347795468E-3</v>
      </c>
      <c r="AU53">
        <f t="shared" si="55"/>
        <v>-2.0271243952251793E-2</v>
      </c>
      <c r="AW53">
        <v>50</v>
      </c>
      <c r="AX53">
        <f>IF(Z53&gt;0, (R53*SUMPRODUCT(K53:$K$98, X53:$X$98)-K53*$AZ$3)/Z53, 0)</f>
        <v>-625330701.78575659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41"/>
        <v>50000</v>
      </c>
      <c r="S54">
        <f t="shared" si="42"/>
        <v>-1475181591.296792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-29.510498432968124</v>
      </c>
      <c r="AC54">
        <f t="shared" si="30"/>
        <v>-26.348669657828637</v>
      </c>
      <c r="AE54">
        <f t="shared" si="43"/>
        <v>0</v>
      </c>
      <c r="AF54">
        <f t="shared" si="44"/>
        <v>0</v>
      </c>
      <c r="AG54">
        <f t="shared" si="45"/>
        <v>-8.9306529491959822E-7</v>
      </c>
      <c r="AH54">
        <f t="shared" si="46"/>
        <v>-1.4429301523859678E-3</v>
      </c>
      <c r="AI54">
        <f t="shared" si="39"/>
        <v>-1.4438232176808873E-3</v>
      </c>
      <c r="AJ54">
        <f t="shared" si="47"/>
        <v>-3.1618287751394867</v>
      </c>
      <c r="AK54">
        <f t="shared" si="59"/>
        <v>-2.0657348903077688</v>
      </c>
      <c r="AL54">
        <f t="shared" si="40"/>
        <v>-5.2290074886649363</v>
      </c>
      <c r="AN54">
        <f t="shared" si="48"/>
        <v>0</v>
      </c>
      <c r="AO54">
        <f t="shared" si="49"/>
        <v>0</v>
      </c>
      <c r="AP54">
        <f t="shared" si="50"/>
        <v>-2.7590784972107874E-9</v>
      </c>
      <c r="AQ54">
        <f t="shared" si="51"/>
        <v>-4.4578572015651203E-6</v>
      </c>
      <c r="AR54">
        <f t="shared" si="52"/>
        <v>-4.4606162800623305E-6</v>
      </c>
      <c r="AS54">
        <f t="shared" si="53"/>
        <v>-9.768304551723811E-3</v>
      </c>
      <c r="AT54">
        <f t="shared" si="54"/>
        <v>-6.3819798498601071E-3</v>
      </c>
      <c r="AU54">
        <f t="shared" si="55"/>
        <v>-1.6154745017863979E-2</v>
      </c>
      <c r="AW54">
        <v>51</v>
      </c>
      <c r="AX54">
        <f>IF(Z54&gt;0, (R54*SUMPRODUCT(K54:$K$98, X54:$X$98)-K54*$AZ$3)/Z54, 0)</f>
        <v>-1475181591.296792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41"/>
        <v>50000</v>
      </c>
      <c r="S55">
        <f t="shared" si="42"/>
        <v>-3621218497.9590502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-26.348669657828637</v>
      </c>
      <c r="AC55">
        <f t="shared" si="30"/>
        <v>-23.525601643753092</v>
      </c>
      <c r="AE55">
        <f t="shared" si="43"/>
        <v>0</v>
      </c>
      <c r="AF55">
        <f t="shared" si="44"/>
        <v>0</v>
      </c>
      <c r="AG55">
        <f t="shared" si="45"/>
        <v>-3.2482991094036891E-7</v>
      </c>
      <c r="AH55">
        <f t="shared" si="46"/>
        <v>-5.5930473103003333E-4</v>
      </c>
      <c r="AI55">
        <f t="shared" si="39"/>
        <v>-5.5962956094097365E-4</v>
      </c>
      <c r="AJ55">
        <f t="shared" si="47"/>
        <v>-2.8230680140755453</v>
      </c>
      <c r="AK55">
        <f t="shared" si="59"/>
        <v>-1.8444068760480048</v>
      </c>
      <c r="AL55">
        <f t="shared" si="40"/>
        <v>-4.6680345196844915</v>
      </c>
      <c r="AN55">
        <f t="shared" si="48"/>
        <v>0</v>
      </c>
      <c r="AO55">
        <f t="shared" si="49"/>
        <v>0</v>
      </c>
      <c r="AP55">
        <f t="shared" si="50"/>
        <v>-8.960223325623545E-10</v>
      </c>
      <c r="AQ55">
        <f t="shared" si="51"/>
        <v>-1.5428059819364664E-6</v>
      </c>
      <c r="AR55">
        <f t="shared" si="52"/>
        <v>-1.5437020042690285E-6</v>
      </c>
      <c r="AS55">
        <f t="shared" si="53"/>
        <v>-7.7872508096044953E-3</v>
      </c>
      <c r="AT55">
        <f t="shared" si="54"/>
        <v>-5.0876772600352144E-3</v>
      </c>
      <c r="AU55">
        <f t="shared" si="55"/>
        <v>-1.287647177164398E-2</v>
      </c>
      <c r="AW55">
        <v>52</v>
      </c>
      <c r="AX55">
        <f>IF(Z55&gt;0, (R55*SUMPRODUCT(K55:$K$98, X55:$X$98)-K55*$AZ$3)/Z55, 0)</f>
        <v>-3621218497.9590502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41"/>
        <v>50000</v>
      </c>
      <c r="S56">
        <f t="shared" si="42"/>
        <v>-9267246439.0157356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-23.525601643753092</v>
      </c>
      <c r="AC56">
        <f t="shared" si="30"/>
        <v>-21.00500276519055</v>
      </c>
      <c r="AE56">
        <f t="shared" si="43"/>
        <v>0</v>
      </c>
      <c r="AF56">
        <f t="shared" si="44"/>
        <v>0</v>
      </c>
      <c r="AG56">
        <f t="shared" si="45"/>
        <v>-1.1332925536952413E-7</v>
      </c>
      <c r="AH56">
        <f t="shared" si="46"/>
        <v>-2.0825235646144106E-4</v>
      </c>
      <c r="AI56">
        <f t="shared" si="39"/>
        <v>-2.0836568571681058E-4</v>
      </c>
      <c r="AJ56">
        <f t="shared" si="47"/>
        <v>-2.5205988785625415</v>
      </c>
      <c r="AK56">
        <f t="shared" si="59"/>
        <v>-1.6467921150627165</v>
      </c>
      <c r="AL56">
        <f t="shared" si="40"/>
        <v>-4.1675993593109748</v>
      </c>
      <c r="AN56">
        <f t="shared" si="48"/>
        <v>0</v>
      </c>
      <c r="AO56">
        <f t="shared" si="49"/>
        <v>0</v>
      </c>
      <c r="AP56">
        <f t="shared" si="50"/>
        <v>-2.7911735035253217E-10</v>
      </c>
      <c r="AQ56">
        <f t="shared" si="51"/>
        <v>-5.1290239003740612E-7</v>
      </c>
      <c r="AR56">
        <f t="shared" si="52"/>
        <v>-5.1318150738775861E-7</v>
      </c>
      <c r="AS56">
        <f t="shared" si="53"/>
        <v>-6.2079546714742945E-3</v>
      </c>
      <c r="AT56">
        <f t="shared" si="54"/>
        <v>-4.0558658065740173E-3</v>
      </c>
      <c r="AU56">
        <f t="shared" si="55"/>
        <v>-1.02643336595557E-2</v>
      </c>
      <c r="AW56">
        <v>53</v>
      </c>
      <c r="AX56">
        <f>IF(Z56&gt;0, (R56*SUMPRODUCT(K56:$K$98, X56:$X$98)-K56*$AZ$3)/Z56, 0)</f>
        <v>-9267246439.0157356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41"/>
        <v>50000</v>
      </c>
      <c r="S57">
        <f t="shared" si="42"/>
        <v>-24777455637.471615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-21.00500276519055</v>
      </c>
      <c r="AC57">
        <f t="shared" si="30"/>
        <v>-18.754467187585327</v>
      </c>
      <c r="AE57">
        <f t="shared" si="43"/>
        <v>0</v>
      </c>
      <c r="AF57">
        <f t="shared" si="44"/>
        <v>0</v>
      </c>
      <c r="AG57">
        <f t="shared" si="45"/>
        <v>-3.7845829414426317E-8</v>
      </c>
      <c r="AH57">
        <f t="shared" si="46"/>
        <v>-7.4350133401402573E-5</v>
      </c>
      <c r="AI57">
        <f t="shared" si="39"/>
        <v>-7.4387979230817002E-5</v>
      </c>
      <c r="AJ57">
        <f t="shared" si="47"/>
        <v>-2.2505355776052234</v>
      </c>
      <c r="AK57">
        <f t="shared" si="59"/>
        <v>-1.4703501935633387</v>
      </c>
      <c r="AL57">
        <f t="shared" si="40"/>
        <v>-3.7209601591477925</v>
      </c>
      <c r="AN57">
        <f t="shared" si="48"/>
        <v>0</v>
      </c>
      <c r="AO57">
        <f t="shared" si="49"/>
        <v>0</v>
      </c>
      <c r="AP57">
        <f t="shared" si="50"/>
        <v>-8.3223275225842326E-11</v>
      </c>
      <c r="AQ57">
        <f t="shared" si="51"/>
        <v>-1.634965255321995E-7</v>
      </c>
      <c r="AR57">
        <f t="shared" si="52"/>
        <v>-1.6357974880742534E-7</v>
      </c>
      <c r="AS57">
        <f t="shared" si="53"/>
        <v>-4.9489453574822302E-3</v>
      </c>
      <c r="AT57">
        <f t="shared" si="54"/>
        <v>-3.2333115889025149E-3</v>
      </c>
      <c r="AU57">
        <f t="shared" si="55"/>
        <v>-8.1824205261335509E-3</v>
      </c>
      <c r="AW57">
        <v>54</v>
      </c>
      <c r="AX57">
        <f>IF(Z57&gt;0, (R57*SUMPRODUCT(K57:$K$98, X57:$X$98)-K57*$AZ$3)/Z57, 0)</f>
        <v>-24777455637.471615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41"/>
        <v>50000</v>
      </c>
      <c r="S58">
        <f t="shared" si="42"/>
        <v>-69353970542.142822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-18.754467187585327</v>
      </c>
      <c r="AC58">
        <f t="shared" si="30"/>
        <v>-16.745060127414341</v>
      </c>
      <c r="AE58">
        <f t="shared" si="43"/>
        <v>0</v>
      </c>
      <c r="AF58">
        <f t="shared" si="44"/>
        <v>0</v>
      </c>
      <c r="AG58">
        <f t="shared" si="45"/>
        <v>-1.2072171208452465E-8</v>
      </c>
      <c r="AH58">
        <f t="shared" si="46"/>
        <v>-2.539519991182959E-5</v>
      </c>
      <c r="AI58">
        <f t="shared" si="39"/>
        <v>-2.5407272083038041E-5</v>
      </c>
      <c r="AJ58">
        <f t="shared" si="47"/>
        <v>-2.0094070601709859</v>
      </c>
      <c r="AK58">
        <f t="shared" si="59"/>
        <v>-1.3128127031309731</v>
      </c>
      <c r="AL58">
        <f t="shared" si="40"/>
        <v>-3.3222451705740421</v>
      </c>
      <c r="AN58">
        <f t="shared" si="48"/>
        <v>0</v>
      </c>
      <c r="AO58">
        <f t="shared" si="49"/>
        <v>0</v>
      </c>
      <c r="AP58">
        <f t="shared" si="50"/>
        <v>-2.3702499121332611E-11</v>
      </c>
      <c r="AQ58">
        <f t="shared" si="51"/>
        <v>-4.9860931658653012E-8</v>
      </c>
      <c r="AR58">
        <f t="shared" si="52"/>
        <v>-4.9884634157774341E-8</v>
      </c>
      <c r="AS58">
        <f t="shared" si="53"/>
        <v>-3.9452695174464628E-3</v>
      </c>
      <c r="AT58">
        <f t="shared" si="54"/>
        <v>-2.5775762623917483E-3</v>
      </c>
      <c r="AU58">
        <f t="shared" si="55"/>
        <v>-6.5228956644723694E-3</v>
      </c>
      <c r="AW58">
        <v>55</v>
      </c>
      <c r="AX58">
        <f>IF(Z58&gt;0, (R58*SUMPRODUCT(K58:$K$98, X58:$X$98)-K58*$AZ$3)/Z58, 0)</f>
        <v>-69353970542.142822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41"/>
        <v>50000</v>
      </c>
      <c r="S59">
        <f t="shared" si="42"/>
        <v>-203636946723.23065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-16.745060127414341</v>
      </c>
      <c r="AC59">
        <f t="shared" si="30"/>
        <v>-14.950946584714996</v>
      </c>
      <c r="AE59">
        <f t="shared" si="43"/>
        <v>0</v>
      </c>
      <c r="AF59">
        <f t="shared" si="44"/>
        <v>0</v>
      </c>
      <c r="AG59">
        <f t="shared" si="45"/>
        <v>-3.6709808375381154E-9</v>
      </c>
      <c r="AH59">
        <f t="shared" si="46"/>
        <v>-8.2804686588298248E-6</v>
      </c>
      <c r="AI59">
        <f t="shared" si="39"/>
        <v>-8.2841396396673632E-6</v>
      </c>
      <c r="AJ59">
        <f t="shared" si="47"/>
        <v>-1.7941135426993444</v>
      </c>
      <c r="AK59">
        <f t="shared" si="59"/>
        <v>-1.172154208919004</v>
      </c>
      <c r="AL59">
        <f t="shared" si="40"/>
        <v>-2.9662760357579883</v>
      </c>
      <c r="AN59">
        <f t="shared" si="48"/>
        <v>0</v>
      </c>
      <c r="AO59">
        <f t="shared" si="49"/>
        <v>0</v>
      </c>
      <c r="AP59">
        <f t="shared" si="50"/>
        <v>-6.4353600179860369E-12</v>
      </c>
      <c r="AQ59">
        <f t="shared" si="51"/>
        <v>-1.4515956169620467E-8</v>
      </c>
      <c r="AR59">
        <f t="shared" si="52"/>
        <v>-1.4522391529638454E-8</v>
      </c>
      <c r="AS59">
        <f t="shared" si="53"/>
        <v>-3.14514487309545E-3</v>
      </c>
      <c r="AT59">
        <f t="shared" si="54"/>
        <v>-2.0548280322950853E-3</v>
      </c>
      <c r="AU59">
        <f t="shared" si="55"/>
        <v>-5.1999874277820655E-3</v>
      </c>
      <c r="AW59">
        <v>56</v>
      </c>
      <c r="AX59">
        <f>IF(Z59&gt;0, (R59*SUMPRODUCT(K59:$K$98, X59:$X$98)-K59*$AZ$3)/Z59, 0)</f>
        <v>-203636946723.23065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41"/>
        <v>50000</v>
      </c>
      <c r="S60">
        <f t="shared" si="42"/>
        <v>-633975620796.16418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-14.950946584714996</v>
      </c>
      <c r="AC60">
        <f t="shared" si="30"/>
        <v>-13.34905946301642</v>
      </c>
      <c r="AE60">
        <f t="shared" si="43"/>
        <v>0</v>
      </c>
      <c r="AF60">
        <f t="shared" si="44"/>
        <v>0</v>
      </c>
      <c r="AG60">
        <f t="shared" si="45"/>
        <v>-1.0528054254083383E-9</v>
      </c>
      <c r="AH60">
        <f t="shared" si="46"/>
        <v>-2.5814656037543959E-6</v>
      </c>
      <c r="AI60">
        <f t="shared" si="39"/>
        <v>-2.5825184091798044E-6</v>
      </c>
      <c r="AJ60">
        <f t="shared" si="47"/>
        <v>-1.6018871216985762</v>
      </c>
      <c r="AK60">
        <f t="shared" si="59"/>
        <v>-1.0465662609300499</v>
      </c>
      <c r="AL60">
        <f t="shared" si="40"/>
        <v>-2.6484559651470354</v>
      </c>
      <c r="AN60">
        <f t="shared" si="48"/>
        <v>0</v>
      </c>
      <c r="AO60">
        <f t="shared" si="49"/>
        <v>0</v>
      </c>
      <c r="AP60">
        <f t="shared" si="50"/>
        <v>-1.6478619361535706E-12</v>
      </c>
      <c r="AQ60">
        <f t="shared" si="51"/>
        <v>-4.0405366511733722E-9</v>
      </c>
      <c r="AR60">
        <f t="shared" si="52"/>
        <v>-4.0421845131095264E-9</v>
      </c>
      <c r="AS60">
        <f t="shared" si="53"/>
        <v>-2.5072902838032614E-3</v>
      </c>
      <c r="AT60">
        <f t="shared" si="54"/>
        <v>-1.638096331409289E-3</v>
      </c>
      <c r="AU60">
        <f t="shared" si="55"/>
        <v>-4.1453906573970644E-3</v>
      </c>
      <c r="AW60">
        <v>57</v>
      </c>
      <c r="AX60">
        <f>IF(Z60&gt;0, (R60*SUMPRODUCT(K60:$K$98, X60:$X$98)-K60*$AZ$3)/Z60, 0)</f>
        <v>-633975620796.16418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41"/>
        <v>50000</v>
      </c>
      <c r="S61">
        <f t="shared" si="42"/>
        <v>-2099665763239.3628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-13.34905946301642</v>
      </c>
      <c r="AC61">
        <f t="shared" si="30"/>
        <v>-11.918803095436838</v>
      </c>
      <c r="AE61">
        <f t="shared" si="43"/>
        <v>0</v>
      </c>
      <c r="AF61">
        <f t="shared" si="44"/>
        <v>0</v>
      </c>
      <c r="AG61">
        <f t="shared" si="45"/>
        <v>-2.8382619996261968E-10</v>
      </c>
      <c r="AH61">
        <f t="shared" si="46"/>
        <v>-7.584511711916352E-7</v>
      </c>
      <c r="AI61">
        <f t="shared" si="39"/>
        <v>-7.5873499739159777E-7</v>
      </c>
      <c r="AJ61">
        <f t="shared" si="47"/>
        <v>-1.4302563675795827</v>
      </c>
      <c r="AK61">
        <f t="shared" si="59"/>
        <v>-0.93443416241114952</v>
      </c>
      <c r="AL61">
        <f t="shared" si="40"/>
        <v>-2.3646912887257296</v>
      </c>
      <c r="AN61">
        <f t="shared" si="48"/>
        <v>0</v>
      </c>
      <c r="AO61">
        <f t="shared" si="49"/>
        <v>0</v>
      </c>
      <c r="AP61">
        <f t="shared" si="50"/>
        <v>-3.9664973436170511E-13</v>
      </c>
      <c r="AQ61">
        <f t="shared" si="51"/>
        <v>-1.0599425127740399E-9</v>
      </c>
      <c r="AR61">
        <f t="shared" si="52"/>
        <v>-1.0603391625084017E-9</v>
      </c>
      <c r="AS61">
        <f t="shared" si="53"/>
        <v>-1.9987964759570977E-3</v>
      </c>
      <c r="AT61">
        <f t="shared" si="54"/>
        <v>-1.3058803674491611E-3</v>
      </c>
      <c r="AU61">
        <f t="shared" si="55"/>
        <v>-3.3046779037454216E-3</v>
      </c>
      <c r="AW61">
        <v>58</v>
      </c>
      <c r="AX61">
        <f>IF(Z61&gt;0, (R61*SUMPRODUCT(K61:$K$98, X61:$X$98)-K61*$AZ$3)/Z61, 0)</f>
        <v>-2099665763239.3628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41"/>
        <v>50000</v>
      </c>
      <c r="S62">
        <f t="shared" si="42"/>
        <v>-7424422846680.7969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-11.918803095436838</v>
      </c>
      <c r="AC62">
        <f t="shared" si="30"/>
        <v>-10.641788478978819</v>
      </c>
      <c r="AE62">
        <f t="shared" si="43"/>
        <v>0</v>
      </c>
      <c r="AF62">
        <f t="shared" si="44"/>
        <v>0</v>
      </c>
      <c r="AG62">
        <f t="shared" si="45"/>
        <v>-7.1667446067786917E-11</v>
      </c>
      <c r="AH62">
        <f t="shared" si="46"/>
        <v>-2.0932049189520657E-7</v>
      </c>
      <c r="AI62">
        <f t="shared" si="39"/>
        <v>-2.0939215934127436E-7</v>
      </c>
      <c r="AJ62">
        <f t="shared" si="47"/>
        <v>-1.2770146164580183</v>
      </c>
      <c r="AK62">
        <f t="shared" si="59"/>
        <v>-0.83431621668057876</v>
      </c>
      <c r="AL62">
        <f t="shared" si="40"/>
        <v>-2.1113310425307565</v>
      </c>
      <c r="AN62">
        <f t="shared" si="48"/>
        <v>0</v>
      </c>
      <c r="AO62">
        <f t="shared" si="49"/>
        <v>0</v>
      </c>
      <c r="AP62">
        <f t="shared" si="50"/>
        <v>-8.9424926268111843E-14</v>
      </c>
      <c r="AQ62">
        <f t="shared" si="51"/>
        <v>-2.611851067837525E-10</v>
      </c>
      <c r="AR62">
        <f t="shared" si="52"/>
        <v>-2.6127453171002064E-10</v>
      </c>
      <c r="AS62">
        <f t="shared" si="53"/>
        <v>-1.5934283162824835E-3</v>
      </c>
      <c r="AT62">
        <f t="shared" si="54"/>
        <v>-1.0410398340465754E-3</v>
      </c>
      <c r="AU62">
        <f t="shared" si="55"/>
        <v>-2.6344684116035907E-3</v>
      </c>
      <c r="AW62">
        <v>59</v>
      </c>
      <c r="AX62">
        <f>IF(Z62&gt;0, (R62*SUMPRODUCT(K62:$K$98, X62:$X$98)-K62*$AZ$3)/Z62, 0)</f>
        <v>-7424422846680.7969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41"/>
        <v>50000</v>
      </c>
      <c r="S63">
        <f t="shared" si="42"/>
        <v>-28141758231490.301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-10.641788478978819</v>
      </c>
      <c r="AC63">
        <f t="shared" si="30"/>
        <v>-9.5015968564561089</v>
      </c>
      <c r="AE63">
        <f t="shared" si="43"/>
        <v>0</v>
      </c>
      <c r="AF63">
        <f t="shared" si="44"/>
        <v>0</v>
      </c>
      <c r="AG63">
        <f t="shared" si="45"/>
        <v>-1.6881668832304748E-11</v>
      </c>
      <c r="AH63">
        <f t="shared" si="46"/>
        <v>-5.4069102774804289E-8</v>
      </c>
      <c r="AI63">
        <f t="shared" si="39"/>
        <v>-5.4085984443636597E-8</v>
      </c>
      <c r="AJ63">
        <f t="shared" si="47"/>
        <v>-1.1401916225227104</v>
      </c>
      <c r="AK63">
        <f t="shared" si="59"/>
        <v>-0.74492519352851738</v>
      </c>
      <c r="AL63">
        <f t="shared" si="40"/>
        <v>-1.8851168701372121</v>
      </c>
      <c r="AN63">
        <f t="shared" si="48"/>
        <v>0</v>
      </c>
      <c r="AO63">
        <f t="shared" si="49"/>
        <v>0</v>
      </c>
      <c r="AP63">
        <f t="shared" si="50"/>
        <v>-1.8807627569143077E-14</v>
      </c>
      <c r="AQ63">
        <f t="shared" si="51"/>
        <v>-6.0237619757134343E-11</v>
      </c>
      <c r="AR63">
        <f t="shared" si="52"/>
        <v>-6.0256427384703485E-11</v>
      </c>
      <c r="AS63">
        <f t="shared" si="53"/>
        <v>-1.2702712988201918E-3</v>
      </c>
      <c r="AT63">
        <f t="shared" si="54"/>
        <v>-8.2991058205964408E-4</v>
      </c>
      <c r="AU63">
        <f t="shared" si="55"/>
        <v>-2.1001819411362631E-3</v>
      </c>
      <c r="AW63">
        <v>60</v>
      </c>
      <c r="AX63">
        <f>IF(Z63&gt;0, (R63*SUMPRODUCT(K63:$K$98, X63:$X$98)-K63*$AZ$3)/Z63, 0)</f>
        <v>-28141758231490.301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41"/>
        <v>50000</v>
      </c>
      <c r="S64">
        <f t="shared" si="42"/>
        <v>-114857034095318.95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-9.5015968564561089</v>
      </c>
      <c r="AC64">
        <f t="shared" si="30"/>
        <v>-8.4835686218878692</v>
      </c>
      <c r="AE64">
        <f t="shared" si="43"/>
        <v>0</v>
      </c>
      <c r="AF64">
        <f t="shared" si="44"/>
        <v>0</v>
      </c>
      <c r="AG64">
        <f t="shared" si="45"/>
        <v>-3.6930992902217127E-12</v>
      </c>
      <c r="AH64">
        <f t="shared" si="46"/>
        <v>-1.3019752853759991E-8</v>
      </c>
      <c r="AI64">
        <f t="shared" si="39"/>
        <v>-1.3023445953050213E-8</v>
      </c>
      <c r="AJ64">
        <f t="shared" si="47"/>
        <v>-1.0180282345682397</v>
      </c>
      <c r="AK64">
        <f t="shared" si="59"/>
        <v>-0.66511177995192772</v>
      </c>
      <c r="AL64">
        <f t="shared" si="40"/>
        <v>-1.6831400275436132</v>
      </c>
      <c r="AN64">
        <f t="shared" si="48"/>
        <v>0</v>
      </c>
      <c r="AO64">
        <f t="shared" si="49"/>
        <v>0</v>
      </c>
      <c r="AP64">
        <f t="shared" si="50"/>
        <v>-3.6735977558772954E-15</v>
      </c>
      <c r="AQ64">
        <f t="shared" si="51"/>
        <v>-1.2951001613275962E-11</v>
      </c>
      <c r="AR64">
        <f t="shared" si="52"/>
        <v>-1.295467521103184E-11</v>
      </c>
      <c r="AS64">
        <f t="shared" si="53"/>
        <v>-1.0126525024202887E-3</v>
      </c>
      <c r="AT64">
        <f t="shared" si="54"/>
        <v>-6.6159963494842025E-4</v>
      </c>
      <c r="AU64">
        <f t="shared" si="55"/>
        <v>-1.6742521503233842E-3</v>
      </c>
      <c r="AW64">
        <v>61</v>
      </c>
      <c r="AX64">
        <f>IF(Z64&gt;0, (R64*SUMPRODUCT(K64:$K$98, X64:$X$98)-K64*$AZ$3)/Z64, 0)</f>
        <v>-114857034095318.95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41"/>
        <v>50000</v>
      </c>
      <c r="S65">
        <f t="shared" si="42"/>
        <v>-507533510159009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-8.4835686218878692</v>
      </c>
      <c r="AC65">
        <f t="shared" si="30"/>
        <v>-7.5746148409825365</v>
      </c>
      <c r="AE65">
        <f t="shared" si="43"/>
        <v>0</v>
      </c>
      <c r="AF65">
        <f t="shared" si="44"/>
        <v>0</v>
      </c>
      <c r="AG65">
        <f t="shared" si="45"/>
        <v>-7.4621819932731424E-13</v>
      </c>
      <c r="AH65">
        <f t="shared" si="46"/>
        <v>-2.9099500979921811E-9</v>
      </c>
      <c r="AI65">
        <f t="shared" si="39"/>
        <v>-2.9106963161915083E-9</v>
      </c>
      <c r="AJ65">
        <f t="shared" si="47"/>
        <v>-0.90895378090533274</v>
      </c>
      <c r="AK65">
        <f t="shared" si="59"/>
        <v>-0.59384980353215089</v>
      </c>
      <c r="AL65">
        <f t="shared" si="40"/>
        <v>-1.50280358734818</v>
      </c>
      <c r="AN65">
        <f t="shared" si="48"/>
        <v>0</v>
      </c>
      <c r="AO65">
        <f t="shared" si="49"/>
        <v>0</v>
      </c>
      <c r="AP65">
        <f t="shared" si="50"/>
        <v>-6.6274800818134324E-16</v>
      </c>
      <c r="AQ65">
        <f t="shared" si="51"/>
        <v>-2.5844500081744795E-12</v>
      </c>
      <c r="AR65">
        <f t="shared" si="52"/>
        <v>-2.5851127561826606E-12</v>
      </c>
      <c r="AS65">
        <f t="shared" si="53"/>
        <v>-8.0728037505243958E-4</v>
      </c>
      <c r="AT65">
        <f t="shared" si="54"/>
        <v>-5.27423178374107E-4</v>
      </c>
      <c r="AU65">
        <f t="shared" si="55"/>
        <v>-1.3347035560116595E-3</v>
      </c>
      <c r="AW65">
        <v>62</v>
      </c>
      <c r="AX65">
        <f>IF(Z65&gt;0, (R65*SUMPRODUCT(K65:$K$98, X65:$X$98)-K65*$AZ$3)/Z65, 0)</f>
        <v>-507533510159009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41"/>
        <v>50000</v>
      </c>
      <c r="S66">
        <f t="shared" si="42"/>
        <v>-2444839694521419.5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-7.5746148409825365</v>
      </c>
      <c r="AC66">
        <f t="shared" si="30"/>
        <v>-6.7630489651652255</v>
      </c>
      <c r="AE66">
        <f t="shared" si="43"/>
        <v>0</v>
      </c>
      <c r="AF66">
        <f t="shared" si="44"/>
        <v>0</v>
      </c>
      <c r="AG66">
        <f t="shared" si="45"/>
        <v>-1.3831272823981822E-13</v>
      </c>
      <c r="AH66">
        <f t="shared" si="46"/>
        <v>-6.0044328909422288E-10</v>
      </c>
      <c r="AI66">
        <f t="shared" si="39"/>
        <v>-6.0058160182246273E-10</v>
      </c>
      <c r="AJ66">
        <f t="shared" si="47"/>
        <v>-0.81156587581731099</v>
      </c>
      <c r="AK66">
        <f t="shared" si="59"/>
        <v>-0.53022303886877764</v>
      </c>
      <c r="AL66">
        <f t="shared" si="40"/>
        <v>-1.3417889152866702</v>
      </c>
      <c r="AN66">
        <f t="shared" si="48"/>
        <v>0</v>
      </c>
      <c r="AO66">
        <f t="shared" si="49"/>
        <v>0</v>
      </c>
      <c r="AP66">
        <f t="shared" si="50"/>
        <v>-1.0967981764307942E-16</v>
      </c>
      <c r="AQ66">
        <f t="shared" si="51"/>
        <v>-4.7614208244578653E-13</v>
      </c>
      <c r="AR66">
        <f t="shared" si="52"/>
        <v>-4.762517622634296E-13</v>
      </c>
      <c r="AS66">
        <f t="shared" si="53"/>
        <v>-6.4355897246601594E-4</v>
      </c>
      <c r="AT66">
        <f t="shared" si="54"/>
        <v>-4.2045852867896098E-4</v>
      </c>
      <c r="AU66">
        <f t="shared" si="55"/>
        <v>-1.0640175016212287E-3</v>
      </c>
      <c r="AW66">
        <v>63</v>
      </c>
      <c r="AX66">
        <f>IF(Z66&gt;0, (R66*SUMPRODUCT(K66:$K$98, X66:$X$98)-K66*$AZ$3)/Z66, 0)</f>
        <v>-2444839694521419.5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41"/>
        <v>50000</v>
      </c>
      <c r="S67">
        <f t="shared" si="42"/>
        <v>-1.294370165244636E+16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-6.7630489651652255</v>
      </c>
      <c r="AC67">
        <f t="shared" si="30"/>
        <v>-6.0384365760407945</v>
      </c>
      <c r="AE67">
        <f t="shared" si="43"/>
        <v>0</v>
      </c>
      <c r="AF67">
        <f t="shared" si="44"/>
        <v>0</v>
      </c>
      <c r="AG67">
        <f t="shared" si="45"/>
        <v>-2.332577163078975E-14</v>
      </c>
      <c r="AH67">
        <f t="shared" si="46"/>
        <v>-1.1360382932663028E-10</v>
      </c>
      <c r="AI67">
        <f t="shared" si="39"/>
        <v>-1.1362715509826106E-10</v>
      </c>
      <c r="AJ67">
        <f t="shared" si="47"/>
        <v>-0.72461238912443093</v>
      </c>
      <c r="AK67">
        <f t="shared" si="59"/>
        <v>-0.47341342756156585</v>
      </c>
      <c r="AL67">
        <f t="shared" si="40"/>
        <v>-1.1980258167996238</v>
      </c>
      <c r="AN67">
        <f t="shared" si="48"/>
        <v>0</v>
      </c>
      <c r="AO67">
        <f t="shared" si="49"/>
        <v>0</v>
      </c>
      <c r="AP67">
        <f t="shared" si="50"/>
        <v>-1.6515151746847037E-17</v>
      </c>
      <c r="AQ67">
        <f t="shared" si="51"/>
        <v>-8.0433972776946375E-14</v>
      </c>
      <c r="AR67">
        <f t="shared" si="52"/>
        <v>-8.0450487928693223E-14</v>
      </c>
      <c r="AS67">
        <f t="shared" si="53"/>
        <v>-5.1304127269423058E-4</v>
      </c>
      <c r="AT67">
        <f t="shared" si="54"/>
        <v>-3.3518696482708917E-4</v>
      </c>
      <c r="AU67">
        <f t="shared" si="55"/>
        <v>-8.482282376017701E-4</v>
      </c>
      <c r="AW67">
        <v>64</v>
      </c>
      <c r="AX67">
        <f>IF(Z67&gt;0, (R67*SUMPRODUCT(K67:$K$98, X67:$X$98)-K67*$AZ$3)/Z67, 0)</f>
        <v>-1.294370165244636E+16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41"/>
        <v>50000</v>
      </c>
      <c r="S68">
        <f t="shared" si="42"/>
        <v>-7.606274536963128E+16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-6.0384365760407945</v>
      </c>
      <c r="AC68">
        <f t="shared" ref="AC68:AC69" si="62">S68*Z68</f>
        <v>-5.3914612286079215</v>
      </c>
      <c r="AE68">
        <f t="shared" si="43"/>
        <v>0</v>
      </c>
      <c r="AF68">
        <f t="shared" si="44"/>
        <v>0</v>
      </c>
      <c r="AG68">
        <f t="shared" si="45"/>
        <v>-3.5440879778975937E-15</v>
      </c>
      <c r="AH68">
        <f t="shared" si="46"/>
        <v>-1.9548425936584259E-11</v>
      </c>
      <c r="AI68">
        <f t="shared" si="39"/>
        <v>-1.9551970024562155E-11</v>
      </c>
      <c r="AJ68">
        <f t="shared" si="47"/>
        <v>-0.64697534743287299</v>
      </c>
      <c r="AK68">
        <f t="shared" si="59"/>
        <v>-0.42269056032285568</v>
      </c>
      <c r="AL68">
        <f t="shared" si="40"/>
        <v>-1.0696659077752806</v>
      </c>
      <c r="AN68">
        <f t="shared" si="48"/>
        <v>0</v>
      </c>
      <c r="AO68">
        <f t="shared" si="49"/>
        <v>0</v>
      </c>
      <c r="AP68">
        <f t="shared" si="50"/>
        <v>-2.2404384670377765E-18</v>
      </c>
      <c r="AQ68">
        <f t="shared" si="51"/>
        <v>-1.2357776023478801E-14</v>
      </c>
      <c r="AR68">
        <f t="shared" si="52"/>
        <v>-1.2360016461945838E-14</v>
      </c>
      <c r="AS68">
        <f t="shared" si="53"/>
        <v>-4.0899336152304242E-4</v>
      </c>
      <c r="AT68">
        <f t="shared" si="54"/>
        <v>-2.6720899619508303E-4</v>
      </c>
      <c r="AU68">
        <f t="shared" si="55"/>
        <v>-6.7620235773048541E-4</v>
      </c>
      <c r="AW68">
        <v>65</v>
      </c>
      <c r="AX68">
        <f>IF(Z68&gt;0, (R68*SUMPRODUCT(K68:$K$98, X68:$X$98)-K68*$AZ$3)/Z68, 0)</f>
        <v>-7.606274536963128E+16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-5.3914612286079215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-5.3914612286079215</v>
      </c>
      <c r="AK69">
        <f t="shared" si="59"/>
        <v>-0.37740228600255454</v>
      </c>
      <c r="AL69">
        <f t="shared" si="40"/>
        <v>-5.7688635146140204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-2.0003914884265864E-15</v>
      </c>
      <c r="AR69">
        <f t="shared" si="52"/>
        <v>-2.0003914884265864E-15</v>
      </c>
      <c r="AS69">
        <f t="shared" si="53"/>
        <v>-3.043105368475383E-3</v>
      </c>
      <c r="AT69">
        <f t="shared" si="54"/>
        <v>-2.1301737579327684E-4</v>
      </c>
      <c r="AU69">
        <f t="shared" si="55"/>
        <v>-3.2561227442706605E-3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15657.572348909142</v>
      </c>
      <c r="AO71" s="6">
        <f t="shared" si="63"/>
        <v>-1565.7572348909143</v>
      </c>
      <c r="AP71" s="6">
        <f t="shared" si="63"/>
        <v>-2783.5040687589139</v>
      </c>
      <c r="AQ71" s="6">
        <f t="shared" si="63"/>
        <v>-8528.6042016918291</v>
      </c>
      <c r="AR71" s="6">
        <f t="shared" si="63"/>
        <v>2779.7068435674878</v>
      </c>
      <c r="AS71" s="6">
        <f t="shared" si="63"/>
        <v>-1050.0501845129838</v>
      </c>
      <c r="AT71" s="6">
        <f t="shared" si="63"/>
        <v>612.52927429924091</v>
      </c>
      <c r="AU71" s="6">
        <f t="shared" si="63"/>
        <v>2342.1859333537423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3220.8850954187615</v>
      </c>
      <c r="K3">
        <v>1</v>
      </c>
      <c r="L3" s="2">
        <v>0</v>
      </c>
      <c r="O3">
        <f>$C$3</f>
        <v>3220.8850954187615</v>
      </c>
      <c r="P3">
        <f>O3*C5</f>
        <v>322.08850954187619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3220.8850954187615</v>
      </c>
      <c r="AF3">
        <f t="shared" ref="AF3:AF34" si="4">-$Z3*P3</f>
        <v>-322.08850954187619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378.88838187688543</v>
      </c>
      <c r="AJ3">
        <f t="shared" ref="AJ3:AJ34" si="8">AB3-AC3</f>
        <v>0</v>
      </c>
      <c r="AL3">
        <f t="shared" ref="AL3:AL34" si="9">SUM(AI3:AK3)</f>
        <v>378.88838187688543</v>
      </c>
      <c r="AN3">
        <f t="shared" ref="AN3:AN34" si="10">AE3*$K3</f>
        <v>3220.8850954187615</v>
      </c>
      <c r="AO3">
        <f t="shared" ref="AO3:AO34" si="11">AF3*$K3</f>
        <v>-322.08850954187619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378.88838187688543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378.88838187688543</v>
      </c>
      <c r="AW3">
        <v>0</v>
      </c>
      <c r="AX3">
        <f>IF(Z3&gt;0, (R3*SUMPRODUCT(K3:$K$98, X3:$X$98)-K3*$AZ$3)/Z3, 0)</f>
        <v>0</v>
      </c>
      <c r="AZ3">
        <f>C6*SUMPRODUCT(X4:X98, K4:K98)/1</f>
        <v>1531.2141298321274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165.90893157256926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164.05865676772805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-164.05865676772805</v>
      </c>
      <c r="AK4">
        <f>G4*SUM(AB4, AE4:AF4)</f>
        <v>0</v>
      </c>
      <c r="AL4">
        <f t="shared" si="9"/>
        <v>-279.29385676772802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-102.88857142857141</v>
      </c>
      <c r="AR4">
        <f t="shared" si="14"/>
        <v>-102.88857142857141</v>
      </c>
      <c r="AS4">
        <f t="shared" si="15"/>
        <v>-146.48094354261431</v>
      </c>
      <c r="AT4">
        <f t="shared" si="16"/>
        <v>0</v>
      </c>
      <c r="AU4">
        <f t="shared" si="17"/>
        <v>-249.36951497118571</v>
      </c>
      <c r="AW4">
        <v>1</v>
      </c>
      <c r="AX4">
        <f>IF(Z4&gt;0, (R4*SUMPRODUCT(K4:$K$98, X4:$X$98)-K4*$AZ$3)/Z4, 0)</f>
        <v>165.90893157256926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</v>
      </c>
      <c r="S5">
        <f t="shared" si="1"/>
        <v>212.36291831531906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164.05865676772805</v>
      </c>
      <c r="AC5">
        <f t="shared" si="2"/>
        <v>207.65102888177103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-114.7082059785312</v>
      </c>
      <c r="AI5">
        <f t="shared" si="7"/>
        <v>-163.59881045154194</v>
      </c>
      <c r="AJ5">
        <f t="shared" si="8"/>
        <v>-43.592372114042973</v>
      </c>
      <c r="AK5">
        <f>G5*SUM(AB5, AE5:AF5)</f>
        <v>11.484105973740965</v>
      </c>
      <c r="AL5">
        <f t="shared" si="9"/>
        <v>-195.70707659184396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-91.444679510946415</v>
      </c>
      <c r="AR5">
        <f t="shared" si="14"/>
        <v>-130.41997006659912</v>
      </c>
      <c r="AS5">
        <f t="shared" si="15"/>
        <v>-34.751572157240886</v>
      </c>
      <c r="AT5">
        <f t="shared" si="16"/>
        <v>9.1550589714133963</v>
      </c>
      <c r="AU5">
        <f t="shared" si="17"/>
        <v>-156.01648325242661</v>
      </c>
      <c r="AW5">
        <v>2</v>
      </c>
      <c r="AX5">
        <f>IF(Z5&gt;0, (R5*SUMPRODUCT(K5:$K$98, X5:$X$98)-K5*$AZ$3)/Z5, 0)</f>
        <v>212.36291831531906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</v>
      </c>
      <c r="S6">
        <f t="shared" si="1"/>
        <v>255.45077180567483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207.65102888177103</v>
      </c>
      <c r="AC6">
        <f t="shared" si="2"/>
        <v>246.9929061053017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-114.3540482690737</v>
      </c>
      <c r="AI6">
        <f t="shared" si="7"/>
        <v>-162.69856967321979</v>
      </c>
      <c r="AJ6">
        <f t="shared" si="8"/>
        <v>-39.341877223530673</v>
      </c>
      <c r="AK6">
        <f>G6*SUM(AB6, AE6:AF6)</f>
        <v>14.535572021723974</v>
      </c>
      <c r="AL6">
        <f t="shared" si="9"/>
        <v>-187.5048748750265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-81.394952815428042</v>
      </c>
      <c r="AR6">
        <f t="shared" si="14"/>
        <v>-115.80562824089189</v>
      </c>
      <c r="AS6">
        <f t="shared" si="15"/>
        <v>-28.002771119609452</v>
      </c>
      <c r="AT6">
        <f t="shared" si="16"/>
        <v>10.346133055732373</v>
      </c>
      <c r="AU6">
        <f t="shared" si="17"/>
        <v>-133.46226630476897</v>
      </c>
      <c r="AW6">
        <v>3</v>
      </c>
      <c r="AX6">
        <f>IF(Z6&gt;0, (R6*SUMPRODUCT(K6:$K$98, X6:$X$98)-K6*$AZ$3)/Z6, 0)</f>
        <v>255.45077180567483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100000</v>
      </c>
      <c r="S7">
        <f t="shared" si="1"/>
        <v>295.34277601851784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246.9929061053017</v>
      </c>
      <c r="AC7">
        <f t="shared" si="2"/>
        <v>282.37166465994233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-114.03612066757069</v>
      </c>
      <c r="AI7">
        <f t="shared" si="7"/>
        <v>-161.84017879734154</v>
      </c>
      <c r="AJ7">
        <f t="shared" si="8"/>
        <v>-35.378758554640626</v>
      </c>
      <c r="AK7">
        <f>G7*SUM(AB7, AE7:AF7)</f>
        <v>17.28950342737112</v>
      </c>
      <c r="AL7">
        <f t="shared" si="9"/>
        <v>-179.92943392461103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-72.472016275395973</v>
      </c>
      <c r="AR7">
        <f t="shared" si="14"/>
        <v>-102.85235943798079</v>
      </c>
      <c r="AS7">
        <f t="shared" si="15"/>
        <v>-22.483840652993695</v>
      </c>
      <c r="AT7">
        <f t="shared" si="16"/>
        <v>10.987791994736638</v>
      </c>
      <c r="AU7">
        <f t="shared" si="17"/>
        <v>-114.34840809623785</v>
      </c>
      <c r="AW7">
        <v>4</v>
      </c>
      <c r="AX7">
        <f>IF(Z7&gt;0, (R7*SUMPRODUCT(K7:$K$98, X7:$X$98)-K7*$AZ$3)/Z7, 0)</f>
        <v>295.34277601851784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100000</v>
      </c>
      <c r="S8">
        <f t="shared" si="1"/>
        <v>332.31258299571601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282.37166465994233</v>
      </c>
      <c r="AC8">
        <f t="shared" si="2"/>
        <v>314.1618906792504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-113.9686032979078</v>
      </c>
      <c r="AI8">
        <f t="shared" si="7"/>
        <v>-161.23763654473197</v>
      </c>
      <c r="AJ8">
        <f t="shared" si="8"/>
        <v>-31.790226019308079</v>
      </c>
      <c r="AK8">
        <f>G8*SUM(AB8, AE8:AF8)</f>
        <v>19.766016526195965</v>
      </c>
      <c r="AL8">
        <f t="shared" si="9"/>
        <v>-173.26184603784409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-64.66884621997221</v>
      </c>
      <c r="AR8">
        <f t="shared" si="14"/>
        <v>-91.490565128075588</v>
      </c>
      <c r="AS8">
        <f t="shared" si="15"/>
        <v>-18.038627992719587</v>
      </c>
      <c r="AT8">
        <f t="shared" si="16"/>
        <v>11.215768607541248</v>
      </c>
      <c r="AU8">
        <f t="shared" si="17"/>
        <v>-98.313424513253921</v>
      </c>
      <c r="AW8">
        <v>5</v>
      </c>
      <c r="AX8">
        <f>IF(Z8&gt;0, (R8*SUMPRODUCT(K8:$K$98, X8:$X$98)-K8*$AZ$3)/Z8, 0)</f>
        <v>332.31258299571601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</v>
      </c>
      <c r="S9">
        <f t="shared" si="1"/>
        <v>366.4861293482009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314.1618906792504</v>
      </c>
      <c r="AC9">
        <f t="shared" si="2"/>
        <v>342.58433222240694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-114.56898109845557</v>
      </c>
      <c r="AI9">
        <f t="shared" si="7"/>
        <v>-161.30803952226228</v>
      </c>
      <c r="AJ9">
        <f t="shared" si="8"/>
        <v>-28.422441543156538</v>
      </c>
      <c r="AK9">
        <f t="shared" ref="AK9:AK40" si="30">G9*SUM(AB9:AB9, AE9:AF9)</f>
        <v>21.99133234754753</v>
      </c>
      <c r="AL9">
        <f t="shared" si="9"/>
        <v>-167.73914871787127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-58.044211346053814</v>
      </c>
      <c r="AR9">
        <f t="shared" si="14"/>
        <v>-81.723672918079316</v>
      </c>
      <c r="AS9">
        <f t="shared" si="15"/>
        <v>-14.399693425606257</v>
      </c>
      <c r="AT9">
        <f t="shared" si="16"/>
        <v>11.141493363421088</v>
      </c>
      <c r="AU9">
        <f t="shared" si="17"/>
        <v>-84.98187298026447</v>
      </c>
      <c r="AW9">
        <v>6</v>
      </c>
      <c r="AX9">
        <f>IF(Z9&gt;0, (R9*SUMPRODUCT(K9:$K$98, X9:$X$98)-K9*$AZ$3)/Z9, 0)</f>
        <v>366.4861293482009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</v>
      </c>
      <c r="S10">
        <f t="shared" si="1"/>
        <v>397.77762437260947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342.58433222240694</v>
      </c>
      <c r="AC10">
        <f t="shared" si="2"/>
        <v>367.6573420934327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-115.47660251971284</v>
      </c>
      <c r="AI10">
        <f t="shared" si="7"/>
        <v>-161.69053205802163</v>
      </c>
      <c r="AJ10">
        <f t="shared" si="8"/>
        <v>-25.073009871025761</v>
      </c>
      <c r="AK10">
        <f t="shared" si="30"/>
        <v>23.980903255568489</v>
      </c>
      <c r="AL10">
        <f t="shared" si="9"/>
        <v>-162.78263867347891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-52.235750539562446</v>
      </c>
      <c r="AR10">
        <f t="shared" si="14"/>
        <v>-73.140585303850912</v>
      </c>
      <c r="AS10">
        <f t="shared" si="15"/>
        <v>-11.341756341292689</v>
      </c>
      <c r="AT10">
        <f t="shared" si="16"/>
        <v>10.847742770726361</v>
      </c>
      <c r="AU10">
        <f t="shared" si="17"/>
        <v>-73.63459887441725</v>
      </c>
      <c r="AW10">
        <v>7</v>
      </c>
      <c r="AX10">
        <f>IF(Z10&gt;0, (R10*SUMPRODUCT(K10:$K$98, X10:$X$98)-K10*$AZ$3)/Z10, 0)</f>
        <v>397.77762437260947</v>
      </c>
    </row>
    <row r="11" spans="1:52" x14ac:dyDescent="0.25">
      <c r="A11" t="s">
        <v>33</v>
      </c>
      <c r="C11" s="25">
        <f>AU100</f>
        <v>-1608.1327638108949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</v>
      </c>
      <c r="S11">
        <f t="shared" si="1"/>
        <v>426.35410087675888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367.6573420934327</v>
      </c>
      <c r="AC11">
        <f t="shared" si="2"/>
        <v>389.63339621197656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-116.30511762331651</v>
      </c>
      <c r="AI11">
        <f t="shared" si="7"/>
        <v>-161.99875530743054</v>
      </c>
      <c r="AJ11">
        <f t="shared" si="8"/>
        <v>-21.976054118543857</v>
      </c>
      <c r="AK11">
        <f t="shared" si="30"/>
        <v>25.736013946540293</v>
      </c>
      <c r="AL11">
        <f t="shared" si="9"/>
        <v>-158.23879547943412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-46.973686336225292</v>
      </c>
      <c r="AR11">
        <f t="shared" si="14"/>
        <v>-65.428580222205014</v>
      </c>
      <c r="AS11">
        <f t="shared" si="15"/>
        <v>-8.8757596756468047</v>
      </c>
      <c r="AT11">
        <f t="shared" si="16"/>
        <v>10.394344388050758</v>
      </c>
      <c r="AU11">
        <f t="shared" si="17"/>
        <v>-63.909995509801064</v>
      </c>
      <c r="AW11">
        <v>8</v>
      </c>
      <c r="AX11">
        <f>IF(Z11&gt;0, (R11*SUMPRODUCT(K11:$K$98, X11:$X$98)-K11*$AZ$3)/Z11, 0)</f>
        <v>426.35410087675888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</v>
      </c>
      <c r="S12">
        <f t="shared" si="1"/>
        <v>452.56704685607593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389.63339621197656</v>
      </c>
      <c r="AC12">
        <f t="shared" si="2"/>
        <v>408.92024974906076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-117.67464235334815</v>
      </c>
      <c r="AI12">
        <f t="shared" si="7"/>
        <v>-162.85250633944437</v>
      </c>
      <c r="AJ12">
        <f t="shared" si="8"/>
        <v>-19.286853537084198</v>
      </c>
      <c r="AK12">
        <f t="shared" si="30"/>
        <v>27.274337734838362</v>
      </c>
      <c r="AL12">
        <f t="shared" si="9"/>
        <v>-154.86502214169022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-42.434655718739322</v>
      </c>
      <c r="AR12">
        <f t="shared" si="14"/>
        <v>-58.726246379379887</v>
      </c>
      <c r="AS12">
        <f t="shared" si="15"/>
        <v>-6.9550327358240001</v>
      </c>
      <c r="AT12">
        <f t="shared" si="16"/>
        <v>9.8353996119161007</v>
      </c>
      <c r="AU12">
        <f t="shared" si="17"/>
        <v>-55.84587950328779</v>
      </c>
      <c r="AW12">
        <v>9</v>
      </c>
      <c r="AX12">
        <f>IF(Z12&gt;0, (R12*SUMPRODUCT(K12:$K$98, X12:$X$98)-K12*$AZ$3)/Z12, 0)</f>
        <v>452.56704685607593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</v>
      </c>
      <c r="S13">
        <f t="shared" si="1"/>
        <v>476.47156351685038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408.92024974906076</v>
      </c>
      <c r="AC13">
        <f t="shared" si="2"/>
        <v>425.64679034577642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-119.07656108834544</v>
      </c>
      <c r="AI13">
        <f t="shared" si="7"/>
        <v>-163.74310815403652</v>
      </c>
      <c r="AJ13">
        <f t="shared" si="8"/>
        <v>-16.726540596715665</v>
      </c>
      <c r="AK13">
        <f t="shared" si="30"/>
        <v>28.624417482434257</v>
      </c>
      <c r="AL13">
        <f t="shared" si="9"/>
        <v>-151.84523126831792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-38.339465775704319</v>
      </c>
      <c r="AR13">
        <f t="shared" si="14"/>
        <v>-52.72089850177553</v>
      </c>
      <c r="AS13">
        <f t="shared" si="15"/>
        <v>-5.3854984128902155</v>
      </c>
      <c r="AT13">
        <f t="shared" si="16"/>
        <v>9.2162963423426607</v>
      </c>
      <c r="AU13">
        <f t="shared" si="17"/>
        <v>-48.890100572323078</v>
      </c>
      <c r="AW13">
        <v>10</v>
      </c>
      <c r="AX13">
        <f>IF(Z13&gt;0, (R13*SUMPRODUCT(K13:$K$98, X13:$X$98)-K13*$AZ$3)/Z13, 0)</f>
        <v>476.47156351685038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</v>
      </c>
      <c r="S14">
        <f t="shared" si="1"/>
        <v>498.34187548531855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425.64679034577642</v>
      </c>
      <c r="AC14">
        <f t="shared" si="2"/>
        <v>440.12982128029972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-120.91162824207274</v>
      </c>
      <c r="AI14">
        <f t="shared" si="7"/>
        <v>-165.07105402298589</v>
      </c>
      <c r="AJ14">
        <f t="shared" si="8"/>
        <v>-14.483030934523299</v>
      </c>
      <c r="AK14">
        <f t="shared" si="30"/>
        <v>29.795275324204354</v>
      </c>
      <c r="AL14">
        <f t="shared" si="9"/>
        <v>-149.75880963330485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-34.75920382727783</v>
      </c>
      <c r="AR14">
        <f t="shared" si="14"/>
        <v>-47.453983510016428</v>
      </c>
      <c r="AS14">
        <f t="shared" si="15"/>
        <v>-4.1635253085996782</v>
      </c>
      <c r="AT14">
        <f t="shared" si="16"/>
        <v>8.5654296707544422</v>
      </c>
      <c r="AU14">
        <f t="shared" si="17"/>
        <v>-43.052079147861669</v>
      </c>
      <c r="AW14">
        <v>11</v>
      </c>
      <c r="AX14">
        <f>IF(Z14&gt;0, (R14*SUMPRODUCT(K14:$K$98, X14:$X$98)-K14*$AZ$3)/Z14, 0)</f>
        <v>498.34187548531855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</v>
      </c>
      <c r="S15">
        <f t="shared" si="1"/>
        <v>518.29609585769776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440.12982128029972</v>
      </c>
      <c r="AC15">
        <f t="shared" si="2"/>
        <v>452.53356094429654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-123.88034882434408</v>
      </c>
      <c r="AI15">
        <f t="shared" si="7"/>
        <v>-167.53624017303594</v>
      </c>
      <c r="AJ15">
        <f t="shared" si="8"/>
        <v>-12.403739663996816</v>
      </c>
      <c r="AK15">
        <f t="shared" si="30"/>
        <v>30.809087489620982</v>
      </c>
      <c r="AL15">
        <f t="shared" si="9"/>
        <v>-149.13089234741176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-31.797000048595734</v>
      </c>
      <c r="AR15">
        <f t="shared" si="14"/>
        <v>-43.002380018135021</v>
      </c>
      <c r="AS15">
        <f t="shared" si="15"/>
        <v>-3.1837310311267917</v>
      </c>
      <c r="AT15">
        <f t="shared" si="16"/>
        <v>7.9079253949610884</v>
      </c>
      <c r="AU15">
        <f t="shared" si="17"/>
        <v>-38.278185654300721</v>
      </c>
      <c r="AW15">
        <v>12</v>
      </c>
      <c r="AX15">
        <f>IF(Z15&gt;0, (R15*SUMPRODUCT(K15:$K$98, X15:$X$98)-K15*$AZ$3)/Z15, 0)</f>
        <v>518.29609585769776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</v>
      </c>
      <c r="S16">
        <f t="shared" si="1"/>
        <v>536.25245603664973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452.53356094429654</v>
      </c>
      <c r="AC16">
        <f t="shared" si="2"/>
        <v>462.84633187005323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-127.38989912648485</v>
      </c>
      <c r="AI16">
        <f t="shared" si="7"/>
        <v>-170.54553661212654</v>
      </c>
      <c r="AJ16">
        <f t="shared" si="8"/>
        <v>-10.312770925756695</v>
      </c>
      <c r="AK16">
        <f t="shared" si="30"/>
        <v>31.677349266100762</v>
      </c>
      <c r="AL16">
        <f t="shared" si="9"/>
        <v>-149.18095827178246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-29.194476963030564</v>
      </c>
      <c r="AR16">
        <f t="shared" si="14"/>
        <v>-39.08463523333824</v>
      </c>
      <c r="AS16">
        <f t="shared" si="15"/>
        <v>-2.3634209249045584</v>
      </c>
      <c r="AT16">
        <f t="shared" si="16"/>
        <v>7.2596308635178248</v>
      </c>
      <c r="AU16">
        <f t="shared" si="17"/>
        <v>-34.188425294724972</v>
      </c>
      <c r="AW16">
        <v>13</v>
      </c>
      <c r="AX16">
        <f>IF(Z16&gt;0, (R16*SUMPRODUCT(K16:$K$98, X16:$X$98)-K16*$AZ$3)/Z16, 0)</f>
        <v>536.25245603664973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</v>
      </c>
      <c r="S17">
        <f t="shared" si="1"/>
        <v>552.35004230024367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462.84633187005323</v>
      </c>
      <c r="AC17">
        <f t="shared" si="2"/>
        <v>471.24986470555154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-130.91254000141907</v>
      </c>
      <c r="AI17">
        <f t="shared" si="7"/>
        <v>-173.57116484220364</v>
      </c>
      <c r="AJ17">
        <f t="shared" si="8"/>
        <v>-8.4035328354983108</v>
      </c>
      <c r="AK17">
        <f t="shared" si="30"/>
        <v>32.399243230903728</v>
      </c>
      <c r="AL17">
        <f t="shared" si="9"/>
        <v>-149.57545444679823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-26.787299404162308</v>
      </c>
      <c r="AR17">
        <f t="shared" si="14"/>
        <v>-35.516099225535761</v>
      </c>
      <c r="AS17">
        <f t="shared" si="15"/>
        <v>-1.7195293141112542</v>
      </c>
      <c r="AT17">
        <f t="shared" si="16"/>
        <v>6.6295270788045917</v>
      </c>
      <c r="AU17">
        <f t="shared" si="17"/>
        <v>-30.606101460842424</v>
      </c>
      <c r="AW17">
        <v>14</v>
      </c>
      <c r="AX17">
        <f>IF(Z17&gt;0, (R17*SUMPRODUCT(K17:$K$98, X17:$X$98)-K17*$AZ$3)/Z17, 0)</f>
        <v>552.35004230024367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</v>
      </c>
      <c r="S18">
        <f t="shared" si="1"/>
        <v>566.86253545342595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471.24986470555154</v>
      </c>
      <c r="AC18">
        <f t="shared" si="2"/>
        <v>478.03221690721847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-134.59922324963327</v>
      </c>
      <c r="AI18">
        <f t="shared" si="7"/>
        <v>-176.76396223038518</v>
      </c>
      <c r="AJ18">
        <f t="shared" si="8"/>
        <v>-6.7823522016669244</v>
      </c>
      <c r="AK18">
        <f t="shared" si="30"/>
        <v>32.987490529388609</v>
      </c>
      <c r="AL18">
        <f t="shared" si="9"/>
        <v>-150.55882390266351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-24.590774856773287</v>
      </c>
      <c r="AR18">
        <f t="shared" si="14"/>
        <v>-32.294115025737504</v>
      </c>
      <c r="AS18">
        <f t="shared" si="15"/>
        <v>-1.2391103898215579</v>
      </c>
      <c r="AT18">
        <f t="shared" si="16"/>
        <v>6.0266911882074812</v>
      </c>
      <c r="AU18">
        <f t="shared" si="17"/>
        <v>-27.506534227351587</v>
      </c>
      <c r="AW18">
        <v>15</v>
      </c>
      <c r="AX18">
        <f>IF(Z18&gt;0, (R18*SUMPRODUCT(K18:$K$98, X18:$X$98)-K18*$AZ$3)/Z18, 0)</f>
        <v>566.86253545342595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</v>
      </c>
      <c r="S19">
        <f t="shared" si="1"/>
        <v>580.00090157663499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478.03221690721847</v>
      </c>
      <c r="AC19">
        <f t="shared" si="2"/>
        <v>483.41434526993555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-139.01183166242745</v>
      </c>
      <c r="AI19">
        <f t="shared" si="7"/>
        <v>-180.68541733754063</v>
      </c>
      <c r="AJ19">
        <f t="shared" si="8"/>
        <v>-5.3821283627170828</v>
      </c>
      <c r="AK19">
        <f t="shared" si="30"/>
        <v>33.462255183505299</v>
      </c>
      <c r="AL19">
        <f t="shared" si="9"/>
        <v>-152.6052905167524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-22.67584099661941</v>
      </c>
      <c r="AR19">
        <f t="shared" si="14"/>
        <v>-29.473705546901972</v>
      </c>
      <c r="AS19">
        <f t="shared" si="15"/>
        <v>-0.87794172277894411</v>
      </c>
      <c r="AT19">
        <f t="shared" si="16"/>
        <v>5.4584186745490992</v>
      </c>
      <c r="AU19">
        <f t="shared" si="17"/>
        <v>-24.893228595131816</v>
      </c>
      <c r="AW19">
        <v>16</v>
      </c>
      <c r="AX19">
        <f>IF(Z19&gt;0, (R19*SUMPRODUCT(K19:$K$98, X19:$X$98)-K19*$AZ$3)/Z19, 0)</f>
        <v>580.00090157663499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</v>
      </c>
      <c r="S20">
        <f t="shared" si="1"/>
        <v>591.8379951844878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483.41434526993555</v>
      </c>
      <c r="AC20">
        <f t="shared" si="2"/>
        <v>487.50002500500403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-143.18118884366896</v>
      </c>
      <c r="AI20">
        <f t="shared" si="7"/>
        <v>-184.36644806760916</v>
      </c>
      <c r="AJ20">
        <f t="shared" si="8"/>
        <v>-4.0856797350684815</v>
      </c>
      <c r="AK20">
        <f t="shared" si="30"/>
        <v>33.839004168895492</v>
      </c>
      <c r="AL20">
        <f t="shared" si="9"/>
        <v>-154.61312363378215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-20.853529882893493</v>
      </c>
      <c r="AR20">
        <f t="shared" si="14"/>
        <v>-26.851929818648237</v>
      </c>
      <c r="AS20">
        <f t="shared" si="15"/>
        <v>-0.59505613227034104</v>
      </c>
      <c r="AT20">
        <f t="shared" si="16"/>
        <v>4.9284594599496652</v>
      </c>
      <c r="AU20">
        <f t="shared" si="17"/>
        <v>-22.518526490968917</v>
      </c>
      <c r="AW20">
        <v>17</v>
      </c>
      <c r="AX20">
        <f>IF(Z20&gt;0, (R20*SUMPRODUCT(K20:$K$98, X20:$X$98)-K20*$AZ$3)/Z20, 0)</f>
        <v>591.8379951844878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</v>
      </c>
      <c r="S21">
        <f t="shared" si="1"/>
        <v>602.63950805977242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487.50002500500403</v>
      </c>
      <c r="AC21">
        <f t="shared" si="2"/>
        <v>490.54071006111747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-148.11578330483289</v>
      </c>
      <c r="AI21">
        <f t="shared" si="7"/>
        <v>-188.81513204488127</v>
      </c>
      <c r="AJ21">
        <f t="shared" si="8"/>
        <v>-3.040685056113432</v>
      </c>
      <c r="AK21">
        <f t="shared" si="30"/>
        <v>34.125001750350286</v>
      </c>
      <c r="AL21">
        <f t="shared" si="9"/>
        <v>-157.73081535064441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-19.260915750850771</v>
      </c>
      <c r="AR21">
        <f t="shared" si="14"/>
        <v>-24.55344237904427</v>
      </c>
      <c r="AS21">
        <f t="shared" si="15"/>
        <v>-0.39540943837253295</v>
      </c>
      <c r="AT21">
        <f t="shared" si="16"/>
        <v>4.4376012403648106</v>
      </c>
      <c r="AU21">
        <f t="shared" si="17"/>
        <v>-20.511250577051992</v>
      </c>
      <c r="AW21">
        <v>18</v>
      </c>
      <c r="AX21">
        <f>IF(Z21&gt;0, (R21*SUMPRODUCT(K21:$K$98, X21:$X$98)-K21*$AZ$3)/Z21, 0)</f>
        <v>602.63950805977242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</v>
      </c>
      <c r="S22">
        <f t="shared" si="1"/>
        <v>612.4652054519147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490.54071006111747</v>
      </c>
      <c r="AC22">
        <f t="shared" si="2"/>
        <v>492.61391479152297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-153.37980985783878</v>
      </c>
      <c r="AI22">
        <f t="shared" si="7"/>
        <v>-193.59547520555776</v>
      </c>
      <c r="AJ22">
        <f t="shared" si="8"/>
        <v>-2.0732047304055072</v>
      </c>
      <c r="AK22">
        <f t="shared" si="30"/>
        <v>34.337849704278227</v>
      </c>
      <c r="AL22">
        <f t="shared" si="9"/>
        <v>-161.33083023168504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-17.808435362651601</v>
      </c>
      <c r="AR22">
        <f t="shared" si="14"/>
        <v>-22.47774664667703</v>
      </c>
      <c r="AS22">
        <f t="shared" si="15"/>
        <v>-0.24071311908125384</v>
      </c>
      <c r="AT22">
        <f t="shared" si="16"/>
        <v>3.9868570545097213</v>
      </c>
      <c r="AU22">
        <f t="shared" si="17"/>
        <v>-18.731602711248563</v>
      </c>
      <c r="AW22">
        <v>19</v>
      </c>
      <c r="AX22">
        <f>IF(Z22&gt;0, (R22*SUMPRODUCT(K22:$K$98, X22:$X$98)-K22*$AZ$3)/Z22, 0)</f>
        <v>612.4652054519147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</v>
      </c>
      <c r="S23">
        <f t="shared" si="1"/>
        <v>621.45083764077447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492.61391479152297</v>
      </c>
      <c r="AC23">
        <f t="shared" si="2"/>
        <v>493.85380128713609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-159.13813322943503</v>
      </c>
      <c r="AI23">
        <f t="shared" si="7"/>
        <v>-198.87207285706211</v>
      </c>
      <c r="AJ23">
        <f t="shared" si="8"/>
        <v>-1.2398864956131206</v>
      </c>
      <c r="AK23">
        <f t="shared" si="30"/>
        <v>34.482974035406613</v>
      </c>
      <c r="AL23">
        <f t="shared" si="9"/>
        <v>-165.62898531726862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-16.497335472875122</v>
      </c>
      <c r="AR23">
        <f t="shared" si="14"/>
        <v>-20.616424457982589</v>
      </c>
      <c r="AS23">
        <f t="shared" si="15"/>
        <v>-0.12853502206744327</v>
      </c>
      <c r="AT23">
        <f t="shared" si="16"/>
        <v>3.5747383686119725</v>
      </c>
      <c r="AU23">
        <f t="shared" si="17"/>
        <v>-17.17022111143806</v>
      </c>
      <c r="AW23">
        <v>20</v>
      </c>
      <c r="AX23">
        <f>IF(Z23&gt;0, (R23*SUMPRODUCT(K23:$K$98, X23:$X$98)-K23*$AZ$3)/Z23, 0)</f>
        <v>621.45083764077447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</v>
      </c>
      <c r="S24">
        <f t="shared" si="1"/>
        <v>629.69836541069583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493.85380128713609</v>
      </c>
      <c r="AC24">
        <f t="shared" si="2"/>
        <v>494.36389604485419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-165.15229230100906</v>
      </c>
      <c r="AI24">
        <f t="shared" si="7"/>
        <v>-204.40631638620934</v>
      </c>
      <c r="AJ24">
        <f t="shared" si="8"/>
        <v>-0.51009475771809321</v>
      </c>
      <c r="AK24">
        <f t="shared" si="30"/>
        <v>34.569766090099527</v>
      </c>
      <c r="AL24">
        <f t="shared" si="9"/>
        <v>-170.3466450538279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-15.286432043308817</v>
      </c>
      <c r="AR24">
        <f t="shared" si="14"/>
        <v>-18.919769269480369</v>
      </c>
      <c r="AS24">
        <f t="shared" si="15"/>
        <v>-4.7214172693975175E-2</v>
      </c>
      <c r="AT24">
        <f t="shared" si="16"/>
        <v>3.1997641251399043</v>
      </c>
      <c r="AU24">
        <f t="shared" si="17"/>
        <v>-15.76721931703444</v>
      </c>
      <c r="AW24">
        <v>21</v>
      </c>
      <c r="AX24">
        <f>IF(Z24&gt;0, (R24*SUMPRODUCT(K24:$K$98, X24:$X$98)-K24*$AZ$3)/Z24, 0)</f>
        <v>629.69836541069583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</v>
      </c>
      <c r="S25">
        <f t="shared" si="1"/>
        <v>637.68615599374141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494.36389604485419</v>
      </c>
      <c r="AC25">
        <f t="shared" si="2"/>
        <v>494.26266956457522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-214.20182967641003</v>
      </c>
      <c r="AI25">
        <f t="shared" si="7"/>
        <v>-252.95621260592011</v>
      </c>
      <c r="AJ25">
        <f t="shared" si="8"/>
        <v>0.1012264802789673</v>
      </c>
      <c r="AK25">
        <f t="shared" si="30"/>
        <v>34.605472723139798</v>
      </c>
      <c r="AL25">
        <f t="shared" si="9"/>
        <v>-218.24951340250135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-17.702176942696116</v>
      </c>
      <c r="AR25">
        <f t="shared" si="14"/>
        <v>-20.904936438072838</v>
      </c>
      <c r="AS25">
        <f t="shared" si="15"/>
        <v>8.3656104520285646E-3</v>
      </c>
      <c r="AT25">
        <f t="shared" si="16"/>
        <v>2.859883140382574</v>
      </c>
      <c r="AU25">
        <f t="shared" si="17"/>
        <v>-18.036687687238235</v>
      </c>
      <c r="AW25">
        <v>22</v>
      </c>
      <c r="AX25">
        <f>IF(Z25&gt;0, (R25*SUMPRODUCT(K25:$K$98, X25:$X$98)-K25*$AZ$3)/Z25, 0)</f>
        <v>637.68615599374141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</v>
      </c>
      <c r="S26">
        <f t="shared" si="1"/>
        <v>640.97521546414998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494.26266956457522</v>
      </c>
      <c r="AC26">
        <f t="shared" si="2"/>
        <v>490.11871187458422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-269.1441513756667</v>
      </c>
      <c r="AI26">
        <f t="shared" si="7"/>
        <v>-307.37641840019387</v>
      </c>
      <c r="AJ26">
        <f t="shared" si="8"/>
        <v>4.143957689990998</v>
      </c>
      <c r="AK26">
        <f t="shared" si="30"/>
        <v>34.598386869520269</v>
      </c>
      <c r="AL26">
        <f t="shared" si="9"/>
        <v>-268.63407384068262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-19.859596729157975</v>
      </c>
      <c r="AR26">
        <f t="shared" si="14"/>
        <v>-22.680677556171034</v>
      </c>
      <c r="AS26">
        <f t="shared" si="15"/>
        <v>0.30577416661395357</v>
      </c>
      <c r="AT26">
        <f t="shared" si="16"/>
        <v>2.552944238974046</v>
      </c>
      <c r="AU26">
        <f t="shared" si="17"/>
        <v>-19.821959150583034</v>
      </c>
      <c r="AW26">
        <v>23</v>
      </c>
      <c r="AX26">
        <f>IF(Z26&gt;0, (R26*SUMPRODUCT(K26:$K$98, X26:$X$98)-K26*$AZ$3)/Z26, 0)</f>
        <v>640.97521546414998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</v>
      </c>
      <c r="S27">
        <f t="shared" si="1"/>
        <v>639.95990738599755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490.11871187458422</v>
      </c>
      <c r="AC27">
        <f t="shared" si="2"/>
        <v>482.36466804962714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-325.68753088209041</v>
      </c>
      <c r="AI27">
        <f t="shared" si="7"/>
        <v>-363.37463147093126</v>
      </c>
      <c r="AJ27">
        <f t="shared" si="8"/>
        <v>7.7540438249570798</v>
      </c>
      <c r="AK27">
        <f t="shared" si="30"/>
        <v>34.308309831220896</v>
      </c>
      <c r="AL27">
        <f t="shared" si="9"/>
        <v>-321.31227781475332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-21.456979565642637</v>
      </c>
      <c r="AR27">
        <f t="shared" si="14"/>
        <v>-23.939885021166003</v>
      </c>
      <c r="AS27">
        <f t="shared" si="15"/>
        <v>0.51085271656726694</v>
      </c>
      <c r="AT27">
        <f t="shared" si="16"/>
        <v>2.2603036136705974</v>
      </c>
      <c r="AU27">
        <f t="shared" si="17"/>
        <v>-21.168728690928141</v>
      </c>
      <c r="AW27">
        <v>24</v>
      </c>
      <c r="AX27">
        <f>IF(Z27&gt;0, (R27*SUMPRODUCT(K27:$K$98, X27:$X$98)-K27*$AZ$3)/Z27, 0)</f>
        <v>639.95990738599755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</v>
      </c>
      <c r="S28">
        <f t="shared" si="1"/>
        <v>635.44249636555617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482.36466804962714</v>
      </c>
      <c r="AC28">
        <f t="shared" si="2"/>
        <v>471.7162178627355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-386.17037333290602</v>
      </c>
      <c r="AI28">
        <f t="shared" si="7"/>
        <v>-423.28751772919202</v>
      </c>
      <c r="AJ28">
        <f t="shared" si="8"/>
        <v>10.648450186891637</v>
      </c>
      <c r="AK28">
        <f t="shared" si="30"/>
        <v>33.7655267634739</v>
      </c>
      <c r="AL28">
        <f t="shared" si="9"/>
        <v>-378.87354077882651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-22.715818251959771</v>
      </c>
      <c r="AR28">
        <f t="shared" si="14"/>
        <v>-24.899171415126766</v>
      </c>
      <c r="AS28">
        <f t="shared" si="15"/>
        <v>0.62637704964992946</v>
      </c>
      <c r="AT28">
        <f t="shared" si="16"/>
        <v>1.9861999317061503</v>
      </c>
      <c r="AU28">
        <f t="shared" si="17"/>
        <v>-22.286594433770688</v>
      </c>
      <c r="AW28">
        <v>25</v>
      </c>
      <c r="AX28">
        <f>IF(Z28&gt;0, (R28*SUMPRODUCT(K28:$K$98, X28:$X$98)-K28*$AZ$3)/Z28, 0)</f>
        <v>635.44249636555617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</v>
      </c>
      <c r="S29">
        <f t="shared" si="1"/>
        <v>627.9208485033306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471.7162178627355</v>
      </c>
      <c r="AC29">
        <f t="shared" si="2"/>
        <v>458.65087227037463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-449.16139389402548</v>
      </c>
      <c r="AI29">
        <f t="shared" si="7"/>
        <v>-485.68278614940158</v>
      </c>
      <c r="AJ29">
        <f t="shared" si="8"/>
        <v>13.06534559236087</v>
      </c>
      <c r="AK29">
        <f t="shared" si="30"/>
        <v>33.02013525039149</v>
      </c>
      <c r="AL29">
        <f t="shared" si="9"/>
        <v>-439.59730530664922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-23.590319968273043</v>
      </c>
      <c r="AR29">
        <f t="shared" si="14"/>
        <v>-25.508453050731159</v>
      </c>
      <c r="AS29">
        <f t="shared" si="15"/>
        <v>0.68620252588444597</v>
      </c>
      <c r="AT29">
        <f t="shared" si="16"/>
        <v>1.734244230563085</v>
      </c>
      <c r="AU29">
        <f t="shared" si="17"/>
        <v>-23.08800629428363</v>
      </c>
      <c r="AW29">
        <v>26</v>
      </c>
      <c r="AX29">
        <f>IF(Z29&gt;0, (R29*SUMPRODUCT(K29:$K$98, X29:$X$98)-K29*$AZ$3)/Z29, 0)</f>
        <v>627.9208485033306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</v>
      </c>
      <c r="S30">
        <f t="shared" si="1"/>
        <v>617.99977332787591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458.65087227037463</v>
      </c>
      <c r="AC30">
        <f t="shared" si="2"/>
        <v>443.67704574817219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-519.92810875230509</v>
      </c>
      <c r="AI30">
        <f t="shared" si="7"/>
        <v>-555.82432303075132</v>
      </c>
      <c r="AJ30">
        <f t="shared" si="8"/>
        <v>14.973826522202444</v>
      </c>
      <c r="AK30">
        <f t="shared" si="30"/>
        <v>32.105561058926227</v>
      </c>
      <c r="AL30">
        <f t="shared" si="9"/>
        <v>-508.74493544962263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-24.381290279233347</v>
      </c>
      <c r="AR30">
        <f t="shared" si="14"/>
        <v>-26.064592269480816</v>
      </c>
      <c r="AS30">
        <f t="shared" si="15"/>
        <v>0.70217632954064113</v>
      </c>
      <c r="AT30">
        <f t="shared" si="16"/>
        <v>1.505544690849262</v>
      </c>
      <c r="AU30">
        <f t="shared" si="17"/>
        <v>-23.856871249090911</v>
      </c>
      <c r="AW30">
        <v>27</v>
      </c>
      <c r="AX30">
        <f>IF(Z30&gt;0, (R30*SUMPRODUCT(K30:$K$98, X30:$X$98)-K30*$AZ$3)/Z30, 0)</f>
        <v>617.99977332787591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</v>
      </c>
      <c r="S31">
        <f t="shared" si="1"/>
        <v>605.862397025934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443.67704574817219</v>
      </c>
      <c r="AC31">
        <f t="shared" si="2"/>
        <v>426.98905318864468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-598.26159895186697</v>
      </c>
      <c r="AI31">
        <f t="shared" si="7"/>
        <v>-633.4997202880528</v>
      </c>
      <c r="AJ31">
        <f t="shared" si="8"/>
        <v>16.687992559527515</v>
      </c>
      <c r="AK31">
        <f t="shared" si="30"/>
        <v>31.057393202372058</v>
      </c>
      <c r="AL31">
        <f t="shared" si="9"/>
        <v>-585.75433452615323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-25.04877505010014</v>
      </c>
      <c r="AR31">
        <f t="shared" si="14"/>
        <v>-26.524169386097409</v>
      </c>
      <c r="AS31">
        <f t="shared" si="15"/>
        <v>0.69871402810024053</v>
      </c>
      <c r="AT31">
        <f t="shared" si="16"/>
        <v>1.3003503105191225</v>
      </c>
      <c r="AU31">
        <f t="shared" si="17"/>
        <v>-24.525105047478046</v>
      </c>
      <c r="AW31">
        <v>28</v>
      </c>
      <c r="AX31">
        <f>IF(Z31&gt;0, (R31*SUMPRODUCT(K31:$K$98, X31:$X$98)-K31*$AZ$3)/Z31, 0)</f>
        <v>605.862397025934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</v>
      </c>
      <c r="S32">
        <f t="shared" si="1"/>
        <v>591.71090793801477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426.98905318864468</v>
      </c>
      <c r="AC32">
        <f t="shared" si="2"/>
        <v>408.80929395971043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-682.11777566689886</v>
      </c>
      <c r="AI32">
        <f t="shared" si="7"/>
        <v>-716.6624569018893</v>
      </c>
      <c r="AJ32">
        <f t="shared" si="8"/>
        <v>18.179759228934245</v>
      </c>
      <c r="AK32">
        <f t="shared" si="30"/>
        <v>29.88923372320513</v>
      </c>
      <c r="AL32">
        <f t="shared" si="9"/>
        <v>-668.59346394974989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-25.49979621654948</v>
      </c>
      <c r="AR32">
        <f t="shared" si="14"/>
        <v>-26.791189526153072</v>
      </c>
      <c r="AS32">
        <f t="shared" si="15"/>
        <v>0.67961893406240714</v>
      </c>
      <c r="AT32">
        <f t="shared" si="16"/>
        <v>1.1173574362072369</v>
      </c>
      <c r="AU32">
        <f t="shared" si="17"/>
        <v>-24.994213155883426</v>
      </c>
      <c r="AW32">
        <v>29</v>
      </c>
      <c r="AX32">
        <f>IF(Z32&gt;0, (R32*SUMPRODUCT(K32:$K$98, X32:$X$98)-K32*$AZ$3)/Z32, 0)</f>
        <v>591.71090793801477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</v>
      </c>
      <c r="S33">
        <f t="shared" si="1"/>
        <v>575.89182713607909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408.80929395971043</v>
      </c>
      <c r="AC33">
        <f t="shared" si="2"/>
        <v>389.44254758348774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-774.21560310669429</v>
      </c>
      <c r="AI33">
        <f t="shared" si="7"/>
        <v>-808.02772972778155</v>
      </c>
      <c r="AJ33">
        <f t="shared" si="8"/>
        <v>19.366746376222693</v>
      </c>
      <c r="AK33">
        <f t="shared" si="30"/>
        <v>28.616650577179733</v>
      </c>
      <c r="AL33">
        <f t="shared" si="9"/>
        <v>-760.04433277437909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-25.841709467138934</v>
      </c>
      <c r="AR33">
        <f t="shared" si="14"/>
        <v>-26.970288055715685</v>
      </c>
      <c r="AS33">
        <f t="shared" si="15"/>
        <v>0.64642178634721092</v>
      </c>
      <c r="AT33">
        <f t="shared" si="16"/>
        <v>0.95516438466327547</v>
      </c>
      <c r="AU33">
        <f t="shared" si="17"/>
        <v>-25.368701884705196</v>
      </c>
      <c r="AW33">
        <v>30</v>
      </c>
      <c r="AX33">
        <f>IF(Z33&gt;0, (R33*SUMPRODUCT(K33:$K$98, X33:$X$98)-K33*$AZ$3)/Z33, 0)</f>
        <v>575.89182713607909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</v>
      </c>
      <c r="S34">
        <f t="shared" si="1"/>
        <v>558.58849048112904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389.44254758348774</v>
      </c>
      <c r="AC34">
        <f t="shared" si="2"/>
        <v>369.07677547378341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-874.90290978955977</v>
      </c>
      <c r="AI34">
        <f t="shared" si="7"/>
        <v>-907.9394636895413</v>
      </c>
      <c r="AJ34">
        <f t="shared" si="8"/>
        <v>20.365772109704324</v>
      </c>
      <c r="AK34">
        <f t="shared" si="30"/>
        <v>27.260978330844143</v>
      </c>
      <c r="AL34">
        <f t="shared" si="9"/>
        <v>-860.31271324899285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-26.073609576136992</v>
      </c>
      <c r="AR34">
        <f t="shared" si="14"/>
        <v>-27.05815563089444</v>
      </c>
      <c r="AS34">
        <f t="shared" si="15"/>
        <v>0.60693499217271296</v>
      </c>
      <c r="AT34">
        <f t="shared" si="16"/>
        <v>0.8124239818026523</v>
      </c>
      <c r="AU34">
        <f t="shared" si="17"/>
        <v>-25.638796656919077</v>
      </c>
      <c r="AW34">
        <v>31</v>
      </c>
      <c r="AX34">
        <f>IF(Z34&gt;0, (R34*SUMPRODUCT(K34:$K$98, X34:$X$98)-K34*$AZ$3)/Z34, 0)</f>
        <v>558.58849048112904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539.88480847797848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369.07677547378341</v>
      </c>
      <c r="AC35">
        <f t="shared" ref="AC35:AC66" si="33">S35*Z35</f>
        <v>347.89239568107018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-974.11318537054501</v>
      </c>
      <c r="AI35">
        <f t="shared" ref="AI35:AI66" si="38">SUM(AE35:AH35)</f>
        <v>-1006.3323171388415</v>
      </c>
      <c r="AJ35">
        <f t="shared" ref="AJ35:AJ66" si="39">AB35-AC35</f>
        <v>21.18437979271323</v>
      </c>
      <c r="AK35">
        <f t="shared" si="30"/>
        <v>25.835374283164843</v>
      </c>
      <c r="AL35">
        <f t="shared" ref="AL35:AL66" si="40">SUM(AI35:AK35)</f>
        <v>-959.31256306296348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-25.919862684726642</v>
      </c>
      <c r="AR35">
        <f t="shared" ref="AR35:AR66" si="45">AI35*$K35</f>
        <v>-26.777171141071669</v>
      </c>
      <c r="AS35">
        <f t="shared" ref="AS35:AS66" si="46">AJ35*$K35</f>
        <v>0.56368831008005793</v>
      </c>
      <c r="AT35">
        <f t="shared" ref="AT35:AT66" si="47">AK35*$K35</f>
        <v>0.68744511817014498</v>
      </c>
      <c r="AU35">
        <f t="shared" ref="AU35:AU66" si="48">AL35*$K35</f>
        <v>-25.526037712821466</v>
      </c>
      <c r="AW35">
        <v>32</v>
      </c>
      <c r="AX35">
        <f>IF(Z35&gt;0, (R35*SUMPRODUCT(K35:$K$98, X35:$X$98)-K35*$AZ$3)/Z35, 0)</f>
        <v>539.88480847797848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</v>
      </c>
      <c r="S36">
        <f t="shared" si="32"/>
        <v>520.31389788068907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347.89239568107018</v>
      </c>
      <c r="AC36">
        <f t="shared" si="33"/>
        <v>326.33791673154326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-1074.4497922824512</v>
      </c>
      <c r="AI36">
        <f t="shared" si="38"/>
        <v>-1105.8095078369236</v>
      </c>
      <c r="AJ36">
        <f t="shared" si="39"/>
        <v>21.554478949526924</v>
      </c>
      <c r="AK36">
        <f t="shared" si="30"/>
        <v>24.352467697674914</v>
      </c>
      <c r="AL36">
        <f t="shared" si="40"/>
        <v>-1059.9025611897218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-25.526506254837123</v>
      </c>
      <c r="AR36">
        <f t="shared" si="45"/>
        <v>-26.271542440800399</v>
      </c>
      <c r="AS36">
        <f t="shared" si="46"/>
        <v>0.51208585610691326</v>
      </c>
      <c r="AT36">
        <f t="shared" si="47"/>
        <v>0.57855976470048287</v>
      </c>
      <c r="AU36">
        <f t="shared" si="48"/>
        <v>-25.180896819993006</v>
      </c>
      <c r="AW36">
        <v>33</v>
      </c>
      <c r="AX36">
        <f>IF(Z36&gt;0, (R36*SUMPRODUCT(K36:$K$98, X36:$X$98)-K36*$AZ$3)/Z36, 0)</f>
        <v>520.31389788068907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</v>
      </c>
      <c r="S37">
        <f t="shared" si="32"/>
        <v>500.23708154625695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326.33791673154326</v>
      </c>
      <c r="AC37">
        <f t="shared" si="33"/>
        <v>304.70907452599164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-1179.3045569822682</v>
      </c>
      <c r="AI37">
        <f t="shared" si="38"/>
        <v>-1209.7610231027047</v>
      </c>
      <c r="AJ37">
        <f t="shared" si="39"/>
        <v>21.628842205551621</v>
      </c>
      <c r="AK37">
        <f t="shared" si="30"/>
        <v>22.84365417120803</v>
      </c>
      <c r="AL37">
        <f t="shared" si="40"/>
        <v>-1165.2885267259451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-25.015731445587591</v>
      </c>
      <c r="AR37">
        <f t="shared" si="45"/>
        <v>-25.661782351385906</v>
      </c>
      <c r="AS37">
        <f t="shared" si="46"/>
        <v>0.45879692814686973</v>
      </c>
      <c r="AT37">
        <f t="shared" si="47"/>
        <v>0.4845658524758919</v>
      </c>
      <c r="AU37">
        <f t="shared" si="48"/>
        <v>-24.718419570763146</v>
      </c>
      <c r="AW37">
        <v>34</v>
      </c>
      <c r="AX37">
        <f>IF(Z37&gt;0, (R37*SUMPRODUCT(K37:$K$98, X37:$X$98)-K37*$AZ$3)/Z37, 0)</f>
        <v>500.23708154625695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</v>
      </c>
      <c r="S38">
        <f t="shared" si="32"/>
        <v>479.92747030464659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304.70907452599164</v>
      </c>
      <c r="AC38">
        <f t="shared" si="33"/>
        <v>283.17340026726606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-1300.4289112388185</v>
      </c>
      <c r="AI38">
        <f t="shared" si="38"/>
        <v>-1329.9305982424312</v>
      </c>
      <c r="AJ38">
        <f t="shared" si="39"/>
        <v>21.535674258725578</v>
      </c>
      <c r="AK38">
        <f t="shared" si="30"/>
        <v>21.329635216819415</v>
      </c>
      <c r="AL38">
        <f t="shared" si="40"/>
        <v>-1287.0652887668862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-24.629512894320019</v>
      </c>
      <c r="AR38">
        <f t="shared" si="45"/>
        <v>-25.188260992105295</v>
      </c>
      <c r="AS38">
        <f t="shared" si="46"/>
        <v>0.40787555725585456</v>
      </c>
      <c r="AT38">
        <f t="shared" si="47"/>
        <v>0.40397327455858129</v>
      </c>
      <c r="AU38">
        <f t="shared" si="48"/>
        <v>-24.376412160290862</v>
      </c>
      <c r="AW38">
        <v>35</v>
      </c>
      <c r="AX38">
        <f>IF(Z38&gt;0, (R38*SUMPRODUCT(K38:$K$98, X38:$X$98)-K38*$AZ$3)/Z38, 0)</f>
        <v>479.92747030464659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</v>
      </c>
      <c r="S39">
        <f t="shared" si="32"/>
        <v>459.08918722628226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283.17340026726606</v>
      </c>
      <c r="AC39">
        <f t="shared" si="33"/>
        <v>261.6510812897871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-1419.8216720787188</v>
      </c>
      <c r="AI39">
        <f t="shared" si="38"/>
        <v>-1448.3184313762561</v>
      </c>
      <c r="AJ39">
        <f t="shared" si="39"/>
        <v>21.52231897747896</v>
      </c>
      <c r="AK39">
        <f t="shared" si="30"/>
        <v>19.822138018708625</v>
      </c>
      <c r="AL39">
        <f t="shared" si="40"/>
        <v>-1406.9739743800685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-24.0096033191966</v>
      </c>
      <c r="AR39">
        <f t="shared" si="45"/>
        <v>-24.491491925400776</v>
      </c>
      <c r="AS39">
        <f t="shared" si="46"/>
        <v>0.36394876294706763</v>
      </c>
      <c r="AT39">
        <f t="shared" si="47"/>
        <v>0.33519820138452805</v>
      </c>
      <c r="AU39">
        <f t="shared" si="48"/>
        <v>-23.79234496106918</v>
      </c>
      <c r="AW39">
        <v>36</v>
      </c>
      <c r="AX39">
        <f>IF(Z39&gt;0, (R39*SUMPRODUCT(K39:$K$98, X39:$X$98)-K39*$AZ$3)/Z39, 0)</f>
        <v>459.08918722628226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</v>
      </c>
      <c r="S40">
        <f t="shared" si="32"/>
        <v>437.93182753122414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261.6510812897871</v>
      </c>
      <c r="AC40">
        <f t="shared" si="33"/>
        <v>240.41575825348437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-1525.5962934594245</v>
      </c>
      <c r="AI40">
        <f t="shared" si="38"/>
        <v>-1553.0452870172567</v>
      </c>
      <c r="AJ40">
        <f t="shared" si="39"/>
        <v>21.235323036302731</v>
      </c>
      <c r="AK40">
        <f t="shared" si="30"/>
        <v>18.315575690285097</v>
      </c>
      <c r="AL40">
        <f t="shared" si="40"/>
        <v>-1513.4943882906687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-23.034181580384448</v>
      </c>
      <c r="AR40">
        <f t="shared" si="45"/>
        <v>-23.44861959686402</v>
      </c>
      <c r="AS40">
        <f t="shared" si="46"/>
        <v>0.32062105082017051</v>
      </c>
      <c r="AT40">
        <f t="shared" si="47"/>
        <v>0.27653731069485116</v>
      </c>
      <c r="AU40">
        <f t="shared" si="48"/>
        <v>-22.851461235348996</v>
      </c>
      <c r="AW40">
        <v>37</v>
      </c>
      <c r="AX40">
        <f>IF(Z40&gt;0, (R40*SUMPRODUCT(K40:$K$98, X40:$X$98)-K40*$AZ$3)/Z40, 0)</f>
        <v>437.93182753122414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</v>
      </c>
      <c r="S41">
        <f t="shared" si="32"/>
        <v>417.06084953136326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240.41575825348437</v>
      </c>
      <c r="AC41">
        <f t="shared" si="33"/>
        <v>219.85861263996941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-1632.8117811796724</v>
      </c>
      <c r="AI41">
        <f t="shared" si="38"/>
        <v>-1659.1698789113364</v>
      </c>
      <c r="AJ41">
        <f t="shared" si="39"/>
        <v>20.557145613514962</v>
      </c>
      <c r="AK41">
        <f t="shared" ref="AK41:AK72" si="61">G41*SUM(AB41:AB41, AE41:AF41)</f>
        <v>16.829103077743909</v>
      </c>
      <c r="AL41">
        <f t="shared" si="40"/>
        <v>-1621.7836302200776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-22.011582346714526</v>
      </c>
      <c r="AR41">
        <f t="shared" si="45"/>
        <v>-22.366910159393647</v>
      </c>
      <c r="AS41">
        <f t="shared" si="46"/>
        <v>0.27712643226910544</v>
      </c>
      <c r="AT41">
        <f t="shared" si="47"/>
        <v>0.22686949744414217</v>
      </c>
      <c r="AU41">
        <f t="shared" si="48"/>
        <v>-21.862914229680399</v>
      </c>
      <c r="AW41">
        <v>38</v>
      </c>
      <c r="AX41">
        <f>IF(Z41&gt;0, (R41*SUMPRODUCT(K41:$K$98, X41:$X$98)-K41*$AZ$3)/Z41, 0)</f>
        <v>417.06084953136326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</v>
      </c>
      <c r="S42">
        <f t="shared" si="32"/>
        <v>396.51456032256675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219.85861263996941</v>
      </c>
      <c r="AC42">
        <f t="shared" si="33"/>
        <v>200.05866954938841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-1734.7275213837038</v>
      </c>
      <c r="AI42">
        <f t="shared" si="38"/>
        <v>-1759.9546743773592</v>
      </c>
      <c r="AJ42">
        <f t="shared" si="39"/>
        <v>19.799943090580996</v>
      </c>
      <c r="AK42">
        <f t="shared" si="61"/>
        <v>15.39010288479786</v>
      </c>
      <c r="AL42">
        <f t="shared" si="40"/>
        <v>-1724.7646284019804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-20.879898562412777</v>
      </c>
      <c r="AR42">
        <f t="shared" si="45"/>
        <v>-21.183543018981862</v>
      </c>
      <c r="AS42">
        <f t="shared" si="46"/>
        <v>0.23832031150523986</v>
      </c>
      <c r="AT42">
        <f t="shared" si="47"/>
        <v>0.18524164927259354</v>
      </c>
      <c r="AU42">
        <f t="shared" si="48"/>
        <v>-20.75998105820403</v>
      </c>
      <c r="AW42">
        <v>39</v>
      </c>
      <c r="AX42">
        <f>IF(Z42&gt;0, (R42*SUMPRODUCT(K42:$K$98, X42:$X$98)-K42*$AZ$3)/Z42, 0)</f>
        <v>396.51456032256675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</v>
      </c>
      <c r="S43">
        <f t="shared" si="32"/>
        <v>376.52648866292617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200.05866954938841</v>
      </c>
      <c r="AC43">
        <f t="shared" si="33"/>
        <v>181.15344889423767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-1838.0219613434665</v>
      </c>
      <c r="AI43">
        <f t="shared" si="38"/>
        <v>-1862.0778318265136</v>
      </c>
      <c r="AJ43">
        <f t="shared" si="39"/>
        <v>18.905220655150742</v>
      </c>
      <c r="AK43">
        <f t="shared" si="61"/>
        <v>14.004106868457191</v>
      </c>
      <c r="AL43">
        <f t="shared" si="40"/>
        <v>-1829.1685043029056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-19.752851073183553</v>
      </c>
      <c r="AR43">
        <f t="shared" si="45"/>
        <v>-20.011374658364279</v>
      </c>
      <c r="AS43">
        <f t="shared" si="46"/>
        <v>0.20317059097265264</v>
      </c>
      <c r="AT43">
        <f t="shared" si="47"/>
        <v>0.15049931023859531</v>
      </c>
      <c r="AU43">
        <f t="shared" si="48"/>
        <v>-19.657704757153031</v>
      </c>
      <c r="AW43">
        <v>40</v>
      </c>
      <c r="AX43">
        <f>IF(Z43&gt;0, (R43*SUMPRODUCT(K43:$K$98, X43:$X$98)-K43*$AZ$3)/Z43, 0)</f>
        <v>376.52648866292617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</v>
      </c>
      <c r="S44">
        <f t="shared" si="32"/>
        <v>357.16943302459413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181.15344889423767</v>
      </c>
      <c r="AC44">
        <f t="shared" si="33"/>
        <v>163.16370309539536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-1948.1860326825649</v>
      </c>
      <c r="AI44">
        <f t="shared" si="38"/>
        <v>-1971.0272514444403</v>
      </c>
      <c r="AJ44">
        <f t="shared" si="39"/>
        <v>17.989745798842307</v>
      </c>
      <c r="AK44">
        <f t="shared" si="61"/>
        <v>12.680741422596638</v>
      </c>
      <c r="AL44">
        <f t="shared" si="40"/>
        <v>-1940.3567642230014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-18.693537602504243</v>
      </c>
      <c r="AR44">
        <f t="shared" si="45"/>
        <v>-18.912707217032381</v>
      </c>
      <c r="AS44">
        <f t="shared" si="46"/>
        <v>0.17261800665262564</v>
      </c>
      <c r="AT44">
        <f t="shared" si="47"/>
        <v>0.12167622220581215</v>
      </c>
      <c r="AU44">
        <f t="shared" si="48"/>
        <v>-18.618412988173944</v>
      </c>
      <c r="AW44">
        <v>41</v>
      </c>
      <c r="AX44">
        <f>IF(Z44&gt;0, (R44*SUMPRODUCT(K44:$K$98, X44:$X$98)-K44*$AZ$3)/Z44, 0)</f>
        <v>357.16943302459413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</v>
      </c>
      <c r="S45">
        <f t="shared" si="32"/>
        <v>338.24304362685729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163.16370309539536</v>
      </c>
      <c r="AC45">
        <f t="shared" si="33"/>
        <v>146.04436663069563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-2048.2679281312944</v>
      </c>
      <c r="AI45">
        <f t="shared" si="38"/>
        <v>-2069.8566007414856</v>
      </c>
      <c r="AJ45">
        <f t="shared" si="39"/>
        <v>17.119336464699728</v>
      </c>
      <c r="AK45">
        <f t="shared" si="61"/>
        <v>11.421459216677677</v>
      </c>
      <c r="AL45">
        <f t="shared" si="40"/>
        <v>-2041.3158050601082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-17.548088366465045</v>
      </c>
      <c r="AR45">
        <f t="shared" si="45"/>
        <v>-17.733044606552223</v>
      </c>
      <c r="AS45">
        <f t="shared" si="46"/>
        <v>0.1466661782532884</v>
      </c>
      <c r="AT45">
        <f t="shared" si="47"/>
        <v>9.7850858696543169E-2</v>
      </c>
      <c r="AU45">
        <f t="shared" si="48"/>
        <v>-17.488527569602393</v>
      </c>
      <c r="AW45">
        <v>42</v>
      </c>
      <c r="AX45">
        <f>IF(Z45&gt;0, (R45*SUMPRODUCT(K45:$K$98, X45:$X$98)-K45*$AZ$3)/Z45, 0)</f>
        <v>338.24304362685729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</v>
      </c>
      <c r="S46">
        <f t="shared" si="32"/>
        <v>319.87337834969594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146.04436663069563</v>
      </c>
      <c r="AC46">
        <f t="shared" si="33"/>
        <v>129.90181499441329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-2135.1853507126275</v>
      </c>
      <c r="AI46">
        <f t="shared" si="38"/>
        <v>-2155.4905439213603</v>
      </c>
      <c r="AJ46">
        <f t="shared" si="39"/>
        <v>16.142551636282349</v>
      </c>
      <c r="AK46">
        <f t="shared" si="61"/>
        <v>10.223105664148695</v>
      </c>
      <c r="AL46">
        <f t="shared" si="40"/>
        <v>-2129.1248866209294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-16.332798581778253</v>
      </c>
      <c r="AR46">
        <f t="shared" si="45"/>
        <v>-16.488120287564421</v>
      </c>
      <c r="AS46">
        <f t="shared" si="46"/>
        <v>0.12348016736971297</v>
      </c>
      <c r="AT46">
        <f t="shared" si="47"/>
        <v>7.8200201981083003E-2</v>
      </c>
      <c r="AU46">
        <f t="shared" si="48"/>
        <v>-16.286439918213624</v>
      </c>
      <c r="AW46">
        <v>43</v>
      </c>
      <c r="AX46">
        <f>IF(Z46&gt;0, (R46*SUMPRODUCT(K46:$K$98, X46:$X$98)-K46*$AZ$3)/Z46, 0)</f>
        <v>319.87337834969594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</v>
      </c>
      <c r="S47">
        <f t="shared" si="32"/>
        <v>302.28817076930028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129.90181499441329</v>
      </c>
      <c r="AC47">
        <f t="shared" si="33"/>
        <v>114.82395992172668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-2219.3492925852797</v>
      </c>
      <c r="AI47">
        <f t="shared" si="38"/>
        <v>-2238.3417592156325</v>
      </c>
      <c r="AJ47">
        <f t="shared" si="39"/>
        <v>15.077855072686603</v>
      </c>
      <c r="AK47">
        <f t="shared" si="61"/>
        <v>9.0931270496089311</v>
      </c>
      <c r="AL47">
        <f t="shared" si="40"/>
        <v>-2214.1707770933367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-15.15767746475793</v>
      </c>
      <c r="AR47">
        <f t="shared" si="45"/>
        <v>-15.287391919532968</v>
      </c>
      <c r="AS47">
        <f t="shared" si="46"/>
        <v>0.1029785013182488</v>
      </c>
      <c r="AT47">
        <f t="shared" si="47"/>
        <v>6.2104098451074188E-2</v>
      </c>
      <c r="AU47">
        <f t="shared" si="48"/>
        <v>-15.122309319763643</v>
      </c>
      <c r="AW47">
        <v>44</v>
      </c>
      <c r="AX47">
        <f>IF(Z47&gt;0, (R47*SUMPRODUCT(K47:$K$98, X47:$X$98)-K47*$AZ$3)/Z47, 0)</f>
        <v>302.28817076930028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</v>
      </c>
      <c r="S48">
        <f t="shared" si="32"/>
        <v>285.46169526285871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114.82395992172668</v>
      </c>
      <c r="AC48">
        <f t="shared" si="33"/>
        <v>100.7867677329434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-2298.5018523013691</v>
      </c>
      <c r="AI48">
        <f t="shared" si="38"/>
        <v>-2316.1551433392679</v>
      </c>
      <c r="AJ48">
        <f t="shared" si="39"/>
        <v>14.03719218878328</v>
      </c>
      <c r="AK48">
        <f t="shared" si="61"/>
        <v>8.0376771945208692</v>
      </c>
      <c r="AL48">
        <f t="shared" si="40"/>
        <v>-2294.080273955964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-14.016314636252005</v>
      </c>
      <c r="AR48">
        <f t="shared" si="45"/>
        <v>-14.123964791636816</v>
      </c>
      <c r="AS48">
        <f t="shared" si="46"/>
        <v>8.5599105404474768E-2</v>
      </c>
      <c r="AT48">
        <f t="shared" si="47"/>
        <v>4.9013931570354254E-2</v>
      </c>
      <c r="AU48">
        <f t="shared" si="48"/>
        <v>-13.989351754661987</v>
      </c>
      <c r="AW48">
        <v>45</v>
      </c>
      <c r="AX48">
        <f>IF(Z48&gt;0, (R48*SUMPRODUCT(K48:$K$98, X48:$X$98)-K48*$AZ$3)/Z48, 0)</f>
        <v>285.46169526285871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</v>
      </c>
      <c r="S49">
        <f t="shared" si="32"/>
        <v>269.39907748944756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100.7867677329434</v>
      </c>
      <c r="AC49">
        <f t="shared" si="33"/>
        <v>87.77088637881161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-2373.2686919236726</v>
      </c>
      <c r="AI49">
        <f t="shared" si="38"/>
        <v>-2389.5588157052302</v>
      </c>
      <c r="AJ49">
        <f t="shared" si="39"/>
        <v>13.015881354131793</v>
      </c>
      <c r="AK49">
        <f t="shared" si="61"/>
        <v>7.0550737413060389</v>
      </c>
      <c r="AL49">
        <f t="shared" si="40"/>
        <v>-2369.4878606097927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-12.921646840878442</v>
      </c>
      <c r="AR49">
        <f t="shared" si="45"/>
        <v>-13.010341065521359</v>
      </c>
      <c r="AS49">
        <f t="shared" si="46"/>
        <v>7.0867079970005686E-2</v>
      </c>
      <c r="AT49">
        <f t="shared" si="47"/>
        <v>3.8412494814322337E-2</v>
      </c>
      <c r="AU49">
        <f t="shared" si="48"/>
        <v>-12.901061490737034</v>
      </c>
      <c r="AW49">
        <v>46</v>
      </c>
      <c r="AX49">
        <f>IF(Z49&gt;0, (R49*SUMPRODUCT(K49:$K$98, X49:$X$98)-K49*$AZ$3)/Z49, 0)</f>
        <v>269.39907748944756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</v>
      </c>
      <c r="S50">
        <f t="shared" si="32"/>
        <v>254.06504701151252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87.77088637881161</v>
      </c>
      <c r="AC50">
        <f t="shared" si="33"/>
        <v>75.742483539826281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-2442.2043126272206</v>
      </c>
      <c r="AI50">
        <f t="shared" si="38"/>
        <v>-2457.1104330146491</v>
      </c>
      <c r="AJ50">
        <f t="shared" si="39"/>
        <v>12.028402838985329</v>
      </c>
      <c r="AK50">
        <f t="shared" si="61"/>
        <v>6.1439620465168137</v>
      </c>
      <c r="AL50">
        <f t="shared" si="40"/>
        <v>-2438.9380681291473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-11.872301806948327</v>
      </c>
      <c r="AR50">
        <f t="shared" si="45"/>
        <v>-11.944765015327432</v>
      </c>
      <c r="AS50">
        <f t="shared" si="46"/>
        <v>5.8473743585508817E-2</v>
      </c>
      <c r="AT50">
        <f t="shared" si="47"/>
        <v>2.98676778718053E-2</v>
      </c>
      <c r="AU50">
        <f t="shared" si="48"/>
        <v>-11.856423593870121</v>
      </c>
      <c r="AW50">
        <v>47</v>
      </c>
      <c r="AX50">
        <f>IF(Z50&gt;0, (R50*SUMPRODUCT(K50:$K$98, X50:$X$98)-K50*$AZ$3)/Z50, 0)</f>
        <v>254.06504701151252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</v>
      </c>
      <c r="S51">
        <f t="shared" si="32"/>
        <v>239.39159278441304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75.742483539826281</v>
      </c>
      <c r="AC51">
        <f t="shared" si="33"/>
        <v>64.667721020282499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-2500.7549201642905</v>
      </c>
      <c r="AI51">
        <f t="shared" si="38"/>
        <v>-2514.2616018877625</v>
      </c>
      <c r="AJ51">
        <f t="shared" si="39"/>
        <v>11.074762519543782</v>
      </c>
      <c r="AK51">
        <f t="shared" si="61"/>
        <v>5.3019738477878402</v>
      </c>
      <c r="AL51">
        <f t="shared" si="40"/>
        <v>-2497.884865520431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-10.854405545159819</v>
      </c>
      <c r="AR51">
        <f t="shared" si="45"/>
        <v>-10.913030642650913</v>
      </c>
      <c r="AS51">
        <f t="shared" si="46"/>
        <v>4.8069470036498745E-2</v>
      </c>
      <c r="AT51">
        <f t="shared" si="47"/>
        <v>2.3012960554303286E-2</v>
      </c>
      <c r="AU51">
        <f t="shared" si="48"/>
        <v>-10.841948212060112</v>
      </c>
      <c r="AW51">
        <v>48</v>
      </c>
      <c r="AX51">
        <f>IF(Z51&gt;0, (R51*SUMPRODUCT(K51:$K$98, X51:$X$98)-K51*$AZ$3)/Z51, 0)</f>
        <v>239.39159278441304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</v>
      </c>
      <c r="S52">
        <f t="shared" si="32"/>
        <v>225.40395736084804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64.667721020282499</v>
      </c>
      <c r="AC52">
        <f t="shared" si="33"/>
        <v>54.52540412459102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-2553.1469217377298</v>
      </c>
      <c r="AI52">
        <f t="shared" si="38"/>
        <v>-2565.2419631830985</v>
      </c>
      <c r="AJ52">
        <f t="shared" si="39"/>
        <v>10.142316895691479</v>
      </c>
      <c r="AK52">
        <f t="shared" si="61"/>
        <v>4.5267404714197754</v>
      </c>
      <c r="AL52">
        <f t="shared" si="40"/>
        <v>-2550.5729058159868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-9.894473650972385</v>
      </c>
      <c r="AR52">
        <f t="shared" si="45"/>
        <v>-9.9413468128220632</v>
      </c>
      <c r="AS52">
        <f t="shared" si="46"/>
        <v>3.9305566957317489E-2</v>
      </c>
      <c r="AT52">
        <f t="shared" si="47"/>
        <v>1.7542944331918189E-2</v>
      </c>
      <c r="AU52">
        <f t="shared" si="48"/>
        <v>-9.884498301532826</v>
      </c>
      <c r="AW52">
        <v>49</v>
      </c>
      <c r="AX52">
        <f>IF(Z52&gt;0, (R52*SUMPRODUCT(K52:$K$98, X52:$X$98)-K52*$AZ$3)/Z52, 0)</f>
        <v>225.40395736084804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</v>
      </c>
      <c r="S53">
        <f t="shared" si="32"/>
        <v>211.87046337978867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54.52540412459102</v>
      </c>
      <c r="AC53">
        <f t="shared" si="33"/>
        <v>45.266723910643933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-2582.8991486089062</v>
      </c>
      <c r="AI53">
        <f t="shared" si="38"/>
        <v>-2593.5817900655165</v>
      </c>
      <c r="AJ53">
        <f t="shared" si="39"/>
        <v>9.2586802139470876</v>
      </c>
      <c r="AK53">
        <f t="shared" si="61"/>
        <v>3.8167782887213719</v>
      </c>
      <c r="AL53">
        <f t="shared" si="40"/>
        <v>-2580.5063315628481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-8.9372995759244738</v>
      </c>
      <c r="AR53">
        <f t="shared" si="45"/>
        <v>-8.9742634531286374</v>
      </c>
      <c r="AS53">
        <f t="shared" si="46"/>
        <v>3.2036713006892155E-2</v>
      </c>
      <c r="AT53">
        <f t="shared" si="47"/>
        <v>1.3206745218666039E-2</v>
      </c>
      <c r="AU53">
        <f t="shared" si="48"/>
        <v>-8.9290199949030793</v>
      </c>
      <c r="AW53">
        <v>50</v>
      </c>
      <c r="AX53">
        <f>IF(Z53&gt;0, (R53*SUMPRODUCT(K53:$K$98, X53:$X$98)-K53*$AZ$3)/Z53, 0)</f>
        <v>211.87046337978867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</v>
      </c>
      <c r="S54">
        <f t="shared" si="32"/>
        <v>198.69696130830232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45.266723910643933</v>
      </c>
      <c r="AC54">
        <f t="shared" si="33"/>
        <v>36.897097046349224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-2582.0974634569534</v>
      </c>
      <c r="AI54">
        <f t="shared" si="38"/>
        <v>-2591.3822297672691</v>
      </c>
      <c r="AJ54">
        <f t="shared" si="39"/>
        <v>8.3696268642947089</v>
      </c>
      <c r="AK54">
        <f t="shared" si="61"/>
        <v>3.1686706737450754</v>
      </c>
      <c r="AL54">
        <f t="shared" si="40"/>
        <v>-2579.8439322292293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-7.9772549998911142</v>
      </c>
      <c r="AR54">
        <f t="shared" si="45"/>
        <v>-8.0059397995627055</v>
      </c>
      <c r="AS54">
        <f t="shared" si="46"/>
        <v>2.5857524239627151E-2</v>
      </c>
      <c r="AT54">
        <f t="shared" si="47"/>
        <v>9.7894422394496292E-3</v>
      </c>
      <c r="AU54">
        <f t="shared" si="48"/>
        <v>-7.9702928330836285</v>
      </c>
      <c r="AW54">
        <v>51</v>
      </c>
      <c r="AX54">
        <f>IF(Z54&gt;0, (R54*SUMPRODUCT(K54:$K$98, X54:$X$98)-K54*$AZ$3)/Z54, 0)</f>
        <v>198.69696130830232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</v>
      </c>
      <c r="S55">
        <f t="shared" si="32"/>
        <v>185.80266038045349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36.897097046349224</v>
      </c>
      <c r="AC55">
        <f t="shared" si="33"/>
        <v>29.426692681841793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-2546.2316209721612</v>
      </c>
      <c r="AI55">
        <f t="shared" si="38"/>
        <v>-2554.1504238088878</v>
      </c>
      <c r="AJ55">
        <f t="shared" si="39"/>
        <v>7.4704043645074307</v>
      </c>
      <c r="AK55">
        <f t="shared" si="61"/>
        <v>2.5827967932444458</v>
      </c>
      <c r="AL55">
        <f t="shared" si="40"/>
        <v>-2544.0972226511358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-7.0236154966847453</v>
      </c>
      <c r="AR55">
        <f t="shared" si="45"/>
        <v>-7.0454590029318283</v>
      </c>
      <c r="AS55">
        <f t="shared" si="46"/>
        <v>2.0606628018005207E-2</v>
      </c>
      <c r="AT55">
        <f t="shared" si="47"/>
        <v>7.1244781631033295E-3</v>
      </c>
      <c r="AU55">
        <f t="shared" si="48"/>
        <v>-7.0177278967507188</v>
      </c>
      <c r="AW55">
        <v>52</v>
      </c>
      <c r="AX55">
        <f>IF(Z55&gt;0, (R55*SUMPRODUCT(K55:$K$98, X55:$X$98)-K55*$AZ$3)/Z55, 0)</f>
        <v>185.80266038045349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</v>
      </c>
      <c r="S56">
        <f t="shared" si="32"/>
        <v>172.89201247307113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29.426692681841793</v>
      </c>
      <c r="AC56">
        <f t="shared" si="33"/>
        <v>22.855622395321063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-2459.6354501686969</v>
      </c>
      <c r="AI56">
        <f t="shared" si="38"/>
        <v>-2466.2452472519722</v>
      </c>
      <c r="AJ56">
        <f t="shared" si="39"/>
        <v>6.5710702865207296</v>
      </c>
      <c r="AK56">
        <f t="shared" si="61"/>
        <v>2.0598684877289255</v>
      </c>
      <c r="AL56">
        <f t="shared" si="40"/>
        <v>-2457.6143084777223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-6.0578085283075227</v>
      </c>
      <c r="AR56">
        <f t="shared" si="45"/>
        <v>-6.0740877233153441</v>
      </c>
      <c r="AS56">
        <f t="shared" si="46"/>
        <v>1.618381521499996E-2</v>
      </c>
      <c r="AT56">
        <f t="shared" si="47"/>
        <v>5.0732269659312188E-3</v>
      </c>
      <c r="AU56">
        <f t="shared" si="48"/>
        <v>-6.052830681134413</v>
      </c>
      <c r="AW56">
        <v>53</v>
      </c>
      <c r="AX56">
        <f>IF(Z56&gt;0, (R56*SUMPRODUCT(K56:$K$98, X56:$X$98)-K56*$AZ$3)/Z56, 0)</f>
        <v>172.89201247307113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</v>
      </c>
      <c r="S57">
        <f t="shared" si="32"/>
        <v>159.76794731524882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22.855622395321063</v>
      </c>
      <c r="AC57">
        <f t="shared" si="33"/>
        <v>17.201872090374266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-2320.6127842278361</v>
      </c>
      <c r="AI57">
        <f t="shared" si="38"/>
        <v>-2325.9961769481642</v>
      </c>
      <c r="AJ57">
        <f t="shared" si="39"/>
        <v>5.6537503049467972</v>
      </c>
      <c r="AK57">
        <f t="shared" si="61"/>
        <v>1.5998935676724746</v>
      </c>
      <c r="AL57">
        <f t="shared" si="40"/>
        <v>-2318.742533075545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-5.1030456835696487</v>
      </c>
      <c r="AR57">
        <f t="shared" si="45"/>
        <v>-5.1148838063151336</v>
      </c>
      <c r="AS57">
        <f t="shared" si="46"/>
        <v>1.2432641191037555E-2</v>
      </c>
      <c r="AT57">
        <f t="shared" si="47"/>
        <v>3.5181784829296618E-3</v>
      </c>
      <c r="AU57">
        <f t="shared" si="48"/>
        <v>-5.0989329866411666</v>
      </c>
      <c r="AW57">
        <v>54</v>
      </c>
      <c r="AX57">
        <f>IF(Z57&gt;0, (R57*SUMPRODUCT(K57:$K$98, X57:$X$98)-K57*$AZ$3)/Z57, 0)</f>
        <v>159.76794731524882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</v>
      </c>
      <c r="S58">
        <f t="shared" si="32"/>
        <v>146.04671804454213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17.201872090374266</v>
      </c>
      <c r="AC58">
        <f t="shared" si="33"/>
        <v>12.459592677662409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-2127.8798806123928</v>
      </c>
      <c r="AI58">
        <f t="shared" si="38"/>
        <v>-2132.1454994652117</v>
      </c>
      <c r="AJ58">
        <f t="shared" si="39"/>
        <v>4.7422794127118575</v>
      </c>
      <c r="AK58">
        <f t="shared" si="61"/>
        <v>1.2041310463261987</v>
      </c>
      <c r="AL58">
        <f t="shared" si="40"/>
        <v>-2126.1990890061738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-4.1778790351484751</v>
      </c>
      <c r="AR58">
        <f t="shared" si="45"/>
        <v>-4.1862541505577138</v>
      </c>
      <c r="AS58">
        <f t="shared" si="46"/>
        <v>9.3109906803024549E-3</v>
      </c>
      <c r="AT58">
        <f t="shared" si="47"/>
        <v>2.3641907138902078E-3</v>
      </c>
      <c r="AU58">
        <f t="shared" si="48"/>
        <v>-4.1745789691635213</v>
      </c>
      <c r="AW58">
        <v>55</v>
      </c>
      <c r="AX58">
        <f>IF(Z58&gt;0, (R58*SUMPRODUCT(K58:$K$98, X58:$X$98)-K58*$AZ$3)/Z58, 0)</f>
        <v>146.04671804454213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</v>
      </c>
      <c r="S59">
        <f t="shared" si="32"/>
        <v>131.30192849754758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12.459592677662409</v>
      </c>
      <c r="AC59">
        <f t="shared" si="33"/>
        <v>8.6038263843512439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-1893.2215847730993</v>
      </c>
      <c r="AI59">
        <f t="shared" si="38"/>
        <v>-1896.4979366450034</v>
      </c>
      <c r="AJ59">
        <f t="shared" si="39"/>
        <v>3.8557662933111647</v>
      </c>
      <c r="AK59">
        <f t="shared" si="61"/>
        <v>0.87217148743636874</v>
      </c>
      <c r="AL59">
        <f t="shared" si="40"/>
        <v>-1891.7699988642557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-3.318884797014543</v>
      </c>
      <c r="AR59">
        <f t="shared" si="45"/>
        <v>-3.3246283584152736</v>
      </c>
      <c r="AS59">
        <f t="shared" si="46"/>
        <v>6.7592954964356324E-3</v>
      </c>
      <c r="AT59">
        <f t="shared" si="47"/>
        <v>1.5289476484544962E-3</v>
      </c>
      <c r="AU59">
        <f t="shared" si="48"/>
        <v>-3.3163401152703833</v>
      </c>
      <c r="AW59">
        <v>56</v>
      </c>
      <c r="AX59">
        <f>IF(Z59&gt;0, (R59*SUMPRODUCT(K59:$K$98, X59:$X$98)-K59*$AZ$3)/Z59, 0)</f>
        <v>131.30192849754758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</v>
      </c>
      <c r="S60">
        <f t="shared" si="32"/>
        <v>114.80238685290041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8.6038263843512439</v>
      </c>
      <c r="AC60">
        <f t="shared" si="33"/>
        <v>5.572542249691443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-1633.1467489340994</v>
      </c>
      <c r="AI60">
        <f t="shared" si="38"/>
        <v>-1635.5737639128174</v>
      </c>
      <c r="AJ60">
        <f t="shared" si="39"/>
        <v>3.031284134659801</v>
      </c>
      <c r="AK60">
        <f t="shared" si="61"/>
        <v>0.60226784690458712</v>
      </c>
      <c r="AL60">
        <f t="shared" si="40"/>
        <v>-1631.9402119312531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-2.5562181755262636</v>
      </c>
      <c r="AR60">
        <f t="shared" si="45"/>
        <v>-2.5600169644623603</v>
      </c>
      <c r="AS60">
        <f t="shared" si="46"/>
        <v>4.7445972661422217E-3</v>
      </c>
      <c r="AT60">
        <f t="shared" si="47"/>
        <v>9.4267586045000142E-4</v>
      </c>
      <c r="AU60">
        <f t="shared" si="48"/>
        <v>-2.5543296913357683</v>
      </c>
      <c r="AW60">
        <v>57</v>
      </c>
      <c r="AX60">
        <f>IF(Z60&gt;0, (R60*SUMPRODUCT(K60:$K$98, X60:$X$98)-K60*$AZ$3)/Z60, 0)</f>
        <v>114.80238685290041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</v>
      </c>
      <c r="S61">
        <f t="shared" si="32"/>
        <v>94.963737304635586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5.572542249691443</v>
      </c>
      <c r="AC61">
        <f t="shared" si="33"/>
        <v>3.2731103798390544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-1358.7946638144681</v>
      </c>
      <c r="AI61">
        <f t="shared" si="38"/>
        <v>-1360.5180113114918</v>
      </c>
      <c r="AJ61">
        <f t="shared" si="39"/>
        <v>2.2994318698523886</v>
      </c>
      <c r="AK61">
        <f t="shared" si="61"/>
        <v>0.39007795747840107</v>
      </c>
      <c r="AL61">
        <f t="shared" si="40"/>
        <v>-1357.8285014841611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-1.8989280853039421</v>
      </c>
      <c r="AR61">
        <f t="shared" si="45"/>
        <v>-1.9013364793387331</v>
      </c>
      <c r="AS61">
        <f t="shared" si="46"/>
        <v>3.2134772634799381E-3</v>
      </c>
      <c r="AT61">
        <f t="shared" si="47"/>
        <v>5.4513754626789811E-4</v>
      </c>
      <c r="AU61">
        <f t="shared" si="48"/>
        <v>-1.8975778645289854</v>
      </c>
      <c r="AW61">
        <v>58</v>
      </c>
      <c r="AX61">
        <f>IF(Z61&gt;0, (R61*SUMPRODUCT(K61:$K$98, X61:$X$98)-K61*$AZ$3)/Z61, 0)</f>
        <v>94.963737304635586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</v>
      </c>
      <c r="S62">
        <f t="shared" si="32"/>
        <v>68.87512361292363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3.2731103798390544</v>
      </c>
      <c r="AC62">
        <f t="shared" si="33"/>
        <v>1.6034557817439321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-1084.1657516086734</v>
      </c>
      <c r="AI62">
        <f t="shared" si="38"/>
        <v>-1085.3297827549225</v>
      </c>
      <c r="AJ62">
        <f t="shared" si="39"/>
        <v>1.6696545980951223</v>
      </c>
      <c r="AK62">
        <f t="shared" si="61"/>
        <v>0.22911772658873383</v>
      </c>
      <c r="AL62">
        <f t="shared" si="40"/>
        <v>-1083.4310104302385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-1.352796112035523</v>
      </c>
      <c r="AR62">
        <f t="shared" si="45"/>
        <v>-1.3542485622781151</v>
      </c>
      <c r="AS62">
        <f t="shared" si="46"/>
        <v>2.0833551008172663E-3</v>
      </c>
      <c r="AT62">
        <f t="shared" si="47"/>
        <v>2.8588762305741287E-4</v>
      </c>
      <c r="AU62">
        <f t="shared" si="48"/>
        <v>-1.3518793195542402</v>
      </c>
      <c r="AW62">
        <v>59</v>
      </c>
      <c r="AX62">
        <f>IF(Z62&gt;0, (R62*SUMPRODUCT(K62:$K$98, X62:$X$98)-K62*$AZ$3)/Z62, 0)</f>
        <v>68.87512361292363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</v>
      </c>
      <c r="S63">
        <f t="shared" si="32"/>
        <v>30.655933990876701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1.6034557817439321</v>
      </c>
      <c r="AC63">
        <f t="shared" si="33"/>
        <v>0.45536814043056983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-819.36569573233544</v>
      </c>
      <c r="AI63">
        <f t="shared" si="38"/>
        <v>-820.10840371925588</v>
      </c>
      <c r="AJ63">
        <f t="shared" si="39"/>
        <v>1.1480876413133623</v>
      </c>
      <c r="AK63">
        <f t="shared" si="61"/>
        <v>0.11224190472207526</v>
      </c>
      <c r="AL63">
        <f t="shared" si="40"/>
        <v>-818.84807417322043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-0.91284368869838173</v>
      </c>
      <c r="AR63">
        <f t="shared" si="45"/>
        <v>-0.91367112912203807</v>
      </c>
      <c r="AS63">
        <f t="shared" si="46"/>
        <v>1.2790681412513949E-3</v>
      </c>
      <c r="AT63">
        <f t="shared" si="47"/>
        <v>1.250471125001823E-4</v>
      </c>
      <c r="AU63">
        <f t="shared" si="48"/>
        <v>-0.91226701386828646</v>
      </c>
      <c r="AW63">
        <v>60</v>
      </c>
      <c r="AX63">
        <f>IF(Z63&gt;0, (R63*SUMPRODUCT(K63:$K$98, X63:$X$98)-K63*$AZ$3)/Z63, 0)</f>
        <v>30.655933990876701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</v>
      </c>
      <c r="S64">
        <f t="shared" si="32"/>
        <v>-30.874921593798341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0.45536814043056983</v>
      </c>
      <c r="AC64">
        <f t="shared" si="33"/>
        <v>-0.27470012798016841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-580.8425409841409</v>
      </c>
      <c r="AI64">
        <f t="shared" si="38"/>
        <v>-581.28740062070005</v>
      </c>
      <c r="AJ64">
        <f t="shared" si="39"/>
        <v>0.73006826841073824</v>
      </c>
      <c r="AK64">
        <f t="shared" si="61"/>
        <v>3.1875769830139893E-2</v>
      </c>
      <c r="AL64">
        <f t="shared" si="40"/>
        <v>-580.52545658245924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-0.57777538251599669</v>
      </c>
      <c r="AR64">
        <f t="shared" si="45"/>
        <v>-0.5782178930563634</v>
      </c>
      <c r="AS64">
        <f t="shared" si="46"/>
        <v>7.2621311849698465E-4</v>
      </c>
      <c r="AT64">
        <f t="shared" si="47"/>
        <v>3.1707448761236301E-5</v>
      </c>
      <c r="AU64">
        <f t="shared" si="48"/>
        <v>-0.5774599724891053</v>
      </c>
      <c r="AW64">
        <v>61</v>
      </c>
      <c r="AX64">
        <f>IF(Z64&gt;0, (R64*SUMPRODUCT(K64:$K$98, X64:$X$98)-K64*$AZ$3)/Z64, 0)</f>
        <v>-30.874921593798341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</v>
      </c>
      <c r="S65">
        <f t="shared" si="32"/>
        <v>-130.87175554098087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-0.27470012798016841</v>
      </c>
      <c r="AC65">
        <f t="shared" si="33"/>
        <v>-0.68928317095362701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-354.13611357599154</v>
      </c>
      <c r="AI65">
        <f t="shared" si="38"/>
        <v>-354.39945655939709</v>
      </c>
      <c r="AJ65">
        <f t="shared" si="39"/>
        <v>0.4145830429734586</v>
      </c>
      <c r="AK65">
        <f t="shared" si="61"/>
        <v>-1.9229008958611789E-2</v>
      </c>
      <c r="AL65">
        <f t="shared" si="40"/>
        <v>-354.00410252538228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-0.31452329105501003</v>
      </c>
      <c r="AR65">
        <f t="shared" si="45"/>
        <v>-0.31475717711927098</v>
      </c>
      <c r="AS65">
        <f t="shared" si="46"/>
        <v>3.6820877084492004E-4</v>
      </c>
      <c r="AT65">
        <f t="shared" si="47"/>
        <v>-1.7078097797814851E-5</v>
      </c>
      <c r="AU65">
        <f t="shared" si="48"/>
        <v>-0.31440604644622389</v>
      </c>
      <c r="AW65">
        <v>62</v>
      </c>
      <c r="AX65">
        <f>IF(Z65&gt;0, (R65*SUMPRODUCT(K65:$K$98, X65:$X$98)-K65*$AZ$3)/Z65, 0)</f>
        <v>-130.87175554098087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</v>
      </c>
      <c r="S66">
        <f t="shared" si="32"/>
        <v>-278.7858957780378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-0.68928317095362701</v>
      </c>
      <c r="AC66">
        <f t="shared" si="33"/>
        <v>-0.85809901598851368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-213.6205316111012</v>
      </c>
      <c r="AI66">
        <f t="shared" si="38"/>
        <v>-213.77443089886714</v>
      </c>
      <c r="AJ66">
        <f t="shared" si="39"/>
        <v>0.16881584503488667</v>
      </c>
      <c r="AK66">
        <f t="shared" si="61"/>
        <v>-4.8249821966753897E-2</v>
      </c>
      <c r="AL66">
        <f t="shared" si="40"/>
        <v>-213.653864875799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-0.1693977210202853</v>
      </c>
      <c r="AR66">
        <f t="shared" si="45"/>
        <v>-0.16951976073443439</v>
      </c>
      <c r="AS66">
        <f t="shared" si="46"/>
        <v>1.3386830940522454E-4</v>
      </c>
      <c r="AT66">
        <f t="shared" si="47"/>
        <v>-3.8261349782999337E-5</v>
      </c>
      <c r="AU66">
        <f t="shared" si="48"/>
        <v>-0.16942415377481215</v>
      </c>
      <c r="AW66">
        <v>63</v>
      </c>
      <c r="AX66">
        <f>IF(Z66&gt;0, (R66*SUMPRODUCT(K66:$K$98, X66:$X$98)-K66*$AZ$3)/Z66, 0)</f>
        <v>-278.7858957780378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-506.1067917470084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-0.85809901598851368</v>
      </c>
      <c r="AC67">
        <f t="shared" ref="AC67:AC98" si="64">S67*Z67</f>
        <v>-0.89740080306226022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-127.40607479747914</v>
      </c>
      <c r="AI67">
        <f t="shared" ref="AI67:AI98" si="69">SUM(AE67:AH67)</f>
        <v>-127.49473205496867</v>
      </c>
      <c r="AJ67">
        <f t="shared" ref="AJ67:AJ98" si="70">AB67-AC67</f>
        <v>3.9301787073746541E-2</v>
      </c>
      <c r="AK67">
        <f t="shared" si="61"/>
        <v>-6.0066931119195963E-2</v>
      </c>
      <c r="AL67">
        <f t="shared" ref="AL67:AL98" si="71">SUM(AI67:AK67)</f>
        <v>-127.51549719901412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-9.0206261642941044E-2</v>
      </c>
      <c r="AR67">
        <f t="shared" ref="AR67:AR98" si="76">AI67*$K67</f>
        <v>-9.0269032902304924E-2</v>
      </c>
      <c r="AS67">
        <f t="shared" ref="AS67:AS98" si="77">AJ67*$K67</f>
        <v>2.7826516855220516E-5</v>
      </c>
      <c r="AT67">
        <f t="shared" ref="AT67:AT98" si="78">AK67*$K67</f>
        <v>-4.2528688786933085E-5</v>
      </c>
      <c r="AU67">
        <f t="shared" ref="AU67:AU98" si="79">AL67*$K67</f>
        <v>-9.0283735074236648E-2</v>
      </c>
      <c r="AW67">
        <v>64</v>
      </c>
      <c r="AX67">
        <f>IF(Z67&gt;0, (R67*SUMPRODUCT(K67:$K$98, X67:$X$98)-K67*$AZ$3)/Z67, 0)</f>
        <v>-506.1067917470084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</v>
      </c>
      <c r="S68">
        <f t="shared" si="63"/>
        <v>-867.00994373458741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-0.89740080306226022</v>
      </c>
      <c r="AC68">
        <f t="shared" si="64"/>
        <v>-0.87144998082436298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-75.029260698121547</v>
      </c>
      <c r="AI68">
        <f t="shared" si="69"/>
        <v>-75.079516752687113</v>
      </c>
      <c r="AJ68">
        <f t="shared" si="70"/>
        <v>-2.5950822237897242E-2</v>
      </c>
      <c r="AK68">
        <f t="shared" si="61"/>
        <v>-6.2818056214358223E-2</v>
      </c>
      <c r="AL68">
        <f t="shared" si="71"/>
        <v>-75.168285631139369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-4.7430662802337001E-2</v>
      </c>
      <c r="AR68">
        <f t="shared" si="76"/>
        <v>-4.7462432780552108E-2</v>
      </c>
      <c r="AS68">
        <f t="shared" si="77"/>
        <v>-1.6405128979764941E-5</v>
      </c>
      <c r="AT68">
        <f t="shared" si="78"/>
        <v>-3.9711200863212964E-5</v>
      </c>
      <c r="AU68">
        <f t="shared" si="79"/>
        <v>-4.7518549110395089E-2</v>
      </c>
      <c r="AW68">
        <v>65</v>
      </c>
      <c r="AX68">
        <f>IF(Z68&gt;0, (R68*SUMPRODUCT(K68:$K$98, X68:$X$98)-K68*$AZ$3)/Z68, 0)</f>
        <v>-867.00994373458741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</v>
      </c>
      <c r="S69">
        <f t="shared" si="63"/>
        <v>-1454.2015658861285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-0.87144998082436298</v>
      </c>
      <c r="AC69">
        <f t="shared" si="64"/>
        <v>-0.81516896159023722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-43.450868949248701</v>
      </c>
      <c r="AI69">
        <f t="shared" si="69"/>
        <v>-43.478897008793993</v>
      </c>
      <c r="AJ69">
        <f t="shared" si="70"/>
        <v>-5.6281019234125762E-2</v>
      </c>
      <c r="AK69">
        <f t="shared" si="61"/>
        <v>-6.1001498657705412E-2</v>
      </c>
      <c r="AL69">
        <f t="shared" si="71"/>
        <v>-43.596179526685823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-2.4524997390831606E-2</v>
      </c>
      <c r="AR69">
        <f t="shared" si="76"/>
        <v>-2.4540817283594196E-2</v>
      </c>
      <c r="AS69">
        <f t="shared" si="77"/>
        <v>-3.1766726034466204E-5</v>
      </c>
      <c r="AT69">
        <f t="shared" si="78"/>
        <v>-3.4431108780919124E-5</v>
      </c>
      <c r="AU69">
        <f t="shared" si="79"/>
        <v>-2.460701511840958E-2</v>
      </c>
      <c r="AW69">
        <v>66</v>
      </c>
      <c r="AX69">
        <f>IF(Z69&gt;0, (R69*SUMPRODUCT(K69:$K$98, X69:$X$98)-K69*$AZ$3)/Z69, 0)</f>
        <v>-1454.2015658861285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</v>
      </c>
      <c r="S70">
        <f t="shared" si="63"/>
        <v>-2432.8428987555985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-0.81516896159023722</v>
      </c>
      <c r="AC70">
        <f t="shared" si="64"/>
        <v>-0.74709424287708415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-24.786865478179411</v>
      </c>
      <c r="AI70">
        <f t="shared" si="69"/>
        <v>-24.802219824390161</v>
      </c>
      <c r="AJ70">
        <f t="shared" si="70"/>
        <v>-6.8074718713153071E-2</v>
      </c>
      <c r="AK70">
        <f t="shared" si="61"/>
        <v>-5.7061827311316614E-2</v>
      </c>
      <c r="AL70">
        <f t="shared" si="71"/>
        <v>-24.927356370414628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-1.249148557817267E-2</v>
      </c>
      <c r="AR70">
        <f t="shared" si="76"/>
        <v>-1.249922349059337E-2</v>
      </c>
      <c r="AS70">
        <f t="shared" si="77"/>
        <v>-3.4306651956137981E-5</v>
      </c>
      <c r="AT70">
        <f t="shared" si="78"/>
        <v>-2.8756641034380797E-5</v>
      </c>
      <c r="AU70">
        <f t="shared" si="79"/>
        <v>-1.2562286783583888E-2</v>
      </c>
      <c r="AW70">
        <v>67</v>
      </c>
      <c r="AX70">
        <f>IF(Z70&gt;0, (R70*SUMPRODUCT(K70:$K$98, X70:$X$98)-K70*$AZ$3)/Z70, 0)</f>
        <v>-2432.8428987555985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</v>
      </c>
      <c r="S71">
        <f t="shared" si="63"/>
        <v>-4101.2772950595518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-0.74709424287708415</v>
      </c>
      <c r="AC71">
        <f t="shared" si="64"/>
        <v>-0.6769074105052707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-13.896810483282644</v>
      </c>
      <c r="AI71">
        <f t="shared" si="69"/>
        <v>-13.905062880789645</v>
      </c>
      <c r="AJ71">
        <f t="shared" si="70"/>
        <v>-7.0186832371813446E-2</v>
      </c>
      <c r="AK71">
        <f t="shared" si="61"/>
        <v>-5.2296597001395898E-2</v>
      </c>
      <c r="AL71">
        <f t="shared" si="71"/>
        <v>-14.027546310162855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-6.2530167686470073E-3</v>
      </c>
      <c r="AR71">
        <f t="shared" si="76"/>
        <v>-6.2567300221345531E-3</v>
      </c>
      <c r="AS71">
        <f t="shared" si="77"/>
        <v>-3.1581307112673232E-5</v>
      </c>
      <c r="AT71">
        <f t="shared" si="78"/>
        <v>-2.3531406604867084E-5</v>
      </c>
      <c r="AU71">
        <f t="shared" si="79"/>
        <v>-6.3118427358520935E-3</v>
      </c>
      <c r="AW71">
        <v>68</v>
      </c>
      <c r="AX71">
        <f>IF(Z71&gt;0, (R71*SUMPRODUCT(K71:$K$98, X71:$X$98)-K71*$AZ$3)/Z71, 0)</f>
        <v>-4101.2772950595518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</v>
      </c>
      <c r="S72">
        <f t="shared" si="63"/>
        <v>-7008.6680115020681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-0.6769074105052707</v>
      </c>
      <c r="AC72">
        <f t="shared" si="64"/>
        <v>-0.6093405005328586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-7.6456485627908668</v>
      </c>
      <c r="AI72">
        <f t="shared" si="69"/>
        <v>-7.6499956120414012</v>
      </c>
      <c r="AJ72">
        <f t="shared" si="70"/>
        <v>-6.7566909972412104E-2</v>
      </c>
      <c r="AK72">
        <f t="shared" si="61"/>
        <v>-4.7383518735368953E-2</v>
      </c>
      <c r="AL72">
        <f t="shared" si="71"/>
        <v>-7.7649460407491828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-3.0716432023726969E-3</v>
      </c>
      <c r="AR72">
        <f t="shared" si="76"/>
        <v>-3.0733896316221089E-3</v>
      </c>
      <c r="AS72">
        <f t="shared" si="77"/>
        <v>-2.7145040478597333E-5</v>
      </c>
      <c r="AT72">
        <f t="shared" si="78"/>
        <v>-1.9036352774089246E-5</v>
      </c>
      <c r="AU72">
        <f t="shared" si="79"/>
        <v>-3.1195710248747956E-3</v>
      </c>
      <c r="AW72">
        <v>69</v>
      </c>
      <c r="AX72">
        <f>IF(Z72&gt;0, (R72*SUMPRODUCT(K72:$K$98, X72:$X$98)-K72*$AZ$3)/Z72, 0)</f>
        <v>-7008.6680115020681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</v>
      </c>
      <c r="S73">
        <f t="shared" si="63"/>
        <v>-12198.987033719917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-0.6093405005328586</v>
      </c>
      <c r="AC73">
        <f t="shared" si="64"/>
        <v>-0.54650149485928567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-4.1272651008213108</v>
      </c>
      <c r="AI73">
        <f t="shared" si="69"/>
        <v>-4.1295050470289292</v>
      </c>
      <c r="AJ73">
        <f t="shared" si="70"/>
        <v>-6.2839005673572923E-2</v>
      </c>
      <c r="AK73">
        <f t="shared" ref="AK73:AK98" si="92">G73*SUM(AB73:AB73, AE73:AF73)</f>
        <v>-4.2653835037300109E-2</v>
      </c>
      <c r="AL73">
        <f t="shared" si="71"/>
        <v>-4.2349978877398025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-1.4804739780146521E-3</v>
      </c>
      <c r="AR73">
        <f t="shared" si="76"/>
        <v>-1.4812774597371785E-3</v>
      </c>
      <c r="AS73">
        <f t="shared" si="77"/>
        <v>-2.2540716535394553E-5</v>
      </c>
      <c r="AT73">
        <f t="shared" si="78"/>
        <v>-1.5300178518381636E-5</v>
      </c>
      <c r="AU73">
        <f t="shared" si="79"/>
        <v>-1.5191183547909547E-3</v>
      </c>
      <c r="AW73">
        <v>70</v>
      </c>
      <c r="AX73">
        <f>IF(Z73&gt;0, (R73*SUMPRODUCT(K73:$K$98, X73:$X$98)-K73*$AZ$3)/Z73, 0)</f>
        <v>-12198.987033719917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</v>
      </c>
      <c r="S74">
        <f t="shared" si="63"/>
        <v>-21686.27260525665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-0.54650149485928567</v>
      </c>
      <c r="AC74">
        <f t="shared" si="64"/>
        <v>-0.4891331751980631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-2.1795967346727574</v>
      </c>
      <c r="AI74">
        <f t="shared" si="69"/>
        <v>-2.1807244830509629</v>
      </c>
      <c r="AJ74">
        <f t="shared" si="70"/>
        <v>-5.7368319661222578E-2</v>
      </c>
      <c r="AK74">
        <f t="shared" si="92"/>
        <v>-3.8255104640150001E-2</v>
      </c>
      <c r="AL74">
        <f t="shared" si="71"/>
        <v>-2.2763479073523354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-6.9806608557950085E-4</v>
      </c>
      <c r="AR74">
        <f t="shared" si="76"/>
        <v>-6.9842727298787292E-4</v>
      </c>
      <c r="AS74">
        <f t="shared" si="77"/>
        <v>-1.8373526490071461E-5</v>
      </c>
      <c r="AT74">
        <f t="shared" si="78"/>
        <v>-1.2252078893664297E-5</v>
      </c>
      <c r="AU74">
        <f t="shared" si="79"/>
        <v>-7.2905287837160863E-4</v>
      </c>
      <c r="AW74">
        <v>71</v>
      </c>
      <c r="AX74">
        <f>IF(Z74&gt;0, (R74*SUMPRODUCT(K74:$K$98, X74:$X$98)-K74*$AZ$3)/Z74, 0)</f>
        <v>-21686.27260525665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</v>
      </c>
      <c r="S75">
        <f t="shared" si="63"/>
        <v>-39488.920978081893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-0.4891331751980631</v>
      </c>
      <c r="AC75">
        <f t="shared" si="64"/>
        <v>-0.43728767553432374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-1.1255737861178614</v>
      </c>
      <c r="AI75">
        <f t="shared" si="69"/>
        <v>-1.1261274701192261</v>
      </c>
      <c r="AJ75">
        <f t="shared" si="70"/>
        <v>-5.1845499663739358E-2</v>
      </c>
      <c r="AK75">
        <f t="shared" si="92"/>
        <v>-3.4239322263864419E-2</v>
      </c>
      <c r="AL75">
        <f t="shared" si="71"/>
        <v>-1.2122122920468299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-3.2186691530355249E-4</v>
      </c>
      <c r="AR75">
        <f t="shared" si="76"/>
        <v>-3.2202524571580104E-4</v>
      </c>
      <c r="AS75">
        <f t="shared" si="77"/>
        <v>-1.4825639380510399E-5</v>
      </c>
      <c r="AT75">
        <f t="shared" si="78"/>
        <v>-9.7910107494279421E-6</v>
      </c>
      <c r="AU75">
        <f t="shared" si="79"/>
        <v>-3.4664189584573935E-4</v>
      </c>
      <c r="AW75">
        <v>72</v>
      </c>
      <c r="AX75">
        <f>IF(Z75&gt;0, (R75*SUMPRODUCT(K75:$K$98, X75:$X$98)-K75*$AZ$3)/Z75, 0)</f>
        <v>-39488.920978081893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</v>
      </c>
      <c r="S76">
        <f t="shared" si="63"/>
        <v>-73853.246942069716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-0.43728767553432374</v>
      </c>
      <c r="AC76">
        <f t="shared" si="64"/>
        <v>-0.39069564445916399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-0.56727811740821787</v>
      </c>
      <c r="AI76">
        <f t="shared" si="69"/>
        <v>-0.56754262551086476</v>
      </c>
      <c r="AJ76">
        <f t="shared" si="70"/>
        <v>-4.6592031075159746E-2</v>
      </c>
      <c r="AK76">
        <f t="shared" si="92"/>
        <v>-3.0610137287402663E-2</v>
      </c>
      <c r="AL76">
        <f t="shared" si="71"/>
        <v>-0.6447447938734272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-1.4483728529436575E-4</v>
      </c>
      <c r="AR76">
        <f t="shared" si="76"/>
        <v>-1.4490481942683108E-4</v>
      </c>
      <c r="AS76">
        <f t="shared" si="77"/>
        <v>-1.1895863933740919E-5</v>
      </c>
      <c r="AT76">
        <f t="shared" si="78"/>
        <v>-7.8153714221359035E-6</v>
      </c>
      <c r="AU76">
        <f t="shared" si="79"/>
        <v>-1.6461605478270791E-4</v>
      </c>
      <c r="AW76">
        <v>73</v>
      </c>
      <c r="AX76">
        <f>IF(Z76&gt;0, (R76*SUMPRODUCT(K76:$K$98, X76:$X$98)-K76*$AZ$3)/Z76, 0)</f>
        <v>-73853.246942069716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</v>
      </c>
      <c r="S77">
        <f t="shared" si="63"/>
        <v>-142087.56774679452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-0.39069564445916399</v>
      </c>
      <c r="AC77">
        <f t="shared" si="64"/>
        <v>-0.34895307282440186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-0.27813589178840581</v>
      </c>
      <c r="AI77">
        <f t="shared" si="69"/>
        <v>-0.27825868686413202</v>
      </c>
      <c r="AJ77">
        <f t="shared" si="70"/>
        <v>-4.1742571634762138E-2</v>
      </c>
      <c r="AK77">
        <f t="shared" si="92"/>
        <v>-2.7348695112141483E-2</v>
      </c>
      <c r="AL77">
        <f t="shared" si="71"/>
        <v>-0.34734995361103566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-6.3404978265857188E-5</v>
      </c>
      <c r="AR77">
        <f t="shared" si="76"/>
        <v>-6.3432971125957019E-5</v>
      </c>
      <c r="AS77">
        <f t="shared" si="77"/>
        <v>-9.515804775302315E-6</v>
      </c>
      <c r="AT77">
        <f t="shared" si="78"/>
        <v>-6.2345187024768216E-6</v>
      </c>
      <c r="AU77">
        <f t="shared" si="79"/>
        <v>-7.9183294603736158E-5</v>
      </c>
      <c r="AW77">
        <v>74</v>
      </c>
      <c r="AX77">
        <f>IF(Z77&gt;0, (R77*SUMPRODUCT(K77:$K$98, X77:$X$98)-K77*$AZ$3)/Z77, 0)</f>
        <v>-142087.56774679452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</v>
      </c>
      <c r="S78">
        <f t="shared" si="63"/>
        <v>-281874.33531168348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-0.34895307282440186</v>
      </c>
      <c r="AC78">
        <f t="shared" si="64"/>
        <v>-0.31161700555261729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-0.13258250168878091</v>
      </c>
      <c r="AI78">
        <f t="shared" si="69"/>
        <v>-0.13263777756290546</v>
      </c>
      <c r="AJ78">
        <f t="shared" si="70"/>
        <v>-3.7336067271784568E-2</v>
      </c>
      <c r="AK78">
        <f t="shared" si="92"/>
        <v>-2.4426715097708131E-2</v>
      </c>
      <c r="AL78">
        <f t="shared" si="71"/>
        <v>-0.19440055993239816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-2.6985751024555954E-5</v>
      </c>
      <c r="AR78">
        <f t="shared" si="76"/>
        <v>-2.6997001837881917E-5</v>
      </c>
      <c r="AS78">
        <f t="shared" si="77"/>
        <v>-7.5993574023630628E-6</v>
      </c>
      <c r="AT78">
        <f t="shared" si="78"/>
        <v>-4.9717967573264808E-6</v>
      </c>
      <c r="AU78">
        <f t="shared" si="79"/>
        <v>-3.956815599757146E-5</v>
      </c>
      <c r="AW78">
        <v>75</v>
      </c>
      <c r="AX78">
        <f>IF(Z78&gt;0, (R78*SUMPRODUCT(K78:$K$98, X78:$X$98)-K78*$AZ$3)/Z78, 0)</f>
        <v>-281874.33531168348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</v>
      </c>
      <c r="S79">
        <f t="shared" si="63"/>
        <v>-577331.49960979156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-0.31161700555261729</v>
      </c>
      <c r="AC79">
        <f t="shared" si="64"/>
        <v>-0.27825160536609683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-6.1250072137793536E-2</v>
      </c>
      <c r="AI79">
        <f t="shared" si="69"/>
        <v>-6.1274170217107946E-2</v>
      </c>
      <c r="AJ79">
        <f t="shared" si="70"/>
        <v>-3.3365400186520455E-2</v>
      </c>
      <c r="AK79">
        <f t="shared" si="92"/>
        <v>-2.1813190388683214E-2</v>
      </c>
      <c r="AL79">
        <f t="shared" si="71"/>
        <v>-0.11645276079231162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-1.1131069171842454E-5</v>
      </c>
      <c r="AR79">
        <f t="shared" si="76"/>
        <v>-1.1135448552607163E-5</v>
      </c>
      <c r="AS79">
        <f t="shared" si="77"/>
        <v>-6.0635451430464763E-6</v>
      </c>
      <c r="AT79">
        <f t="shared" si="78"/>
        <v>-3.9641444099652384E-6</v>
      </c>
      <c r="AU79">
        <f t="shared" si="79"/>
        <v>-2.1163138105618877E-5</v>
      </c>
      <c r="AW79">
        <v>76</v>
      </c>
      <c r="AX79">
        <f>IF(Z79&gt;0, (R79*SUMPRODUCT(K79:$K$98, X79:$X$98)-K79*$AZ$3)/Z79, 0)</f>
        <v>-577331.49960979156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</v>
      </c>
      <c r="S80">
        <f t="shared" si="63"/>
        <v>-1221533.4766307825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-0.27825160536609683</v>
      </c>
      <c r="AC80">
        <f t="shared" si="64"/>
        <v>-0.24844810613388915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-2.7375163288080703E-2</v>
      </c>
      <c r="AI80">
        <f t="shared" si="69"/>
        <v>-2.7385332804957929E-2</v>
      </c>
      <c r="AJ80">
        <f t="shared" si="70"/>
        <v>-2.9803499232207681E-2</v>
      </c>
      <c r="AK80">
        <f t="shared" si="92"/>
        <v>-1.9477612375626781E-2</v>
      </c>
      <c r="AL80">
        <f t="shared" si="71"/>
        <v>-7.6666444412792398E-2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-4.4419020010148364E-6</v>
      </c>
      <c r="AR80">
        <f t="shared" si="76"/>
        <v>-4.4435521097974196E-6</v>
      </c>
      <c r="AS80">
        <f t="shared" si="77"/>
        <v>-4.8359245014778879E-6</v>
      </c>
      <c r="AT80">
        <f t="shared" si="78"/>
        <v>-3.1604430803142719E-6</v>
      </c>
      <c r="AU80">
        <f t="shared" si="79"/>
        <v>-1.243991969158958E-5</v>
      </c>
      <c r="AW80">
        <v>77</v>
      </c>
      <c r="AX80">
        <f>IF(Z80&gt;0, (R80*SUMPRODUCT(K80:$K$98, X80:$X$98)-K80*$AZ$3)/Z80, 0)</f>
        <v>-1221533.4766307825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</v>
      </c>
      <c r="S81">
        <f t="shared" si="63"/>
        <v>-2675075.5559463343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-0.24844810613388915</v>
      </c>
      <c r="AC81">
        <f t="shared" si="64"/>
        <v>-0.22183234240965849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-1.184307979504998E-2</v>
      </c>
      <c r="AI81">
        <f t="shared" si="69"/>
        <v>-1.1847226076860911E-2</v>
      </c>
      <c r="AJ81">
        <f t="shared" si="70"/>
        <v>-2.6615763724230662E-2</v>
      </c>
      <c r="AK81">
        <f t="shared" si="92"/>
        <v>-1.7391367429372244E-2</v>
      </c>
      <c r="AL81">
        <f t="shared" si="71"/>
        <v>-5.5854357230463815E-2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-1.7157692777357442E-6</v>
      </c>
      <c r="AR81">
        <f t="shared" si="76"/>
        <v>-1.716369971395767E-6</v>
      </c>
      <c r="AS81">
        <f t="shared" si="77"/>
        <v>-3.855965719372724E-6</v>
      </c>
      <c r="AT81">
        <f t="shared" si="78"/>
        <v>-2.5195788975096606E-6</v>
      </c>
      <c r="AU81">
        <f t="shared" si="79"/>
        <v>-8.0919145882781508E-6</v>
      </c>
      <c r="AW81">
        <v>78</v>
      </c>
      <c r="AX81">
        <f>IF(Z81&gt;0, (R81*SUMPRODUCT(K81:$K$98, X81:$X$98)-K81*$AZ$3)/Z81, 0)</f>
        <v>-2675075.5559463343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</v>
      </c>
      <c r="S82">
        <f t="shared" si="63"/>
        <v>-6074800.0928455526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-0.22183234240965849</v>
      </c>
      <c r="AC82">
        <f t="shared" si="64"/>
        <v>-0.19806601744122929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-4.9491847293353444E-3</v>
      </c>
      <c r="AI82">
        <f t="shared" si="69"/>
        <v>-4.9508149559634972E-3</v>
      </c>
      <c r="AJ82">
        <f t="shared" si="70"/>
        <v>-2.3766324968429203E-2</v>
      </c>
      <c r="AK82">
        <f t="shared" si="92"/>
        <v>-1.5528263968676096E-2</v>
      </c>
      <c r="AL82">
        <f t="shared" si="71"/>
        <v>-4.4245403893068795E-2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-6.4019145533755634E-7</v>
      </c>
      <c r="AR82">
        <f t="shared" si="76"/>
        <v>-6.4040232989865751E-7</v>
      </c>
      <c r="AS82">
        <f t="shared" si="77"/>
        <v>-3.0742433353477404E-6</v>
      </c>
      <c r="AT82">
        <f t="shared" si="78"/>
        <v>-2.0086261581728294E-6</v>
      </c>
      <c r="AU82">
        <f t="shared" si="79"/>
        <v>-5.7232718234192278E-6</v>
      </c>
      <c r="AW82">
        <v>79</v>
      </c>
      <c r="AX82">
        <f>IF(Z82&gt;0, (R82*SUMPRODUCT(K82:$K$98, X82:$X$98)-K82*$AZ$3)/Z82, 0)</f>
        <v>-6074800.0928455526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</v>
      </c>
      <c r="S83">
        <f t="shared" si="63"/>
        <v>-14330748.190632408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-0.19806601744122929</v>
      </c>
      <c r="AC83">
        <f t="shared" si="64"/>
        <v>-0.17684519268830351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-1.9938224863411819E-3</v>
      </c>
      <c r="AI83">
        <f t="shared" si="69"/>
        <v>-1.9944394994598825E-3</v>
      </c>
      <c r="AJ83">
        <f t="shared" si="70"/>
        <v>-2.1220824752925777E-2</v>
      </c>
      <c r="AK83">
        <f t="shared" si="92"/>
        <v>-1.3864621220886051E-2</v>
      </c>
      <c r="AL83">
        <f t="shared" si="71"/>
        <v>-3.7079885473271713E-2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-2.3027387861077597E-7</v>
      </c>
      <c r="AR83">
        <f t="shared" si="76"/>
        <v>-2.3034513972101537E-7</v>
      </c>
      <c r="AS83">
        <f t="shared" si="77"/>
        <v>-2.4508709559912084E-6</v>
      </c>
      <c r="AT83">
        <f t="shared" si="78"/>
        <v>-1.6012760041950781E-6</v>
      </c>
      <c r="AU83">
        <f t="shared" si="79"/>
        <v>-4.2824920999073022E-6</v>
      </c>
      <c r="AW83">
        <v>80</v>
      </c>
      <c r="AX83">
        <f>IF(Z83&gt;0, (R83*SUMPRODUCT(K83:$K$98, X83:$X$98)-K83*$AZ$3)/Z83, 0)</f>
        <v>-14330748.190632408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</v>
      </c>
      <c r="S84">
        <f t="shared" si="63"/>
        <v>-35178601.681526542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-0.17684519268830351</v>
      </c>
      <c r="AC84">
        <f t="shared" si="64"/>
        <v>-0.15789768640469895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-7.7284014586618459E-4</v>
      </c>
      <c r="AI84">
        <f t="shared" si="69"/>
        <v>-7.7306456878076506E-4</v>
      </c>
      <c r="AJ84">
        <f t="shared" si="70"/>
        <v>-1.8947506283604559E-2</v>
      </c>
      <c r="AK84">
        <f t="shared" si="92"/>
        <v>-1.2379163488181247E-2</v>
      </c>
      <c r="AL84">
        <f t="shared" si="71"/>
        <v>-3.2099734340566573E-2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-7.9694772923566311E-8</v>
      </c>
      <c r="AR84">
        <f t="shared" si="76"/>
        <v>-7.9717915268476842E-8</v>
      </c>
      <c r="AS84">
        <f t="shared" si="77"/>
        <v>-1.9538545180611867E-6</v>
      </c>
      <c r="AT84">
        <f t="shared" si="78"/>
        <v>-1.2765312832818691E-6</v>
      </c>
      <c r="AU84">
        <f t="shared" si="79"/>
        <v>-3.3101037166115326E-6</v>
      </c>
      <c r="AW84">
        <v>81</v>
      </c>
      <c r="AX84">
        <f>IF(Z84&gt;0, (R84*SUMPRODUCT(K84:$K$98, X84:$X$98)-K84*$AZ$3)/Z84, 0)</f>
        <v>-35178601.681526542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</v>
      </c>
      <c r="S85">
        <f t="shared" si="63"/>
        <v>-90027405.47191301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-0.15789768640469895</v>
      </c>
      <c r="AC85">
        <f t="shared" si="64"/>
        <v>-0.14098014417314764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-2.8776045081584399E-4</v>
      </c>
      <c r="AI85">
        <f t="shared" si="69"/>
        <v>-2.8783874927587079E-4</v>
      </c>
      <c r="AJ85">
        <f t="shared" si="70"/>
        <v>-1.6917542231551314E-2</v>
      </c>
      <c r="AK85">
        <f t="shared" si="92"/>
        <v>-1.1052838048328928E-2</v>
      </c>
      <c r="AL85">
        <f t="shared" si="71"/>
        <v>-2.8258219029156109E-2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-2.6494348598959993E-8</v>
      </c>
      <c r="AR85">
        <f t="shared" si="76"/>
        <v>-2.6501557604536787E-8</v>
      </c>
      <c r="AS85">
        <f t="shared" si="77"/>
        <v>-1.557612451779177E-6</v>
      </c>
      <c r="AT85">
        <f t="shared" si="78"/>
        <v>-1.0176441669799876E-6</v>
      </c>
      <c r="AU85">
        <f t="shared" si="79"/>
        <v>-2.6017581763637013E-6</v>
      </c>
      <c r="AW85">
        <v>82</v>
      </c>
      <c r="AX85">
        <f>IF(Z85&gt;0, (R85*SUMPRODUCT(K85:$K$98, X85:$X$98)-K85*$AZ$3)/Z85, 0)</f>
        <v>-90027405.47191301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</v>
      </c>
      <c r="S86">
        <f t="shared" si="63"/>
        <v>-240702608.34687933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-0.14098014417314764</v>
      </c>
      <c r="AC86">
        <f t="shared" si="64"/>
        <v>-0.12587515109042102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-1.027360663252189E-4</v>
      </c>
      <c r="AI86">
        <f t="shared" si="69"/>
        <v>-1.027622137674828E-4</v>
      </c>
      <c r="AJ86">
        <f t="shared" si="70"/>
        <v>-1.5104993082726614E-2</v>
      </c>
      <c r="AK86">
        <f t="shared" si="92"/>
        <v>-9.8686100921203355E-3</v>
      </c>
      <c r="AL86">
        <f t="shared" si="71"/>
        <v>-2.5076365388614432E-2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-8.4455327686286293E-9</v>
      </c>
      <c r="AR86">
        <f t="shared" si="76"/>
        <v>-8.4476822482452284E-9</v>
      </c>
      <c r="AS86">
        <f t="shared" si="77"/>
        <v>-1.24172278162028E-6</v>
      </c>
      <c r="AT86">
        <f t="shared" si="78"/>
        <v>-8.1126008513879018E-7</v>
      </c>
      <c r="AU86">
        <f t="shared" si="79"/>
        <v>-2.0614305490073154E-6</v>
      </c>
      <c r="AW86">
        <v>83</v>
      </c>
      <c r="AX86">
        <f>IF(Z86&gt;0, (R86*SUMPRODUCT(K86:$K$98, X86:$X$98)-K86*$AZ$3)/Z86, 0)</f>
        <v>-240702608.34687933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</v>
      </c>
      <c r="S87">
        <f t="shared" si="63"/>
        <v>-673744825.84271407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-0.12587515109042102</v>
      </c>
      <c r="AC87">
        <f t="shared" si="64"/>
        <v>-0.11238853491356522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-3.5090763434120484E-5</v>
      </c>
      <c r="AI87">
        <f t="shared" si="69"/>
        <v>-3.5099104020244685E-5</v>
      </c>
      <c r="AJ87">
        <f t="shared" si="70"/>
        <v>-1.3486616176855801E-2</v>
      </c>
      <c r="AK87">
        <f t="shared" si="92"/>
        <v>-8.8112605763294716E-3</v>
      </c>
      <c r="AL87">
        <f t="shared" si="71"/>
        <v>-2.2332975857205516E-2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-2.5756029421834623E-9</v>
      </c>
      <c r="AR87">
        <f t="shared" si="76"/>
        <v>-2.5762151271591855E-9</v>
      </c>
      <c r="AS87">
        <f t="shared" si="77"/>
        <v>-9.8989491552164939E-7</v>
      </c>
      <c r="AT87">
        <f t="shared" si="78"/>
        <v>-6.4673168787979507E-7</v>
      </c>
      <c r="AU87">
        <f t="shared" si="79"/>
        <v>-1.6392028185286036E-6</v>
      </c>
      <c r="AW87">
        <v>84</v>
      </c>
      <c r="AX87">
        <f>IF(Z87&gt;0, (R87*SUMPRODUCT(K87:$K$98, X87:$X$98)-K87*$AZ$3)/Z87, 0)</f>
        <v>-673744825.84271407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</v>
      </c>
      <c r="S88">
        <f t="shared" si="63"/>
        <v>-1978247831.190872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-0.11238853491356522</v>
      </c>
      <c r="AC88">
        <f t="shared" si="64"/>
        <v>-0.1003469083620355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-1.1441846011824233E-5</v>
      </c>
      <c r="AI88">
        <f t="shared" si="69"/>
        <v>-1.1444382269081284E-5</v>
      </c>
      <c r="AJ88">
        <f t="shared" si="70"/>
        <v>-1.2041626551529724E-2</v>
      </c>
      <c r="AK88">
        <f t="shared" si="92"/>
        <v>-7.8671974439495657E-3</v>
      </c>
      <c r="AL88">
        <f t="shared" si="71"/>
        <v>-1.9920268377748372E-2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-7.4983234719787616E-10</v>
      </c>
      <c r="AR88">
        <f t="shared" si="76"/>
        <v>-7.4999855881531854E-10</v>
      </c>
      <c r="AS88">
        <f t="shared" si="77"/>
        <v>-7.8913849145346329E-7</v>
      </c>
      <c r="AT88">
        <f t="shared" si="78"/>
        <v>-5.1557057481542821E-7</v>
      </c>
      <c r="AU88">
        <f t="shared" si="79"/>
        <v>-1.3054590648277068E-6</v>
      </c>
      <c r="AW88">
        <v>85</v>
      </c>
      <c r="AX88">
        <f>IF(Z88&gt;0, (R88*SUMPRODUCT(K88:$K$98, X88:$X$98)-K88*$AZ$3)/Z88, 0)</f>
        <v>-1978247831.190872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</v>
      </c>
      <c r="S89">
        <f t="shared" si="63"/>
        <v>-6158808236.1096869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-0.1003469083620355</v>
      </c>
      <c r="AC89">
        <f t="shared" si="64"/>
        <v>-8.959545453407082E-2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-3.5670362560315178E-6</v>
      </c>
      <c r="AI89">
        <f t="shared" si="69"/>
        <v>-3.5677636325879816E-6</v>
      </c>
      <c r="AJ89">
        <f t="shared" si="70"/>
        <v>-1.0751453827964677E-2</v>
      </c>
      <c r="AK89">
        <f t="shared" si="92"/>
        <v>-7.0242835853424855E-3</v>
      </c>
      <c r="AL89">
        <f t="shared" si="71"/>
        <v>-1.777930517693975E-2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-2.0871687994133631E-10</v>
      </c>
      <c r="AR89">
        <f t="shared" si="76"/>
        <v>-2.0875944069892628E-10</v>
      </c>
      <c r="AS89">
        <f t="shared" si="77"/>
        <v>-6.2909646461028197E-7</v>
      </c>
      <c r="AT89">
        <f t="shared" si="78"/>
        <v>-4.1100971465507664E-7</v>
      </c>
      <c r="AU89">
        <f t="shared" si="79"/>
        <v>-1.0403149387060574E-6</v>
      </c>
      <c r="AW89">
        <v>86</v>
      </c>
      <c r="AX89">
        <f>IF(Z89&gt;0, (R89*SUMPRODUCT(K89:$K$98, X89:$X$98)-K89*$AZ$3)/Z89, 0)</f>
        <v>-6158808236.1096869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</v>
      </c>
      <c r="S90">
        <f t="shared" si="63"/>
        <v>-20397375540.401566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-8.959545453407082E-2</v>
      </c>
      <c r="AC90">
        <f t="shared" si="64"/>
        <v>-7.9995941726897501E-2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-1.0480181576448107E-6</v>
      </c>
      <c r="AI90">
        <f t="shared" si="69"/>
        <v>-1.0482142513568877E-6</v>
      </c>
      <c r="AJ90">
        <f t="shared" si="70"/>
        <v>-9.5995128071733188E-3</v>
      </c>
      <c r="AK90">
        <f t="shared" si="92"/>
        <v>-6.2716818173849578E-3</v>
      </c>
      <c r="AL90">
        <f t="shared" si="71"/>
        <v>-1.5872242838809635E-2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-5.4752106782432751E-11</v>
      </c>
      <c r="AR90">
        <f t="shared" si="76"/>
        <v>-5.4762351398696971E-11</v>
      </c>
      <c r="AS90">
        <f t="shared" si="77"/>
        <v>-5.015118740488617E-7</v>
      </c>
      <c r="AT90">
        <f t="shared" si="78"/>
        <v>-3.276544304753186E-7</v>
      </c>
      <c r="AU90">
        <f t="shared" si="79"/>
        <v>-8.2922106687557903E-7</v>
      </c>
      <c r="AW90">
        <v>87</v>
      </c>
      <c r="AX90">
        <f>IF(Z90&gt;0, (R90*SUMPRODUCT(K90:$K$98, X90:$X$98)-K90*$AZ$3)/Z90, 0)</f>
        <v>-20397375540.401566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</v>
      </c>
      <c r="S91">
        <f t="shared" si="63"/>
        <v>-72125165687.124573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-7.9995941726897501E-2</v>
      </c>
      <c r="AC91">
        <f t="shared" si="64"/>
        <v>-7.1424948017461937E-2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-2.8923638673885306E-7</v>
      </c>
      <c r="AI91">
        <f t="shared" si="69"/>
        <v>-2.8928590132043979E-7</v>
      </c>
      <c r="AJ91">
        <f t="shared" si="70"/>
        <v>-8.5709937094355648E-3</v>
      </c>
      <c r="AK91">
        <f t="shared" si="92"/>
        <v>-5.5997159208828256E-3</v>
      </c>
      <c r="AL91">
        <f t="shared" si="71"/>
        <v>-1.4170998916219712E-2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-1.3491707978745541E-11</v>
      </c>
      <c r="AR91">
        <f t="shared" si="76"/>
        <v>-1.349401763377543E-11</v>
      </c>
      <c r="AS91">
        <f t="shared" si="77"/>
        <v>-3.9980220164960361E-7</v>
      </c>
      <c r="AT91">
        <f t="shared" si="78"/>
        <v>-2.6120410651062349E-7</v>
      </c>
      <c r="AU91">
        <f t="shared" si="79"/>
        <v>-6.6101980217786087E-7</v>
      </c>
      <c r="AW91">
        <v>88</v>
      </c>
      <c r="AX91">
        <f>IF(Z91&gt;0, (R91*SUMPRODUCT(K91:$K$98, X91:$X$98)-K91*$AZ$3)/Z91, 0)</f>
        <v>-72125165687.124573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</v>
      </c>
      <c r="S92">
        <f t="shared" si="63"/>
        <v>-273385422329.83755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-7.1424948017461937E-2</v>
      </c>
      <c r="AC92">
        <f t="shared" si="64"/>
        <v>-6.3772275027214637E-2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-7.4711996800702217E-8</v>
      </c>
      <c r="AI92">
        <f t="shared" si="69"/>
        <v>-7.4723660238072743E-8</v>
      </c>
      <c r="AJ92">
        <f t="shared" si="70"/>
        <v>-7.6526729902473001E-3</v>
      </c>
      <c r="AK92">
        <f t="shared" si="92"/>
        <v>-4.9997463612223361E-3</v>
      </c>
      <c r="AL92">
        <f t="shared" si="71"/>
        <v>-1.2652494075129875E-2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-3.1116183656323446E-12</v>
      </c>
      <c r="AR92">
        <f t="shared" si="76"/>
        <v>-3.1121041265205906E-12</v>
      </c>
      <c r="AS92">
        <f t="shared" si="77"/>
        <v>-3.1871986886058281E-7</v>
      </c>
      <c r="AT92">
        <f t="shared" si="78"/>
        <v>-2.0823031463852785E-7</v>
      </c>
      <c r="AU92">
        <f t="shared" si="79"/>
        <v>-5.2695329560323726E-7</v>
      </c>
      <c r="AW92">
        <v>89</v>
      </c>
      <c r="AX92">
        <f>IF(Z92&gt;0, (R92*SUMPRODUCT(K92:$K$98, X92:$X$98)-K92*$AZ$3)/Z92, 0)</f>
        <v>-273385422329.83755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</v>
      </c>
      <c r="S93">
        <f t="shared" si="63"/>
        <v>-1115788093860.2869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-6.3772275027214637E-2</v>
      </c>
      <c r="AC93">
        <f t="shared" si="64"/>
        <v>-5.6939531276987886E-2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-1.7990528483659883E-8</v>
      </c>
      <c r="AI93">
        <f t="shared" si="69"/>
        <v>-1.7993080022414881E-8</v>
      </c>
      <c r="AJ93">
        <f t="shared" si="70"/>
        <v>-6.832743750226751E-3</v>
      </c>
      <c r="AK93">
        <f t="shared" si="92"/>
        <v>-4.4640592519050249E-3</v>
      </c>
      <c r="AL93">
        <f t="shared" si="71"/>
        <v>-1.1296820995211797E-2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-6.6899347344199779E-13</v>
      </c>
      <c r="AR93">
        <f t="shared" si="76"/>
        <v>-6.6908835463328013E-13</v>
      </c>
      <c r="AS93">
        <f t="shared" si="77"/>
        <v>-2.5408152844175859E-7</v>
      </c>
      <c r="AT93">
        <f t="shared" si="78"/>
        <v>-1.6599993198061342E-7</v>
      </c>
      <c r="AU93">
        <f t="shared" si="79"/>
        <v>-4.200821295107266E-7</v>
      </c>
      <c r="AW93">
        <v>90</v>
      </c>
      <c r="AX93">
        <f>IF(Z93&gt;0, (R93*SUMPRODUCT(K93:$K$98, X93:$X$98)-K93*$AZ$3)/Z93, 0)</f>
        <v>-1115788093860.2869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</v>
      </c>
      <c r="S94">
        <f t="shared" si="63"/>
        <v>-4930475981176.6807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-5.6939531276987886E-2</v>
      </c>
      <c r="AC94">
        <f t="shared" si="64"/>
        <v>-5.0838867212176168E-2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-4.0209319417947727E-9</v>
      </c>
      <c r="AI94">
        <f t="shared" si="69"/>
        <v>-4.021447499191323E-9</v>
      </c>
      <c r="AJ94">
        <f t="shared" si="70"/>
        <v>-6.1006640648117172E-3</v>
      </c>
      <c r="AK94">
        <f t="shared" si="92"/>
        <v>-3.9857671893891522E-3</v>
      </c>
      <c r="AL94">
        <f t="shared" si="71"/>
        <v>-1.0086435275648368E-2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-1.3350165798245917E-13</v>
      </c>
      <c r="AR94">
        <f t="shared" si="76"/>
        <v>-1.3351877534933355E-13</v>
      </c>
      <c r="AS94">
        <f t="shared" si="77"/>
        <v>-2.0255223894260639E-7</v>
      </c>
      <c r="AT94">
        <f t="shared" si="78"/>
        <v>-1.3233412945508064E-7</v>
      </c>
      <c r="AU94">
        <f t="shared" si="79"/>
        <v>-3.3488650191646235E-7</v>
      </c>
      <c r="AW94">
        <v>91</v>
      </c>
      <c r="AX94">
        <f>IF(Z94&gt;0, (R94*SUMPRODUCT(K94:$K$98, X94:$X$98)-K94*$AZ$3)/Z94, 0)</f>
        <v>-4930475981176.6807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</v>
      </c>
      <c r="S95">
        <f t="shared" si="63"/>
        <v>-23750596069834.762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-5.0838867212176168E-2</v>
      </c>
      <c r="AC95">
        <f t="shared" si="64"/>
        <v>-4.5391845725273328E-2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-8.2968488085796693E-10</v>
      </c>
      <c r="AI95">
        <f t="shared" si="69"/>
        <v>-8.2978044024012267E-10</v>
      </c>
      <c r="AJ95">
        <f t="shared" si="70"/>
        <v>-5.4470214869028408E-3</v>
      </c>
      <c r="AK95">
        <f t="shared" si="92"/>
        <v>-3.5587207048523323E-3</v>
      </c>
      <c r="AL95">
        <f t="shared" si="71"/>
        <v>-9.0057430215356137E-3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-2.4595467987648463E-14</v>
      </c>
      <c r="AR95">
        <f t="shared" si="76"/>
        <v>-2.4598300783302519E-14</v>
      </c>
      <c r="AS95">
        <f t="shared" si="77"/>
        <v>-1.6147340478304645E-7</v>
      </c>
      <c r="AT95">
        <f t="shared" si="78"/>
        <v>-1.0549595779383767E-7</v>
      </c>
      <c r="AU95">
        <f t="shared" si="79"/>
        <v>-2.669693871751849E-7</v>
      </c>
      <c r="AW95">
        <v>92</v>
      </c>
      <c r="AX95">
        <f>IF(Z95&gt;0, (R95*SUMPRODUCT(K95:$K$98, X95:$X$98)-K95*$AZ$3)/Z95, 0)</f>
        <v>-23750596069834.762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</v>
      </c>
      <c r="S96">
        <f t="shared" si="63"/>
        <v>-125742653101035.2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-4.5391845725273328E-2</v>
      </c>
      <c r="AC96">
        <f t="shared" si="64"/>
        <v>-4.0528433683301189E-2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-1.5697632284650835E-10</v>
      </c>
      <c r="AI96">
        <f t="shared" si="69"/>
        <v>-1.5699243847341926E-10</v>
      </c>
      <c r="AJ96">
        <f t="shared" si="70"/>
        <v>-4.8634120419721386E-3</v>
      </c>
      <c r="AK96">
        <f t="shared" si="92"/>
        <v>-3.1774292007691334E-3</v>
      </c>
      <c r="AL96">
        <f t="shared" si="71"/>
        <v>-8.0408413997337096E-3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-4.1548757723594476E-15</v>
      </c>
      <c r="AR96">
        <f t="shared" si="76"/>
        <v>-4.1553023234889068E-15</v>
      </c>
      <c r="AS96">
        <f t="shared" si="77"/>
        <v>-1.287256096828662E-7</v>
      </c>
      <c r="AT96">
        <f t="shared" si="78"/>
        <v>-8.4100731659843215E-8</v>
      </c>
      <c r="AU96">
        <f t="shared" si="79"/>
        <v>-2.1282634549801173E-7</v>
      </c>
      <c r="AW96">
        <v>93</v>
      </c>
      <c r="AX96">
        <f>IF(Z96&gt;0, (R96*SUMPRODUCT(K96:$K$98, X96:$X$98)-K96*$AZ$3)/Z96, 0)</f>
        <v>-125742653101035.2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</v>
      </c>
      <c r="S97">
        <f t="shared" si="63"/>
        <v>-738917788878353.25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-4.0528433683301189E-2</v>
      </c>
      <c r="AC97">
        <f t="shared" si="64"/>
        <v>-3.6186101502951117E-2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-2.7011765705004954E-11</v>
      </c>
      <c r="AI97">
        <f t="shared" si="69"/>
        <v>-2.7014214292794257E-11</v>
      </c>
      <c r="AJ97">
        <f t="shared" si="70"/>
        <v>-4.3423321803500725E-3</v>
      </c>
      <c r="AK97">
        <f t="shared" si="92"/>
        <v>-2.8369903578310835E-3</v>
      </c>
      <c r="AL97">
        <f t="shared" si="71"/>
        <v>-7.1793225651953707E-3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-6.383499711320093E-16</v>
      </c>
      <c r="AR97">
        <f t="shared" si="76"/>
        <v>-6.3840783687694755E-16</v>
      </c>
      <c r="AS97">
        <f t="shared" si="77"/>
        <v>-1.0261926792362408E-7</v>
      </c>
      <c r="AT97">
        <f t="shared" si="78"/>
        <v>-6.7044588376823733E-8</v>
      </c>
      <c r="AU97">
        <f t="shared" si="79"/>
        <v>-1.6966385693885567E-7</v>
      </c>
      <c r="AW97">
        <v>94</v>
      </c>
      <c r="AX97">
        <f>IF(Z97&gt;0, (R97*SUMPRODUCT(K97:$K$98, X97:$X$98)-K97*$AZ$3)/Z97, 0)</f>
        <v>-738917788878353.25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-3.6186101502951117E-2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-3.6186101502951117E-2</v>
      </c>
      <c r="AK98">
        <f t="shared" si="92"/>
        <v>-2.5330271052065785E-3</v>
      </c>
      <c r="AL98">
        <f t="shared" si="71"/>
        <v>-3.8719128613054869E-2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-1.0333168738968277E-16</v>
      </c>
      <c r="AR98">
        <f t="shared" si="76"/>
        <v>-1.0333168738968277E-16</v>
      </c>
      <c r="AS98">
        <f t="shared" si="77"/>
        <v>-7.6353621967053613E-7</v>
      </c>
      <c r="AT98">
        <f t="shared" si="78"/>
        <v>-5.3447535376937534E-8</v>
      </c>
      <c r="AU98">
        <f t="shared" si="79"/>
        <v>-8.1698375515080534E-7</v>
      </c>
      <c r="AW98">
        <v>95</v>
      </c>
    </row>
    <row r="100" spans="5:50" x14ac:dyDescent="0.25">
      <c r="AN100" s="6">
        <f t="shared" ref="AN100:AU100" si="93">SUM(AN3:AN98)</f>
        <v>3220.8850954187615</v>
      </c>
      <c r="AO100" s="6">
        <f t="shared" si="93"/>
        <v>-322.08850954187619</v>
      </c>
      <c r="AP100" s="6">
        <f t="shared" si="93"/>
        <v>-2849.9364511550084</v>
      </c>
      <c r="AQ100" s="6">
        <f t="shared" si="93"/>
        <v>-1531.2141298321276</v>
      </c>
      <c r="AR100" s="6">
        <f t="shared" si="93"/>
        <v>-1482.3539951102518</v>
      </c>
      <c r="AS100" s="6">
        <f t="shared" si="93"/>
        <v>-301.86904488154363</v>
      </c>
      <c r="AT100" s="6">
        <f t="shared" si="93"/>
        <v>176.09027618090047</v>
      </c>
      <c r="AU100" s="6">
        <f t="shared" si="93"/>
        <v>-1608.1327638108949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5822.0610411487378</v>
      </c>
      <c r="K3">
        <v>1</v>
      </c>
      <c r="L3" s="2">
        <v>0</v>
      </c>
      <c r="O3">
        <f>$C$3</f>
        <v>5822.0610411487378</v>
      </c>
      <c r="P3">
        <f>O3*C5</f>
        <v>582.20610411487382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5822.0610411487378</v>
      </c>
      <c r="AF3">
        <f t="shared" ref="AF3:AF34" si="4">-$Z3*P3</f>
        <v>-582.20610411487382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2719.9467330338643</v>
      </c>
      <c r="AJ3">
        <f t="shared" ref="AJ3:AJ34" si="8">AB3-AC3</f>
        <v>0</v>
      </c>
      <c r="AL3">
        <f t="shared" ref="AL3:AL34" si="9">SUM(AI3:AK3)</f>
        <v>2719.9467330338643</v>
      </c>
      <c r="AN3">
        <f t="shared" ref="AN3:AN34" si="10">AE3*$K3</f>
        <v>5822.0610411487378</v>
      </c>
      <c r="AO3">
        <f t="shared" ref="AO3:AO34" si="11">AF3*$K3</f>
        <v>-582.20610411487382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2719.9467330338643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2719.9467330338643</v>
      </c>
      <c r="AW3">
        <v>0</v>
      </c>
      <c r="AX3">
        <f>IF(Z3&gt;0, (R3*SUMPRODUCT(K3:$K$98, X3:$X$98)-K3*$AZ$3)/Z3, 0)</f>
        <v>0</v>
      </c>
      <c r="AZ3">
        <f>C6*SUMPRODUCT(X4:X89, K4:K89)/1</f>
        <v>2819.4200884897282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305.53877001248543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302.08072376675682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-302.08072376675682</v>
      </c>
      <c r="AK4">
        <f>G4*SUM(AB4, AE4:AF4)</f>
        <v>0</v>
      </c>
      <c r="AL4">
        <f t="shared" si="9"/>
        <v>-433.86712376675678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-117.66642857142855</v>
      </c>
      <c r="AR4">
        <f t="shared" si="14"/>
        <v>-117.66642857142855</v>
      </c>
      <c r="AS4">
        <f t="shared" si="15"/>
        <v>-269.71493193460429</v>
      </c>
      <c r="AT4">
        <f t="shared" si="16"/>
        <v>0</v>
      </c>
      <c r="AU4">
        <f t="shared" si="17"/>
        <v>-387.38136050603282</v>
      </c>
      <c r="AW4">
        <v>1</v>
      </c>
      <c r="AX4">
        <f>IF(Z4&gt;0, (R4*SUMPRODUCT(K4:$K$98, X4:$X$98)-K4*$AZ$3)/Z4, 0)</f>
        <v>305.53877001248543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</v>
      </c>
      <c r="S5">
        <f t="shared" si="1"/>
        <v>464.60270016135217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302.08072376675682</v>
      </c>
      <c r="AC5">
        <f t="shared" si="2"/>
        <v>454.12922712993213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-133.81733616189118</v>
      </c>
      <c r="AI5">
        <f t="shared" si="7"/>
        <v>-182.69019322581022</v>
      </c>
      <c r="AJ5">
        <f t="shared" si="8"/>
        <v>-152.04850336317531</v>
      </c>
      <c r="AK5">
        <f>G5*SUM(AB5, AE5:AF5)</f>
        <v>21.145650663672978</v>
      </c>
      <c r="AL5">
        <f t="shared" si="9"/>
        <v>-313.59304592531254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-106.6783610984464</v>
      </c>
      <c r="AR5">
        <f t="shared" si="14"/>
        <v>-145.6395035282288</v>
      </c>
      <c r="AS5">
        <f t="shared" si="15"/>
        <v>-121.21213597191908</v>
      </c>
      <c r="AT5">
        <f t="shared" si="16"/>
        <v>16.857183245912768</v>
      </c>
      <c r="AU5">
        <f t="shared" si="17"/>
        <v>-249.9944562542351</v>
      </c>
      <c r="AW5">
        <v>2</v>
      </c>
      <c r="AX5">
        <f>IF(Z5&gt;0, (R5*SUMPRODUCT(K5:$K$98, X5:$X$98)-K5*$AZ$3)/Z5, 0)</f>
        <v>464.60270016135217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100000</v>
      </c>
      <c r="S6">
        <f t="shared" si="1"/>
        <v>608.77651237518774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454.12922712993213</v>
      </c>
      <c r="AC6">
        <f t="shared" si="2"/>
        <v>588.26776954452498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-137.102928175698</v>
      </c>
      <c r="AI6">
        <f t="shared" si="7"/>
        <v>-185.41850520489001</v>
      </c>
      <c r="AJ6">
        <f t="shared" si="8"/>
        <v>-134.13854241459285</v>
      </c>
      <c r="AK6">
        <f>G6*SUM(AB6, AE6:AF6)</f>
        <v>31.789045899095253</v>
      </c>
      <c r="AL6">
        <f t="shared" si="9"/>
        <v>-287.76800172038764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-97.587156192842613</v>
      </c>
      <c r="AR6">
        <f t="shared" si="14"/>
        <v>-131.97722958392885</v>
      </c>
      <c r="AS6">
        <f t="shared" si="15"/>
        <v>-95.477164961188635</v>
      </c>
      <c r="AT6">
        <f t="shared" si="16"/>
        <v>22.626814967809917</v>
      </c>
      <c r="AU6">
        <f t="shared" si="17"/>
        <v>-204.8275795773076</v>
      </c>
      <c r="AW6">
        <v>3</v>
      </c>
      <c r="AX6">
        <f>IF(Z6&gt;0, (R6*SUMPRODUCT(K6:$K$98, X6:$X$98)-K6*$AZ$3)/Z6, 0)</f>
        <v>608.77651237518774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100000</v>
      </c>
      <c r="S7">
        <f t="shared" si="1"/>
        <v>738.76384334814088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588.26776954452498</v>
      </c>
      <c r="AC7">
        <f t="shared" si="2"/>
        <v>705.69570577403965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-140.98707628772564</v>
      </c>
      <c r="AI7">
        <f t="shared" si="7"/>
        <v>-188.74900400848188</v>
      </c>
      <c r="AJ7">
        <f t="shared" si="8"/>
        <v>-117.42793622951467</v>
      </c>
      <c r="AK7">
        <f>G7*SUM(AB7, AE7:AF7)</f>
        <v>41.178743868116754</v>
      </c>
      <c r="AL7">
        <f t="shared" si="9"/>
        <v>-264.99819636987979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-89.599835802290741</v>
      </c>
      <c r="AR7">
        <f t="shared" si="14"/>
        <v>-119.95340432829619</v>
      </c>
      <c r="AS7">
        <f t="shared" si="15"/>
        <v>-74.62757638362622</v>
      </c>
      <c r="AT7">
        <f t="shared" si="16"/>
        <v>26.169836174190287</v>
      </c>
      <c r="AU7">
        <f t="shared" si="17"/>
        <v>-168.41114453773213</v>
      </c>
      <c r="AW7">
        <v>4</v>
      </c>
      <c r="AX7">
        <f>IF(Z7&gt;0, (R7*SUMPRODUCT(K7:$K$98, X7:$X$98)-K7*$AZ$3)/Z7, 0)</f>
        <v>738.76384334814088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100000</v>
      </c>
      <c r="S8">
        <f t="shared" si="1"/>
        <v>855.79506444891638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705.69570577403965</v>
      </c>
      <c r="AC8">
        <f t="shared" si="2"/>
        <v>808.07363106313824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-144.88571221705857</v>
      </c>
      <c r="AI8">
        <f t="shared" si="7"/>
        <v>-192.09757780449871</v>
      </c>
      <c r="AJ8">
        <f t="shared" si="8"/>
        <v>-102.37792528909858</v>
      </c>
      <c r="AK8">
        <f t="shared" ref="AK8:AK39" si="30">G8*SUM(AB8:AB8, AE8:AF8)</f>
        <v>49.398699404182778</v>
      </c>
      <c r="AL8">
        <f t="shared" si="9"/>
        <v>-245.07680368941453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-82.212044121875394</v>
      </c>
      <c r="AR8">
        <f t="shared" si="14"/>
        <v>-109.0013245647657</v>
      </c>
      <c r="AS8">
        <f t="shared" si="15"/>
        <v>-58.091984241786882</v>
      </c>
      <c r="AT8">
        <f t="shared" si="16"/>
        <v>28.030148679503679</v>
      </c>
      <c r="AU8">
        <f t="shared" si="17"/>
        <v>-139.06316012704892</v>
      </c>
      <c r="AW8">
        <v>5</v>
      </c>
      <c r="AX8">
        <f>IF(Z8&gt;0, (R8*SUMPRODUCT(K8:$K$98, X8:$X$98)-K8*$AZ$3)/Z8, 0)</f>
        <v>855.79506444891638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100000</v>
      </c>
      <c r="S9">
        <f t="shared" si="1"/>
        <v>961.38993508591875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808.07363106313824</v>
      </c>
      <c r="AC9">
        <f t="shared" si="2"/>
        <v>897.27030220143229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-148.96589986088873</v>
      </c>
      <c r="AI9">
        <f t="shared" si="7"/>
        <v>-195.63116384252402</v>
      </c>
      <c r="AJ9">
        <f t="shared" si="8"/>
        <v>-89.19667113829405</v>
      </c>
      <c r="AK9">
        <f t="shared" si="30"/>
        <v>56.565154174419682</v>
      </c>
      <c r="AL9">
        <f t="shared" si="9"/>
        <v>-228.26268080639838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-75.470760863710552</v>
      </c>
      <c r="AR9">
        <f t="shared" si="14"/>
        <v>-99.112835874762084</v>
      </c>
      <c r="AS9">
        <f t="shared" si="15"/>
        <v>-45.189809504078681</v>
      </c>
      <c r="AT9">
        <f t="shared" si="16"/>
        <v>28.657667478954252</v>
      </c>
      <c r="AU9">
        <f t="shared" si="17"/>
        <v>-115.64497789988651</v>
      </c>
      <c r="AW9">
        <v>6</v>
      </c>
      <c r="AX9">
        <f>IF(Z9&gt;0, (R9*SUMPRODUCT(K9:$K$98, X9:$X$98)-K9*$AZ$3)/Z9, 0)</f>
        <v>961.38993508591875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</v>
      </c>
      <c r="S10">
        <f t="shared" si="1"/>
        <v>1056.8163364079437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897.27030220143229</v>
      </c>
      <c r="AC10">
        <f t="shared" si="2"/>
        <v>974.84303710573045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-153.84949552418988</v>
      </c>
      <c r="AI10">
        <f t="shared" si="7"/>
        <v>-199.9711821182467</v>
      </c>
      <c r="AJ10">
        <f t="shared" si="8"/>
        <v>-77.572734904298159</v>
      </c>
      <c r="AK10">
        <f t="shared" si="30"/>
        <v>62.808921154100268</v>
      </c>
      <c r="AL10">
        <f t="shared" si="9"/>
        <v>-214.7349958684446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-69.59369858034421</v>
      </c>
      <c r="AR10">
        <f t="shared" si="14"/>
        <v>-90.456807321179937</v>
      </c>
      <c r="AS10">
        <f t="shared" si="15"/>
        <v>-35.089965765496125</v>
      </c>
      <c r="AT10">
        <f t="shared" si="16"/>
        <v>28.411566200214072</v>
      </c>
      <c r="AU10">
        <f t="shared" si="17"/>
        <v>-97.135206886461987</v>
      </c>
      <c r="AW10">
        <v>7</v>
      </c>
      <c r="AX10">
        <f>IF(Z10&gt;0, (R10*SUMPRODUCT(K10:$K$98, X10:$X$98)-K10*$AZ$3)/Z10, 0)</f>
        <v>1056.8163364079437</v>
      </c>
    </row>
    <row r="11" spans="1:52" x14ac:dyDescent="0.25">
      <c r="A11" t="s">
        <v>33</v>
      </c>
      <c r="C11" s="25">
        <f>AU91</f>
        <v>-730.84646796886022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</v>
      </c>
      <c r="S11">
        <f t="shared" si="1"/>
        <v>1142.8993237180189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974.84303710573045</v>
      </c>
      <c r="AC11">
        <f t="shared" si="2"/>
        <v>1041.895316889679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-158.46387612275544</v>
      </c>
      <c r="AI11">
        <f t="shared" si="7"/>
        <v>-204.04511391281034</v>
      </c>
      <c r="AJ11">
        <f t="shared" si="8"/>
        <v>-67.052279783948507</v>
      </c>
      <c r="AK11">
        <f t="shared" si="30"/>
        <v>68.239012597401143</v>
      </c>
      <c r="AL11">
        <f t="shared" si="9"/>
        <v>-202.8583810993577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-64.000901806581354</v>
      </c>
      <c r="AR11">
        <f t="shared" si="14"/>
        <v>-82.410399260523931</v>
      </c>
      <c r="AS11">
        <f t="shared" si="15"/>
        <v>-27.081291202516923</v>
      </c>
      <c r="AT11">
        <f t="shared" si="16"/>
        <v>27.560592681963215</v>
      </c>
      <c r="AU11">
        <f t="shared" si="17"/>
        <v>-81.931097781077654</v>
      </c>
      <c r="AW11">
        <v>8</v>
      </c>
      <c r="AX11">
        <f>IF(Z11&gt;0, (R11*SUMPRODUCT(K11:$K$98, X11:$X$98)-K11*$AZ$3)/Z11, 0)</f>
        <v>1142.8993237180189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</v>
      </c>
      <c r="S12">
        <f t="shared" si="1"/>
        <v>1220.9316112800204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1041.895316889679</v>
      </c>
      <c r="AC12">
        <f t="shared" si="2"/>
        <v>1099.8997529083597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-163.92517290150812</v>
      </c>
      <c r="AI12">
        <f t="shared" si="7"/>
        <v>-208.9686357272117</v>
      </c>
      <c r="AJ12">
        <f t="shared" si="8"/>
        <v>-58.004436018680735</v>
      </c>
      <c r="AK12">
        <f t="shared" si="30"/>
        <v>72.932672182277528</v>
      </c>
      <c r="AL12">
        <f t="shared" si="9"/>
        <v>-194.04039956361487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-59.113060695122606</v>
      </c>
      <c r="AR12">
        <f t="shared" si="14"/>
        <v>-75.356184949956429</v>
      </c>
      <c r="AS12">
        <f t="shared" si="15"/>
        <v>-20.916981121738896</v>
      </c>
      <c r="AT12">
        <f t="shared" si="16"/>
        <v>26.300252737624458</v>
      </c>
      <c r="AU12">
        <f t="shared" si="17"/>
        <v>-69.972913334070853</v>
      </c>
      <c r="AW12">
        <v>9</v>
      </c>
      <c r="AX12">
        <f>IF(Z12&gt;0, (R12*SUMPRODUCT(K12:$K$98, X12:$X$98)-K12*$AZ$3)/Z12, 0)</f>
        <v>1220.9316112800204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</v>
      </c>
      <c r="S13">
        <f t="shared" si="1"/>
        <v>1291.5836321075019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1099.8997529083597</v>
      </c>
      <c r="AC13">
        <f t="shared" si="2"/>
        <v>1149.7200295572211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-169.7510642657235</v>
      </c>
      <c r="AI13">
        <f t="shared" si="7"/>
        <v>-214.2592169310372</v>
      </c>
      <c r="AJ13">
        <f t="shared" si="8"/>
        <v>-49.820276648861409</v>
      </c>
      <c r="AK13">
        <f t="shared" si="30"/>
        <v>76.992982703585184</v>
      </c>
      <c r="AL13">
        <f t="shared" si="9"/>
        <v>-187.08651087631341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-54.655299576350238</v>
      </c>
      <c r="AR13">
        <f t="shared" si="14"/>
        <v>-68.985733544674105</v>
      </c>
      <c r="AS13">
        <f t="shared" si="15"/>
        <v>-16.040795720477785</v>
      </c>
      <c r="AT13">
        <f t="shared" si="16"/>
        <v>24.789679835844801</v>
      </c>
      <c r="AU13">
        <f t="shared" si="17"/>
        <v>-60.236849429307085</v>
      </c>
      <c r="AW13">
        <v>10</v>
      </c>
      <c r="AX13">
        <f>IF(Z13&gt;0, (R13*SUMPRODUCT(K13:$K$98, X13:$X$98)-K13*$AZ$3)/Z13, 0)</f>
        <v>1291.5836321075019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</v>
      </c>
      <c r="S14">
        <f t="shared" si="1"/>
        <v>1355.6866295667912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1149.7200295572211</v>
      </c>
      <c r="AC14">
        <f t="shared" si="2"/>
        <v>1192.3266383237137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-176.12401205866078</v>
      </c>
      <c r="AI14">
        <f t="shared" si="7"/>
        <v>-220.09902119129202</v>
      </c>
      <c r="AJ14">
        <f t="shared" si="8"/>
        <v>-42.606608766492627</v>
      </c>
      <c r="AK14">
        <f t="shared" si="30"/>
        <v>80.480402069005478</v>
      </c>
      <c r="AL14">
        <f t="shared" si="9"/>
        <v>-182.22522788877916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-50.631444824880163</v>
      </c>
      <c r="AR14">
        <f t="shared" si="14"/>
        <v>-63.273209128039717</v>
      </c>
      <c r="AS14">
        <f t="shared" si="15"/>
        <v>-12.248381897054601</v>
      </c>
      <c r="AT14">
        <f t="shared" si="16"/>
        <v>23.136192443105575</v>
      </c>
      <c r="AU14">
        <f t="shared" si="17"/>
        <v>-52.385398581988738</v>
      </c>
      <c r="AW14">
        <v>11</v>
      </c>
      <c r="AX14">
        <f>IF(Z14&gt;0, (R14*SUMPRODUCT(K14:$K$98, X14:$X$98)-K14*$AZ$3)/Z14, 0)</f>
        <v>1355.6866295667912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</v>
      </c>
      <c r="S15">
        <f t="shared" si="1"/>
        <v>1413.9350518866513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1192.3266383237137</v>
      </c>
      <c r="AC15">
        <f t="shared" si="2"/>
        <v>1228.5361830906572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-182.78010260936162</v>
      </c>
      <c r="AI15">
        <f t="shared" si="7"/>
        <v>-226.22397159936185</v>
      </c>
      <c r="AJ15">
        <f t="shared" si="8"/>
        <v>-36.209544766943509</v>
      </c>
      <c r="AK15">
        <f t="shared" si="30"/>
        <v>83.462864682659969</v>
      </c>
      <c r="AL15">
        <f t="shared" si="9"/>
        <v>-178.97065168364537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-46.915099825825642</v>
      </c>
      <c r="AR15">
        <f t="shared" si="14"/>
        <v>-58.06605893674125</v>
      </c>
      <c r="AS15">
        <f t="shared" si="15"/>
        <v>-9.2940882685654511</v>
      </c>
      <c r="AT15">
        <f t="shared" si="16"/>
        <v>21.422838549910175</v>
      </c>
      <c r="AU15">
        <f t="shared" si="17"/>
        <v>-45.937308655396521</v>
      </c>
      <c r="AW15">
        <v>12</v>
      </c>
      <c r="AX15">
        <f>IF(Z15&gt;0, (R15*SUMPRODUCT(K15:$K$98, X15:$X$98)-K15*$AZ$3)/Z15, 0)</f>
        <v>1413.9350518866513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</v>
      </c>
      <c r="S16">
        <f t="shared" si="1"/>
        <v>1467.8611850927023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1228.5361830906572</v>
      </c>
      <c r="AC16">
        <f t="shared" si="2"/>
        <v>1259.1576811146738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-237.06502563106119</v>
      </c>
      <c r="AI16">
        <f t="shared" si="7"/>
        <v>-279.95592341834589</v>
      </c>
      <c r="AJ16">
        <f t="shared" si="8"/>
        <v>-30.621498024016546</v>
      </c>
      <c r="AK16">
        <f t="shared" si="30"/>
        <v>85.997532816346009</v>
      </c>
      <c r="AL16">
        <f t="shared" si="9"/>
        <v>-224.57988862601644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-54.329185257101486</v>
      </c>
      <c r="AR16">
        <f t="shared" si="14"/>
        <v>-64.158672021442982</v>
      </c>
      <c r="AS16">
        <f t="shared" si="15"/>
        <v>-7.0176570102156193</v>
      </c>
      <c r="AT16">
        <f t="shared" si="16"/>
        <v>19.708414936347996</v>
      </c>
      <c r="AU16">
        <f t="shared" si="17"/>
        <v>-51.467914095310611</v>
      </c>
      <c r="AW16">
        <v>13</v>
      </c>
      <c r="AX16">
        <f>IF(Z16&gt;0, (R16*SUMPRODUCT(K16:$K$98, X16:$X$98)-K16*$AZ$3)/Z16, 0)</f>
        <v>1467.8611850927023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</v>
      </c>
      <c r="S17">
        <f t="shared" si="1"/>
        <v>1505.5136797184302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1259.1576811146738</v>
      </c>
      <c r="AC17">
        <f t="shared" si="2"/>
        <v>1274.0576010806458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-297.8717093159799</v>
      </c>
      <c r="AI17">
        <f t="shared" si="7"/>
        <v>-340.18476227073376</v>
      </c>
      <c r="AJ17">
        <f t="shared" si="8"/>
        <v>-14.899919965972003</v>
      </c>
      <c r="AK17">
        <f t="shared" si="30"/>
        <v>88.141037678027175</v>
      </c>
      <c r="AL17">
        <f t="shared" si="9"/>
        <v>-266.94364455867856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-60.950453343814601</v>
      </c>
      <c r="AR17">
        <f t="shared" si="14"/>
        <v>-69.608542310623122</v>
      </c>
      <c r="AS17">
        <f t="shared" si="15"/>
        <v>-3.0488188314291467</v>
      </c>
      <c r="AT17">
        <f t="shared" si="16"/>
        <v>18.035402613449186</v>
      </c>
      <c r="AU17">
        <f t="shared" si="17"/>
        <v>-54.621958528603081</v>
      </c>
      <c r="AW17">
        <v>14</v>
      </c>
      <c r="AX17">
        <f>IF(Z17&gt;0, (R17*SUMPRODUCT(K17:$K$98, X17:$X$98)-K17*$AZ$3)/Z17, 0)</f>
        <v>1505.5136797184302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</v>
      </c>
      <c r="S18">
        <f t="shared" si="1"/>
        <v>1528.324266015718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1274.0576010806458</v>
      </c>
      <c r="AC18">
        <f t="shared" si="2"/>
        <v>1274.9188488288617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-360.45034243133176</v>
      </c>
      <c r="AI18">
        <f t="shared" si="7"/>
        <v>-402.16003968532243</v>
      </c>
      <c r="AJ18">
        <f t="shared" si="8"/>
        <v>-0.8612477482158738</v>
      </c>
      <c r="AK18">
        <f t="shared" si="30"/>
        <v>89.18403207564522</v>
      </c>
      <c r="AL18">
        <f t="shared" si="9"/>
        <v>-313.83725535789307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-65.852929933604685</v>
      </c>
      <c r="AR18">
        <f t="shared" si="14"/>
        <v>-73.473135680370419</v>
      </c>
      <c r="AS18">
        <f t="shared" si="15"/>
        <v>-0.15734674362125062</v>
      </c>
      <c r="AT18">
        <f t="shared" si="16"/>
        <v>16.293589224686809</v>
      </c>
      <c r="AU18">
        <f t="shared" si="17"/>
        <v>-57.336893199304861</v>
      </c>
      <c r="AW18">
        <v>15</v>
      </c>
      <c r="AX18">
        <f>IF(Z18&gt;0, (R18*SUMPRODUCT(K18:$K$98, X18:$X$98)-K18*$AZ$3)/Z18, 0)</f>
        <v>1528.324266015718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</v>
      </c>
      <c r="S19">
        <f t="shared" si="1"/>
        <v>1538.8128195043862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1274.9188488288617</v>
      </c>
      <c r="AC19">
        <f t="shared" si="2"/>
        <v>1264.2549377274267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-427.38892375672339</v>
      </c>
      <c r="AI19">
        <f t="shared" si="7"/>
        <v>-468.4678295762958</v>
      </c>
      <c r="AJ19">
        <f t="shared" si="8"/>
        <v>10.663911101434906</v>
      </c>
      <c r="AK19">
        <f t="shared" si="30"/>
        <v>89.244319418020325</v>
      </c>
      <c r="AL19">
        <f t="shared" si="9"/>
        <v>-368.55959905684057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-69.716391496502936</v>
      </c>
      <c r="AR19">
        <f t="shared" si="14"/>
        <v>-76.417250880485113</v>
      </c>
      <c r="AS19">
        <f t="shared" si="15"/>
        <v>1.7395149006124524</v>
      </c>
      <c r="AT19">
        <f t="shared" si="16"/>
        <v>14.557681693518122</v>
      </c>
      <c r="AU19">
        <f t="shared" si="17"/>
        <v>-60.120054286354538</v>
      </c>
      <c r="AW19">
        <v>16</v>
      </c>
      <c r="AX19">
        <f>IF(Z19&gt;0, (R19*SUMPRODUCT(K19:$K$98, X19:$X$98)-K19*$AZ$3)/Z19, 0)</f>
        <v>1538.8128195043862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</v>
      </c>
      <c r="S20">
        <f t="shared" si="1"/>
        <v>1538.6291935360643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1264.2549377274267</v>
      </c>
      <c r="AC20">
        <f t="shared" si="2"/>
        <v>1243.8144559025036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-497.10339784131634</v>
      </c>
      <c r="AI20">
        <f t="shared" si="7"/>
        <v>-537.5229629037724</v>
      </c>
      <c r="AJ20">
        <f t="shared" si="8"/>
        <v>20.440481824923154</v>
      </c>
      <c r="AK20">
        <f t="shared" si="30"/>
        <v>88.497845640919877</v>
      </c>
      <c r="AL20">
        <f t="shared" si="9"/>
        <v>-428.58463543792936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-72.400296753299045</v>
      </c>
      <c r="AR20">
        <f t="shared" si="14"/>
        <v>-78.2871776675495</v>
      </c>
      <c r="AS20">
        <f t="shared" si="15"/>
        <v>2.9770405037087673</v>
      </c>
      <c r="AT20">
        <f t="shared" si="16"/>
        <v>12.889210402210042</v>
      </c>
      <c r="AU20">
        <f t="shared" si="17"/>
        <v>-62.420926761630696</v>
      </c>
      <c r="AW20">
        <v>17</v>
      </c>
      <c r="AX20">
        <f>IF(Z20&gt;0, (R20*SUMPRODUCT(K20:$K$98, X20:$X$98)-K20*$AZ$3)/Z20, 0)</f>
        <v>1538.6291935360643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</v>
      </c>
      <c r="S21">
        <f t="shared" si="1"/>
        <v>1529.6780365126917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1243.8144559025036</v>
      </c>
      <c r="AC21">
        <f t="shared" si="2"/>
        <v>1215.410507070259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-575.4235181551702</v>
      </c>
      <c r="AI21">
        <f t="shared" si="7"/>
        <v>-615.15117580792412</v>
      </c>
      <c r="AJ21">
        <f t="shared" si="8"/>
        <v>28.403948832244623</v>
      </c>
      <c r="AK21">
        <f t="shared" si="30"/>
        <v>87.067011913175264</v>
      </c>
      <c r="AL21">
        <f t="shared" si="9"/>
        <v>-499.6802150625042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-74.827838444704412</v>
      </c>
      <c r="AR21">
        <f t="shared" si="14"/>
        <v>-79.994006762185592</v>
      </c>
      <c r="AS21">
        <f t="shared" si="15"/>
        <v>3.693637863855451</v>
      </c>
      <c r="AT21">
        <f t="shared" si="16"/>
        <v>11.322158541920025</v>
      </c>
      <c r="AU21">
        <f t="shared" si="17"/>
        <v>-64.978210356410102</v>
      </c>
      <c r="AW21">
        <v>18</v>
      </c>
      <c r="AX21">
        <f>IF(Z21&gt;0, (R21*SUMPRODUCT(K21:$K$98, X21:$X$98)-K21*$AZ$3)/Z21, 0)</f>
        <v>1529.6780365126917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</v>
      </c>
      <c r="S22">
        <f t="shared" si="1"/>
        <v>1512.673888055215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1215.410507070259</v>
      </c>
      <c r="AC22">
        <f t="shared" si="2"/>
        <v>1179.8651221264945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-662.11806642295608</v>
      </c>
      <c r="AI22">
        <f t="shared" si="7"/>
        <v>-701.11738846597098</v>
      </c>
      <c r="AJ22">
        <f t="shared" si="8"/>
        <v>35.545384943764475</v>
      </c>
      <c r="AK22">
        <f t="shared" si="30"/>
        <v>85.078735494918135</v>
      </c>
      <c r="AL22">
        <f t="shared" si="9"/>
        <v>-580.49326802728842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-76.876394613253964</v>
      </c>
      <c r="AR22">
        <f t="shared" si="14"/>
        <v>-81.404480196578007</v>
      </c>
      <c r="AS22">
        <f t="shared" si="15"/>
        <v>4.1270600791480119</v>
      </c>
      <c r="AT22">
        <f t="shared" si="16"/>
        <v>9.8782177602233414</v>
      </c>
      <c r="AU22">
        <f t="shared" si="17"/>
        <v>-67.399202357206661</v>
      </c>
      <c r="AW22">
        <v>19</v>
      </c>
      <c r="AX22">
        <f>IF(Z22&gt;0, (R22*SUMPRODUCT(K22:$K$98, X22:$X$98)-K22*$AZ$3)/Z22, 0)</f>
        <v>1512.673888055215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</v>
      </c>
      <c r="S23">
        <f t="shared" si="1"/>
        <v>1488.3688043792436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1179.8651221264945</v>
      </c>
      <c r="AC23">
        <f t="shared" si="2"/>
        <v>1138.0623467105092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-754.92477452765888</v>
      </c>
      <c r="AI23">
        <f t="shared" si="7"/>
        <v>-793.15664096297974</v>
      </c>
      <c r="AJ23">
        <f t="shared" si="8"/>
        <v>41.802775415985252</v>
      </c>
      <c r="AK23">
        <f t="shared" si="30"/>
        <v>82.590558548854617</v>
      </c>
      <c r="AL23">
        <f t="shared" si="9"/>
        <v>-668.76330699813991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-78.260609254550417</v>
      </c>
      <c r="AR23">
        <f t="shared" si="14"/>
        <v>-82.223983170897071</v>
      </c>
      <c r="AS23">
        <f t="shared" si="15"/>
        <v>4.3335584987697162</v>
      </c>
      <c r="AT23">
        <f t="shared" si="16"/>
        <v>8.5618960309669472</v>
      </c>
      <c r="AU23">
        <f t="shared" si="17"/>
        <v>-69.328528641160418</v>
      </c>
      <c r="AW23">
        <v>20</v>
      </c>
      <c r="AX23">
        <f>IF(Z23&gt;0, (R23*SUMPRODUCT(K23:$K$98, X23:$X$98)-K23*$AZ$3)/Z23, 0)</f>
        <v>1488.3688043792436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</v>
      </c>
      <c r="S24">
        <f t="shared" si="1"/>
        <v>1457.8898616588599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1138.0623467105092</v>
      </c>
      <c r="AC24">
        <f t="shared" si="2"/>
        <v>1091.1174688820915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-856.85281993961007</v>
      </c>
      <c r="AI24">
        <f t="shared" si="7"/>
        <v>-894.27394130060793</v>
      </c>
      <c r="AJ24">
        <f t="shared" si="8"/>
        <v>46.944877828417702</v>
      </c>
      <c r="AK24">
        <f t="shared" si="30"/>
        <v>79.664364269735657</v>
      </c>
      <c r="AL24">
        <f t="shared" si="9"/>
        <v>-767.66469920245459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-79.309964279825792</v>
      </c>
      <c r="AR24">
        <f t="shared" si="14"/>
        <v>-82.773648741599445</v>
      </c>
      <c r="AS24">
        <f t="shared" si="15"/>
        <v>4.3451996621251707</v>
      </c>
      <c r="AT24">
        <f t="shared" si="16"/>
        <v>7.3737026214759522</v>
      </c>
      <c r="AU24">
        <f t="shared" si="17"/>
        <v>-71.05474645799832</v>
      </c>
      <c r="AW24">
        <v>21</v>
      </c>
      <c r="AX24">
        <f>IF(Z24&gt;0, (R24*SUMPRODUCT(K24:$K$98, X24:$X$98)-K24*$AZ$3)/Z24, 0)</f>
        <v>1457.8898616588599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</v>
      </c>
      <c r="S25">
        <f t="shared" si="1"/>
        <v>1421.8945619641984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1091.1174688820915</v>
      </c>
      <c r="AC25">
        <f t="shared" si="2"/>
        <v>1039.7679790898842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-968.28715724454855</v>
      </c>
      <c r="AI25">
        <f t="shared" si="7"/>
        <v>-1004.8499238133141</v>
      </c>
      <c r="AJ25">
        <f t="shared" si="8"/>
        <v>51.349489792207351</v>
      </c>
      <c r="AK25">
        <f t="shared" si="30"/>
        <v>76.378222821746419</v>
      </c>
      <c r="AL25">
        <f t="shared" si="9"/>
        <v>-877.12221119936044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-80.021681489730639</v>
      </c>
      <c r="AR25">
        <f t="shared" si="14"/>
        <v>-83.043320307160698</v>
      </c>
      <c r="AS25">
        <f t="shared" si="15"/>
        <v>4.2436507456169981</v>
      </c>
      <c r="AT25">
        <f t="shared" si="16"/>
        <v>6.31208807600642</v>
      </c>
      <c r="AU25">
        <f t="shared" si="17"/>
        <v>-72.487581485537291</v>
      </c>
      <c r="AW25">
        <v>22</v>
      </c>
      <c r="AX25">
        <f>IF(Z25&gt;0, (R25*SUMPRODUCT(K25:$K$98, X25:$X$98)-K25*$AZ$3)/Z25, 0)</f>
        <v>1421.8945619641984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</v>
      </c>
      <c r="S26">
        <f t="shared" si="1"/>
        <v>1380.7678077163796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1039.7679790898842</v>
      </c>
      <c r="AC26">
        <f t="shared" si="2"/>
        <v>984.71100696409871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-1078.0868100252972</v>
      </c>
      <c r="AI26">
        <f t="shared" si="7"/>
        <v>-1113.7449055233624</v>
      </c>
      <c r="AJ26">
        <f t="shared" si="8"/>
        <v>55.056972125785478</v>
      </c>
      <c r="AK26">
        <f t="shared" si="30"/>
        <v>72.783758536291899</v>
      </c>
      <c r="AL26">
        <f t="shared" si="9"/>
        <v>-985.90417486128501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-79.5498218211048</v>
      </c>
      <c r="AR26">
        <f t="shared" si="14"/>
        <v>-82.180959793458314</v>
      </c>
      <c r="AS26">
        <f t="shared" si="15"/>
        <v>4.0625414223489091</v>
      </c>
      <c r="AT26">
        <f t="shared" si="16"/>
        <v>5.3705647534046692</v>
      </c>
      <c r="AU26">
        <f t="shared" si="17"/>
        <v>-72.747853617704735</v>
      </c>
      <c r="AW26">
        <v>23</v>
      </c>
      <c r="AX26">
        <f>IF(Z26&gt;0, (R26*SUMPRODUCT(K26:$K$98, X26:$X$98)-K26*$AZ$3)/Z26, 0)</f>
        <v>1380.7678077163796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</v>
      </c>
      <c r="S27">
        <f t="shared" si="1"/>
        <v>1336.1173435177266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984.71100696409871</v>
      </c>
      <c r="AC27">
        <f t="shared" si="2"/>
        <v>927.45110421794482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-1189.1330150238175</v>
      </c>
      <c r="AI27">
        <f t="shared" si="7"/>
        <v>-1223.8399630593904</v>
      </c>
      <c r="AJ27">
        <f t="shared" si="8"/>
        <v>57.259902746153898</v>
      </c>
      <c r="AK27">
        <f t="shared" si="30"/>
        <v>68.92977048748692</v>
      </c>
      <c r="AL27">
        <f t="shared" si="9"/>
        <v>-1097.6502898257497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-78.342584179049865</v>
      </c>
      <c r="AR27">
        <f t="shared" si="14"/>
        <v>-80.629150916094261</v>
      </c>
      <c r="AS27">
        <f t="shared" si="15"/>
        <v>3.7724028298759507</v>
      </c>
      <c r="AT27">
        <f t="shared" si="16"/>
        <v>4.5412382623573615</v>
      </c>
      <c r="AU27">
        <f t="shared" si="17"/>
        <v>-72.315509823860964</v>
      </c>
      <c r="AW27">
        <v>24</v>
      </c>
      <c r="AX27">
        <f>IF(Z27&gt;0, (R27*SUMPRODUCT(K27:$K$98, X27:$X$98)-K27*$AZ$3)/Z27, 0)</f>
        <v>1336.1173435177266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</v>
      </c>
      <c r="S28">
        <f t="shared" si="1"/>
        <v>1289.0538901092361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927.45110421794482</v>
      </c>
      <c r="AC28">
        <f t="shared" si="2"/>
        <v>869.01023349867262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-1305.1796310525067</v>
      </c>
      <c r="AI28">
        <f t="shared" si="7"/>
        <v>-1338.8869197921974</v>
      </c>
      <c r="AJ28">
        <f t="shared" si="8"/>
        <v>58.440870719272198</v>
      </c>
      <c r="AK28">
        <f t="shared" si="30"/>
        <v>64.921577295256142</v>
      </c>
      <c r="AL28">
        <f t="shared" si="9"/>
        <v>-1215.5244717776691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-76.774981543158916</v>
      </c>
      <c r="AR28">
        <f t="shared" si="14"/>
        <v>-78.757755721739073</v>
      </c>
      <c r="AS28">
        <f t="shared" si="15"/>
        <v>3.4376852535003728</v>
      </c>
      <c r="AT28">
        <f t="shared" si="16"/>
        <v>3.8189018430946824</v>
      </c>
      <c r="AU28">
        <f t="shared" si="17"/>
        <v>-71.501168625144018</v>
      </c>
      <c r="AW28">
        <v>25</v>
      </c>
      <c r="AX28">
        <f>IF(Z28&gt;0, (R28*SUMPRODUCT(K28:$K$98, X28:$X$98)-K28*$AZ$3)/Z28, 0)</f>
        <v>1289.0538901092361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</v>
      </c>
      <c r="S29">
        <f t="shared" si="1"/>
        <v>1240.4131127537132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869.01023349867262</v>
      </c>
      <c r="AC29">
        <f t="shared" si="2"/>
        <v>810.0046389731724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-1439.2323989011893</v>
      </c>
      <c r="AI29">
        <f t="shared" si="7"/>
        <v>-1471.8829985540326</v>
      </c>
      <c r="AJ29">
        <f t="shared" si="8"/>
        <v>59.005594525500214</v>
      </c>
      <c r="AK29">
        <f t="shared" si="30"/>
        <v>60.830716344907088</v>
      </c>
      <c r="AL29">
        <f t="shared" si="9"/>
        <v>-1352.0466876836254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-75.589650536160761</v>
      </c>
      <c r="AR29">
        <f t="shared" si="14"/>
        <v>-77.30448645803051</v>
      </c>
      <c r="AS29">
        <f t="shared" si="15"/>
        <v>3.0990215848852487</v>
      </c>
      <c r="AT29">
        <f t="shared" si="16"/>
        <v>3.1948784601336215</v>
      </c>
      <c r="AU29">
        <f t="shared" si="17"/>
        <v>-71.010586413011637</v>
      </c>
      <c r="AW29">
        <v>26</v>
      </c>
      <c r="AX29">
        <f>IF(Z29&gt;0, (R29*SUMPRODUCT(K29:$K$98, X29:$X$98)-K29*$AZ$3)/Z29, 0)</f>
        <v>1240.4131127537132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</v>
      </c>
      <c r="S30">
        <f t="shared" si="1"/>
        <v>1189.4710761297029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810.0046389731724</v>
      </c>
      <c r="AC30">
        <f t="shared" si="2"/>
        <v>750.28051255992102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-1571.3687487700586</v>
      </c>
      <c r="AI30">
        <f t="shared" si="7"/>
        <v>-1602.9071580519883</v>
      </c>
      <c r="AJ30">
        <f t="shared" si="8"/>
        <v>59.724126413251383</v>
      </c>
      <c r="AK30">
        <f t="shared" si="30"/>
        <v>56.700324728122077</v>
      </c>
      <c r="AL30">
        <f t="shared" si="9"/>
        <v>-1486.4827069106148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-73.687105879729259</v>
      </c>
      <c r="AR30">
        <f t="shared" si="14"/>
        <v>-75.1660547934421</v>
      </c>
      <c r="AS30">
        <f t="shared" si="15"/>
        <v>2.8006780903796513</v>
      </c>
      <c r="AT30">
        <f t="shared" si="16"/>
        <v>2.6588812046354051</v>
      </c>
      <c r="AU30">
        <f t="shared" si="17"/>
        <v>-69.706495498427046</v>
      </c>
      <c r="AW30">
        <v>27</v>
      </c>
      <c r="AX30">
        <f>IF(Z30&gt;0, (R30*SUMPRODUCT(K30:$K$98, X30:$X$98)-K30*$AZ$3)/Z30, 0)</f>
        <v>1189.4710761297029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</v>
      </c>
      <c r="S31">
        <f t="shared" si="1"/>
        <v>1136.9093911483603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750.28051255992102</v>
      </c>
      <c r="AC31">
        <f t="shared" si="2"/>
        <v>690.7590532185036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-1688.4334039441703</v>
      </c>
      <c r="AI31">
        <f t="shared" si="7"/>
        <v>-1718.8122124313088</v>
      </c>
      <c r="AJ31">
        <f t="shared" si="8"/>
        <v>59.521459341417426</v>
      </c>
      <c r="AK31">
        <f t="shared" si="30"/>
        <v>52.519635879194475</v>
      </c>
      <c r="AL31">
        <f t="shared" si="9"/>
        <v>-1606.771117210697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-70.69347020863205</v>
      </c>
      <c r="AR31">
        <f t="shared" si="14"/>
        <v>-71.965408674041782</v>
      </c>
      <c r="AS31">
        <f t="shared" si="15"/>
        <v>2.4921199159513496</v>
      </c>
      <c r="AT31">
        <f t="shared" si="16"/>
        <v>2.1989586949185975</v>
      </c>
      <c r="AU31">
        <f t="shared" si="17"/>
        <v>-67.274330063171831</v>
      </c>
      <c r="AW31">
        <v>28</v>
      </c>
      <c r="AX31">
        <f>IF(Z31&gt;0, (R31*SUMPRODUCT(K31:$K$98, X31:$X$98)-K31*$AZ$3)/Z31, 0)</f>
        <v>1136.9093911483603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</v>
      </c>
      <c r="S32">
        <f t="shared" si="1"/>
        <v>1084.4729354004112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690.7590532185036</v>
      </c>
      <c r="AC32">
        <f t="shared" si="2"/>
        <v>632.71348170479291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-1807.0927187728259</v>
      </c>
      <c r="AI32">
        <f t="shared" si="7"/>
        <v>-1836.2641928157066</v>
      </c>
      <c r="AJ32">
        <f t="shared" si="8"/>
        <v>58.045571513710684</v>
      </c>
      <c r="AK32">
        <f t="shared" si="30"/>
        <v>48.353133725295258</v>
      </c>
      <c r="AL32">
        <f t="shared" si="9"/>
        <v>-1729.8654875767006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-67.555043596488943</v>
      </c>
      <c r="AR32">
        <f t="shared" si="14"/>
        <v>-68.645568825365373</v>
      </c>
      <c r="AS32">
        <f t="shared" si="15"/>
        <v>2.1699335476569948</v>
      </c>
      <c r="AT32">
        <f t="shared" si="16"/>
        <v>1.8075984828589311</v>
      </c>
      <c r="AU32">
        <f t="shared" si="17"/>
        <v>-64.668036794849442</v>
      </c>
      <c r="AW32">
        <v>29</v>
      </c>
      <c r="AX32">
        <f>IF(Z32&gt;0, (R32*SUMPRODUCT(K32:$K$98, X32:$X$98)-K32*$AZ$3)/Z32, 0)</f>
        <v>1084.4729354004112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</v>
      </c>
      <c r="S33">
        <f t="shared" si="1"/>
        <v>1032.3334595716901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632.71348170479291</v>
      </c>
      <c r="AC33">
        <f t="shared" si="2"/>
        <v>576.45120480019818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-1919.886608536402</v>
      </c>
      <c r="AI33">
        <f t="shared" si="7"/>
        <v>-1947.8064245345856</v>
      </c>
      <c r="AJ33">
        <f t="shared" si="8"/>
        <v>56.262276904594728</v>
      </c>
      <c r="AK33">
        <f t="shared" si="30"/>
        <v>44.289943719335511</v>
      </c>
      <c r="AL33">
        <f t="shared" si="9"/>
        <v>-1847.2542039106554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-64.081829077799185</v>
      </c>
      <c r="AR33">
        <f t="shared" si="14"/>
        <v>-65.013734570927838</v>
      </c>
      <c r="AS33">
        <f t="shared" si="15"/>
        <v>1.8779179958323504</v>
      </c>
      <c r="AT33">
        <f t="shared" si="16"/>
        <v>1.4783063701097692</v>
      </c>
      <c r="AU33">
        <f t="shared" si="17"/>
        <v>-61.657510204985719</v>
      </c>
      <c r="AW33">
        <v>30</v>
      </c>
      <c r="AX33">
        <f>IF(Z33&gt;0, (R33*SUMPRODUCT(K33:$K$98, X33:$X$98)-K33*$AZ$3)/Z33, 0)</f>
        <v>1032.3334595716901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</v>
      </c>
      <c r="S34">
        <f t="shared" si="1"/>
        <v>981.18563569300147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576.45120480019818</v>
      </c>
      <c r="AC34">
        <f t="shared" si="2"/>
        <v>522.45220312587594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-2034.2063559148439</v>
      </c>
      <c r="AI34">
        <f t="shared" si="7"/>
        <v>-2060.8298705750881</v>
      </c>
      <c r="AJ34">
        <f t="shared" si="8"/>
        <v>53.999001674322244</v>
      </c>
      <c r="AK34">
        <f t="shared" si="30"/>
        <v>40.351584336013879</v>
      </c>
      <c r="AL34">
        <f t="shared" si="9"/>
        <v>-1966.4792845647519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-60.622843664078673</v>
      </c>
      <c r="AR34">
        <f t="shared" si="14"/>
        <v>-61.416270133494272</v>
      </c>
      <c r="AS34">
        <f t="shared" si="15"/>
        <v>1.6092630066759059</v>
      </c>
      <c r="AT34">
        <f t="shared" si="16"/>
        <v>1.2025465271442006</v>
      </c>
      <c r="AU34">
        <f t="shared" si="17"/>
        <v>-58.604460599674162</v>
      </c>
      <c r="AW34">
        <v>31</v>
      </c>
      <c r="AX34">
        <f>IF(Z34&gt;0, (R34*SUMPRODUCT(K34:$K$98, X34:$X$98)-K34*$AZ$3)/Z34, 0)</f>
        <v>981.18563569300147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931.26286448314602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522.45220312587594</v>
      </c>
      <c r="AC35">
        <f t="shared" ref="AC35:AC66" si="33">S35*Z35</f>
        <v>470.83188392918737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-2156.1289764409071</v>
      </c>
      <c r="AI35">
        <f t="shared" ref="AI35:AI66" si="38">SUM(AE35:AH35)</f>
        <v>-2181.4081914663284</v>
      </c>
      <c r="AJ35">
        <f t="shared" ref="AJ35:AJ66" si="39">AB35-AC35</f>
        <v>51.62031919668857</v>
      </c>
      <c r="AK35">
        <f t="shared" si="30"/>
        <v>36.571654218811318</v>
      </c>
      <c r="AL35">
        <f t="shared" ref="AL35:AL66" si="40">SUM(AI35:AK35)</f>
        <v>-2093.2162180508285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-57.37173856100685</v>
      </c>
      <c r="AR35">
        <f t="shared" ref="AR35:AR66" si="45">AI35*$K35</f>
        <v>-58.044385017370494</v>
      </c>
      <c r="AS35">
        <f t="shared" ref="AS35:AS66" si="46">AJ35*$K35</f>
        <v>1.3735483775542621</v>
      </c>
      <c r="AT35">
        <f t="shared" ref="AT35:AT66" si="47">AK35*$K35</f>
        <v>0.97312331846150624</v>
      </c>
      <c r="AU35">
        <f t="shared" ref="AU35:AU66" si="48">AL35*$K35</f>
        <v>-55.697713321354726</v>
      </c>
      <c r="AW35">
        <v>32</v>
      </c>
      <c r="AX35">
        <f>IF(Z35&gt;0, (R35*SUMPRODUCT(K35:$K$98, X35:$X$98)-K35*$AZ$3)/Z35, 0)</f>
        <v>931.26286448314602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</v>
      </c>
      <c r="S36">
        <f t="shared" si="32"/>
        <v>882.0544362488555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470.83188392918737</v>
      </c>
      <c r="AC36">
        <f t="shared" si="33"/>
        <v>421.49811364263599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-2266.8932829157884</v>
      </c>
      <c r="AI36">
        <f t="shared" si="38"/>
        <v>-2290.7862591494977</v>
      </c>
      <c r="AJ36">
        <f t="shared" si="39"/>
        <v>49.333770286551385</v>
      </c>
      <c r="AK36">
        <f t="shared" si="30"/>
        <v>32.958231875043118</v>
      </c>
      <c r="AL36">
        <f t="shared" si="40"/>
        <v>-2208.4942569879031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-53.856276934517162</v>
      </c>
      <c r="AR36">
        <f t="shared" si="45"/>
        <v>-54.423920217299909</v>
      </c>
      <c r="AS36">
        <f t="shared" si="46"/>
        <v>1.1720592296073544</v>
      </c>
      <c r="AT36">
        <f t="shared" si="47"/>
        <v>0.78301333217206048</v>
      </c>
      <c r="AU36">
        <f t="shared" si="48"/>
        <v>-52.468847655520491</v>
      </c>
      <c r="AW36">
        <v>33</v>
      </c>
      <c r="AX36">
        <f>IF(Z36&gt;0, (R36*SUMPRODUCT(K36:$K$98, X36:$X$98)-K36*$AZ$3)/Z36, 0)</f>
        <v>882.0544362488555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</v>
      </c>
      <c r="S37">
        <f t="shared" si="32"/>
        <v>833.94938868384372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421.49811364263599</v>
      </c>
      <c r="AC37">
        <f t="shared" si="33"/>
        <v>374.81859409602538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-2363.0879841616047</v>
      </c>
      <c r="AI37">
        <f t="shared" si="38"/>
        <v>-2385.5604866408962</v>
      </c>
      <c r="AJ37">
        <f t="shared" si="39"/>
        <v>46.679519546610607</v>
      </c>
      <c r="AK37">
        <f t="shared" si="30"/>
        <v>29.504867954984523</v>
      </c>
      <c r="AL37">
        <f t="shared" si="40"/>
        <v>-2309.376099139301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-50.126469913208751</v>
      </c>
      <c r="AR37">
        <f t="shared" si="45"/>
        <v>-50.603162794283335</v>
      </c>
      <c r="AS37">
        <f t="shared" si="46"/>
        <v>0.99017876092598289</v>
      </c>
      <c r="AT37">
        <f t="shared" si="47"/>
        <v>0.62586534473173727</v>
      </c>
      <c r="AU37">
        <f t="shared" si="48"/>
        <v>-48.987118688625614</v>
      </c>
      <c r="AW37">
        <v>34</v>
      </c>
      <c r="AX37">
        <f>IF(Z37&gt;0, (R37*SUMPRODUCT(K37:$K$98, X37:$X$98)-K37*$AZ$3)/Z37, 0)</f>
        <v>833.94938868384372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</v>
      </c>
      <c r="S38">
        <f t="shared" si="32"/>
        <v>787.59586600322905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374.81859409602538</v>
      </c>
      <c r="AC38">
        <f t="shared" si="33"/>
        <v>331.09994327916206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-2456.2353072605392</v>
      </c>
      <c r="AI38">
        <f t="shared" si="38"/>
        <v>-2477.2549670614076</v>
      </c>
      <c r="AJ38">
        <f t="shared" si="39"/>
        <v>43.718650816863317</v>
      </c>
      <c r="AK38">
        <f t="shared" si="30"/>
        <v>26.237301586721777</v>
      </c>
      <c r="AL38">
        <f t="shared" si="40"/>
        <v>-2407.2990146578222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-46.519943265509049</v>
      </c>
      <c r="AR38">
        <f t="shared" si="45"/>
        <v>-46.918045751254716</v>
      </c>
      <c r="AS38">
        <f t="shared" si="46"/>
        <v>0.82801071608785937</v>
      </c>
      <c r="AT38">
        <f t="shared" si="47"/>
        <v>0.49692217095260571</v>
      </c>
      <c r="AU38">
        <f t="shared" si="48"/>
        <v>-45.593112864214248</v>
      </c>
      <c r="AW38">
        <v>35</v>
      </c>
      <c r="AX38">
        <f>IF(Z38&gt;0, (R38*SUMPRODUCT(K38:$K$98, X38:$X$98)-K38*$AZ$3)/Z38, 0)</f>
        <v>787.59586600322905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</v>
      </c>
      <c r="S39">
        <f t="shared" si="32"/>
        <v>742.93179273207204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331.09994327916206</v>
      </c>
      <c r="AC39">
        <f t="shared" si="33"/>
        <v>290.30126706396112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-2543.8363498202862</v>
      </c>
      <c r="AI39">
        <f t="shared" si="38"/>
        <v>-2563.3738948482355</v>
      </c>
      <c r="AJ39">
        <f t="shared" si="39"/>
        <v>40.798676215200942</v>
      </c>
      <c r="AK39">
        <f t="shared" si="30"/>
        <v>23.176996029541346</v>
      </c>
      <c r="AL39">
        <f t="shared" si="40"/>
        <v>-2499.3982226034932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-43.017023101723616</v>
      </c>
      <c r="AR39">
        <f t="shared" si="45"/>
        <v>-43.347408751680085</v>
      </c>
      <c r="AS39">
        <f t="shared" si="46"/>
        <v>0.68991765032095265</v>
      </c>
      <c r="AT39">
        <f t="shared" si="47"/>
        <v>0.39192984002362097</v>
      </c>
      <c r="AU39">
        <f t="shared" si="48"/>
        <v>-42.265561261335513</v>
      </c>
      <c r="AW39">
        <v>36</v>
      </c>
      <c r="AX39">
        <f>IF(Z39&gt;0, (R39*SUMPRODUCT(K39:$K$98, X39:$X$98)-K39*$AZ$3)/Z39, 0)</f>
        <v>742.93179273207204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</v>
      </c>
      <c r="S40">
        <f t="shared" si="32"/>
        <v>699.96735490647723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290.30126706396112</v>
      </c>
      <c r="AC40">
        <f t="shared" si="33"/>
        <v>252.39251811429844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-2626.5835550061192</v>
      </c>
      <c r="AI40">
        <f t="shared" si="38"/>
        <v>-2644.6124328062861</v>
      </c>
      <c r="AJ40">
        <f t="shared" si="39"/>
        <v>37.90874894966268</v>
      </c>
      <c r="AK40">
        <f t="shared" ref="AK40:AK71" si="61">G40*SUM(AB40:AB40, AE40:AF40)</f>
        <v>20.321088694477279</v>
      </c>
      <c r="AL40">
        <f t="shared" si="40"/>
        <v>-2586.3825951621461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-39.657413171128532</v>
      </c>
      <c r="AR40">
        <f t="shared" si="45"/>
        <v>-39.929621780129487</v>
      </c>
      <c r="AS40">
        <f t="shared" si="46"/>
        <v>0.57236439976639364</v>
      </c>
      <c r="AT40">
        <f t="shared" si="47"/>
        <v>0.30681750401888774</v>
      </c>
      <c r="AU40">
        <f t="shared" si="48"/>
        <v>-39.050439876344207</v>
      </c>
      <c r="AW40">
        <v>37</v>
      </c>
      <c r="AX40">
        <f>IF(Z40&gt;0, (R40*SUMPRODUCT(K40:$K$98, X40:$X$98)-K40*$AZ$3)/Z40, 0)</f>
        <v>699.96735490647723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</v>
      </c>
      <c r="S41">
        <f t="shared" si="32"/>
        <v>658.58665898906236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252.39251811429844</v>
      </c>
      <c r="AC41">
        <f t="shared" si="33"/>
        <v>217.29606400751001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-2702.8771362218708</v>
      </c>
      <c r="AI41">
        <f t="shared" si="38"/>
        <v>-2719.3742866759253</v>
      </c>
      <c r="AJ41">
        <f t="shared" si="39"/>
        <v>35.096454106788428</v>
      </c>
      <c r="AK41">
        <f t="shared" si="61"/>
        <v>17.667476268000893</v>
      </c>
      <c r="AL41">
        <f t="shared" si="40"/>
        <v>-2666.6103563011361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-36.436901878559475</v>
      </c>
      <c r="AR41">
        <f t="shared" si="45"/>
        <v>-36.65929639450497</v>
      </c>
      <c r="AS41">
        <f t="shared" si="46"/>
        <v>0.4731277043402547</v>
      </c>
      <c r="AT41">
        <f t="shared" si="47"/>
        <v>0.23817142503146446</v>
      </c>
      <c r="AU41">
        <f t="shared" si="48"/>
        <v>-35.947997265133253</v>
      </c>
      <c r="AW41">
        <v>38</v>
      </c>
      <c r="AX41">
        <f>IF(Z41&gt;0, (R41*SUMPRODUCT(K41:$K$98, X41:$X$98)-K41*$AZ$3)/Z41, 0)</f>
        <v>658.58665898906236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</v>
      </c>
      <c r="S42">
        <f t="shared" si="32"/>
        <v>618.56849304091998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217.29606400751001</v>
      </c>
      <c r="AC42">
        <f t="shared" si="33"/>
        <v>184.93144700782574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-2767.6772422595191</v>
      </c>
      <c r="AI42">
        <f t="shared" si="38"/>
        <v>-2782.625582587903</v>
      </c>
      <c r="AJ42">
        <f t="shared" si="39"/>
        <v>32.364616999684273</v>
      </c>
      <c r="AK42">
        <f t="shared" si="61"/>
        <v>15.210724480525702</v>
      </c>
      <c r="AL42">
        <f t="shared" si="40"/>
        <v>-2735.0502411076932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-33.312909007047914</v>
      </c>
      <c r="AR42">
        <f t="shared" si="45"/>
        <v>-33.492833419317641</v>
      </c>
      <c r="AS42">
        <f t="shared" si="46"/>
        <v>0.38955392800001265</v>
      </c>
      <c r="AT42">
        <f t="shared" si="47"/>
        <v>0.18308257654254159</v>
      </c>
      <c r="AU42">
        <f t="shared" si="48"/>
        <v>-32.92019691477509</v>
      </c>
      <c r="AW42">
        <v>39</v>
      </c>
      <c r="AX42">
        <f>IF(Z42&gt;0, (R42*SUMPRODUCT(K42:$K$98, X42:$X$98)-K42*$AZ$3)/Z42, 0)</f>
        <v>618.56849304091998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</v>
      </c>
      <c r="S43">
        <f t="shared" si="32"/>
        <v>579.91260435201343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184.93144700782574</v>
      </c>
      <c r="AC43">
        <f t="shared" si="33"/>
        <v>155.2545066426305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-2825.6613930701496</v>
      </c>
      <c r="AI43">
        <f t="shared" si="38"/>
        <v>-2839.0474192987149</v>
      </c>
      <c r="AJ43">
        <f t="shared" si="39"/>
        <v>29.676940365195236</v>
      </c>
      <c r="AK43">
        <f t="shared" si="61"/>
        <v>12.945201290547804</v>
      </c>
      <c r="AL43">
        <f t="shared" si="40"/>
        <v>-2796.4252776429721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-30.36681272282636</v>
      </c>
      <c r="AR43">
        <f t="shared" si="45"/>
        <v>-30.510669645167653</v>
      </c>
      <c r="AS43">
        <f t="shared" si="46"/>
        <v>0.31893208877274593</v>
      </c>
      <c r="AT43">
        <f t="shared" si="47"/>
        <v>0.13911946569869707</v>
      </c>
      <c r="AU43">
        <f t="shared" si="48"/>
        <v>-30.052618090696214</v>
      </c>
      <c r="AW43">
        <v>40</v>
      </c>
      <c r="AX43">
        <f>IF(Z43&gt;0, (R43*SUMPRODUCT(K43:$K$98, X43:$X$98)-K43*$AZ$3)/Z43, 0)</f>
        <v>579.91260435201343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</v>
      </c>
      <c r="S44">
        <f t="shared" si="32"/>
        <v>541.89075955545741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155.2545066426305</v>
      </c>
      <c r="AC44">
        <f t="shared" si="33"/>
        <v>128.13409449288699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-2858.5892743886789</v>
      </c>
      <c r="AI44">
        <f t="shared" si="38"/>
        <v>-2870.4121457177639</v>
      </c>
      <c r="AJ44">
        <f t="shared" si="39"/>
        <v>27.120412149743515</v>
      </c>
      <c r="AK44">
        <f t="shared" si="61"/>
        <v>10.867815464984137</v>
      </c>
      <c r="AL44">
        <f t="shared" si="40"/>
        <v>-2832.4239181030362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-27.429180373149233</v>
      </c>
      <c r="AR44">
        <f t="shared" si="45"/>
        <v>-27.542625026817909</v>
      </c>
      <c r="AS44">
        <f t="shared" si="46"/>
        <v>0.26022999642316469</v>
      </c>
      <c r="AT44">
        <f t="shared" si="47"/>
        <v>0.10428055311125432</v>
      </c>
      <c r="AU44">
        <f t="shared" si="48"/>
        <v>-27.178114477283486</v>
      </c>
      <c r="AW44">
        <v>41</v>
      </c>
      <c r="AX44">
        <f>IF(Z44&gt;0, (R44*SUMPRODUCT(K44:$K$98, X44:$X$98)-K44*$AZ$3)/Z44, 0)</f>
        <v>541.89075955545741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</v>
      </c>
      <c r="S45">
        <f t="shared" si="32"/>
        <v>504.11437889430607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128.13409449288699</v>
      </c>
      <c r="AC45">
        <f t="shared" si="33"/>
        <v>103.6034860599903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-2857.7020200109596</v>
      </c>
      <c r="AI45">
        <f t="shared" si="38"/>
        <v>-2867.9778116167481</v>
      </c>
      <c r="AJ45">
        <f t="shared" si="39"/>
        <v>24.530608432896685</v>
      </c>
      <c r="AK45">
        <f t="shared" si="61"/>
        <v>8.9693866145020902</v>
      </c>
      <c r="AL45">
        <f t="shared" si="40"/>
        <v>-2834.4778165693492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-24.482738260677163</v>
      </c>
      <c r="AR45">
        <f t="shared" si="45"/>
        <v>-24.57077386220038</v>
      </c>
      <c r="AS45">
        <f t="shared" si="46"/>
        <v>0.21016063306539784</v>
      </c>
      <c r="AT45">
        <f t="shared" si="47"/>
        <v>7.6843261930029272E-2</v>
      </c>
      <c r="AU45">
        <f t="shared" si="48"/>
        <v>-24.283769967204954</v>
      </c>
      <c r="AW45">
        <v>42</v>
      </c>
      <c r="AX45">
        <f>IF(Z45&gt;0, (R45*SUMPRODUCT(K45:$K$98, X45:$X$98)-K45*$AZ$3)/Z45, 0)</f>
        <v>504.11437889430607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</v>
      </c>
      <c r="S46">
        <f t="shared" si="32"/>
        <v>466.15975322300255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103.6034860599903</v>
      </c>
      <c r="AC46">
        <f t="shared" si="33"/>
        <v>81.708758460252909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-2818.0079759368195</v>
      </c>
      <c r="AI46">
        <f t="shared" si="38"/>
        <v>-2826.772005638582</v>
      </c>
      <c r="AJ46">
        <f t="shared" si="39"/>
        <v>21.894727599737394</v>
      </c>
      <c r="AK46">
        <f t="shared" si="61"/>
        <v>7.2522440241993218</v>
      </c>
      <c r="AL46">
        <f t="shared" si="40"/>
        <v>-2797.6250340146453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-21.555953752426845</v>
      </c>
      <c r="AR46">
        <f t="shared" si="45"/>
        <v>-21.622992959039905</v>
      </c>
      <c r="AS46">
        <f t="shared" si="46"/>
        <v>0.16748062446665848</v>
      </c>
      <c r="AT46">
        <f t="shared" si="47"/>
        <v>5.5475015728081618E-2</v>
      </c>
      <c r="AU46">
        <f t="shared" si="48"/>
        <v>-21.400037318845165</v>
      </c>
      <c r="AW46">
        <v>43</v>
      </c>
      <c r="AX46">
        <f>IF(Z46&gt;0, (R46*SUMPRODUCT(K46:$K$98, X46:$X$98)-K46*$AZ$3)/Z46, 0)</f>
        <v>466.15975322300255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</v>
      </c>
      <c r="S47">
        <f t="shared" si="32"/>
        <v>426.9372810790195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81.708758460252909</v>
      </c>
      <c r="AC47">
        <f t="shared" si="33"/>
        <v>62.463528512236536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-2722.1688158227926</v>
      </c>
      <c r="AI47">
        <f t="shared" si="38"/>
        <v>-2729.4841208196258</v>
      </c>
      <c r="AJ47">
        <f t="shared" si="39"/>
        <v>19.245229948016373</v>
      </c>
      <c r="AK47">
        <f t="shared" si="61"/>
        <v>5.7196130922177044</v>
      </c>
      <c r="AL47">
        <f t="shared" si="40"/>
        <v>-2704.5192777793918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-18.591826465855156</v>
      </c>
      <c r="AR47">
        <f t="shared" si="45"/>
        <v>-18.641788422753418</v>
      </c>
      <c r="AS47">
        <f t="shared" si="46"/>
        <v>0.13144077377172164</v>
      </c>
      <c r="AT47">
        <f t="shared" si="47"/>
        <v>3.9063725013763859E-2</v>
      </c>
      <c r="AU47">
        <f t="shared" si="48"/>
        <v>-18.471283923967931</v>
      </c>
      <c r="AW47">
        <v>44</v>
      </c>
      <c r="AX47">
        <f>IF(Z47&gt;0, (R47*SUMPRODUCT(K47:$K$98, X47:$X$98)-K47*$AZ$3)/Z47, 0)</f>
        <v>426.9372810790195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</v>
      </c>
      <c r="S48">
        <f t="shared" si="32"/>
        <v>385.48893542494847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62.463528512236536</v>
      </c>
      <c r="AC48">
        <f t="shared" si="33"/>
        <v>45.934848300319331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-2568.3073296050666</v>
      </c>
      <c r="AI48">
        <f t="shared" si="38"/>
        <v>-2574.2653278871289</v>
      </c>
      <c r="AJ48">
        <f t="shared" si="39"/>
        <v>16.528680211917205</v>
      </c>
      <c r="AK48">
        <f t="shared" si="61"/>
        <v>4.3724469958565582</v>
      </c>
      <c r="AL48">
        <f t="shared" si="40"/>
        <v>-2553.3642006793552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-15.661594346027472</v>
      </c>
      <c r="AR48">
        <f t="shared" si="45"/>
        <v>-15.697926350041314</v>
      </c>
      <c r="AS48">
        <f t="shared" si="46"/>
        <v>0.10079225393717384</v>
      </c>
      <c r="AT48">
        <f t="shared" si="47"/>
        <v>2.6663277544413697E-2</v>
      </c>
      <c r="AU48">
        <f t="shared" si="48"/>
        <v>-15.570470818559727</v>
      </c>
      <c r="AW48">
        <v>45</v>
      </c>
      <c r="AX48">
        <f>IF(Z48&gt;0, (R48*SUMPRODUCT(K48:$K$98, X48:$X$98)-K48*$AZ$3)/Z48, 0)</f>
        <v>385.48893542494847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</v>
      </c>
      <c r="S49">
        <f t="shared" si="32"/>
        <v>340.13888982895162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45.934848300319331</v>
      </c>
      <c r="AC49">
        <f t="shared" si="33"/>
        <v>32.115348823879302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-2355.0027523072577</v>
      </c>
      <c r="AI49">
        <f t="shared" si="38"/>
        <v>-2359.7236692303459</v>
      </c>
      <c r="AJ49">
        <f t="shared" si="39"/>
        <v>13.819499476440029</v>
      </c>
      <c r="AK49">
        <f t="shared" si="61"/>
        <v>3.2154393810223536</v>
      </c>
      <c r="AL49">
        <f t="shared" si="40"/>
        <v>-2342.6887303728836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-12.822194966026121</v>
      </c>
      <c r="AR49">
        <f t="shared" si="45"/>
        <v>-12.8478987649482</v>
      </c>
      <c r="AS49">
        <f t="shared" si="46"/>
        <v>7.5242509354269793E-2</v>
      </c>
      <c r="AT49">
        <f t="shared" si="47"/>
        <v>1.7506981936438862E-2</v>
      </c>
      <c r="AU49">
        <f t="shared" si="48"/>
        <v>-12.755149273657491</v>
      </c>
      <c r="AW49">
        <v>46</v>
      </c>
      <c r="AX49">
        <f>IF(Z49&gt;0, (R49*SUMPRODUCT(K49:$K$98, X49:$X$98)-K49*$AZ$3)/Z49, 0)</f>
        <v>340.13888982895162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</v>
      </c>
      <c r="S50">
        <f t="shared" si="32"/>
        <v>288.71403192702195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32.115348823879302</v>
      </c>
      <c r="AC50">
        <f t="shared" si="33"/>
        <v>20.937881419984834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-2095.2978048671671</v>
      </c>
      <c r="AI50">
        <f t="shared" si="38"/>
        <v>-2098.9238637185908</v>
      </c>
      <c r="AJ50">
        <f t="shared" si="39"/>
        <v>11.177467403894468</v>
      </c>
      <c r="AK50">
        <f t="shared" si="61"/>
        <v>2.2480744176715515</v>
      </c>
      <c r="AL50">
        <f t="shared" si="40"/>
        <v>-2085.4983218970251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-10.185883214684347</v>
      </c>
      <c r="AR50">
        <f t="shared" si="45"/>
        <v>-10.203510595338486</v>
      </c>
      <c r="AS50">
        <f t="shared" si="46"/>
        <v>5.4337086283172929E-2</v>
      </c>
      <c r="AT50">
        <f t="shared" si="47"/>
        <v>1.092857703717855E-2</v>
      </c>
      <c r="AU50">
        <f t="shared" si="48"/>
        <v>-10.138244932018136</v>
      </c>
      <c r="AW50">
        <v>47</v>
      </c>
      <c r="AX50">
        <f>IF(Z50&gt;0, (R50*SUMPRODUCT(K50:$K$98, X50:$X$98)-K50*$AZ$3)/Z50, 0)</f>
        <v>288.71403192702195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</v>
      </c>
      <c r="S51">
        <f t="shared" si="32"/>
        <v>227.47956466654603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20.937881419984834</v>
      </c>
      <c r="AC51">
        <f t="shared" si="33"/>
        <v>12.220504957203742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-1807.4634398792173</v>
      </c>
      <c r="AI51">
        <f t="shared" si="38"/>
        <v>-1810.1495064221872</v>
      </c>
      <c r="AJ51">
        <f t="shared" si="39"/>
        <v>8.7173764627810915</v>
      </c>
      <c r="AK51">
        <f t="shared" si="61"/>
        <v>1.4656516993989386</v>
      </c>
      <c r="AL51">
        <f t="shared" si="40"/>
        <v>-1799.9664782600071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-7.8452074716740841</v>
      </c>
      <c r="AR51">
        <f t="shared" si="45"/>
        <v>-7.856866213337887</v>
      </c>
      <c r="AS51">
        <f t="shared" si="46"/>
        <v>3.7837350095322596E-2</v>
      </c>
      <c r="AT51">
        <f t="shared" si="47"/>
        <v>6.3615901762111111E-3</v>
      </c>
      <c r="AU51">
        <f t="shared" si="48"/>
        <v>-7.8126672730663529</v>
      </c>
      <c r="AW51">
        <v>48</v>
      </c>
      <c r="AX51">
        <f>IF(Z51&gt;0, (R51*SUMPRODUCT(K51:$K$98, X51:$X$98)-K51*$AZ$3)/Z51, 0)</f>
        <v>227.47956466654603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</v>
      </c>
      <c r="S52">
        <f t="shared" si="32"/>
        <v>149.07168050068353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12.220504957203742</v>
      </c>
      <c r="AC52">
        <f t="shared" si="33"/>
        <v>5.6864642283004212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-1503.8279191692689</v>
      </c>
      <c r="AI52">
        <f t="shared" si="38"/>
        <v>-1505.7352110872246</v>
      </c>
      <c r="AJ52">
        <f t="shared" si="39"/>
        <v>6.5340407289033209</v>
      </c>
      <c r="AK52">
        <f t="shared" si="61"/>
        <v>0.85543534700426205</v>
      </c>
      <c r="AL52">
        <f t="shared" si="40"/>
        <v>-1498.3457350113169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-5.8279394715324786</v>
      </c>
      <c r="AR52">
        <f t="shared" si="45"/>
        <v>-5.8353309966602538</v>
      </c>
      <c r="AS52">
        <f t="shared" si="46"/>
        <v>2.5322042094824467E-2</v>
      </c>
      <c r="AT52">
        <f t="shared" si="47"/>
        <v>3.3151568478022577E-3</v>
      </c>
      <c r="AU52">
        <f t="shared" si="48"/>
        <v>-5.8066937977176272</v>
      </c>
      <c r="AW52">
        <v>49</v>
      </c>
      <c r="AX52">
        <f>IF(Z52&gt;0, (R52*SUMPRODUCT(K52:$K$98, X52:$X$98)-K52*$AZ$3)/Z52, 0)</f>
        <v>149.07168050068353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</v>
      </c>
      <c r="S53">
        <f t="shared" si="32"/>
        <v>39.945219774255214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5.6864642283004212</v>
      </c>
      <c r="AC53">
        <f t="shared" si="33"/>
        <v>1.0292093485275533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-1199.8860237641281</v>
      </c>
      <c r="AI53">
        <f t="shared" si="38"/>
        <v>-1201.1742997510221</v>
      </c>
      <c r="AJ53">
        <f t="shared" si="39"/>
        <v>4.6572548797728679</v>
      </c>
      <c r="AK53">
        <f t="shared" si="61"/>
        <v>0.39805249598102954</v>
      </c>
      <c r="AL53">
        <f t="shared" si="40"/>
        <v>-1196.1189923752681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-4.1518232940377953</v>
      </c>
      <c r="AR53">
        <f t="shared" si="45"/>
        <v>-4.1562809626376485</v>
      </c>
      <c r="AS53">
        <f t="shared" si="46"/>
        <v>1.6114946680896792E-2</v>
      </c>
      <c r="AT53">
        <f t="shared" si="47"/>
        <v>1.3773338403254862E-3</v>
      </c>
      <c r="AU53">
        <f t="shared" si="48"/>
        <v>-4.1387886821164255</v>
      </c>
      <c r="AW53">
        <v>50</v>
      </c>
      <c r="AX53">
        <f>IF(Z53&gt;0, (R53*SUMPRODUCT(K53:$K$98, X53:$X$98)-K53*$AZ$3)/Z53, 0)</f>
        <v>39.945219774255214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</v>
      </c>
      <c r="S54">
        <f t="shared" si="32"/>
        <v>-126.36282659283665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1.0292093485275533</v>
      </c>
      <c r="AC54">
        <f t="shared" si="33"/>
        <v>-2.0773598457248763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-906.82208435584664</v>
      </c>
      <c r="AI54">
        <f t="shared" si="38"/>
        <v>-907.64406654069376</v>
      </c>
      <c r="AJ54">
        <f t="shared" si="39"/>
        <v>3.1065691942524296</v>
      </c>
      <c r="AK54">
        <f t="shared" si="61"/>
        <v>7.204465439692874E-2</v>
      </c>
      <c r="AL54">
        <f t="shared" si="40"/>
        <v>-904.46545269204444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-2.8015793783223155</v>
      </c>
      <c r="AR54">
        <f t="shared" si="45"/>
        <v>-2.8041188492705245</v>
      </c>
      <c r="AS54">
        <f t="shared" si="46"/>
        <v>9.5975829681423045E-3</v>
      </c>
      <c r="AT54">
        <f t="shared" si="47"/>
        <v>2.2257818987742031E-4</v>
      </c>
      <c r="AU54">
        <f t="shared" si="48"/>
        <v>-2.7942986881125047</v>
      </c>
      <c r="AW54">
        <v>51</v>
      </c>
      <c r="AX54">
        <f>IF(Z54&gt;0, (R54*SUMPRODUCT(K54:$K$98, X54:$X$98)-K54*$AZ$3)/Z54, 0)</f>
        <v>-126.36282659283665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</v>
      </c>
      <c r="S55">
        <f t="shared" si="32"/>
        <v>-400.70446427957893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-2.0773598457248763</v>
      </c>
      <c r="AC55">
        <f t="shared" si="33"/>
        <v>-3.9456766349531138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-642.83975572959571</v>
      </c>
      <c r="AI55">
        <f t="shared" si="38"/>
        <v>-643.33209821472963</v>
      </c>
      <c r="AJ55">
        <f t="shared" si="39"/>
        <v>1.8683167892282375</v>
      </c>
      <c r="AK55">
        <f t="shared" si="61"/>
        <v>-0.14541518920074137</v>
      </c>
      <c r="AL55">
        <f t="shared" si="40"/>
        <v>-641.60919661470211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-1.7732319530709297</v>
      </c>
      <c r="AR55">
        <f t="shared" si="45"/>
        <v>-1.7745900480218293</v>
      </c>
      <c r="AS55">
        <f t="shared" si="46"/>
        <v>5.1536312114958249E-3</v>
      </c>
      <c r="AT55">
        <f t="shared" si="47"/>
        <v>-4.0111840883262596E-4</v>
      </c>
      <c r="AU55">
        <f t="shared" si="48"/>
        <v>-1.769837535219166</v>
      </c>
      <c r="AW55">
        <v>52</v>
      </c>
      <c r="AX55">
        <f>IF(Z55&gt;0, (R55*SUMPRODUCT(K55:$K$98, X55:$X$98)-K55*$AZ$3)/Z55, 0)</f>
        <v>-400.70446427957893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</v>
      </c>
      <c r="S56">
        <f t="shared" si="32"/>
        <v>-838.15678372381444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-3.9456766349531138</v>
      </c>
      <c r="AC56">
        <f t="shared" si="33"/>
        <v>-4.8856384191900464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-391.93543289804342</v>
      </c>
      <c r="AI56">
        <f t="shared" si="38"/>
        <v>-392.22688424187697</v>
      </c>
      <c r="AJ56">
        <f t="shared" si="39"/>
        <v>0.93996178423693255</v>
      </c>
      <c r="AK56">
        <f t="shared" si="61"/>
        <v>-0.276197364446718</v>
      </c>
      <c r="AL56">
        <f t="shared" si="40"/>
        <v>-391.56311982208678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-0.96529337621671796</v>
      </c>
      <c r="AR56">
        <f t="shared" si="45"/>
        <v>-0.96601118845842249</v>
      </c>
      <c r="AS56">
        <f t="shared" si="46"/>
        <v>2.3150213225472532E-3</v>
      </c>
      <c r="AT56">
        <f t="shared" si="47"/>
        <v>-6.8024338717619082E-4</v>
      </c>
      <c r="AU56">
        <f t="shared" si="48"/>
        <v>-0.96437641052305145</v>
      </c>
      <c r="AW56">
        <v>53</v>
      </c>
      <c r="AX56">
        <f>IF(Z56&gt;0, (R56*SUMPRODUCT(K56:$K$98, X56:$X$98)-K56*$AZ$3)/Z56, 0)</f>
        <v>-838.15678372381444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</v>
      </c>
      <c r="S57">
        <f t="shared" si="32"/>
        <v>-1499.1665650430948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-4.8856384191900464</v>
      </c>
      <c r="AC57">
        <f t="shared" si="33"/>
        <v>-5.1069405732335511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-236.42168172984444</v>
      </c>
      <c r="AI57">
        <f t="shared" si="38"/>
        <v>-236.59200771937472</v>
      </c>
      <c r="AJ57">
        <f t="shared" si="39"/>
        <v>0.22130215404350473</v>
      </c>
      <c r="AK57">
        <f t="shared" si="61"/>
        <v>-0.34199468934330329</v>
      </c>
      <c r="AL57">
        <f t="shared" si="40"/>
        <v>-236.7127002546745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-0.51989312937237941</v>
      </c>
      <c r="AR57">
        <f t="shared" si="45"/>
        <v>-0.52026767755705705</v>
      </c>
      <c r="AS57">
        <f t="shared" si="46"/>
        <v>4.866451695999521E-4</v>
      </c>
      <c r="AT57">
        <f t="shared" si="47"/>
        <v>-7.5204899978080226E-4</v>
      </c>
      <c r="AU57">
        <f t="shared" si="48"/>
        <v>-0.52053308138723786</v>
      </c>
      <c r="AW57">
        <v>54</v>
      </c>
      <c r="AX57">
        <f>IF(Z57&gt;0, (R57*SUMPRODUCT(K57:$K$98, X57:$X$98)-K57*$AZ$3)/Z57, 0)</f>
        <v>-1499.1665650430948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</v>
      </c>
      <c r="S58">
        <f t="shared" si="32"/>
        <v>-2528.8135282304725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-5.1069405732335511</v>
      </c>
      <c r="AC58">
        <f t="shared" si="33"/>
        <v>-4.9625558256655617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-141.00497849642579</v>
      </c>
      <c r="AI58">
        <f t="shared" si="38"/>
        <v>-141.10309873681257</v>
      </c>
      <c r="AJ58">
        <f t="shared" si="39"/>
        <v>-0.14438474756798936</v>
      </c>
      <c r="AK58">
        <f t="shared" si="61"/>
        <v>-0.3574858401263486</v>
      </c>
      <c r="AL58">
        <f t="shared" si="40"/>
        <v>-141.6049693245069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-0.27684915341285071</v>
      </c>
      <c r="AR58">
        <f t="shared" si="45"/>
        <v>-0.27704180267795758</v>
      </c>
      <c r="AS58">
        <f t="shared" si="46"/>
        <v>-2.8348499149580909E-4</v>
      </c>
      <c r="AT58">
        <f t="shared" si="47"/>
        <v>-7.0188764433285595E-4</v>
      </c>
      <c r="AU58">
        <f t="shared" si="48"/>
        <v>-0.27802717531378623</v>
      </c>
      <c r="AW58">
        <v>55</v>
      </c>
      <c r="AX58">
        <f>IF(Z58&gt;0, (R58*SUMPRODUCT(K58:$K$98, X58:$X$98)-K58*$AZ$3)/Z58, 0)</f>
        <v>-2528.8135282304725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</v>
      </c>
      <c r="S59">
        <f t="shared" si="32"/>
        <v>-4176.8081306199692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-4.9625558256655617</v>
      </c>
      <c r="AC59">
        <f t="shared" si="33"/>
        <v>-4.6462997318102266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-83.037636220707725</v>
      </c>
      <c r="AI59">
        <f t="shared" si="38"/>
        <v>-83.093256440580262</v>
      </c>
      <c r="AJ59">
        <f t="shared" si="39"/>
        <v>-0.31625609385533515</v>
      </c>
      <c r="AK59">
        <f t="shared" si="61"/>
        <v>-0.34737890779658936</v>
      </c>
      <c r="AL59">
        <f t="shared" si="40"/>
        <v>-83.756891442232188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-0.14556793068993057</v>
      </c>
      <c r="AR59">
        <f t="shared" si="45"/>
        <v>-0.14566543491427825</v>
      </c>
      <c r="AS59">
        <f t="shared" si="46"/>
        <v>-5.5440818460004613E-4</v>
      </c>
      <c r="AT59">
        <f t="shared" si="47"/>
        <v>-6.0896758475727621E-4</v>
      </c>
      <c r="AU59">
        <f t="shared" si="48"/>
        <v>-0.14682881068363557</v>
      </c>
      <c r="AW59">
        <v>56</v>
      </c>
      <c r="AX59">
        <f>IF(Z59&gt;0, (R59*SUMPRODUCT(K59:$K$98, X59:$X$98)-K59*$AZ$3)/Z59, 0)</f>
        <v>-4176.8081306199692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</v>
      </c>
      <c r="S60">
        <f t="shared" si="32"/>
        <v>-6870.330580689907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-4.6462997318102266</v>
      </c>
      <c r="AC60">
        <f t="shared" si="33"/>
        <v>-4.2623094060107061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-48.088671215864601</v>
      </c>
      <c r="AI60">
        <f t="shared" si="38"/>
        <v>-48.119690897930489</v>
      </c>
      <c r="AJ60">
        <f t="shared" si="39"/>
        <v>-0.38399032579952053</v>
      </c>
      <c r="AK60">
        <f t="shared" si="61"/>
        <v>-0.32524098122671591</v>
      </c>
      <c r="AL60">
        <f t="shared" si="40"/>
        <v>-48.828922204956726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-7.5268885346114117E-2</v>
      </c>
      <c r="AR60">
        <f t="shared" si="45"/>
        <v>-7.5317437673176973E-2</v>
      </c>
      <c r="AS60">
        <f t="shared" si="46"/>
        <v>-6.0102562778000163E-4</v>
      </c>
      <c r="AT60">
        <f t="shared" si="47"/>
        <v>-5.090705462814937E-4</v>
      </c>
      <c r="AU60">
        <f t="shared" si="48"/>
        <v>-7.6427533847238466E-2</v>
      </c>
      <c r="AW60">
        <v>57</v>
      </c>
      <c r="AX60">
        <f>IF(Z60&gt;0, (R60*SUMPRODUCT(K60:$K$98, X60:$X$98)-K60*$AZ$3)/Z60, 0)</f>
        <v>-6870.330580689907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</v>
      </c>
      <c r="S61">
        <f t="shared" si="32"/>
        <v>-11371.472794632598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-4.2623094060107061</v>
      </c>
      <c r="AC61">
        <f t="shared" si="33"/>
        <v>-3.8647584194912383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-27.432533647238923</v>
      </c>
      <c r="AI61">
        <f t="shared" si="38"/>
        <v>-27.44952686566053</v>
      </c>
      <c r="AJ61">
        <f t="shared" si="39"/>
        <v>-0.39755098651946774</v>
      </c>
      <c r="AK61">
        <f t="shared" si="61"/>
        <v>-0.29836165842074946</v>
      </c>
      <c r="AL61">
        <f t="shared" si="40"/>
        <v>-28.145439510600749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-3.833721899345062E-2</v>
      </c>
      <c r="AR61">
        <f t="shared" si="45"/>
        <v>-3.8360967173054081E-2</v>
      </c>
      <c r="AS61">
        <f t="shared" si="46"/>
        <v>-5.5558117333406323E-4</v>
      </c>
      <c r="AT61">
        <f t="shared" si="47"/>
        <v>-4.1696317172936924E-4</v>
      </c>
      <c r="AU61">
        <f t="shared" si="48"/>
        <v>-3.9333511518117516E-2</v>
      </c>
      <c r="AW61">
        <v>58</v>
      </c>
      <c r="AX61">
        <f>IF(Z61&gt;0, (R61*SUMPRODUCT(K61:$K$98, X61:$X$98)-K61*$AZ$3)/Z61, 0)</f>
        <v>-11371.472794632598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</v>
      </c>
      <c r="S62">
        <f t="shared" si="32"/>
        <v>-19056.426885051624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-3.8647584194912383</v>
      </c>
      <c r="AC62">
        <f t="shared" si="33"/>
        <v>-3.4809350386047053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-15.380110143719335</v>
      </c>
      <c r="AI62">
        <f t="shared" si="38"/>
        <v>-15.389243374884867</v>
      </c>
      <c r="AJ62">
        <f t="shared" si="39"/>
        <v>-0.38382338088653301</v>
      </c>
      <c r="AK62">
        <f t="shared" si="61"/>
        <v>-0.27053308936438669</v>
      </c>
      <c r="AL62">
        <f t="shared" si="40"/>
        <v>-16.043599845135788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-1.9190933834821549E-2</v>
      </c>
      <c r="AR62">
        <f t="shared" si="45"/>
        <v>-1.9202330062375057E-2</v>
      </c>
      <c r="AS62">
        <f t="shared" si="46"/>
        <v>-4.7892564084522742E-4</v>
      </c>
      <c r="AT62">
        <f t="shared" si="47"/>
        <v>-3.3756472285355782E-4</v>
      </c>
      <c r="AU62">
        <f t="shared" si="48"/>
        <v>-2.0018820426073846E-2</v>
      </c>
      <c r="AW62">
        <v>59</v>
      </c>
      <c r="AX62">
        <f>IF(Z62&gt;0, (R62*SUMPRODUCT(K62:$K$98, X62:$X$98)-K62*$AZ$3)/Z62, 0)</f>
        <v>-19056.426885051624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</v>
      </c>
      <c r="S63">
        <f t="shared" si="32"/>
        <v>-32458.652997703626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-3.4809350386047053</v>
      </c>
      <c r="AC63">
        <f t="shared" si="33"/>
        <v>-3.1231968654038278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-8.4617198426466658</v>
      </c>
      <c r="AI63">
        <f t="shared" si="38"/>
        <v>-8.4665308815792191</v>
      </c>
      <c r="AJ63">
        <f t="shared" si="39"/>
        <v>-0.35773817320087753</v>
      </c>
      <c r="AK63">
        <f t="shared" si="61"/>
        <v>-0.24366545270232939</v>
      </c>
      <c r="AL63">
        <f t="shared" si="40"/>
        <v>-9.0679345074824251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-9.4270819417086853E-3</v>
      </c>
      <c r="AR63">
        <f t="shared" si="45"/>
        <v>-9.4324418518788797E-3</v>
      </c>
      <c r="AS63">
        <f t="shared" si="46"/>
        <v>-3.9855101978736931E-4</v>
      </c>
      <c r="AT63">
        <f t="shared" si="47"/>
        <v>-2.7146422142356418E-4</v>
      </c>
      <c r="AU63">
        <f t="shared" si="48"/>
        <v>-1.0102457093089812E-2</v>
      </c>
      <c r="AW63">
        <v>60</v>
      </c>
      <c r="AX63">
        <f>IF(Z63&gt;0, (R63*SUMPRODUCT(K63:$K$98, X63:$X$98)-K63*$AZ$3)/Z63, 0)</f>
        <v>-32458.652997703626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</v>
      </c>
      <c r="S64">
        <f t="shared" si="32"/>
        <v>-56394.625059624217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-3.1231968654038278</v>
      </c>
      <c r="AC64">
        <f t="shared" si="33"/>
        <v>-2.7960801017779477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-4.5677957484792717</v>
      </c>
      <c r="AI64">
        <f t="shared" si="38"/>
        <v>-4.5702747791482601</v>
      </c>
      <c r="AJ64">
        <f t="shared" si="39"/>
        <v>-0.32711676362588005</v>
      </c>
      <c r="AK64">
        <f t="shared" si="61"/>
        <v>-0.21862378057826798</v>
      </c>
      <c r="AL64">
        <f t="shared" si="40"/>
        <v>-5.1160153233524079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-4.5436753502264794E-3</v>
      </c>
      <c r="AR64">
        <f t="shared" si="45"/>
        <v>-4.5461412902910907E-3</v>
      </c>
      <c r="AS64">
        <f t="shared" si="46"/>
        <v>-3.2538941261276881E-4</v>
      </c>
      <c r="AT64">
        <f t="shared" si="47"/>
        <v>-2.1746933039147175E-4</v>
      </c>
      <c r="AU64">
        <f t="shared" si="48"/>
        <v>-5.0890000332953315E-3</v>
      </c>
      <c r="AW64">
        <v>61</v>
      </c>
      <c r="AX64">
        <f>IF(Z64&gt;0, (R64*SUMPRODUCT(K64:$K$98, X64:$X$98)-K64*$AZ$3)/Z64, 0)</f>
        <v>-56394.625059624217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</v>
      </c>
      <c r="S65">
        <f t="shared" si="32"/>
        <v>-100156.12149110402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-2.7960801017779477</v>
      </c>
      <c r="AC65">
        <f t="shared" si="33"/>
        <v>-2.5001382007285411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-2.4122396925887615</v>
      </c>
      <c r="AI65">
        <f t="shared" si="38"/>
        <v>-2.4134878131047652</v>
      </c>
      <c r="AJ65">
        <f t="shared" si="39"/>
        <v>-0.29594190104940665</v>
      </c>
      <c r="AK65">
        <f t="shared" si="61"/>
        <v>-0.19572560712445636</v>
      </c>
      <c r="AL65">
        <f t="shared" si="40"/>
        <v>-2.9051553212786283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-2.1424123037475469E-3</v>
      </c>
      <c r="AR65">
        <f t="shared" si="45"/>
        <v>-2.1435208124742137E-3</v>
      </c>
      <c r="AS65">
        <f t="shared" si="46"/>
        <v>-2.6283854459017774E-4</v>
      </c>
      <c r="AT65">
        <f t="shared" si="47"/>
        <v>-1.738322067040874E-4</v>
      </c>
      <c r="AU65">
        <f t="shared" si="48"/>
        <v>-2.5801915637684789E-3</v>
      </c>
      <c r="AW65">
        <v>62</v>
      </c>
      <c r="AX65">
        <f>IF(Z65&gt;0, (R65*SUMPRODUCT(K65:$K$98, X65:$X$98)-K65*$AZ$3)/Z65, 0)</f>
        <v>-100156.12149110402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</v>
      </c>
      <c r="S66">
        <f t="shared" si="32"/>
        <v>-182282.4797088484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-2.5001382007285411</v>
      </c>
      <c r="AC66">
        <f t="shared" si="33"/>
        <v>-2.2339899198183306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-1.2457138151377203</v>
      </c>
      <c r="AI66">
        <f t="shared" si="38"/>
        <v>-1.2463265975409954</v>
      </c>
      <c r="AJ66">
        <f t="shared" si="39"/>
        <v>-0.26614828091021048</v>
      </c>
      <c r="AK66">
        <f t="shared" si="61"/>
        <v>-0.1750096740509979</v>
      </c>
      <c r="AL66">
        <f t="shared" si="40"/>
        <v>-1.6874845525022037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-9.8783145859772164E-4</v>
      </c>
      <c r="AR66">
        <f t="shared" si="45"/>
        <v>-9.8831738540360145E-4</v>
      </c>
      <c r="AS66">
        <f t="shared" si="46"/>
        <v>-2.1105139988011076E-4</v>
      </c>
      <c r="AT66">
        <f t="shared" si="47"/>
        <v>-1.3877991837747764E-4</v>
      </c>
      <c r="AU66">
        <f t="shared" si="48"/>
        <v>-1.3381487036611898E-3</v>
      </c>
      <c r="AW66">
        <v>63</v>
      </c>
      <c r="AX66">
        <f>IF(Z66&gt;0, (R66*SUMPRODUCT(K66:$K$98, X66:$X$98)-K66*$AZ$3)/Z66, 0)</f>
        <v>-182282.4797088484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-340818.9643379632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-2.2339899198183306</v>
      </c>
      <c r="AC67">
        <f t="shared" ref="AC67:AC89" si="64">S67*Z67</f>
        <v>-1.9954324894787516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-0.62782751037410733</v>
      </c>
      <c r="AI67">
        <f t="shared" ref="AI67:AI89" si="69">SUM(AE67:AH67)</f>
        <v>-0.6281202511981625</v>
      </c>
      <c r="AJ67">
        <f t="shared" ref="AJ67:AJ89" si="70">AB67-AC67</f>
        <v>-0.23855743033957899</v>
      </c>
      <c r="AK67">
        <f t="shared" si="61"/>
        <v>-0.15637929438728315</v>
      </c>
      <c r="AL67">
        <f t="shared" ref="AL67:AL89" si="71">SUM(AI67:AK67)</f>
        <v>-1.0230569759250248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-4.4451548136512857E-4</v>
      </c>
      <c r="AR67">
        <f t="shared" ref="AR67:AR89" si="76">AI67*$K67</f>
        <v>-4.4472274821178614E-4</v>
      </c>
      <c r="AS67">
        <f t="shared" ref="AS67:AS89" si="77">AJ67*$K67</f>
        <v>-1.6890382983924664E-4</v>
      </c>
      <c r="AT67">
        <f t="shared" ref="AT67:AT89" si="78">AK67*$K67</f>
        <v>-1.1071992891595525E-4</v>
      </c>
      <c r="AU67">
        <f t="shared" ref="AU67:AU89" si="79">AL67*$K67</f>
        <v>-7.2434650696698809E-4</v>
      </c>
      <c r="AW67">
        <v>64</v>
      </c>
      <c r="AX67">
        <f>IF(Z67&gt;0, (R67*SUMPRODUCT(K67:$K$98, X67:$X$98)-K67*$AZ$3)/Z67, 0)</f>
        <v>-340818.9643379632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</v>
      </c>
      <c r="S68">
        <f t="shared" si="63"/>
        <v>-655619.38440755242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-1.9954324894787516</v>
      </c>
      <c r="AC68">
        <f t="shared" si="64"/>
        <v>-1.7819973069260302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-0.3078231984075247</v>
      </c>
      <c r="AI68">
        <f t="shared" si="69"/>
        <v>-0.30795910022413558</v>
      </c>
      <c r="AJ68">
        <f t="shared" si="70"/>
        <v>-0.21343518255272143</v>
      </c>
      <c r="AK68">
        <f t="shared" si="61"/>
        <v>-0.13968027426351262</v>
      </c>
      <c r="AL68">
        <f t="shared" si="71"/>
        <v>-0.66107455704036955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-1.9459419152679616E-4</v>
      </c>
      <c r="AR68">
        <f t="shared" si="76"/>
        <v>-1.9468010351870329E-4</v>
      </c>
      <c r="AS68">
        <f t="shared" si="77"/>
        <v>-1.3492565539922508E-4</v>
      </c>
      <c r="AT68">
        <f t="shared" si="78"/>
        <v>-8.8300590024292829E-5</v>
      </c>
      <c r="AU68">
        <f t="shared" si="79"/>
        <v>-4.1790634894222115E-4</v>
      </c>
      <c r="AW68">
        <v>65</v>
      </c>
      <c r="AX68">
        <f>IF(Z68&gt;0, (R68*SUMPRODUCT(K68:$K$98, X68:$X$98)-K68*$AZ$3)/Z68, 0)</f>
        <v>-655619.38440755242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</v>
      </c>
      <c r="S69">
        <f t="shared" si="63"/>
        <v>-1300536.2302934572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-1.7819973069260302</v>
      </c>
      <c r="AC69">
        <f t="shared" si="64"/>
        <v>-1.5912278850156947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-0.14673392010032144</v>
      </c>
      <c r="AI69">
        <f t="shared" si="69"/>
        <v>-0.14679509593871606</v>
      </c>
      <c r="AJ69">
        <f t="shared" si="70"/>
        <v>-0.19076942191033552</v>
      </c>
      <c r="AK69">
        <f t="shared" si="61"/>
        <v>-0.12473981148482212</v>
      </c>
      <c r="AL69">
        <f t="shared" si="71"/>
        <v>-0.46230432933387372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-8.2821105644864207E-5</v>
      </c>
      <c r="AR69">
        <f t="shared" si="76"/>
        <v>-8.2855635156316856E-5</v>
      </c>
      <c r="AS69">
        <f t="shared" si="77"/>
        <v>-1.0767608767654645E-4</v>
      </c>
      <c r="AT69">
        <f t="shared" si="78"/>
        <v>-7.0406959059238455E-5</v>
      </c>
      <c r="AU69">
        <f t="shared" si="79"/>
        <v>-2.6093868189210176E-4</v>
      </c>
      <c r="AW69">
        <v>66</v>
      </c>
      <c r="AX69">
        <f>IF(Z69&gt;0, (R69*SUMPRODUCT(K69:$K$98, X69:$X$98)-K69*$AZ$3)/Z69, 0)</f>
        <v>-1300536.2302934572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</v>
      </c>
      <c r="S70">
        <f t="shared" si="63"/>
        <v>-2663657.5469203922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-1.5912278850156947</v>
      </c>
      <c r="AC70">
        <f t="shared" si="64"/>
        <v>-1.420807120316105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-6.7787702575583836E-2</v>
      </c>
      <c r="AI70">
        <f t="shared" si="69"/>
        <v>-6.7814372804306716E-2</v>
      </c>
      <c r="AJ70">
        <f t="shared" si="70"/>
        <v>-0.17042076469958967</v>
      </c>
      <c r="AK70">
        <f t="shared" si="61"/>
        <v>-0.11138595195109864</v>
      </c>
      <c r="AL70">
        <f t="shared" si="71"/>
        <v>-0.34962108945499504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-3.4162008497839269E-5</v>
      </c>
      <c r="AR70">
        <f t="shared" si="76"/>
        <v>-3.4175449115320797E-5</v>
      </c>
      <c r="AS70">
        <f t="shared" si="77"/>
        <v>-8.5884539388013116E-5</v>
      </c>
      <c r="AT70">
        <f t="shared" si="78"/>
        <v>-5.6133600823107337E-5</v>
      </c>
      <c r="AU70">
        <f t="shared" si="79"/>
        <v>-1.7619358932644127E-4</v>
      </c>
      <c r="AW70">
        <v>67</v>
      </c>
      <c r="AX70">
        <f>IF(Z70&gt;0, (R70*SUMPRODUCT(K70:$K$98, X70:$X$98)-K70*$AZ$3)/Z70, 0)</f>
        <v>-2663657.5469203922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</v>
      </c>
      <c r="S71">
        <f t="shared" si="63"/>
        <v>-5635755.090857828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-1.420807120316105</v>
      </c>
      <c r="AC71">
        <f t="shared" si="64"/>
        <v>-1.2686059378556431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-3.0297097818198681E-2</v>
      </c>
      <c r="AI71">
        <f t="shared" si="69"/>
        <v>-3.0308352795725236E-2</v>
      </c>
      <c r="AJ71">
        <f t="shared" si="70"/>
        <v>-0.15220118246046188</v>
      </c>
      <c r="AK71">
        <f t="shared" si="61"/>
        <v>-9.9456498422127365E-2</v>
      </c>
      <c r="AL71">
        <f t="shared" si="71"/>
        <v>-0.28196603367831452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-1.3632499408870428E-5</v>
      </c>
      <c r="AR71">
        <f t="shared" si="76"/>
        <v>-1.3637563704975563E-5</v>
      </c>
      <c r="AS71">
        <f t="shared" si="77"/>
        <v>-6.8484530840947361E-5</v>
      </c>
      <c r="AT71">
        <f t="shared" si="78"/>
        <v>-4.4751502737452151E-5</v>
      </c>
      <c r="AU71">
        <f t="shared" si="79"/>
        <v>-1.2687359728337511E-4</v>
      </c>
      <c r="AW71">
        <v>68</v>
      </c>
      <c r="AX71">
        <f>IF(Z71&gt;0, (R71*SUMPRODUCT(K71:$K$98, X71:$X$98)-K71*$AZ$3)/Z71, 0)</f>
        <v>-5635755.090857828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</v>
      </c>
      <c r="S72">
        <f t="shared" si="63"/>
        <v>-12341840.234979095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-1.2686059378556431</v>
      </c>
      <c r="AC72">
        <f t="shared" si="64"/>
        <v>-1.132695155650624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-1.3107171023728279E-2</v>
      </c>
      <c r="AI72">
        <f t="shared" si="69"/>
        <v>-1.3111759865967706E-2</v>
      </c>
      <c r="AJ72">
        <f t="shared" si="70"/>
        <v>-0.13591078220501918</v>
      </c>
      <c r="AK72">
        <f t="shared" ref="AK72:AK89" si="92">G72*SUM(AB72:AB72, AE72:AF72)</f>
        <v>-8.8802415649895022E-2</v>
      </c>
      <c r="AL72">
        <f t="shared" si="71"/>
        <v>-0.23782495772088191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-5.2658126314237971E-6</v>
      </c>
      <c r="AR72">
        <f t="shared" si="76"/>
        <v>-5.2676562011295903E-6</v>
      </c>
      <c r="AS72">
        <f t="shared" si="77"/>
        <v>-5.4602225940766452E-5</v>
      </c>
      <c r="AT72">
        <f t="shared" si="78"/>
        <v>-3.567641569516592E-5</v>
      </c>
      <c r="AU72">
        <f t="shared" si="79"/>
        <v>-9.5546297837061962E-5</v>
      </c>
      <c r="AW72">
        <v>69</v>
      </c>
      <c r="AX72">
        <f>IF(Z72&gt;0, (R72*SUMPRODUCT(K72:$K$98, X72:$X$98)-K72*$AZ$3)/Z72, 0)</f>
        <v>-12341840.234979095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</v>
      </c>
      <c r="S73">
        <f t="shared" si="63"/>
        <v>-28026870.753724135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-1.132695155650624</v>
      </c>
      <c r="AC73">
        <f t="shared" si="64"/>
        <v>-1.01133933690573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-5.4774443639682459E-3</v>
      </c>
      <c r="AI73">
        <f t="shared" si="69"/>
        <v>-5.479248595603294E-3</v>
      </c>
      <c r="AJ73">
        <f t="shared" si="70"/>
        <v>-0.12135581874489398</v>
      </c>
      <c r="AK73">
        <f t="shared" si="92"/>
        <v>-7.9288660895543678E-2</v>
      </c>
      <c r="AL73">
        <f t="shared" si="71"/>
        <v>-0.20612372823604094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-1.9647911265172428E-6</v>
      </c>
      <c r="AR73">
        <f t="shared" si="76"/>
        <v>-1.9654383148903537E-6</v>
      </c>
      <c r="AS73">
        <f t="shared" si="77"/>
        <v>-4.3531037465154772E-5</v>
      </c>
      <c r="AT73">
        <f t="shared" si="78"/>
        <v>-2.8441303463671663E-5</v>
      </c>
      <c r="AU73">
        <f t="shared" si="79"/>
        <v>-7.3937779243716788E-5</v>
      </c>
      <c r="AW73">
        <v>70</v>
      </c>
      <c r="AX73">
        <f>IF(Z73&gt;0, (R73*SUMPRODUCT(K73:$K$98, X73:$X$98)-K73*$AZ$3)/Z73, 0)</f>
        <v>-28026870.753724135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</v>
      </c>
      <c r="S74">
        <f t="shared" si="63"/>
        <v>-66116668.390072972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-1.01133933690573</v>
      </c>
      <c r="AC74">
        <f t="shared" si="64"/>
        <v>-0.9029831904847806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-2.206636514460699E-3</v>
      </c>
      <c r="AI74">
        <f t="shared" si="69"/>
        <v>-2.2073193855221668E-3</v>
      </c>
      <c r="AJ74">
        <f t="shared" si="70"/>
        <v>-0.10835614642094937</v>
      </c>
      <c r="AK74">
        <f t="shared" si="92"/>
        <v>-7.0793753583401106E-2</v>
      </c>
      <c r="AL74">
        <f t="shared" si="71"/>
        <v>-0.18135721938987265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-7.0672619821925215E-7</v>
      </c>
      <c r="AR74">
        <f t="shared" si="76"/>
        <v>-7.0694490341423215E-7</v>
      </c>
      <c r="AS74">
        <f t="shared" si="77"/>
        <v>-3.4703553082679702E-5</v>
      </c>
      <c r="AT74">
        <f t="shared" si="78"/>
        <v>-2.2673331108134669E-5</v>
      </c>
      <c r="AU74">
        <f t="shared" si="79"/>
        <v>-5.8083829094228601E-5</v>
      </c>
      <c r="AW74">
        <v>71</v>
      </c>
      <c r="AX74">
        <f>IF(Z74&gt;0, (R74*SUMPRODUCT(K74:$K$98, X74:$X$98)-K74*$AZ$3)/Z74, 0)</f>
        <v>-66116668.390072972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</v>
      </c>
      <c r="S75">
        <f t="shared" si="63"/>
        <v>-162300724.0861091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-0.9029831904847806</v>
      </c>
      <c r="AC75">
        <f t="shared" si="64"/>
        <v>-0.80623558362876813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-8.5533055093533117E-4</v>
      </c>
      <c r="AI75">
        <f t="shared" si="69"/>
        <v>-8.5557892801071652E-4</v>
      </c>
      <c r="AJ75">
        <f t="shared" si="70"/>
        <v>-9.6747606856012469E-2</v>
      </c>
      <c r="AK75">
        <f t="shared" si="92"/>
        <v>-6.3208823333934641E-2</v>
      </c>
      <c r="AL75">
        <f t="shared" si="71"/>
        <v>-0.16081200911795784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-2.4458867947162336E-7</v>
      </c>
      <c r="AR75">
        <f t="shared" si="76"/>
        <v>-2.4465970490245014E-7</v>
      </c>
      <c r="AS75">
        <f t="shared" si="77"/>
        <v>-2.7665759602618209E-5</v>
      </c>
      <c r="AT75">
        <f t="shared" si="78"/>
        <v>-1.8075073564595613E-5</v>
      </c>
      <c r="AU75">
        <f t="shared" si="79"/>
        <v>-4.5985492872116276E-5</v>
      </c>
      <c r="AW75">
        <v>72</v>
      </c>
      <c r="AX75">
        <f>IF(Z75&gt;0, (R75*SUMPRODUCT(K75:$K$98, X75:$X$98)-K75*$AZ$3)/Z75, 0)</f>
        <v>-162300724.0861091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</v>
      </c>
      <c r="S76">
        <f t="shared" si="63"/>
        <v>-415352220.55312639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-0.80623558362876813</v>
      </c>
      <c r="AC76">
        <f t="shared" si="64"/>
        <v>-0.71985340537618814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-3.1847505108298558E-4</v>
      </c>
      <c r="AI76">
        <f t="shared" si="69"/>
        <v>-3.1856170686207563E-4</v>
      </c>
      <c r="AJ76">
        <f t="shared" si="70"/>
        <v>-8.6382178252579989E-2</v>
      </c>
      <c r="AK76">
        <f t="shared" si="92"/>
        <v>-5.6436490854013775E-2</v>
      </c>
      <c r="AL76">
        <f t="shared" si="71"/>
        <v>-0.14313723081345583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-8.1312958172244614E-8</v>
      </c>
      <c r="AR76">
        <f t="shared" si="76"/>
        <v>-8.1335083100764353E-8</v>
      </c>
      <c r="AS76">
        <f t="shared" si="77"/>
        <v>-2.2055072832845425E-5</v>
      </c>
      <c r="AT76">
        <f t="shared" si="78"/>
        <v>-1.4409348564653875E-5</v>
      </c>
      <c r="AU76">
        <f t="shared" si="79"/>
        <v>-3.6545756480600062E-5</v>
      </c>
      <c r="AW76">
        <v>73</v>
      </c>
      <c r="AX76">
        <f>IF(Z76&gt;0, (R76*SUMPRODUCT(K76:$K$98, X76:$X$98)-K76*$AZ$3)/Z76, 0)</f>
        <v>-415352220.55312639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</v>
      </c>
      <c r="S77">
        <f t="shared" si="63"/>
        <v>-1110510241.4033058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-0.71985340537618814</v>
      </c>
      <c r="AC77">
        <f t="shared" si="64"/>
        <v>-0.64272632343802172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-1.1370177478602841E-4</v>
      </c>
      <c r="AI77">
        <f t="shared" si="69"/>
        <v>-1.1373071311993453E-4</v>
      </c>
      <c r="AJ77">
        <f t="shared" si="70"/>
        <v>-7.712708193816642E-2</v>
      </c>
      <c r="AK77">
        <f t="shared" si="92"/>
        <v>-5.0389738376333176E-2</v>
      </c>
      <c r="AL77">
        <f t="shared" si="71"/>
        <v>-0.12763055102761953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-2.5919914588304999E-8</v>
      </c>
      <c r="AR77">
        <f t="shared" si="76"/>
        <v>-2.5926511487470258E-8</v>
      </c>
      <c r="AS77">
        <f t="shared" si="77"/>
        <v>-1.7582200278268005E-5</v>
      </c>
      <c r="AT77">
        <f t="shared" si="78"/>
        <v>-1.1487047737816691E-5</v>
      </c>
      <c r="AU77">
        <f t="shared" si="79"/>
        <v>-2.9095174527572165E-5</v>
      </c>
      <c r="AW77">
        <v>74</v>
      </c>
      <c r="AX77">
        <f>IF(Z77&gt;0, (R77*SUMPRODUCT(K77:$K$98, X77:$X$98)-K77*$AZ$3)/Z77, 0)</f>
        <v>-1110510241.4033058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</v>
      </c>
      <c r="S78">
        <f t="shared" si="63"/>
        <v>-3108402170.3333883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-0.64272632343802172</v>
      </c>
      <c r="AC78">
        <f t="shared" si="64"/>
        <v>-0.57386281074086076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-3.8836235645093613E-5</v>
      </c>
      <c r="AI78">
        <f t="shared" si="69"/>
        <v>-3.8845466477838133E-5</v>
      </c>
      <c r="AJ78">
        <f t="shared" si="70"/>
        <v>-6.8863512697160956E-2</v>
      </c>
      <c r="AK78">
        <f t="shared" si="92"/>
        <v>-4.4990842640661527E-2</v>
      </c>
      <c r="AL78">
        <f t="shared" si="71"/>
        <v>-0.11389320080430032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-7.9047006392259461E-9</v>
      </c>
      <c r="AR78">
        <f t="shared" si="76"/>
        <v>-7.9065794765613403E-9</v>
      </c>
      <c r="AS78">
        <f t="shared" si="77"/>
        <v>-1.4016431917117648E-5</v>
      </c>
      <c r="AT78">
        <f t="shared" si="78"/>
        <v>-9.1574051056588662E-6</v>
      </c>
      <c r="AU78">
        <f t="shared" si="79"/>
        <v>-2.3181743602253076E-5</v>
      </c>
      <c r="AW78">
        <v>75</v>
      </c>
      <c r="AX78">
        <f>IF(Z78&gt;0, (R78*SUMPRODUCT(K78:$K$98, X78:$X$98)-K78*$AZ$3)/Z78, 0)</f>
        <v>-3108402170.3333883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</v>
      </c>
      <c r="S79">
        <f t="shared" si="63"/>
        <v>-9126882407.9221058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-0.57386281074086076</v>
      </c>
      <c r="AC79">
        <f t="shared" si="64"/>
        <v>-0.51237751630888684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-1.2663110871449685E-5</v>
      </c>
      <c r="AI79">
        <f t="shared" si="69"/>
        <v>-1.2665917840431032E-5</v>
      </c>
      <c r="AJ79">
        <f t="shared" si="70"/>
        <v>-6.1485294431973925E-2</v>
      </c>
      <c r="AK79">
        <f t="shared" si="92"/>
        <v>-4.0170396751860259E-2</v>
      </c>
      <c r="AL79">
        <f t="shared" si="71"/>
        <v>-0.10166835710167461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-2.3012864821402042E-9</v>
      </c>
      <c r="AR79">
        <f t="shared" si="76"/>
        <v>-2.3017965969009556E-9</v>
      </c>
      <c r="AS79">
        <f t="shared" si="77"/>
        <v>-1.1173816478676494E-5</v>
      </c>
      <c r="AT79">
        <f t="shared" si="78"/>
        <v>-7.3002275638041343E-6</v>
      </c>
      <c r="AU79">
        <f t="shared" si="79"/>
        <v>-1.847634583907753E-5</v>
      </c>
      <c r="AW79">
        <v>76</v>
      </c>
      <c r="AX79">
        <f>IF(Z79&gt;0, (R79*SUMPRODUCT(K79:$K$98, X79:$X$98)-K79*$AZ$3)/Z79, 0)</f>
        <v>-9126882407.9221058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</v>
      </c>
      <c r="S80">
        <f t="shared" si="63"/>
        <v>-28414396567.312485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-0.51237751630888684</v>
      </c>
      <c r="AC80">
        <f t="shared" si="64"/>
        <v>-0.45747992723814246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-3.9477699268045171E-6</v>
      </c>
      <c r="AI80">
        <f t="shared" si="69"/>
        <v>-3.948574941132649E-6</v>
      </c>
      <c r="AJ80">
        <f t="shared" si="70"/>
        <v>-5.4897589070744379E-2</v>
      </c>
      <c r="AK80">
        <f t="shared" si="92"/>
        <v>-3.5866426141622082E-2</v>
      </c>
      <c r="AL80">
        <f t="shared" si="71"/>
        <v>-9.0767963787307587E-2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-6.4056630285212873E-10</v>
      </c>
      <c r="AR80">
        <f t="shared" si="76"/>
        <v>-6.4069692471243854E-10</v>
      </c>
      <c r="AS80">
        <f t="shared" si="77"/>
        <v>-8.9076988574677535E-6</v>
      </c>
      <c r="AT80">
        <f t="shared" si="78"/>
        <v>-5.8196967949078376E-6</v>
      </c>
      <c r="AU80">
        <f t="shared" si="79"/>
        <v>-1.4728036349300303E-5</v>
      </c>
      <c r="AW80">
        <v>77</v>
      </c>
      <c r="AX80">
        <f>IF(Z80&gt;0, (R80*SUMPRODUCT(K80:$K$98, X80:$X$98)-K80*$AZ$3)/Z80, 0)</f>
        <v>-28414396567.312485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</v>
      </c>
      <c r="S81">
        <f t="shared" si="63"/>
        <v>-94105725458.859024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-0.45747992723814246</v>
      </c>
      <c r="AC81">
        <f t="shared" si="64"/>
        <v>-0.40846422129653837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-1.1598801549884501E-6</v>
      </c>
      <c r="AI81">
        <f t="shared" si="69"/>
        <v>-1.1600971790958064E-6</v>
      </c>
      <c r="AJ81">
        <f t="shared" si="70"/>
        <v>-4.9015705941604093E-2</v>
      </c>
      <c r="AK81">
        <f t="shared" si="92"/>
        <v>-3.2023594906669978E-2</v>
      </c>
      <c r="AL81">
        <f t="shared" si="71"/>
        <v>-8.1040460945453169E-2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-1.6803794031822258E-10</v>
      </c>
      <c r="AR81">
        <f t="shared" si="76"/>
        <v>-1.6806938174244446E-10</v>
      </c>
      <c r="AS81">
        <f t="shared" si="77"/>
        <v>-7.1011631971174073E-6</v>
      </c>
      <c r="AT81">
        <f t="shared" si="78"/>
        <v>-4.6394266740045494E-6</v>
      </c>
      <c r="AU81">
        <f t="shared" si="79"/>
        <v>-1.1740757940503699E-5</v>
      </c>
      <c r="AW81">
        <v>78</v>
      </c>
      <c r="AX81">
        <f>IF(Z81&gt;0, (R81*SUMPRODUCT(K81:$K$98, X81:$X$98)-K81*$AZ$3)/Z81, 0)</f>
        <v>-94105725458.859024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</v>
      </c>
      <c r="S82">
        <f t="shared" si="63"/>
        <v>-332758056329.39716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-0.40846422129653837</v>
      </c>
      <c r="AC82">
        <f t="shared" si="64"/>
        <v>-0.36470019773049556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-3.2010852353252767E-7</v>
      </c>
      <c r="AI82">
        <f t="shared" si="69"/>
        <v>-3.2016332313704417E-7</v>
      </c>
      <c r="AJ82">
        <f t="shared" si="70"/>
        <v>-4.3764023566042809E-2</v>
      </c>
      <c r="AK82">
        <f t="shared" si="92"/>
        <v>-2.8592495490757687E-2</v>
      </c>
      <c r="AL82">
        <f t="shared" si="71"/>
        <v>-7.2356839220123634E-2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-4.140696958259763E-11</v>
      </c>
      <c r="AR82">
        <f t="shared" si="76"/>
        <v>-4.1414058071002475E-11</v>
      </c>
      <c r="AS82">
        <f t="shared" si="77"/>
        <v>-5.6610038764777882E-6</v>
      </c>
      <c r="AT82">
        <f t="shared" si="78"/>
        <v>-3.6985225448270797E-6</v>
      </c>
      <c r="AU82">
        <f t="shared" si="79"/>
        <v>-9.3595678353629397E-6</v>
      </c>
      <c r="AW82">
        <v>79</v>
      </c>
      <c r="AX82">
        <f>IF(Z82&gt;0, (R82*SUMPRODUCT(K82:$K$98, X82:$X$98)-K82*$AZ$3)/Z82, 0)</f>
        <v>-332758056329.39716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</v>
      </c>
      <c r="S83">
        <f t="shared" si="63"/>
        <v>-1261296260327.2471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-0.36470019773049556</v>
      </c>
      <c r="AC83">
        <f t="shared" si="64"/>
        <v>-0.32562517658075901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-8.2686508622558026E-8</v>
      </c>
      <c r="AI83">
        <f t="shared" si="69"/>
        <v>-8.2699416976718064E-8</v>
      </c>
      <c r="AJ83">
        <f t="shared" si="70"/>
        <v>-3.9075021149736544E-2</v>
      </c>
      <c r="AK83">
        <f t="shared" si="92"/>
        <v>-2.5529013841134693E-2</v>
      </c>
      <c r="AL83">
        <f t="shared" si="71"/>
        <v>-6.4604117690288204E-2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-9.5497684371293628E-12</v>
      </c>
      <c r="AR83">
        <f t="shared" si="76"/>
        <v>-9.5512592703400807E-12</v>
      </c>
      <c r="AS83">
        <f t="shared" si="77"/>
        <v>-4.5129176436664042E-6</v>
      </c>
      <c r="AT83">
        <f t="shared" si="78"/>
        <v>-2.9484395298871736E-6</v>
      </c>
      <c r="AU83">
        <f t="shared" si="79"/>
        <v>-7.4613667248128469E-6</v>
      </c>
      <c r="AW83">
        <v>80</v>
      </c>
      <c r="AX83">
        <f>IF(Z83&gt;0, (R83*SUMPRODUCT(K83:$K$98, X83:$X$98)-K83*$AZ$3)/Z83, 0)</f>
        <v>-1261296260327.2471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</v>
      </c>
      <c r="S84">
        <f t="shared" si="63"/>
        <v>-5147821482519.2363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-0.32562517658075901</v>
      </c>
      <c r="AC84">
        <f t="shared" si="64"/>
        <v>-0.29073676481250216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-1.9910778085033559E-8</v>
      </c>
      <c r="AI84">
        <f t="shared" si="69"/>
        <v>-1.9913601966609482E-8</v>
      </c>
      <c r="AJ84">
        <f t="shared" si="70"/>
        <v>-3.4888411768256855E-2</v>
      </c>
      <c r="AK84">
        <f t="shared" si="92"/>
        <v>-2.2793762360653134E-2</v>
      </c>
      <c r="AL84">
        <f t="shared" si="71"/>
        <v>-5.7682194042511958E-2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-2.0531864793848558E-12</v>
      </c>
      <c r="AR84">
        <f t="shared" si="76"/>
        <v>-2.0534776762153518E-12</v>
      </c>
      <c r="AS84">
        <f t="shared" si="77"/>
        <v>-3.5976703182504346E-6</v>
      </c>
      <c r="AT84">
        <f t="shared" si="78"/>
        <v>-2.3504779418129692E-6</v>
      </c>
      <c r="AU84">
        <f t="shared" si="79"/>
        <v>-5.9481503135410801E-6</v>
      </c>
      <c r="AW84">
        <v>81</v>
      </c>
      <c r="AX84">
        <f>IF(Z84&gt;0, (R84*SUMPRODUCT(K84:$K$98, X84:$X$98)-K84*$AZ$3)/Z84, 0)</f>
        <v>-5147821482519.2363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</v>
      </c>
      <c r="S85">
        <f t="shared" si="63"/>
        <v>-22747339135892.445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-0.29073676481250216</v>
      </c>
      <c r="AC85">
        <f t="shared" si="64"/>
        <v>-0.2595863971557994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-4.4501129391954303E-9</v>
      </c>
      <c r="AI85">
        <f t="shared" si="69"/>
        <v>-4.450683525485996E-9</v>
      </c>
      <c r="AJ85">
        <f t="shared" si="70"/>
        <v>-3.115036765670276E-2</v>
      </c>
      <c r="AK85">
        <f t="shared" si="92"/>
        <v>-2.0351573536875153E-2</v>
      </c>
      <c r="AL85">
        <f t="shared" si="71"/>
        <v>-5.1501945644261443E-2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-4.097256700200252E-13</v>
      </c>
      <c r="AR85">
        <f t="shared" si="76"/>
        <v>-4.0977820438339992E-13</v>
      </c>
      <c r="AS85">
        <f t="shared" si="77"/>
        <v>-2.8680407517522915E-6</v>
      </c>
      <c r="AT85">
        <f t="shared" si="78"/>
        <v>-1.8737866245852129E-6</v>
      </c>
      <c r="AU85">
        <f t="shared" si="79"/>
        <v>-4.7418277861157088E-6</v>
      </c>
      <c r="AW85">
        <v>82</v>
      </c>
      <c r="AX85">
        <f>IF(Z85&gt;0, (R85*SUMPRODUCT(K85:$K$98, X85:$X$98)-K85*$AZ$3)/Z85, 0)</f>
        <v>-22747339135892.445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</v>
      </c>
      <c r="S86">
        <f t="shared" si="63"/>
        <v>-109576208370583.84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-0.2595863971557994</v>
      </c>
      <c r="AC86">
        <f t="shared" si="64"/>
        <v>-0.23177356888946268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-9.1824270522540184E-10</v>
      </c>
      <c r="AI86">
        <f t="shared" si="69"/>
        <v>-9.1834846430044925E-10</v>
      </c>
      <c r="AJ86">
        <f t="shared" si="70"/>
        <v>-2.7812828266336714E-2</v>
      </c>
      <c r="AK86">
        <f t="shared" si="92"/>
        <v>-1.8171047800905959E-2</v>
      </c>
      <c r="AL86">
        <f t="shared" si="71"/>
        <v>-4.5983876985591136E-2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-7.5485164401624336E-14</v>
      </c>
      <c r="AR86">
        <f t="shared" si="76"/>
        <v>-7.5493858444192254E-14</v>
      </c>
      <c r="AS86">
        <f t="shared" si="77"/>
        <v>-2.2863845279807758E-6</v>
      </c>
      <c r="AT86">
        <f t="shared" si="78"/>
        <v>-1.4937712249665646E-6</v>
      </c>
      <c r="AU86">
        <f t="shared" si="79"/>
        <v>-3.7801558284411988E-6</v>
      </c>
      <c r="AW86">
        <v>83</v>
      </c>
      <c r="AX86">
        <f>IF(Z86&gt;0, (R86*SUMPRODUCT(K86:$K$98, X86:$X$98)-K86*$AZ$3)/Z86, 0)</f>
        <v>-109576208370583.84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</v>
      </c>
      <c r="S87">
        <f t="shared" si="63"/>
        <v>-580128730948605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-0.23177356888946268</v>
      </c>
      <c r="AC87">
        <f t="shared" si="64"/>
        <v>-0.20694068650851458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-1.737314571742683E-10</v>
      </c>
      <c r="AI87">
        <f t="shared" si="69"/>
        <v>-1.7374929292997809E-10</v>
      </c>
      <c r="AJ87">
        <f t="shared" si="70"/>
        <v>-2.4832882380948107E-2</v>
      </c>
      <c r="AK87">
        <f t="shared" si="92"/>
        <v>-1.622414982226239E-2</v>
      </c>
      <c r="AL87">
        <f t="shared" si="71"/>
        <v>-4.105703237695979E-2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-1.2751596387691439E-14</v>
      </c>
      <c r="AR87">
        <f t="shared" si="76"/>
        <v>-1.27529055021246E-14</v>
      </c>
      <c r="AS87">
        <f t="shared" si="77"/>
        <v>-1.8226917474549636E-6</v>
      </c>
      <c r="AT87">
        <f t="shared" si="78"/>
        <v>-1.1908252750070628E-6</v>
      </c>
      <c r="AU87">
        <f t="shared" si="79"/>
        <v>-3.0135170352149317E-6</v>
      </c>
      <c r="AW87">
        <v>84</v>
      </c>
      <c r="AX87">
        <f>IF(Z87&gt;0, (R87*SUMPRODUCT(K87:$K$98, X87:$X$98)-K87*$AZ$3)/Z87, 0)</f>
        <v>-580128730948605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</v>
      </c>
      <c r="S88">
        <f t="shared" si="63"/>
        <v>-3409085370521755.5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-0.20694068650851458</v>
      </c>
      <c r="AC88">
        <f t="shared" si="64"/>
        <v>-0.18476847009689915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-2.9894912377129999E-11</v>
      </c>
      <c r="AI88">
        <f t="shared" si="69"/>
        <v>-2.9897622319094116E-11</v>
      </c>
      <c r="AJ88">
        <f t="shared" si="70"/>
        <v>-2.2172216411615431E-2</v>
      </c>
      <c r="AK88">
        <f t="shared" si="92"/>
        <v>-1.4485848055596022E-2</v>
      </c>
      <c r="AL88">
        <f t="shared" si="71"/>
        <v>-3.6658064497109073E-2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-1.9591394862203972E-15</v>
      </c>
      <c r="AR88">
        <f t="shared" si="76"/>
        <v>-1.9593170801280256E-15</v>
      </c>
      <c r="AS88">
        <f t="shared" si="77"/>
        <v>-1.453038701737447E-6</v>
      </c>
      <c r="AT88">
        <f t="shared" si="78"/>
        <v>-9.4931861846894205E-7</v>
      </c>
      <c r="AU88">
        <f t="shared" si="79"/>
        <v>-2.402357322165706E-6</v>
      </c>
      <c r="AW88">
        <v>85</v>
      </c>
      <c r="AX88">
        <f>IF(Z88&gt;0, (R88*SUMPRODUCT(K88:$K$98, X88:$X$98)-K88*$AZ$3)/Z88, 0)</f>
        <v>-3409085370521755.5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-0.18476847009689915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-0.18476847009689915</v>
      </c>
      <c r="AK89">
        <f t="shared" si="92"/>
        <v>-1.2933792906782942E-2</v>
      </c>
      <c r="AL89">
        <f t="shared" si="71"/>
        <v>-0.19770226300910199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-3.1713197790847156E-16</v>
      </c>
      <c r="AR89">
        <f t="shared" si="76"/>
        <v>-3.1713197790847156E-16</v>
      </c>
      <c r="AS89">
        <f t="shared" si="77"/>
        <v>-1.0811299864123988E-5</v>
      </c>
      <c r="AT89">
        <f t="shared" si="78"/>
        <v>-7.5679099048867928E-7</v>
      </c>
      <c r="AU89">
        <f t="shared" si="79"/>
        <v>-1.1568090854929801E-5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5822.0610411487378</v>
      </c>
      <c r="AO91" s="6">
        <f t="shared" si="93"/>
        <v>-582.20610411487382</v>
      </c>
      <c r="AP91" s="6">
        <f t="shared" si="93"/>
        <v>-2844.3946451847464</v>
      </c>
      <c r="AQ91" s="6">
        <f t="shared" si="93"/>
        <v>-2819.4200884897296</v>
      </c>
      <c r="AR91" s="6">
        <f t="shared" si="93"/>
        <v>-423.95979664061031</v>
      </c>
      <c r="AS91" s="6">
        <f t="shared" si="93"/>
        <v>-736.52801118780167</v>
      </c>
      <c r="AT91" s="6">
        <f t="shared" si="93"/>
        <v>429.64133985955038</v>
      </c>
      <c r="AU91" s="6">
        <f t="shared" si="93"/>
        <v>-730.84646796886022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13868.057427896731</v>
      </c>
      <c r="K3">
        <v>1</v>
      </c>
      <c r="L3" s="2">
        <v>0</v>
      </c>
      <c r="O3">
        <f>$C$3</f>
        <v>13868.057427896731</v>
      </c>
      <c r="P3">
        <f>O3*C5</f>
        <v>1386.8057427896731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13868.057427896731</v>
      </c>
      <c r="AF3">
        <f t="shared" ref="AF3:AF34" si="4">-$Z3*P3</f>
        <v>-1386.8057427896731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9961.3434811070583</v>
      </c>
      <c r="AJ3">
        <f t="shared" ref="AJ3:AJ34" si="8">AB3-AC3</f>
        <v>0</v>
      </c>
      <c r="AL3">
        <f t="shared" ref="AL3:AL34" si="9">SUM(AI3:AK3)</f>
        <v>9961.3434811070583</v>
      </c>
      <c r="AN3">
        <f t="shared" ref="AN3:AN34" si="10">AE3*$K3</f>
        <v>13868.057427896731</v>
      </c>
      <c r="AO3">
        <f t="shared" ref="AO3:AO34" si="11">AF3*$K3</f>
        <v>-1386.8057427896731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9961.3434811070583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9961.3434811070583</v>
      </c>
      <c r="AW3">
        <v>0</v>
      </c>
      <c r="AX3">
        <f>IF(Z3&gt;0, (R3*SUMPRODUCT(K3:$K$98, X3:$X$98)-K3*$AZ$3)/Z3, 0)</f>
        <v>0</v>
      </c>
      <c r="AZ3">
        <f>C6*ABS(SUMPRODUCT(X4:X79, K4:K79))/1</f>
        <v>6988.0735838420469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757.79951590884855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748.72216969736292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-748.72216969736292</v>
      </c>
      <c r="AK4">
        <f>G4*SUM(AB4, AE4:AF4)</f>
        <v>0</v>
      </c>
      <c r="AL4">
        <f t="shared" si="9"/>
        <v>-946.57806969736293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-176.65705357142855</v>
      </c>
      <c r="AR4">
        <f t="shared" si="14"/>
        <v>-176.65705357142855</v>
      </c>
      <c r="AS4">
        <f t="shared" si="15"/>
        <v>-668.50193722978827</v>
      </c>
      <c r="AT4">
        <f t="shared" si="16"/>
        <v>0</v>
      </c>
      <c r="AU4">
        <f t="shared" si="17"/>
        <v>-845.15899080121687</v>
      </c>
      <c r="AW4">
        <v>1</v>
      </c>
      <c r="AX4">
        <f>IF(Z4&gt;0, (R4*SUMPRODUCT(K4:$K$98, X4:$X$98)-K4*$AZ$3)/Z4, 0)</f>
        <v>757.79951590884855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</v>
      </c>
      <c r="S5">
        <f t="shared" si="1"/>
        <v>1270.9583443183674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748.72216969736292</v>
      </c>
      <c r="AC5">
        <f t="shared" si="2"/>
        <v>1240.5670533557204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-205.33328352651071</v>
      </c>
      <c r="AI5">
        <f t="shared" si="7"/>
        <v>-254.13767821424744</v>
      </c>
      <c r="AJ5">
        <f t="shared" si="8"/>
        <v>-491.8448836583575</v>
      </c>
      <c r="AK5">
        <f>G5*SUM(AB5, AE5:AF5)</f>
        <v>52.410551878815411</v>
      </c>
      <c r="AL5">
        <f t="shared" si="9"/>
        <v>-693.57200999378949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-163.69043648478211</v>
      </c>
      <c r="AR5">
        <f t="shared" si="14"/>
        <v>-202.59700112742939</v>
      </c>
      <c r="AS5">
        <f t="shared" si="15"/>
        <v>-392.09572995723647</v>
      </c>
      <c r="AT5">
        <f t="shared" si="16"/>
        <v>41.781371076861774</v>
      </c>
      <c r="AU5">
        <f t="shared" si="17"/>
        <v>-552.91136000780409</v>
      </c>
      <c r="AW5">
        <v>2</v>
      </c>
      <c r="AX5">
        <f>IF(Z5&gt;0, (R5*SUMPRODUCT(K5:$K$98, X5:$X$98)-K5*$AZ$3)/Z5, 0)</f>
        <v>1270.9583443183674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</v>
      </c>
      <c r="S6">
        <f t="shared" si="1"/>
        <v>1736.8643072326693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1240.5670533557204</v>
      </c>
      <c r="AC6">
        <f t="shared" si="2"/>
        <v>1673.7533465403922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-266.31640658477812</v>
      </c>
      <c r="AI6">
        <f t="shared" si="7"/>
        <v>-314.4995991223451</v>
      </c>
      <c r="AJ6">
        <f t="shared" si="8"/>
        <v>-433.18629318467174</v>
      </c>
      <c r="AK6">
        <f>G6*SUM(AB6, AE6:AF6)</f>
        <v>86.839693734900436</v>
      </c>
      <c r="AL6">
        <f t="shared" si="9"/>
        <v>-660.84619857211646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-189.55875787569047</v>
      </c>
      <c r="AR6">
        <f t="shared" si="14"/>
        <v>-223.85460260052122</v>
      </c>
      <c r="AS6">
        <f t="shared" si="15"/>
        <v>-308.33344711235856</v>
      </c>
      <c r="AT6">
        <f t="shared" si="16"/>
        <v>61.810778726668147</v>
      </c>
      <c r="AU6">
        <f t="shared" si="17"/>
        <v>-470.37727098621167</v>
      </c>
      <c r="AW6">
        <v>3</v>
      </c>
      <c r="AX6">
        <f>IF(Z6&gt;0, (R6*SUMPRODUCT(K6:$K$98, X6:$X$98)-K6*$AZ$3)/Z6, 0)</f>
        <v>1736.8643072326693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</v>
      </c>
      <c r="S7">
        <f t="shared" si="1"/>
        <v>2121.7636006819757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1673.7533465403922</v>
      </c>
      <c r="AC7">
        <f t="shared" si="2"/>
        <v>2017.1202401552855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-334.62600835837281</v>
      </c>
      <c r="AI7">
        <f t="shared" si="7"/>
        <v>-382.16005596638496</v>
      </c>
      <c r="AJ7">
        <f t="shared" si="8"/>
        <v>-343.36689361489334</v>
      </c>
      <c r="AK7">
        <f>G7*SUM(AB7, AE7:AF7)</f>
        <v>117.16273425782747</v>
      </c>
      <c r="AL7">
        <f t="shared" si="9"/>
        <v>-608.36421532345094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-212.66087781619208</v>
      </c>
      <c r="AR7">
        <f t="shared" si="14"/>
        <v>-242.86962441083972</v>
      </c>
      <c r="AS7">
        <f t="shared" si="15"/>
        <v>-218.21586841797313</v>
      </c>
      <c r="AT7">
        <f t="shared" si="16"/>
        <v>74.459035736190401</v>
      </c>
      <c r="AU7">
        <f t="shared" si="17"/>
        <v>-386.6264570926225</v>
      </c>
      <c r="AW7">
        <v>4</v>
      </c>
      <c r="AX7">
        <f>IF(Z7&gt;0, (R7*SUMPRODUCT(K7:$K$98, X7:$X$98)-K7*$AZ$3)/Z7, 0)</f>
        <v>2121.7636006819757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</v>
      </c>
      <c r="S8">
        <f t="shared" si="1"/>
        <v>2433.2785138805248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2017.1202401552855</v>
      </c>
      <c r="AC8">
        <f t="shared" si="2"/>
        <v>2280.2858368842544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-404.92619986027813</v>
      </c>
      <c r="AI8">
        <f t="shared" si="7"/>
        <v>-451.78244389228001</v>
      </c>
      <c r="AJ8">
        <f t="shared" si="8"/>
        <v>-263.16559672896892</v>
      </c>
      <c r="AK8">
        <f t="shared" ref="AK8:AK39" si="30">G8*SUM(AB8:AB8, AE8:AF8)</f>
        <v>141.19841681086999</v>
      </c>
      <c r="AL8">
        <f t="shared" si="9"/>
        <v>-573.74962381037903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-229.76600038479873</v>
      </c>
      <c r="AR8">
        <f t="shared" si="14"/>
        <v>-256.35349160666095</v>
      </c>
      <c r="AS8">
        <f t="shared" si="15"/>
        <v>-149.32722708522775</v>
      </c>
      <c r="AT8">
        <f t="shared" si="16"/>
        <v>80.119773683436165</v>
      </c>
      <c r="AU8">
        <f t="shared" si="17"/>
        <v>-325.56094500845256</v>
      </c>
      <c r="AW8">
        <v>5</v>
      </c>
      <c r="AX8">
        <f>IF(Z8&gt;0, (R8*SUMPRODUCT(K8:$K$98, X8:$X$98)-K8*$AZ$3)/Z8, 0)</f>
        <v>2433.2785138805248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</v>
      </c>
      <c r="S9">
        <f t="shared" si="1"/>
        <v>2682.007147209737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2280.2858368842544</v>
      </c>
      <c r="AC9">
        <f t="shared" si="2"/>
        <v>2475.3649030576385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-480.12431224740317</v>
      </c>
      <c r="AI9">
        <f t="shared" si="7"/>
        <v>-526.27193168296128</v>
      </c>
      <c r="AJ9">
        <f t="shared" si="8"/>
        <v>-195.07906617338404</v>
      </c>
      <c r="AK9">
        <f t="shared" si="30"/>
        <v>159.62000858189782</v>
      </c>
      <c r="AL9">
        <f t="shared" si="9"/>
        <v>-561.73098927444744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-243.24591861839193</v>
      </c>
      <c r="AR9">
        <f t="shared" si="14"/>
        <v>-266.62573879269303</v>
      </c>
      <c r="AS9">
        <f t="shared" si="15"/>
        <v>-98.833126013646307</v>
      </c>
      <c r="AT9">
        <f t="shared" si="16"/>
        <v>80.868463910180452</v>
      </c>
      <c r="AU9">
        <f t="shared" si="17"/>
        <v>-284.59040089615888</v>
      </c>
      <c r="AW9">
        <v>6</v>
      </c>
      <c r="AX9">
        <f>IF(Z9&gt;0, (R9*SUMPRODUCT(K9:$K$98, X9:$X$98)-K9*$AZ$3)/Z9, 0)</f>
        <v>2682.007147209737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</v>
      </c>
      <c r="S10">
        <f t="shared" si="1"/>
        <v>2875.6021926793142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2475.3649030576385</v>
      </c>
      <c r="AC10">
        <f t="shared" si="2"/>
        <v>2611.444936723336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-558.44083395166524</v>
      </c>
      <c r="AI10">
        <f t="shared" si="7"/>
        <v>-603.84775677589198</v>
      </c>
      <c r="AJ10">
        <f t="shared" si="8"/>
        <v>-136.08003366569756</v>
      </c>
      <c r="AK10">
        <f t="shared" si="30"/>
        <v>173.27554321403471</v>
      </c>
      <c r="AL10">
        <f t="shared" si="9"/>
        <v>-566.65224722755488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-252.61027305011623</v>
      </c>
      <c r="AR10">
        <f t="shared" si="14"/>
        <v>-273.15005896051809</v>
      </c>
      <c r="AS10">
        <f t="shared" si="15"/>
        <v>-61.555696451696349</v>
      </c>
      <c r="AT10">
        <f t="shared" si="16"/>
        <v>78.381056009942597</v>
      </c>
      <c r="AU10">
        <f t="shared" si="17"/>
        <v>-256.32469940227185</v>
      </c>
      <c r="AW10">
        <v>7</v>
      </c>
      <c r="AX10">
        <f>IF(Z10&gt;0, (R10*SUMPRODUCT(K10:$K$98, X10:$X$98)-K10*$AZ$3)/Z10, 0)</f>
        <v>2875.6021926793142</v>
      </c>
    </row>
    <row r="11" spans="1:52" x14ac:dyDescent="0.25">
      <c r="A11" t="s">
        <v>33</v>
      </c>
      <c r="C11" s="25">
        <f>AU81</f>
        <v>1966.3564597759716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</v>
      </c>
      <c r="S11">
        <f t="shared" si="1"/>
        <v>3022.1154359102211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2611.444936723336</v>
      </c>
      <c r="AC11">
        <f t="shared" si="2"/>
        <v>2697.5185496411586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-646.42484993947176</v>
      </c>
      <c r="AI11">
        <f t="shared" si="7"/>
        <v>-691.05449111048654</v>
      </c>
      <c r="AJ11">
        <f t="shared" si="8"/>
        <v>-86.073612917822629</v>
      </c>
      <c r="AK11">
        <f t="shared" si="30"/>
        <v>182.80114557063354</v>
      </c>
      <c r="AL11">
        <f t="shared" si="9"/>
        <v>-594.32695845767557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-261.08015503963321</v>
      </c>
      <c r="AR11">
        <f t="shared" si="14"/>
        <v>-279.10531857934359</v>
      </c>
      <c r="AS11">
        <f t="shared" si="15"/>
        <v>-34.763688629096933</v>
      </c>
      <c r="AT11">
        <f t="shared" si="16"/>
        <v>73.830316751394037</v>
      </c>
      <c r="AU11">
        <f t="shared" si="17"/>
        <v>-240.03869045704647</v>
      </c>
      <c r="AW11">
        <v>8</v>
      </c>
      <c r="AX11">
        <f>IF(Z11&gt;0, (R11*SUMPRODUCT(K11:$K$98, X11:$X$98)-K11*$AZ$3)/Z11, 0)</f>
        <v>3022.1154359102211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</v>
      </c>
      <c r="S12">
        <f t="shared" si="1"/>
        <v>3125.7075127828948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2697.5185496411586</v>
      </c>
      <c r="AC12">
        <f t="shared" si="2"/>
        <v>2738.8347213586135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-743.81661198327049</v>
      </c>
      <c r="AI12">
        <f t="shared" si="7"/>
        <v>-787.62804843658341</v>
      </c>
      <c r="AJ12">
        <f t="shared" si="8"/>
        <v>-41.316171717454836</v>
      </c>
      <c r="AK12">
        <f t="shared" si="30"/>
        <v>188.82629847488113</v>
      </c>
      <c r="AL12">
        <f t="shared" si="9"/>
        <v>-640.11792167915712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-268.22772702900107</v>
      </c>
      <c r="AR12">
        <f t="shared" si="14"/>
        <v>-284.02657022290913</v>
      </c>
      <c r="AS12">
        <f t="shared" si="15"/>
        <v>-14.899025715174622</v>
      </c>
      <c r="AT12">
        <f t="shared" si="16"/>
        <v>68.092656210206087</v>
      </c>
      <c r="AU12">
        <f t="shared" si="17"/>
        <v>-230.83293972787769</v>
      </c>
      <c r="AW12">
        <v>9</v>
      </c>
      <c r="AX12">
        <f>IF(Z12&gt;0, (R12*SUMPRODUCT(K12:$K$98, X12:$X$98)-K12*$AZ$3)/Z12, 0)</f>
        <v>3125.7075127828948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</v>
      </c>
      <c r="S13">
        <f t="shared" si="1"/>
        <v>3190.5114738004781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2738.8347213586135</v>
      </c>
      <c r="AC13">
        <f t="shared" si="2"/>
        <v>2740.6037146484409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-848.07471139550398</v>
      </c>
      <c r="AI13">
        <f t="shared" si="7"/>
        <v>-891.02399612858608</v>
      </c>
      <c r="AJ13">
        <f t="shared" si="8"/>
        <v>-1.7689932898274492</v>
      </c>
      <c r="AK13">
        <f t="shared" si="30"/>
        <v>191.71843049510295</v>
      </c>
      <c r="AL13">
        <f t="shared" si="9"/>
        <v>-701.07455892331063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-273.05735969873086</v>
      </c>
      <c r="AR13">
        <f t="shared" si="14"/>
        <v>-286.88587991349669</v>
      </c>
      <c r="AS13">
        <f t="shared" si="15"/>
        <v>-0.56956849503296703</v>
      </c>
      <c r="AT13">
        <f t="shared" si="16"/>
        <v>61.728203580596698</v>
      </c>
      <c r="AU13">
        <f t="shared" si="17"/>
        <v>-225.72724482793296</v>
      </c>
      <c r="AW13">
        <v>10</v>
      </c>
      <c r="AX13">
        <f>IF(Z13&gt;0, (R13*SUMPRODUCT(K13:$K$98, X13:$X$98)-K13*$AZ$3)/Z13, 0)</f>
        <v>3190.5114738004781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</v>
      </c>
      <c r="S14">
        <f t="shared" si="1"/>
        <v>3221.5882128523567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2740.6037146484409</v>
      </c>
      <c r="AC14">
        <f t="shared" si="2"/>
        <v>2708.6148552343775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-962.5796271335438</v>
      </c>
      <c r="AI14">
        <f t="shared" si="7"/>
        <v>-1004.6181292057282</v>
      </c>
      <c r="AJ14">
        <f t="shared" si="8"/>
        <v>31.988859414063427</v>
      </c>
      <c r="AK14">
        <f t="shared" si="30"/>
        <v>191.84226002539089</v>
      </c>
      <c r="AL14">
        <f t="shared" si="9"/>
        <v>-780.78700976627397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-276.71864109326111</v>
      </c>
      <c r="AR14">
        <f t="shared" si="14"/>
        <v>-288.80370589112351</v>
      </c>
      <c r="AS14">
        <f t="shared" si="15"/>
        <v>9.1960326789203197</v>
      </c>
      <c r="AT14">
        <f t="shared" si="16"/>
        <v>55.150065513615182</v>
      </c>
      <c r="AU14">
        <f t="shared" si="17"/>
        <v>-224.45760769858805</v>
      </c>
      <c r="AW14">
        <v>11</v>
      </c>
      <c r="AX14">
        <f>IF(Z14&gt;0, (R14*SUMPRODUCT(K14:$K$98, X14:$X$98)-K14*$AZ$3)/Z14, 0)</f>
        <v>3221.5882128523567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</v>
      </c>
      <c r="S15">
        <f t="shared" si="1"/>
        <v>3222.3800847446923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2708.6148552343775</v>
      </c>
      <c r="AC15">
        <f t="shared" si="2"/>
        <v>2647.135946538142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-1087.7638132116394</v>
      </c>
      <c r="AI15">
        <f t="shared" si="7"/>
        <v>-1128.8380483564963</v>
      </c>
      <c r="AJ15">
        <f t="shared" si="8"/>
        <v>61.478908696235521</v>
      </c>
      <c r="AK15">
        <f t="shared" si="30"/>
        <v>189.60303986640645</v>
      </c>
      <c r="AL15">
        <f t="shared" si="9"/>
        <v>-877.75609979385433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-279.20187785872838</v>
      </c>
      <c r="AR15">
        <f t="shared" si="14"/>
        <v>-289.74461098219524</v>
      </c>
      <c r="AS15">
        <f t="shared" si="15"/>
        <v>15.780104603787338</v>
      </c>
      <c r="AT15">
        <f t="shared" si="16"/>
        <v>48.666377880438176</v>
      </c>
      <c r="AU15">
        <f t="shared" si="17"/>
        <v>-225.29812849796974</v>
      </c>
      <c r="AW15">
        <v>12</v>
      </c>
      <c r="AX15">
        <f>IF(Z15&gt;0, (R15*SUMPRODUCT(K15:$K$98, X15:$X$98)-K15*$AZ$3)/Z15, 0)</f>
        <v>3222.3800847446923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</v>
      </c>
      <c r="S16">
        <f t="shared" si="1"/>
        <v>3195.5120429278204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2647.135946538142</v>
      </c>
      <c r="AC16">
        <f t="shared" si="2"/>
        <v>2560.1124011767574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-1211.1116115424363</v>
      </c>
      <c r="AI16">
        <f t="shared" si="7"/>
        <v>-1251.1695485300734</v>
      </c>
      <c r="AJ16">
        <f t="shared" si="8"/>
        <v>87.023545361384549</v>
      </c>
      <c r="AK16">
        <f t="shared" si="30"/>
        <v>185.29951625766995</v>
      </c>
      <c r="AL16">
        <f t="shared" si="9"/>
        <v>-978.84648691101893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-277.55552273204887</v>
      </c>
      <c r="AR16">
        <f t="shared" si="14"/>
        <v>-286.73576799946164</v>
      </c>
      <c r="AS16">
        <f t="shared" si="15"/>
        <v>19.943550530420229</v>
      </c>
      <c r="AT16">
        <f t="shared" si="16"/>
        <v>42.465866569797377</v>
      </c>
      <c r="AU16">
        <f t="shared" si="17"/>
        <v>-224.32635089924403</v>
      </c>
      <c r="AW16">
        <v>13</v>
      </c>
      <c r="AX16">
        <f>IF(Z16&gt;0, (R16*SUMPRODUCT(K16:$K$98, X16:$X$98)-K16*$AZ$3)/Z16, 0)</f>
        <v>3195.5120429278204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</v>
      </c>
      <c r="S17">
        <f t="shared" si="1"/>
        <v>3147.1924803021138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2560.1124011767574</v>
      </c>
      <c r="AC17">
        <f t="shared" si="2"/>
        <v>2454.1446753173368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-1335.859773787621</v>
      </c>
      <c r="AI17">
        <f t="shared" si="7"/>
        <v>-1374.8492015184877</v>
      </c>
      <c r="AJ17">
        <f t="shared" si="8"/>
        <v>105.96772585942063</v>
      </c>
      <c r="AK17">
        <f t="shared" si="30"/>
        <v>179.20786808237304</v>
      </c>
      <c r="AL17">
        <f t="shared" si="9"/>
        <v>-1089.6736075766939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-273.34337659354588</v>
      </c>
      <c r="AR17">
        <f t="shared" si="14"/>
        <v>-281.32138598983715</v>
      </c>
      <c r="AS17">
        <f t="shared" si="15"/>
        <v>21.683096208688053</v>
      </c>
      <c r="AT17">
        <f t="shared" si="16"/>
        <v>36.669480386310674</v>
      </c>
      <c r="AU17">
        <f t="shared" si="17"/>
        <v>-222.96880939483839</v>
      </c>
      <c r="AW17">
        <v>14</v>
      </c>
      <c r="AX17">
        <f>IF(Z17&gt;0, (R17*SUMPRODUCT(K17:$K$98, X17:$X$98)-K17*$AZ$3)/Z17, 0)</f>
        <v>3147.1924803021138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</v>
      </c>
      <c r="S18">
        <f t="shared" si="1"/>
        <v>3081.8924005549002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2454.1446753173368</v>
      </c>
      <c r="AC18">
        <f t="shared" si="2"/>
        <v>2334.0046887886383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-1466.2253462495028</v>
      </c>
      <c r="AI18">
        <f t="shared" si="7"/>
        <v>-1504.0917670299361</v>
      </c>
      <c r="AJ18">
        <f t="shared" si="8"/>
        <v>120.1399865286985</v>
      </c>
      <c r="AK18">
        <f t="shared" si="30"/>
        <v>171.7901272722136</v>
      </c>
      <c r="AL18">
        <f t="shared" si="9"/>
        <v>-1212.1616532290241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-267.87388893059023</v>
      </c>
      <c r="AR18">
        <f t="shared" si="14"/>
        <v>-274.7919424346324</v>
      </c>
      <c r="AS18">
        <f t="shared" si="15"/>
        <v>21.949126367124485</v>
      </c>
      <c r="AT18">
        <f t="shared" si="16"/>
        <v>31.385413974734384</v>
      </c>
      <c r="AU18">
        <f t="shared" si="17"/>
        <v>-221.45740209277352</v>
      </c>
      <c r="AW18">
        <v>15</v>
      </c>
      <c r="AX18">
        <f>IF(Z18&gt;0, (R18*SUMPRODUCT(K18:$K$98, X18:$X$98)-K18*$AZ$3)/Z18, 0)</f>
        <v>3081.8924005549002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</v>
      </c>
      <c r="S19">
        <f t="shared" si="1"/>
        <v>3002.9426804457107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2334.0046887886383</v>
      </c>
      <c r="AC19">
        <f t="shared" si="2"/>
        <v>2202.9195409873764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-1616.8188440932736</v>
      </c>
      <c r="AI19">
        <f t="shared" si="7"/>
        <v>-1653.4981912438561</v>
      </c>
      <c r="AJ19">
        <f t="shared" si="8"/>
        <v>131.08514780126188</v>
      </c>
      <c r="AK19">
        <f t="shared" si="30"/>
        <v>163.38032821520468</v>
      </c>
      <c r="AL19">
        <f t="shared" si="9"/>
        <v>-1359.0327152273896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-263.73817674762984</v>
      </c>
      <c r="AR19">
        <f t="shared" si="14"/>
        <v>-269.72137281015046</v>
      </c>
      <c r="AS19">
        <f t="shared" si="15"/>
        <v>21.382827152281717</v>
      </c>
      <c r="AT19">
        <f t="shared" si="16"/>
        <v>26.650870650924702</v>
      </c>
      <c r="AU19">
        <f t="shared" si="17"/>
        <v>-221.68767500694406</v>
      </c>
      <c r="AW19">
        <v>16</v>
      </c>
      <c r="AX19">
        <f>IF(Z19&gt;0, (R19*SUMPRODUCT(K19:$K$98, X19:$X$98)-K19*$AZ$3)/Z19, 0)</f>
        <v>3002.9426804457107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</v>
      </c>
      <c r="S20">
        <f t="shared" si="1"/>
        <v>2909.0016841641705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2202.9195409873764</v>
      </c>
      <c r="AC20">
        <f t="shared" si="2"/>
        <v>2061.3141688195037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-1765.2594577292632</v>
      </c>
      <c r="AI20">
        <f t="shared" si="7"/>
        <v>-1800.6893816794752</v>
      </c>
      <c r="AJ20">
        <f t="shared" si="8"/>
        <v>141.6053721678727</v>
      </c>
      <c r="AK20">
        <f t="shared" si="30"/>
        <v>154.20436786911637</v>
      </c>
      <c r="AL20">
        <f t="shared" si="9"/>
        <v>-1504.8796416424861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-257.10005029368961</v>
      </c>
      <c r="AR20">
        <f t="shared" si="14"/>
        <v>-262.26021821666365</v>
      </c>
      <c r="AS20">
        <f t="shared" si="15"/>
        <v>20.624021101718625</v>
      </c>
      <c r="AT20">
        <f t="shared" si="16"/>
        <v>22.458993527022304</v>
      </c>
      <c r="AU20">
        <f t="shared" si="17"/>
        <v>-219.17720358792269</v>
      </c>
      <c r="AW20">
        <v>17</v>
      </c>
      <c r="AX20">
        <f>IF(Z20&gt;0, (R20*SUMPRODUCT(K20:$K$98, X20:$X$98)-K20*$AZ$3)/Z20, 0)</f>
        <v>2909.0016841641705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</v>
      </c>
      <c r="S21">
        <f t="shared" si="1"/>
        <v>2803.1291789575248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2061.3141688195037</v>
      </c>
      <c r="AC21">
        <f t="shared" si="2"/>
        <v>1913.2612654720253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-1896.7686848751287</v>
      </c>
      <c r="AI21">
        <f t="shared" si="7"/>
        <v>-1930.8959252434011</v>
      </c>
      <c r="AJ21">
        <f t="shared" si="8"/>
        <v>148.05290334747838</v>
      </c>
      <c r="AK21">
        <f t="shared" si="30"/>
        <v>144.29199181736527</v>
      </c>
      <c r="AL21">
        <f t="shared" si="9"/>
        <v>-1638.5510300785575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-246.65502232833151</v>
      </c>
      <c r="AR21">
        <f t="shared" si="14"/>
        <v>-251.09291467765334</v>
      </c>
      <c r="AS21">
        <f t="shared" si="15"/>
        <v>19.252738866969803</v>
      </c>
      <c r="AT21">
        <f t="shared" si="16"/>
        <v>18.763671473126784</v>
      </c>
      <c r="AU21">
        <f t="shared" si="17"/>
        <v>-213.07650433755677</v>
      </c>
      <c r="AW21">
        <v>18</v>
      </c>
      <c r="AX21">
        <f>IF(Z21&gt;0, (R21*SUMPRODUCT(K21:$K$98, X21:$X$98)-K21*$AZ$3)/Z21, 0)</f>
        <v>2803.1291789575248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</v>
      </c>
      <c r="S22">
        <f t="shared" si="1"/>
        <v>2691.3633359854653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1913.2612654720253</v>
      </c>
      <c r="AC22">
        <f t="shared" si="2"/>
        <v>1763.969767202811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-2030.0693362422317</v>
      </c>
      <c r="AI22">
        <f t="shared" si="7"/>
        <v>-2062.8402695387003</v>
      </c>
      <c r="AJ22">
        <f t="shared" si="8"/>
        <v>149.29149826921434</v>
      </c>
      <c r="AK22">
        <f t="shared" si="30"/>
        <v>133.92828858304179</v>
      </c>
      <c r="AL22">
        <f t="shared" si="9"/>
        <v>-1779.6204826864441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-235.70480749506018</v>
      </c>
      <c r="AR22">
        <f t="shared" si="14"/>
        <v>-239.5097349358025</v>
      </c>
      <c r="AS22">
        <f t="shared" si="15"/>
        <v>17.333754681172866</v>
      </c>
      <c r="AT22">
        <f t="shared" si="16"/>
        <v>15.549981921820445</v>
      </c>
      <c r="AU22">
        <f t="shared" si="17"/>
        <v>-206.62599833280919</v>
      </c>
      <c r="AW22">
        <v>19</v>
      </c>
      <c r="AX22">
        <f>IF(Z22&gt;0, (R22*SUMPRODUCT(K22:$K$98, X22:$X$98)-K22*$AZ$3)/Z22, 0)</f>
        <v>2691.3633359854653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</v>
      </c>
      <c r="S23">
        <f t="shared" si="1"/>
        <v>2574.85294016952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1763.969767202811</v>
      </c>
      <c r="AC23">
        <f t="shared" si="2"/>
        <v>1615.1966776176773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-2156.7808295407153</v>
      </c>
      <c r="AI23">
        <f t="shared" si="7"/>
        <v>-2188.1456630894486</v>
      </c>
      <c r="AJ23">
        <f t="shared" si="8"/>
        <v>148.77308958513368</v>
      </c>
      <c r="AK23">
        <f t="shared" si="30"/>
        <v>123.47788370419678</v>
      </c>
      <c r="AL23">
        <f t="shared" si="9"/>
        <v>-1915.8946898001182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-223.58649158652943</v>
      </c>
      <c r="AR23">
        <f t="shared" si="14"/>
        <v>-226.83798241782085</v>
      </c>
      <c r="AS23">
        <f t="shared" si="15"/>
        <v>15.422824928350252</v>
      </c>
      <c r="AT23">
        <f t="shared" si="16"/>
        <v>12.800552762623521</v>
      </c>
      <c r="AU23">
        <f t="shared" si="17"/>
        <v>-198.61460472684709</v>
      </c>
      <c r="AW23">
        <v>20</v>
      </c>
      <c r="AX23">
        <f>IF(Z23&gt;0, (R23*SUMPRODUCT(K23:$K$98, X23:$X$98)-K23*$AZ$3)/Z23, 0)</f>
        <v>2574.85294016952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</v>
      </c>
      <c r="S24">
        <f t="shared" si="1"/>
        <v>2456.1976760078164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1615.1966776176773</v>
      </c>
      <c r="AC24">
        <f t="shared" si="2"/>
        <v>1469.2277913078669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-2285.2064555581419</v>
      </c>
      <c r="AI24">
        <f t="shared" si="7"/>
        <v>-2315.1150375436091</v>
      </c>
      <c r="AJ24">
        <f t="shared" si="8"/>
        <v>145.96888630981039</v>
      </c>
      <c r="AK24">
        <f t="shared" si="30"/>
        <v>113.06376743323743</v>
      </c>
      <c r="AL24">
        <f t="shared" si="9"/>
        <v>-2056.0823838005613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-211.51782213323062</v>
      </c>
      <c r="AR24">
        <f t="shared" si="14"/>
        <v>-214.28614886768057</v>
      </c>
      <c r="AS24">
        <f t="shared" si="15"/>
        <v>13.510823434079299</v>
      </c>
      <c r="AT24">
        <f t="shared" si="16"/>
        <v>10.465138408606252</v>
      </c>
      <c r="AU24">
        <f t="shared" si="17"/>
        <v>-190.31018702499503</v>
      </c>
      <c r="AW24">
        <v>21</v>
      </c>
      <c r="AX24">
        <f>IF(Z24&gt;0, (R24*SUMPRODUCT(K24:$K$98, X24:$X$98)-K24*$AZ$3)/Z24, 0)</f>
        <v>2456.1976760078164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</v>
      </c>
      <c r="S25">
        <f t="shared" si="1"/>
        <v>2336.418517338921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1469.2277913078669</v>
      </c>
      <c r="AC25">
        <f t="shared" si="2"/>
        <v>1327.0114024574218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-2422.1730709138501</v>
      </c>
      <c r="AI25">
        <f t="shared" si="7"/>
        <v>-2450.5714805440057</v>
      </c>
      <c r="AJ25">
        <f t="shared" si="8"/>
        <v>142.21638885044513</v>
      </c>
      <c r="AK25">
        <f t="shared" si="30"/>
        <v>102.8459453915507</v>
      </c>
      <c r="AL25">
        <f t="shared" si="9"/>
        <v>-2205.5091463020099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-200.17446327104233</v>
      </c>
      <c r="AR25">
        <f t="shared" si="14"/>
        <v>-202.52137913503665</v>
      </c>
      <c r="AS25">
        <f t="shared" si="15"/>
        <v>11.753119398583319</v>
      </c>
      <c r="AT25">
        <f t="shared" si="16"/>
        <v>8.4994471144827681</v>
      </c>
      <c r="AU25">
        <f t="shared" si="17"/>
        <v>-182.26881262197057</v>
      </c>
      <c r="AW25">
        <v>22</v>
      </c>
      <c r="AX25">
        <f>IF(Z25&gt;0, (R25*SUMPRODUCT(K25:$K$98, X25:$X$98)-K25*$AZ$3)/Z25, 0)</f>
        <v>2336.418517338921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</v>
      </c>
      <c r="S26">
        <f t="shared" si="1"/>
        <v>2214.3507323953072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1327.0114024574218</v>
      </c>
      <c r="AC26">
        <f t="shared" si="2"/>
        <v>1188.7132189031522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-2546.6045512628452</v>
      </c>
      <c r="AI26">
        <f t="shared" si="7"/>
        <v>-2573.4456745210678</v>
      </c>
      <c r="AJ26">
        <f t="shared" si="8"/>
        <v>138.2981835542696</v>
      </c>
      <c r="AK26">
        <f t="shared" si="30"/>
        <v>92.890798172019529</v>
      </c>
      <c r="AL26">
        <f t="shared" si="9"/>
        <v>-2342.2566927947787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-187.90874391369312</v>
      </c>
      <c r="AR26">
        <f t="shared" si="14"/>
        <v>-189.88929552865983</v>
      </c>
      <c r="AS26">
        <f t="shared" si="15"/>
        <v>10.204740246906873</v>
      </c>
      <c r="AT26">
        <f t="shared" si="16"/>
        <v>6.8542221040910141</v>
      </c>
      <c r="AU26">
        <f t="shared" si="17"/>
        <v>-172.83033317766194</v>
      </c>
      <c r="AW26">
        <v>23</v>
      </c>
      <c r="AX26">
        <f>IF(Z26&gt;0, (R26*SUMPRODUCT(K26:$K$98, X26:$X$98)-K26*$AZ$3)/Z26, 0)</f>
        <v>2214.3507323953072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</v>
      </c>
      <c r="S27">
        <f t="shared" si="1"/>
        <v>2091.5732903857406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1188.7132189031522</v>
      </c>
      <c r="AC27">
        <f t="shared" si="2"/>
        <v>1056.0511533080062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-2654.6686872529058</v>
      </c>
      <c r="AI27">
        <f t="shared" si="7"/>
        <v>-2679.9140649349197</v>
      </c>
      <c r="AJ27">
        <f t="shared" si="8"/>
        <v>132.66206559514603</v>
      </c>
      <c r="AK27">
        <f t="shared" si="30"/>
        <v>83.209925323220659</v>
      </c>
      <c r="AL27">
        <f t="shared" si="9"/>
        <v>-2464.0420740165528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-174.89515678314004</v>
      </c>
      <c r="AR27">
        <f t="shared" si="14"/>
        <v>-176.55837536440654</v>
      </c>
      <c r="AS27">
        <f t="shared" si="15"/>
        <v>8.7400559146414736</v>
      </c>
      <c r="AT27">
        <f t="shared" si="16"/>
        <v>5.4820448989352961</v>
      </c>
      <c r="AU27">
        <f t="shared" si="17"/>
        <v>-162.33627455082976</v>
      </c>
      <c r="AW27">
        <v>24</v>
      </c>
      <c r="AX27">
        <f>IF(Z27&gt;0, (R27*SUMPRODUCT(K27:$K$98, X27:$X$98)-K27*$AZ$3)/Z27, 0)</f>
        <v>2091.5732903857406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</v>
      </c>
      <c r="S28">
        <f t="shared" si="1"/>
        <v>1970.2553263313187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1056.0511533080062</v>
      </c>
      <c r="AC28">
        <f t="shared" si="2"/>
        <v>930.48338788071146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-2759.3094300392568</v>
      </c>
      <c r="AI28">
        <f t="shared" si="7"/>
        <v>-2782.9226992294307</v>
      </c>
      <c r="AJ28">
        <f t="shared" si="8"/>
        <v>125.56776542729472</v>
      </c>
      <c r="AK28">
        <f t="shared" si="30"/>
        <v>73.923580731560435</v>
      </c>
      <c r="AL28">
        <f t="shared" si="9"/>
        <v>-2583.4313530705754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-162.3117044757235</v>
      </c>
      <c r="AR28">
        <f t="shared" si="14"/>
        <v>-163.70071504799799</v>
      </c>
      <c r="AS28">
        <f t="shared" si="15"/>
        <v>7.3863111588112345</v>
      </c>
      <c r="AT28">
        <f t="shared" si="16"/>
        <v>4.3484294508128505</v>
      </c>
      <c r="AU28">
        <f t="shared" si="17"/>
        <v>-151.96597443837391</v>
      </c>
      <c r="AW28">
        <v>25</v>
      </c>
      <c r="AX28">
        <f>IF(Z28&gt;0, (R28*SUMPRODUCT(K28:$K$98, X28:$X$98)-K28*$AZ$3)/Z28, 0)</f>
        <v>1970.2553263313187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</v>
      </c>
      <c r="S29">
        <f t="shared" si="1"/>
        <v>1850.2910436705133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930.48338788071146</v>
      </c>
      <c r="AC29">
        <f t="shared" si="2"/>
        <v>812.21399711556478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-2857.7195384282491</v>
      </c>
      <c r="AI29">
        <f t="shared" si="7"/>
        <v>-2879.6678151573074</v>
      </c>
      <c r="AJ29">
        <f t="shared" si="8"/>
        <v>118.26939076514668</v>
      </c>
      <c r="AK29">
        <f t="shared" si="30"/>
        <v>65.133837151649814</v>
      </c>
      <c r="AL29">
        <f t="shared" si="9"/>
        <v>-2696.2645872405105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-150.08974325833006</v>
      </c>
      <c r="AR29">
        <f t="shared" si="14"/>
        <v>-151.24248451755068</v>
      </c>
      <c r="AS29">
        <f t="shared" si="15"/>
        <v>6.2116041327915177</v>
      </c>
      <c r="AT29">
        <f t="shared" si="16"/>
        <v>3.4208818479429146</v>
      </c>
      <c r="AU29">
        <f t="shared" si="17"/>
        <v>-141.60999853681625</v>
      </c>
      <c r="AW29">
        <v>26</v>
      </c>
      <c r="AX29">
        <f>IF(Z29&gt;0, (R29*SUMPRODUCT(K29:$K$98, X29:$X$98)-K29*$AZ$3)/Z29, 0)</f>
        <v>1850.2910436705133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</v>
      </c>
      <c r="S30">
        <f t="shared" si="1"/>
        <v>1731.6742512499654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812.21399711556478</v>
      </c>
      <c r="AC30">
        <f t="shared" si="2"/>
        <v>701.44774824167757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-2950.6768959353835</v>
      </c>
      <c r="AI30">
        <f t="shared" si="7"/>
        <v>-2970.9303514491835</v>
      </c>
      <c r="AJ30">
        <f t="shared" si="8"/>
        <v>110.76624887388721</v>
      </c>
      <c r="AK30">
        <f t="shared" si="30"/>
        <v>56.854979798089538</v>
      </c>
      <c r="AL30">
        <f t="shared" si="9"/>
        <v>-2803.3091227772065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-138.36780260384188</v>
      </c>
      <c r="AR30">
        <f t="shared" si="14"/>
        <v>-139.31755963702963</v>
      </c>
      <c r="AS30">
        <f t="shared" si="15"/>
        <v>5.1942259352295013</v>
      </c>
      <c r="AT30">
        <f t="shared" si="16"/>
        <v>2.6661335345067032</v>
      </c>
      <c r="AU30">
        <f t="shared" si="17"/>
        <v>-131.45720016729339</v>
      </c>
      <c r="AW30">
        <v>27</v>
      </c>
      <c r="AX30">
        <f>IF(Z30&gt;0, (R30*SUMPRODUCT(K30:$K$98, X30:$X$98)-K30*$AZ$3)/Z30, 0)</f>
        <v>1731.6742512499654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</v>
      </c>
      <c r="S31">
        <f t="shared" si="1"/>
        <v>1613.8751474760913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701.44774824167757</v>
      </c>
      <c r="AC31">
        <f t="shared" si="2"/>
        <v>598.19020848108858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-3036.3843187860384</v>
      </c>
      <c r="AI31">
        <f t="shared" si="7"/>
        <v>-3054.9170475853075</v>
      </c>
      <c r="AJ31">
        <f t="shared" si="8"/>
        <v>103.257539760589</v>
      </c>
      <c r="AK31">
        <f t="shared" si="30"/>
        <v>49.101342376917437</v>
      </c>
      <c r="AL31">
        <f t="shared" si="9"/>
        <v>-2902.558165447801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-127.13118792878137</v>
      </c>
      <c r="AR31">
        <f t="shared" si="14"/>
        <v>-127.90713971236686</v>
      </c>
      <c r="AS31">
        <f t="shared" si="15"/>
        <v>4.3233175758249853</v>
      </c>
      <c r="AT31">
        <f t="shared" si="16"/>
        <v>2.0558372491434267</v>
      </c>
      <c r="AU31">
        <f t="shared" si="17"/>
        <v>-121.52798488739843</v>
      </c>
      <c r="AW31">
        <v>28</v>
      </c>
      <c r="AX31">
        <f>IF(Z31&gt;0, (R31*SUMPRODUCT(K31:$K$98, X31:$X$98)-K31*$AZ$3)/Z31, 0)</f>
        <v>1613.8751474760913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</v>
      </c>
      <c r="S32">
        <f t="shared" si="1"/>
        <v>1495.9004051512079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598.19020848108858</v>
      </c>
      <c r="AC32">
        <f t="shared" si="2"/>
        <v>502.40746951949745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-3109.1800900741923</v>
      </c>
      <c r="AI32">
        <f t="shared" si="7"/>
        <v>-3125.9729015404314</v>
      </c>
      <c r="AJ32">
        <f t="shared" si="8"/>
        <v>95.782738961591122</v>
      </c>
      <c r="AK32">
        <f t="shared" si="30"/>
        <v>41.873314593676206</v>
      </c>
      <c r="AL32">
        <f t="shared" si="9"/>
        <v>-2988.3168479851643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-116.23133354050232</v>
      </c>
      <c r="AR32">
        <f t="shared" si="14"/>
        <v>-116.85910382529423</v>
      </c>
      <c r="AS32">
        <f t="shared" si="15"/>
        <v>3.5806724464782955</v>
      </c>
      <c r="AT32">
        <f t="shared" si="16"/>
        <v>1.5653616239604264</v>
      </c>
      <c r="AU32">
        <f t="shared" si="17"/>
        <v>-111.71306975485551</v>
      </c>
      <c r="AW32">
        <v>29</v>
      </c>
      <c r="AX32">
        <f>IF(Z32&gt;0, (R32*SUMPRODUCT(K32:$K$98, X32:$X$98)-K32*$AZ$3)/Z32, 0)</f>
        <v>1495.9004051512079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</v>
      </c>
      <c r="S33">
        <f t="shared" si="1"/>
        <v>1377.0894621271968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502.40746951949745</v>
      </c>
      <c r="AC33">
        <f t="shared" si="2"/>
        <v>414.16582255684341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-3174.3188875060378</v>
      </c>
      <c r="AI33">
        <f t="shared" si="7"/>
        <v>-3189.3566114138616</v>
      </c>
      <c r="AJ33">
        <f t="shared" si="8"/>
        <v>88.241646962654045</v>
      </c>
      <c r="AK33">
        <f t="shared" si="30"/>
        <v>35.168522866364825</v>
      </c>
      <c r="AL33">
        <f t="shared" si="9"/>
        <v>-3065.9464415848424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-105.95217419775794</v>
      </c>
      <c r="AR33">
        <f t="shared" si="14"/>
        <v>-106.4541022016805</v>
      </c>
      <c r="AS33">
        <f t="shared" si="15"/>
        <v>2.9453229753579371</v>
      </c>
      <c r="AT33">
        <f t="shared" si="16"/>
        <v>1.17385227920263</v>
      </c>
      <c r="AU33">
        <f t="shared" si="17"/>
        <v>-102.33492694711991</v>
      </c>
      <c r="AW33">
        <v>30</v>
      </c>
      <c r="AX33">
        <f>IF(Z33&gt;0, (R33*SUMPRODUCT(K33:$K$98, X33:$X$98)-K33*$AZ$3)/Z33, 0)</f>
        <v>1377.0894621271968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</v>
      </c>
      <c r="S34">
        <f t="shared" si="1"/>
        <v>1254.3749880296307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414.16582255684341</v>
      </c>
      <c r="AC34">
        <f t="shared" si="2"/>
        <v>333.20443994645012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-3211.3097300221666</v>
      </c>
      <c r="AI34">
        <f t="shared" si="7"/>
        <v>-3224.5914218259009</v>
      </c>
      <c r="AJ34">
        <f t="shared" si="8"/>
        <v>80.961382610393287</v>
      </c>
      <c r="AK34">
        <f t="shared" si="30"/>
        <v>28.991607578979043</v>
      </c>
      <c r="AL34">
        <f t="shared" si="9"/>
        <v>-3114.6384316365284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-95.702546181710062</v>
      </c>
      <c r="AR34">
        <f t="shared" si="14"/>
        <v>-96.098363412086456</v>
      </c>
      <c r="AS34">
        <f t="shared" si="15"/>
        <v>2.4127882731986672</v>
      </c>
      <c r="AT34">
        <f t="shared" si="16"/>
        <v>0.86399970618533439</v>
      </c>
      <c r="AU34">
        <f t="shared" si="17"/>
        <v>-92.821575432702446</v>
      </c>
      <c r="AW34">
        <v>31</v>
      </c>
      <c r="AX34">
        <f>IF(Z34&gt;0, (R34*SUMPRODUCT(K34:$K$98, X34:$X$98)-K34*$AZ$3)/Z34, 0)</f>
        <v>1254.3749880296307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1125.3527322446812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333.20443994645012</v>
      </c>
      <c r="AC35">
        <f t="shared" ref="AC35:AC66" si="33">S35*Z35</f>
        <v>259.81510053917259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-3210.3129975983447</v>
      </c>
      <c r="AI35">
        <f t="shared" ref="AI35:AI66" si="38">SUM(AE35:AH35)</f>
        <v>-3221.8567159852428</v>
      </c>
      <c r="AJ35">
        <f t="shared" ref="AJ35:AJ66" si="39">AB35-AC35</f>
        <v>73.389339407277532</v>
      </c>
      <c r="AK35">
        <f t="shared" si="30"/>
        <v>23.32431079625151</v>
      </c>
      <c r="AL35">
        <f t="shared" ref="AL35:AL66" si="40">SUM(AI35:AK35)</f>
        <v>-3125.1430657817136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-85.422180217270636</v>
      </c>
      <c r="AR35">
        <f t="shared" ref="AR35:AR66" si="45">AI35*$K35</f>
        <v>-85.729343286155427</v>
      </c>
      <c r="AS35">
        <f t="shared" ref="AS35:AS66" si="46">AJ35*$K35</f>
        <v>1.9527931954189015</v>
      </c>
      <c r="AT35">
        <f t="shared" ref="AT35:AT66" si="47">AK35*$K35</f>
        <v>0.62062904201913172</v>
      </c>
      <c r="AU35">
        <f t="shared" ref="AU35:AU66" si="48">AL35*$K35</f>
        <v>-83.155921048717389</v>
      </c>
      <c r="AW35">
        <v>32</v>
      </c>
      <c r="AX35">
        <f>IF(Z35&gt;0, (R35*SUMPRODUCT(K35:$K$98, X35:$X$98)-K35*$AZ$3)/Z35, 0)</f>
        <v>1125.3527322446812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</v>
      </c>
      <c r="S36">
        <f t="shared" si="32"/>
        <v>986.83150975453827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259.81510053917259</v>
      </c>
      <c r="AC36">
        <f t="shared" si="33"/>
        <v>194.31542637050251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-3165.7211175751218</v>
      </c>
      <c r="AI36">
        <f t="shared" si="38"/>
        <v>-3175.5665382193629</v>
      </c>
      <c r="AJ36">
        <f t="shared" si="39"/>
        <v>65.499674168670083</v>
      </c>
      <c r="AK36">
        <f t="shared" si="30"/>
        <v>18.187057037742083</v>
      </c>
      <c r="AL36">
        <f t="shared" si="40"/>
        <v>-3091.8798070129506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-75.210401164662372</v>
      </c>
      <c r="AR36">
        <f t="shared" si="45"/>
        <v>-75.444306176754978</v>
      </c>
      <c r="AS36">
        <f t="shared" si="46"/>
        <v>1.5561246829454654</v>
      </c>
      <c r="AT36">
        <f t="shared" si="47"/>
        <v>0.43208349851768624</v>
      </c>
      <c r="AU36">
        <f t="shared" si="48"/>
        <v>-73.456097995291827</v>
      </c>
      <c r="AW36">
        <v>33</v>
      </c>
      <c r="AX36">
        <f>IF(Z36&gt;0, (R36*SUMPRODUCT(K36:$K$98, X36:$X$98)-K36*$AZ$3)/Z36, 0)</f>
        <v>986.83150975453827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</v>
      </c>
      <c r="S37">
        <f t="shared" si="32"/>
        <v>832.89124969063505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194.31542637050251</v>
      </c>
      <c r="AC37">
        <f t="shared" si="33"/>
        <v>136.89297703494776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-3058.0563928282809</v>
      </c>
      <c r="AI37">
        <f t="shared" si="38"/>
        <v>-3066.2743310696655</v>
      </c>
      <c r="AJ37">
        <f t="shared" si="39"/>
        <v>57.422449335554745</v>
      </c>
      <c r="AK37">
        <f t="shared" si="30"/>
        <v>13.602079845935176</v>
      </c>
      <c r="AL37">
        <f t="shared" si="40"/>
        <v>-2995.2498018881756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-64.868330250677403</v>
      </c>
      <c r="AR37">
        <f t="shared" si="45"/>
        <v>-65.042651408741065</v>
      </c>
      <c r="AS37">
        <f t="shared" si="46"/>
        <v>1.2180607316585612</v>
      </c>
      <c r="AT37">
        <f t="shared" si="47"/>
        <v>0.28853104527812823</v>
      </c>
      <c r="AU37">
        <f t="shared" si="48"/>
        <v>-63.536059631804378</v>
      </c>
      <c r="AW37">
        <v>34</v>
      </c>
      <c r="AX37">
        <f>IF(Z37&gt;0, (R37*SUMPRODUCT(K37:$K$98, X37:$X$98)-K37*$AZ$3)/Z37, 0)</f>
        <v>832.89124969063505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</v>
      </c>
      <c r="S38">
        <f t="shared" si="32"/>
        <v>656.69151184107966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136.89297703494776</v>
      </c>
      <c r="AC38">
        <f t="shared" si="33"/>
        <v>87.906746631687895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-2885.2099849187989</v>
      </c>
      <c r="AI38">
        <f t="shared" si="38"/>
        <v>-2891.9031387853106</v>
      </c>
      <c r="AJ38">
        <f t="shared" si="39"/>
        <v>48.986230403259867</v>
      </c>
      <c r="AK38">
        <f t="shared" si="30"/>
        <v>9.5825083924463446</v>
      </c>
      <c r="AL38">
        <f t="shared" si="40"/>
        <v>-2833.3343999896042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-54.644522212816518</v>
      </c>
      <c r="AR38">
        <f t="shared" si="45"/>
        <v>-54.771287403927104</v>
      </c>
      <c r="AS38">
        <f t="shared" si="46"/>
        <v>0.92777619978617198</v>
      </c>
      <c r="AT38">
        <f t="shared" si="47"/>
        <v>0.18148820898395443</v>
      </c>
      <c r="AU38">
        <f t="shared" si="48"/>
        <v>-53.662022995156974</v>
      </c>
      <c r="AW38">
        <v>35</v>
      </c>
      <c r="AX38">
        <f>IF(Z38&gt;0, (R38*SUMPRODUCT(K38:$K$98, X38:$X$98)-K38*$AZ$3)/Z38, 0)</f>
        <v>656.69151184107966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</v>
      </c>
      <c r="S39">
        <f t="shared" si="32"/>
        <v>447.282946356813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87.906746631687895</v>
      </c>
      <c r="AC39">
        <f t="shared" si="33"/>
        <v>47.442670711208521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-2645.585821114712</v>
      </c>
      <c r="AI39">
        <f t="shared" si="38"/>
        <v>-2650.8892505320009</v>
      </c>
      <c r="AJ39">
        <f t="shared" si="39"/>
        <v>40.464075920479374</v>
      </c>
      <c r="AK39">
        <f t="shared" si="30"/>
        <v>6.153472264218153</v>
      </c>
      <c r="AL39">
        <f t="shared" si="40"/>
        <v>-2604.2717023473033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-44.737636677187972</v>
      </c>
      <c r="AR39">
        <f t="shared" si="45"/>
        <v>-44.827319233134624</v>
      </c>
      <c r="AS39">
        <f t="shared" si="46"/>
        <v>0.68425946063084231</v>
      </c>
      <c r="AT39">
        <f t="shared" si="47"/>
        <v>0.10405703124903783</v>
      </c>
      <c r="AU39">
        <f t="shared" si="48"/>
        <v>-44.039002741254741</v>
      </c>
      <c r="AW39">
        <v>36</v>
      </c>
      <c r="AX39">
        <f>IF(Z39&gt;0, (R39*SUMPRODUCT(K39:$K$98, X39:$X$98)-K39*$AZ$3)/Z39, 0)</f>
        <v>447.282946356813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</v>
      </c>
      <c r="S40">
        <f t="shared" si="32"/>
        <v>188.61216418550998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47.442670711208521</v>
      </c>
      <c r="AC40">
        <f t="shared" si="33"/>
        <v>15.366146795035803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-2353.8359596983282</v>
      </c>
      <c r="AI40">
        <f t="shared" si="38"/>
        <v>-2357.9094368415954</v>
      </c>
      <c r="AJ40">
        <f t="shared" si="39"/>
        <v>32.076523916172718</v>
      </c>
      <c r="AK40">
        <f t="shared" ref="AK40:AK71" si="61">G40*SUM(AB40:AB40, AE40:AF40)</f>
        <v>3.3209869497845967</v>
      </c>
      <c r="AL40">
        <f t="shared" si="40"/>
        <v>-2322.511925975638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-35.539339692012568</v>
      </c>
      <c r="AR40">
        <f t="shared" si="45"/>
        <v>-35.600842995726552</v>
      </c>
      <c r="AS40">
        <f t="shared" si="46"/>
        <v>0.48430668029301804</v>
      </c>
      <c r="AT40">
        <f t="shared" si="47"/>
        <v>5.0141847325784694E-2</v>
      </c>
      <c r="AU40">
        <f t="shared" si="48"/>
        <v>-35.066394468107745</v>
      </c>
      <c r="AW40">
        <v>37</v>
      </c>
      <c r="AX40">
        <f>IF(Z40&gt;0, (R40*SUMPRODUCT(K40:$K$98, X40:$X$98)-K40*$AZ$3)/Z40, 0)</f>
        <v>188.61216418550998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</v>
      </c>
      <c r="S41">
        <f t="shared" si="32"/>
        <v>-146.9532640406166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15.366146795035803</v>
      </c>
      <c r="AC41">
        <f t="shared" si="33"/>
        <v>-8.8686279317846157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-2030.485800512474</v>
      </c>
      <c r="AI41">
        <f t="shared" si="38"/>
        <v>-2033.5032999840521</v>
      </c>
      <c r="AJ41">
        <f t="shared" si="39"/>
        <v>24.234774726820419</v>
      </c>
      <c r="AK41">
        <f t="shared" si="61"/>
        <v>1.0756302756525062</v>
      </c>
      <c r="AL41">
        <f t="shared" si="40"/>
        <v>-2008.1928949815792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-27.372539760537652</v>
      </c>
      <c r="AR41">
        <f t="shared" si="45"/>
        <v>-27.41321801804742</v>
      </c>
      <c r="AS41">
        <f t="shared" si="46"/>
        <v>0.32670375465326462</v>
      </c>
      <c r="AT41">
        <f t="shared" si="47"/>
        <v>1.4500339022565562E-2</v>
      </c>
      <c r="AU41">
        <f t="shared" si="48"/>
        <v>-27.072013924371589</v>
      </c>
      <c r="AW41">
        <v>38</v>
      </c>
      <c r="AX41">
        <f>IF(Z41&gt;0, (R41*SUMPRODUCT(K41:$K$98, X41:$X$98)-K41*$AZ$3)/Z41, 0)</f>
        <v>-146.9532640406166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</v>
      </c>
      <c r="S42">
        <f t="shared" si="32"/>
        <v>-610.17956167551108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-8.8686279317846157</v>
      </c>
      <c r="AC42">
        <f t="shared" si="33"/>
        <v>-26.147806116257811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-1689.3847858363704</v>
      </c>
      <c r="AI42">
        <f t="shared" si="38"/>
        <v>-1691.5274179203145</v>
      </c>
      <c r="AJ42">
        <f t="shared" si="39"/>
        <v>17.279178184473196</v>
      </c>
      <c r="AK42">
        <f t="shared" si="61"/>
        <v>-0.62080395522492315</v>
      </c>
      <c r="AL42">
        <f t="shared" si="40"/>
        <v>-1674.8690436910663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-20.334134627097185</v>
      </c>
      <c r="AR42">
        <f t="shared" si="45"/>
        <v>-20.359924233832452</v>
      </c>
      <c r="AS42">
        <f t="shared" si="46"/>
        <v>0.20797934158897433</v>
      </c>
      <c r="AT42">
        <f t="shared" si="47"/>
        <v>-7.4722533956812151E-3</v>
      </c>
      <c r="AU42">
        <f t="shared" si="48"/>
        <v>-20.159417145639157</v>
      </c>
      <c r="AW42">
        <v>39</v>
      </c>
      <c r="AX42">
        <f>IF(Z42&gt;0, (R42*SUMPRODUCT(K42:$K$98, X42:$X$98)-K42*$AZ$3)/Z42, 0)</f>
        <v>-610.17956167551108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</v>
      </c>
      <c r="S43">
        <f t="shared" si="32"/>
        <v>-1294.5370219219583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-26.147806116257811</v>
      </c>
      <c r="AC43">
        <f t="shared" si="33"/>
        <v>-37.470010764726027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-1347.9395929852078</v>
      </c>
      <c r="AI43">
        <f t="shared" si="38"/>
        <v>-1349.3868289518198</v>
      </c>
      <c r="AJ43">
        <f t="shared" si="39"/>
        <v>11.322204648468215</v>
      </c>
      <c r="AK43">
        <f t="shared" si="61"/>
        <v>-1.830346428138047</v>
      </c>
      <c r="AL43">
        <f t="shared" si="40"/>
        <v>-1339.8949707314896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-14.486034767736378</v>
      </c>
      <c r="AR43">
        <f t="shared" si="45"/>
        <v>-14.501587920591714</v>
      </c>
      <c r="AS43">
        <f t="shared" si="46"/>
        <v>0.12167744833572589</v>
      </c>
      <c r="AT43">
        <f t="shared" si="47"/>
        <v>-1.9670363666883409E-2</v>
      </c>
      <c r="AU43">
        <f t="shared" si="48"/>
        <v>-14.399580835922871</v>
      </c>
      <c r="AW43">
        <v>40</v>
      </c>
      <c r="AX43">
        <f>IF(Z43&gt;0, (R43*SUMPRODUCT(K43:$K$98, X43:$X$98)-K43*$AZ$3)/Z43, 0)</f>
        <v>-1294.5370219219583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</v>
      </c>
      <c r="S44">
        <f t="shared" si="32"/>
        <v>-2377.5925486138408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-37.470010764726027</v>
      </c>
      <c r="AC44">
        <f t="shared" si="33"/>
        <v>-43.909679480115095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-1018.7145837919217</v>
      </c>
      <c r="AI44">
        <f t="shared" si="38"/>
        <v>-1019.6379901069716</v>
      </c>
      <c r="AJ44">
        <f t="shared" si="39"/>
        <v>6.4396687153890682</v>
      </c>
      <c r="AK44">
        <f t="shared" si="61"/>
        <v>-2.6229007535308222</v>
      </c>
      <c r="AL44">
        <f t="shared" si="40"/>
        <v>-1015.8212221451134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-9.7749286047964645</v>
      </c>
      <c r="AR44">
        <f t="shared" si="45"/>
        <v>-9.7837890166786963</v>
      </c>
      <c r="AS44">
        <f t="shared" si="46"/>
        <v>6.179091075457388E-2</v>
      </c>
      <c r="AT44">
        <f t="shared" si="47"/>
        <v>-2.5167665223557342E-2</v>
      </c>
      <c r="AU44">
        <f t="shared" si="48"/>
        <v>-9.7471657711476798</v>
      </c>
      <c r="AW44">
        <v>41</v>
      </c>
      <c r="AX44">
        <f>IF(Z44&gt;0, (R44*SUMPRODUCT(K44:$K$98, X44:$X$98)-K44*$AZ$3)/Z44, 0)</f>
        <v>-2377.5925486138408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</v>
      </c>
      <c r="S45">
        <f t="shared" si="32"/>
        <v>-4203.6689065241726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-43.909679480115095</v>
      </c>
      <c r="AC45">
        <f t="shared" si="33"/>
        <v>-46.500352681030037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-722.15955643400252</v>
      </c>
      <c r="AI45">
        <f t="shared" si="38"/>
        <v>-722.71264890768498</v>
      </c>
      <c r="AJ45">
        <f t="shared" si="39"/>
        <v>2.5906732009149422</v>
      </c>
      <c r="AK45">
        <f t="shared" si="61"/>
        <v>-3.0736775636080571</v>
      </c>
      <c r="AL45">
        <f t="shared" si="40"/>
        <v>-723.1956532703781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-6.1869443625730423</v>
      </c>
      <c r="AR45">
        <f t="shared" si="45"/>
        <v>-6.1916828616090847</v>
      </c>
      <c r="AS45">
        <f t="shared" si="46"/>
        <v>2.219502714167098E-2</v>
      </c>
      <c r="AT45">
        <f t="shared" si="47"/>
        <v>-2.6333061586051348E-2</v>
      </c>
      <c r="AU45">
        <f t="shared" si="48"/>
        <v>-6.1958208960534646</v>
      </c>
      <c r="AW45">
        <v>42</v>
      </c>
      <c r="AX45">
        <f>IF(Z45&gt;0, (R45*SUMPRODUCT(K45:$K$98, X45:$X$98)-K45*$AZ$3)/Z45, 0)</f>
        <v>-4203.6689065241726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</v>
      </c>
      <c r="S46">
        <f t="shared" si="32"/>
        <v>-7066.4148459123144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-46.500352681030037</v>
      </c>
      <c r="AC46">
        <f t="shared" si="33"/>
        <v>-46.272783290137433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-440.29622600298205</v>
      </c>
      <c r="AI46">
        <f t="shared" si="38"/>
        <v>-440.6236394389262</v>
      </c>
      <c r="AJ46">
        <f t="shared" si="39"/>
        <v>-0.22756939089260442</v>
      </c>
      <c r="AK46">
        <f t="shared" si="61"/>
        <v>-3.255024687672103</v>
      </c>
      <c r="AL46">
        <f t="shared" si="40"/>
        <v>-444.10623351749092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-3.3679837552387215</v>
      </c>
      <c r="AR46">
        <f t="shared" si="45"/>
        <v>-3.3704882580447468</v>
      </c>
      <c r="AS46">
        <f t="shared" si="46"/>
        <v>-1.740759894023419E-3</v>
      </c>
      <c r="AT46">
        <f t="shared" si="47"/>
        <v>-2.4898851326757423E-2</v>
      </c>
      <c r="AU46">
        <f t="shared" si="48"/>
        <v>-3.3971278692655278</v>
      </c>
      <c r="AW46">
        <v>43</v>
      </c>
      <c r="AX46">
        <f>IF(Z46&gt;0, (R46*SUMPRODUCT(K46:$K$98, X46:$X$98)-K46*$AZ$3)/Z46, 0)</f>
        <v>-7066.4148459123144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</v>
      </c>
      <c r="S47">
        <f t="shared" si="32"/>
        <v>-11475.111780358351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-46.272783290137433</v>
      </c>
      <c r="AC47">
        <f t="shared" si="33"/>
        <v>-43.913522622638979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-265.59368067649984</v>
      </c>
      <c r="AI47">
        <f t="shared" si="38"/>
        <v>-265.78502313774629</v>
      </c>
      <c r="AJ47">
        <f t="shared" si="39"/>
        <v>-2.3592606674984538</v>
      </c>
      <c r="AK47">
        <f t="shared" si="61"/>
        <v>-3.2390948303096208</v>
      </c>
      <c r="AL47">
        <f t="shared" si="40"/>
        <v>-271.38337863555438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-1.8139476115013575</v>
      </c>
      <c r="AR47">
        <f t="shared" si="45"/>
        <v>-1.8152544392830754</v>
      </c>
      <c r="AS47">
        <f t="shared" si="46"/>
        <v>-1.6113242008685271E-2</v>
      </c>
      <c r="AT47">
        <f t="shared" si="47"/>
        <v>-2.2122319762656949E-2</v>
      </c>
      <c r="AU47">
        <f t="shared" si="48"/>
        <v>-1.8534900010544177</v>
      </c>
      <c r="AW47">
        <v>44</v>
      </c>
      <c r="AX47">
        <f>IF(Z47&gt;0, (R47*SUMPRODUCT(K47:$K$98, X47:$X$98)-K47*$AZ$3)/Z47, 0)</f>
        <v>-11475.111780358351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</v>
      </c>
      <c r="S48">
        <f t="shared" si="32"/>
        <v>-18422.782454595177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-43.913522622638979</v>
      </c>
      <c r="AC48">
        <f t="shared" si="33"/>
        <v>-40.613859142410718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-158.40353963546386</v>
      </c>
      <c r="AI48">
        <f t="shared" si="38"/>
        <v>-158.51376690228011</v>
      </c>
      <c r="AJ48">
        <f t="shared" si="39"/>
        <v>-3.2996634802282614</v>
      </c>
      <c r="AK48">
        <f t="shared" si="61"/>
        <v>-3.0739465835847288</v>
      </c>
      <c r="AL48">
        <f t="shared" si="40"/>
        <v>-164.88737696609311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-0.9659482539914741</v>
      </c>
      <c r="AR48">
        <f t="shared" si="45"/>
        <v>-0.96662042227867551</v>
      </c>
      <c r="AS48">
        <f t="shared" si="46"/>
        <v>-2.0121420170413521E-2</v>
      </c>
      <c r="AT48">
        <f t="shared" si="47"/>
        <v>-1.8744993591115158E-2</v>
      </c>
      <c r="AU48">
        <f t="shared" si="48"/>
        <v>-1.0054868360402043</v>
      </c>
      <c r="AW48">
        <v>45</v>
      </c>
      <c r="AX48">
        <f>IF(Z48&gt;0, (R48*SUMPRODUCT(K48:$K$98, X48:$X$98)-K48*$AZ$3)/Z48, 0)</f>
        <v>-18422.782454595177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</v>
      </c>
      <c r="S49">
        <f t="shared" si="32"/>
        <v>-29619.236851901391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-40.613859142410718</v>
      </c>
      <c r="AC49">
        <f t="shared" si="33"/>
        <v>-37.014083207357885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-93.283624738508948</v>
      </c>
      <c r="AI49">
        <f t="shared" si="38"/>
        <v>-93.346107920287793</v>
      </c>
      <c r="AJ49">
        <f t="shared" si="39"/>
        <v>-3.5997759350528327</v>
      </c>
      <c r="AK49">
        <f t="shared" si="61"/>
        <v>-2.8429701399687506</v>
      </c>
      <c r="AL49">
        <f t="shared" si="40"/>
        <v>-99.788853995309381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-0.50789784528401416</v>
      </c>
      <c r="AR49">
        <f t="shared" si="45"/>
        <v>-0.50823804511523774</v>
      </c>
      <c r="AS49">
        <f t="shared" si="46"/>
        <v>-1.9599564725788603E-2</v>
      </c>
      <c r="AT49">
        <f t="shared" si="47"/>
        <v>-1.5479012659987686E-2</v>
      </c>
      <c r="AU49">
        <f t="shared" si="48"/>
        <v>-0.54331662250101409</v>
      </c>
      <c r="AW49">
        <v>46</v>
      </c>
      <c r="AX49">
        <f>IF(Z49&gt;0, (R49*SUMPRODUCT(K49:$K$98, X49:$X$98)-K49*$AZ$3)/Z49, 0)</f>
        <v>-29619.236851901391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</v>
      </c>
      <c r="S50">
        <f t="shared" si="32"/>
        <v>-47988.719466787981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-37.014083207357885</v>
      </c>
      <c r="AC50">
        <f t="shared" si="33"/>
        <v>-33.445441598138054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-54.022317638607959</v>
      </c>
      <c r="AI50">
        <f t="shared" si="38"/>
        <v>-54.057164829749709</v>
      </c>
      <c r="AJ50">
        <f t="shared" si="39"/>
        <v>-3.5686416092198314</v>
      </c>
      <c r="AK50">
        <f t="shared" si="61"/>
        <v>-2.5909858245150521</v>
      </c>
      <c r="AL50">
        <f t="shared" si="40"/>
        <v>-60.216792263484592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-0.26261900202216237</v>
      </c>
      <c r="AR50">
        <f t="shared" si="45"/>
        <v>-0.26278840487196498</v>
      </c>
      <c r="AS50">
        <f t="shared" si="46"/>
        <v>-1.7348257885890755E-2</v>
      </c>
      <c r="AT50">
        <f t="shared" si="47"/>
        <v>-1.2595574222484359E-2</v>
      </c>
      <c r="AU50">
        <f t="shared" si="48"/>
        <v>-0.29273223698034012</v>
      </c>
      <c r="AW50">
        <v>47</v>
      </c>
      <c r="AX50">
        <f>IF(Z50&gt;0, (R50*SUMPRODUCT(K50:$K$98, X50:$X$98)-K50*$AZ$3)/Z50, 0)</f>
        <v>-47988.719466787981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</v>
      </c>
      <c r="S51">
        <f t="shared" si="32"/>
        <v>-78754.015411675355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-33.445441598138054</v>
      </c>
      <c r="AC51">
        <f t="shared" si="33"/>
        <v>-30.068293230067503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-30.817425577649058</v>
      </c>
      <c r="AI51">
        <f t="shared" si="38"/>
        <v>-30.836515584090563</v>
      </c>
      <c r="AJ51">
        <f t="shared" si="39"/>
        <v>-3.3771483680705501</v>
      </c>
      <c r="AK51">
        <f t="shared" si="61"/>
        <v>-2.3411809118696638</v>
      </c>
      <c r="AL51">
        <f t="shared" si="40"/>
        <v>-36.554844864030777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-0.13376154231683296</v>
      </c>
      <c r="AR51">
        <f t="shared" si="45"/>
        <v>-0.13384440156469649</v>
      </c>
      <c r="AS51">
        <f t="shared" si="46"/>
        <v>-1.4658348836040353E-2</v>
      </c>
      <c r="AT51">
        <f t="shared" si="47"/>
        <v>-1.0161782295064292E-2</v>
      </c>
      <c r="AU51">
        <f t="shared" si="48"/>
        <v>-0.15866453269580114</v>
      </c>
      <c r="AW51">
        <v>48</v>
      </c>
      <c r="AX51">
        <f>IF(Z51&gt;0, (R51*SUMPRODUCT(K51:$K$98, X51:$X$98)-K51*$AZ$3)/Z51, 0)</f>
        <v>-78754.015411675355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</v>
      </c>
      <c r="S52">
        <f t="shared" si="32"/>
        <v>-131344.03271849779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-30.068293230067503</v>
      </c>
      <c r="AC52">
        <f t="shared" si="33"/>
        <v>-26.952262477658696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-17.277857226936142</v>
      </c>
      <c r="AI52">
        <f t="shared" si="38"/>
        <v>-17.288117404699765</v>
      </c>
      <c r="AJ52">
        <f t="shared" si="39"/>
        <v>-3.1160307524088076</v>
      </c>
      <c r="AK52">
        <f t="shared" si="61"/>
        <v>-2.1047805261047254</v>
      </c>
      <c r="AL52">
        <f t="shared" si="40"/>
        <v>-22.508928683213298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-6.6958662512389369E-2</v>
      </c>
      <c r="AR52">
        <f t="shared" si="45"/>
        <v>-6.6998424837726833E-2</v>
      </c>
      <c r="AS52">
        <f t="shared" si="46"/>
        <v>-1.2075875427624821E-2</v>
      </c>
      <c r="AT52">
        <f t="shared" si="47"/>
        <v>-8.1568731040548813E-3</v>
      </c>
      <c r="AU52">
        <f t="shared" si="48"/>
        <v>-8.7231173369406528E-2</v>
      </c>
      <c r="AW52">
        <v>49</v>
      </c>
      <c r="AX52">
        <f>IF(Z52&gt;0, (R52*SUMPRODUCT(K52:$K$98, X52:$X$98)-K52*$AZ$3)/Z52, 0)</f>
        <v>-131344.03271849779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</v>
      </c>
      <c r="S53">
        <f t="shared" si="32"/>
        <v>-223118.28421413479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-26.952262477658696</v>
      </c>
      <c r="AC53">
        <f t="shared" si="33"/>
        <v>-24.117620877023192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-9.5058088641377179</v>
      </c>
      <c r="AI53">
        <f t="shared" si="38"/>
        <v>-9.5112135356916365</v>
      </c>
      <c r="AJ53">
        <f t="shared" si="39"/>
        <v>-2.8346416006355035</v>
      </c>
      <c r="AK53">
        <f t="shared" si="61"/>
        <v>-1.8866583734361089</v>
      </c>
      <c r="AL53">
        <f t="shared" si="40"/>
        <v>-14.232513509763249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-3.2891822964141955E-2</v>
      </c>
      <c r="AR53">
        <f t="shared" si="45"/>
        <v>-3.2910524108092101E-2</v>
      </c>
      <c r="AS53">
        <f t="shared" si="46"/>
        <v>-9.8083741244414935E-3</v>
      </c>
      <c r="AT53">
        <f t="shared" si="47"/>
        <v>-6.5281802001081633E-3</v>
      </c>
      <c r="AU53">
        <f t="shared" si="48"/>
        <v>-4.9247078432641762E-2</v>
      </c>
      <c r="AW53">
        <v>50</v>
      </c>
      <c r="AX53">
        <f>IF(Z53&gt;0, (R53*SUMPRODUCT(K53:$K$98, X53:$X$98)-K53*$AZ$3)/Z53, 0)</f>
        <v>-223118.28421413479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</v>
      </c>
      <c r="S54">
        <f t="shared" si="32"/>
        <v>-387081.45115048799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-24.117620877023192</v>
      </c>
      <c r="AC54">
        <f t="shared" si="33"/>
        <v>-21.559798179319571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-5.1314146678110406</v>
      </c>
      <c r="AI54">
        <f t="shared" si="38"/>
        <v>-5.134199585315514</v>
      </c>
      <c r="AJ54">
        <f t="shared" si="39"/>
        <v>-2.5578226977036209</v>
      </c>
      <c r="AK54">
        <f t="shared" si="61"/>
        <v>-1.6882334613916237</v>
      </c>
      <c r="AL54">
        <f t="shared" si="40"/>
        <v>-9.3802557444107588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-1.5853237104577114E-2</v>
      </c>
      <c r="AR54">
        <f t="shared" si="45"/>
        <v>-1.5861840961480758E-2</v>
      </c>
      <c r="AS54">
        <f t="shared" si="46"/>
        <v>-7.9022593813222863E-3</v>
      </c>
      <c r="AT54">
        <f t="shared" si="47"/>
        <v>-5.2157089387475514E-3</v>
      </c>
      <c r="AU54">
        <f t="shared" si="48"/>
        <v>-2.8979809281550594E-2</v>
      </c>
      <c r="AW54">
        <v>51</v>
      </c>
      <c r="AX54">
        <f>IF(Z54&gt;0, (R54*SUMPRODUCT(K54:$K$98, X54:$X$98)-K54*$AZ$3)/Z54, 0)</f>
        <v>-387081.45115048799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</v>
      </c>
      <c r="S55">
        <f t="shared" si="32"/>
        <v>-686903.93149199162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-21.559798179319571</v>
      </c>
      <c r="AC55">
        <f t="shared" si="33"/>
        <v>-19.262513451542219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-2.7098852099389439</v>
      </c>
      <c r="AI55">
        <f t="shared" si="38"/>
        <v>-2.7112873356634033</v>
      </c>
      <c r="AJ55">
        <f t="shared" si="39"/>
        <v>-2.2972847277773525</v>
      </c>
      <c r="AK55">
        <f t="shared" si="61"/>
        <v>-1.5091858725523701</v>
      </c>
      <c r="AL55">
        <f t="shared" si="40"/>
        <v>-6.5177579359931261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-7.4750433534781936E-3</v>
      </c>
      <c r="AR55">
        <f t="shared" si="45"/>
        <v>-7.4789110267430691E-3</v>
      </c>
      <c r="AS55">
        <f t="shared" si="46"/>
        <v>-6.3369115682232044E-3</v>
      </c>
      <c r="AT55">
        <f t="shared" si="47"/>
        <v>-4.1629917696919564E-3</v>
      </c>
      <c r="AU55">
        <f t="shared" si="48"/>
        <v>-1.797881436465823E-2</v>
      </c>
      <c r="AW55">
        <v>52</v>
      </c>
      <c r="AX55">
        <f>IF(Z55&gt;0, (R55*SUMPRODUCT(K55:$K$98, X55:$X$98)-K55*$AZ$3)/Z55, 0)</f>
        <v>-686903.93149199162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</v>
      </c>
      <c r="S56">
        <f t="shared" si="32"/>
        <v>-1249626.0008677996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-19.262513451542219</v>
      </c>
      <c r="AC56">
        <f t="shared" si="33"/>
        <v>-17.204686740536832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-1.3994220615097972</v>
      </c>
      <c r="AI56">
        <f t="shared" si="38"/>
        <v>-1.4001104549462569</v>
      </c>
      <c r="AJ56">
        <f t="shared" si="39"/>
        <v>-2.0578267110053865</v>
      </c>
      <c r="AK56">
        <f t="shared" si="61"/>
        <v>-1.3483759416079555</v>
      </c>
      <c r="AL56">
        <f t="shared" si="40"/>
        <v>-4.8063131075595988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-3.4466208796650375E-3</v>
      </c>
      <c r="AR56">
        <f t="shared" si="45"/>
        <v>-3.4483163161289775E-3</v>
      </c>
      <c r="AS56">
        <f t="shared" si="46"/>
        <v>-5.0681982969681388E-3</v>
      </c>
      <c r="AT56">
        <f t="shared" si="47"/>
        <v>-3.3208999642110109E-3</v>
      </c>
      <c r="AU56">
        <f t="shared" si="48"/>
        <v>-1.1837414577308128E-2</v>
      </c>
      <c r="AW56">
        <v>53</v>
      </c>
      <c r="AX56">
        <f>IF(Z56&gt;0, (R56*SUMPRODUCT(K56:$K$98, X56:$X$98)-K56*$AZ$3)/Z56, 0)</f>
        <v>-1249626.0008677996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</v>
      </c>
      <c r="S57">
        <f t="shared" si="32"/>
        <v>-2335951.369001938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-17.204686740536832</v>
      </c>
      <c r="AC57">
        <f t="shared" si="33"/>
        <v>-15.364113937881795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-0.70529495471892423</v>
      </c>
      <c r="AI57">
        <f t="shared" si="38"/>
        <v>-0.70562381674365993</v>
      </c>
      <c r="AJ57">
        <f t="shared" si="39"/>
        <v>-1.8405728026550374</v>
      </c>
      <c r="AK57">
        <f t="shared" si="61"/>
        <v>-1.2043280718375784</v>
      </c>
      <c r="AL57">
        <f t="shared" si="40"/>
        <v>-3.7505246912362757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-1.5509491280853408E-3</v>
      </c>
      <c r="AR57">
        <f t="shared" si="45"/>
        <v>-1.5516722982528168E-3</v>
      </c>
      <c r="AS57">
        <f t="shared" si="46"/>
        <v>-4.0474340052426118E-3</v>
      </c>
      <c r="AT57">
        <f t="shared" si="47"/>
        <v>-2.6483268601993223E-3</v>
      </c>
      <c r="AU57">
        <f t="shared" si="48"/>
        <v>-8.2474331636947507E-3</v>
      </c>
      <c r="AW57">
        <v>54</v>
      </c>
      <c r="AX57">
        <f>IF(Z57&gt;0, (R57*SUMPRODUCT(K57:$K$98, X57:$X$98)-K57*$AZ$3)/Z57, 0)</f>
        <v>-2335951.369001938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</v>
      </c>
      <c r="S58">
        <f t="shared" si="32"/>
        <v>-4493075.2784096645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-15.364113937881795</v>
      </c>
      <c r="AC58">
        <f t="shared" si="33"/>
        <v>-13.719218973139613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-0.34580540864305426</v>
      </c>
      <c r="AI58">
        <f t="shared" si="38"/>
        <v>-0.34595807934322109</v>
      </c>
      <c r="AJ58">
        <f t="shared" si="39"/>
        <v>-1.644894964742182</v>
      </c>
      <c r="AK58">
        <f t="shared" si="61"/>
        <v>-1.0754879756517257</v>
      </c>
      <c r="AL58">
        <f t="shared" si="40"/>
        <v>-3.0663410197371288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-6.7895428692853698E-4</v>
      </c>
      <c r="AR58">
        <f t="shared" si="45"/>
        <v>-6.7925404055810983E-4</v>
      </c>
      <c r="AS58">
        <f t="shared" si="46"/>
        <v>-3.229586524517482E-3</v>
      </c>
      <c r="AT58">
        <f t="shared" si="47"/>
        <v>-2.1116129284217311E-3</v>
      </c>
      <c r="AU58">
        <f t="shared" si="48"/>
        <v>-6.0204534934973231E-3</v>
      </c>
      <c r="AW58">
        <v>55</v>
      </c>
      <c r="AX58">
        <f>IF(Z58&gt;0, (R58*SUMPRODUCT(K58:$K$98, X58:$X$98)-K58*$AZ$3)/Z58, 0)</f>
        <v>-4493075.2784096645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</v>
      </c>
      <c r="S59">
        <f t="shared" si="32"/>
        <v>-8912317.6209002156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-13.719218973139613</v>
      </c>
      <c r="AC59">
        <f t="shared" si="33"/>
        <v>-12.249856932899513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-0.16483937359039719</v>
      </c>
      <c r="AI59">
        <f t="shared" si="38"/>
        <v>-0.16490809789676714</v>
      </c>
      <c r="AJ59">
        <f t="shared" si="39"/>
        <v>-1.4693620402400995</v>
      </c>
      <c r="AK59">
        <f t="shared" si="61"/>
        <v>-0.96034532811977302</v>
      </c>
      <c r="AL59">
        <f t="shared" si="40"/>
        <v>-2.5946154662566396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-2.8896928672199622E-4</v>
      </c>
      <c r="AR59">
        <f t="shared" si="45"/>
        <v>-2.8908976287620396E-4</v>
      </c>
      <c r="AS59">
        <f t="shared" si="46"/>
        <v>-2.5758439349547126E-3</v>
      </c>
      <c r="AT59">
        <f t="shared" si="47"/>
        <v>-1.6835195283084886E-3</v>
      </c>
      <c r="AU59">
        <f t="shared" si="48"/>
        <v>-4.548453226139405E-3</v>
      </c>
      <c r="AW59">
        <v>56</v>
      </c>
      <c r="AX59">
        <f>IF(Z59&gt;0, (R59*SUMPRODUCT(K59:$K$98, X59:$X$98)-K59*$AZ$3)/Z59, 0)</f>
        <v>-8912317.6209002156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</v>
      </c>
      <c r="S60">
        <f t="shared" si="32"/>
        <v>-18253041.230843261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-12.249856932899513</v>
      </c>
      <c r="AC60">
        <f t="shared" si="33"/>
        <v>-10.937609299929965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-7.6152006448486603E-2</v>
      </c>
      <c r="AI60">
        <f t="shared" si="38"/>
        <v>-7.6181967508568607E-2</v>
      </c>
      <c r="AJ60">
        <f t="shared" si="39"/>
        <v>-1.3122476329695481</v>
      </c>
      <c r="AK60">
        <f t="shared" si="61"/>
        <v>-0.85748998530296605</v>
      </c>
      <c r="AL60">
        <f t="shared" si="40"/>
        <v>-2.245919585781083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-1.1919390778168804E-4</v>
      </c>
      <c r="AR60">
        <f t="shared" si="45"/>
        <v>-1.1924080314267727E-4</v>
      </c>
      <c r="AS60">
        <f t="shared" si="46"/>
        <v>-2.0539435616409706E-3</v>
      </c>
      <c r="AT60">
        <f t="shared" si="47"/>
        <v>-1.3421521900550525E-3</v>
      </c>
      <c r="AU60">
        <f t="shared" si="48"/>
        <v>-3.5153365548387006E-3</v>
      </c>
      <c r="AW60">
        <v>57</v>
      </c>
      <c r="AX60">
        <f>IF(Z60&gt;0, (R60*SUMPRODUCT(K60:$K$98, X60:$X$98)-K60*$AZ$3)/Z60, 0)</f>
        <v>-18253041.230843261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</v>
      </c>
      <c r="S61">
        <f t="shared" si="32"/>
        <v>-38619236.92274908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-10.937609299929965</v>
      </c>
      <c r="AC61">
        <f t="shared" si="33"/>
        <v>-9.765820813251791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-3.4035447444901459E-2</v>
      </c>
      <c r="AI61">
        <f t="shared" si="38"/>
        <v>-3.404809117066019E-2</v>
      </c>
      <c r="AJ61">
        <f t="shared" si="39"/>
        <v>-1.1717884866781745</v>
      </c>
      <c r="AK61">
        <f t="shared" si="61"/>
        <v>-0.7656326509950977</v>
      </c>
      <c r="AL61">
        <f t="shared" si="40"/>
        <v>-1.9714692288439324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-4.7564851975187381E-5</v>
      </c>
      <c r="AR61">
        <f t="shared" si="45"/>
        <v>-4.7582521698645621E-5</v>
      </c>
      <c r="AS61">
        <f t="shared" si="46"/>
        <v>-1.6375852265584213E-3</v>
      </c>
      <c r="AT61">
        <f t="shared" si="47"/>
        <v>-1.0699786970894503E-3</v>
      </c>
      <c r="AU61">
        <f t="shared" si="48"/>
        <v>-2.7551464453465175E-3</v>
      </c>
      <c r="AW61">
        <v>58</v>
      </c>
      <c r="AX61">
        <f>IF(Z61&gt;0, (R61*SUMPRODUCT(K61:$K$98, X61:$X$98)-K61*$AZ$3)/Z61, 0)</f>
        <v>-38619236.92274908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</v>
      </c>
      <c r="S62">
        <f t="shared" si="32"/>
        <v>-84572492.699189335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-9.765820813251791</v>
      </c>
      <c r="AC62">
        <f t="shared" si="33"/>
        <v>-8.7195222347234456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-1.4724460844611773E-2</v>
      </c>
      <c r="AI62">
        <f t="shared" si="38"/>
        <v>-1.4729615902690608E-2</v>
      </c>
      <c r="AJ62">
        <f t="shared" si="39"/>
        <v>-1.0462985785283454</v>
      </c>
      <c r="AK62">
        <f t="shared" si="61"/>
        <v>-0.68360745692762548</v>
      </c>
      <c r="AL62">
        <f t="shared" si="40"/>
        <v>-1.7446356513586614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-1.8372830310175557E-5</v>
      </c>
      <c r="AR62">
        <f t="shared" si="45"/>
        <v>-1.8379262668434449E-5</v>
      </c>
      <c r="AS62">
        <f t="shared" si="46"/>
        <v>-1.305546358535346E-3</v>
      </c>
      <c r="AT62">
        <f t="shared" si="47"/>
        <v>-8.529890457413936E-4</v>
      </c>
      <c r="AU62">
        <f t="shared" si="48"/>
        <v>-2.1769146669451738E-3</v>
      </c>
      <c r="AW62">
        <v>59</v>
      </c>
      <c r="AX62">
        <f>IF(Z62&gt;0, (R62*SUMPRODUCT(K62:$K$98, X62:$X$98)-K62*$AZ$3)/Z62, 0)</f>
        <v>-84572492.699189335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</v>
      </c>
      <c r="S63">
        <f t="shared" si="32"/>
        <v>-192053751.20781833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-8.7195222347234456</v>
      </c>
      <c r="AC63">
        <f t="shared" si="33"/>
        <v>-7.785302979535615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-6.1533045475474857E-3</v>
      </c>
      <c r="AI63">
        <f t="shared" si="38"/>
        <v>-6.1553314027717587E-3</v>
      </c>
      <c r="AJ63">
        <f t="shared" si="39"/>
        <v>-0.93421925518783056</v>
      </c>
      <c r="AK63">
        <f t="shared" si="61"/>
        <v>-0.61036655643064119</v>
      </c>
      <c r="AL63">
        <f t="shared" si="40"/>
        <v>-1.5507411430212437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-6.8553092350875002E-6</v>
      </c>
      <c r="AR63">
        <f t="shared" si="45"/>
        <v>-6.8575673257166536E-6</v>
      </c>
      <c r="AS63">
        <f t="shared" si="46"/>
        <v>-1.0408004086581866E-3</v>
      </c>
      <c r="AT63">
        <f t="shared" si="47"/>
        <v>-6.8000071486064208E-4</v>
      </c>
      <c r="AU63">
        <f t="shared" si="48"/>
        <v>-1.7276586908445454E-3</v>
      </c>
      <c r="AW63">
        <v>60</v>
      </c>
      <c r="AX63">
        <f>IF(Z63&gt;0, (R63*SUMPRODUCT(K63:$K$98, X63:$X$98)-K63*$AZ$3)/Z63, 0)</f>
        <v>-192053751.20781833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</v>
      </c>
      <c r="S64">
        <f t="shared" si="32"/>
        <v>-453063122.40243554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-7.785302979535615</v>
      </c>
      <c r="AC64">
        <f t="shared" si="33"/>
        <v>-6.9511690955429373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-2.4789127185909777E-3</v>
      </c>
      <c r="AI64">
        <f t="shared" si="38"/>
        <v>-2.4796798489037123E-3</v>
      </c>
      <c r="AJ64">
        <f t="shared" si="39"/>
        <v>-0.83413388399267774</v>
      </c>
      <c r="AK64">
        <f t="shared" si="61"/>
        <v>-0.54497120856749315</v>
      </c>
      <c r="AL64">
        <f t="shared" si="40"/>
        <v>-1.3815847724090746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-2.4658227370553032E-6</v>
      </c>
      <c r="AR64">
        <f t="shared" si="45"/>
        <v>-2.4665858165107592E-6</v>
      </c>
      <c r="AS64">
        <f t="shared" si="46"/>
        <v>-8.2972921211461697E-4</v>
      </c>
      <c r="AT64">
        <f t="shared" si="47"/>
        <v>-5.4209346987015104E-4</v>
      </c>
      <c r="AU64">
        <f t="shared" si="48"/>
        <v>-1.3742892678012789E-3</v>
      </c>
      <c r="AW64">
        <v>61</v>
      </c>
      <c r="AX64">
        <f>IF(Z64&gt;0, (R64*SUMPRODUCT(K64:$K$98, X64:$X$98)-K64*$AZ$3)/Z64, 0)</f>
        <v>-453063122.40243554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</v>
      </c>
      <c r="S65">
        <f t="shared" si="32"/>
        <v>-1112161956.8234057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-6.9511690955429373</v>
      </c>
      <c r="AC65">
        <f t="shared" si="33"/>
        <v>-6.2064030441318234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-9.6086952582275192E-4</v>
      </c>
      <c r="AI65">
        <f t="shared" si="38"/>
        <v>-9.6114855006944788E-4</v>
      </c>
      <c r="AJ65">
        <f t="shared" si="39"/>
        <v>-0.74476605141111385</v>
      </c>
      <c r="AK65">
        <f t="shared" si="61"/>
        <v>-0.48658183668800564</v>
      </c>
      <c r="AL65">
        <f t="shared" si="40"/>
        <v>-1.2323090366491889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-8.5338894834680154E-7</v>
      </c>
      <c r="AR65">
        <f t="shared" si="45"/>
        <v>-8.5363676160557585E-7</v>
      </c>
      <c r="AS65">
        <f t="shared" si="46"/>
        <v>-6.6145829407370817E-4</v>
      </c>
      <c r="AT65">
        <f t="shared" si="47"/>
        <v>-4.3215395091261401E-4</v>
      </c>
      <c r="AU65">
        <f t="shared" si="48"/>
        <v>-1.0944658817479277E-3</v>
      </c>
      <c r="AW65">
        <v>62</v>
      </c>
      <c r="AX65">
        <f>IF(Z65&gt;0, (R65*SUMPRODUCT(K65:$K$98, X65:$X$98)-K65*$AZ$3)/Z65, 0)</f>
        <v>-1112161956.8234057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</v>
      </c>
      <c r="S66">
        <f t="shared" si="32"/>
        <v>-2846191037.0879846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-6.2064030441318234</v>
      </c>
      <c r="AC66">
        <f t="shared" si="33"/>
        <v>-5.5414320071334053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-3.577715901599096E-4</v>
      </c>
      <c r="AI66">
        <f t="shared" si="38"/>
        <v>-3.5786893836905868E-4</v>
      </c>
      <c r="AJ66">
        <f t="shared" si="39"/>
        <v>-0.66497103699841809</v>
      </c>
      <c r="AK66">
        <f t="shared" si="61"/>
        <v>-0.43444821308922771</v>
      </c>
      <c r="AL66">
        <f t="shared" si="40"/>
        <v>-1.0997771190260148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-2.8370724275335867E-7</v>
      </c>
      <c r="AR66">
        <f t="shared" si="45"/>
        <v>-2.8378443835179149E-7</v>
      </c>
      <c r="AS66">
        <f t="shared" si="46"/>
        <v>-5.2731157142281947E-4</v>
      </c>
      <c r="AT66">
        <f t="shared" si="47"/>
        <v>-3.4451059850665577E-4</v>
      </c>
      <c r="AU66">
        <f t="shared" si="48"/>
        <v>-8.7210595436782703E-4</v>
      </c>
      <c r="AW66">
        <v>63</v>
      </c>
      <c r="AX66">
        <f>IF(Z66&gt;0, (R66*SUMPRODUCT(K66:$K$98, X66:$X$98)-K66*$AZ$3)/Z66, 0)</f>
        <v>-2846191037.0879846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-7609744103.2480764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-5.5414320071334053</v>
      </c>
      <c r="AC67">
        <f t="shared" ref="AC67:AC79" si="64">S67*Z67</f>
        <v>-4.9477073887090715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-1.2773140197597905E-4</v>
      </c>
      <c r="AI67">
        <f t="shared" ref="AI67:AI79" si="69">SUM(AE67:AH67)</f>
        <v>-1.2776391100204865E-4</v>
      </c>
      <c r="AJ67">
        <f t="shared" ref="AJ67:AJ79" si="70">AB67-AC67</f>
        <v>-0.59372461842433388</v>
      </c>
      <c r="AK67">
        <f t="shared" si="61"/>
        <v>-0.38790024049933841</v>
      </c>
      <c r="AL67">
        <f t="shared" ref="AL67:AL79" si="71">SUM(AI67:AK67)</f>
        <v>-0.98175262283467424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-9.0436600334639791E-8</v>
      </c>
      <c r="AR67">
        <f t="shared" ref="AR67:AR79" si="76">AI67*$K67</f>
        <v>-9.0459617429515787E-8</v>
      </c>
      <c r="AS67">
        <f t="shared" ref="AS67:AS79" si="77">AJ67*$K67</f>
        <v>-4.2036989490944193E-4</v>
      </c>
      <c r="AT67">
        <f t="shared" ref="AT67:AT79" si="78">AK67*$K67</f>
        <v>-2.7464177545273073E-4</v>
      </c>
      <c r="AU67">
        <f t="shared" ref="AU67:AU79" si="79">AL67*$K67</f>
        <v>-6.9510212997960202E-4</v>
      </c>
      <c r="AW67">
        <v>64</v>
      </c>
      <c r="AX67">
        <f>IF(Z67&gt;0, (R67*SUMPRODUCT(K67:$K$98, X67:$X$98)-K67*$AZ$3)/Z67, 0)</f>
        <v>-7609744103.2480764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</v>
      </c>
      <c r="S68">
        <f t="shared" si="63"/>
        <v>-21300248939.162239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-4.9477073887090715</v>
      </c>
      <c r="AC68">
        <f t="shared" si="64"/>
        <v>-4.4175959593853351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-4.3628226874668388E-5</v>
      </c>
      <c r="AI68">
        <f t="shared" si="69"/>
        <v>-4.3638596697039955E-5</v>
      </c>
      <c r="AJ68">
        <f t="shared" si="70"/>
        <v>-0.53011142932373634</v>
      </c>
      <c r="AK68">
        <f t="shared" si="61"/>
        <v>-0.34633951720963502</v>
      </c>
      <c r="AL68">
        <f t="shared" si="71"/>
        <v>-0.8764945851300685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-2.7580116054749573E-8</v>
      </c>
      <c r="AR68">
        <f t="shared" si="76"/>
        <v>-2.7586671464514369E-8</v>
      </c>
      <c r="AS68">
        <f t="shared" si="77"/>
        <v>-3.3511640949100463E-4</v>
      </c>
      <c r="AT68">
        <f t="shared" si="78"/>
        <v>-2.1894275250809801E-4</v>
      </c>
      <c r="AU68">
        <f t="shared" si="79"/>
        <v>-5.5408674867056724E-4</v>
      </c>
      <c r="AW68">
        <v>65</v>
      </c>
      <c r="AX68">
        <f>IF(Z68&gt;0, (R68*SUMPRODUCT(K68:$K$98, X68:$X$98)-K68*$AZ$3)/Z68, 0)</f>
        <v>-21300248939.162239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</v>
      </c>
      <c r="S69">
        <f t="shared" si="63"/>
        <v>-62541735361.270737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-4.4175959593853351</v>
      </c>
      <c r="AC69">
        <f t="shared" si="64"/>
        <v>-3.9442821300365796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-1.4225608246057777E-5</v>
      </c>
      <c r="AI69">
        <f t="shared" si="69"/>
        <v>-1.42287615660826E-5</v>
      </c>
      <c r="AJ69">
        <f t="shared" si="70"/>
        <v>-0.47331382934875554</v>
      </c>
      <c r="AK69">
        <f t="shared" si="61"/>
        <v>-0.30923171715697351</v>
      </c>
      <c r="AL69">
        <f t="shared" si="71"/>
        <v>-0.78255977526729514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-8.0293677331300427E-9</v>
      </c>
      <c r="AR69">
        <f t="shared" si="76"/>
        <v>-8.0311475632520033E-9</v>
      </c>
      <c r="AS69">
        <f t="shared" si="77"/>
        <v>-2.6715277992210232E-4</v>
      </c>
      <c r="AT69">
        <f t="shared" si="78"/>
        <v>-1.7453982486047116E-4</v>
      </c>
      <c r="AU69">
        <f t="shared" si="79"/>
        <v>-4.4170063593013673E-4</v>
      </c>
      <c r="AW69">
        <v>66</v>
      </c>
      <c r="AX69">
        <f>IF(Z69&gt;0, (R69*SUMPRODUCT(K69:$K$98, X69:$X$98)-K69*$AZ$3)/Z69, 0)</f>
        <v>-62541735361.270737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</v>
      </c>
      <c r="S70">
        <f t="shared" si="63"/>
        <v>-194708947367.69711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-3.9442821300365796</v>
      </c>
      <c r="AC70">
        <f t="shared" si="64"/>
        <v>-3.5216804800937407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-4.4348840497722066E-6</v>
      </c>
      <c r="AI70">
        <f t="shared" si="69"/>
        <v>-4.4357883945718946E-6</v>
      </c>
      <c r="AJ70">
        <f t="shared" si="70"/>
        <v>-0.42260164994283889</v>
      </c>
      <c r="AK70">
        <f t="shared" si="61"/>
        <v>-0.27609974910256058</v>
      </c>
      <c r="AL70">
        <f t="shared" si="71"/>
        <v>-0.698705834833794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-2.2349857103701245E-9</v>
      </c>
      <c r="AR70">
        <f t="shared" si="76"/>
        <v>-2.2354414602120293E-9</v>
      </c>
      <c r="AS70">
        <f t="shared" si="77"/>
        <v>-2.1297256888815302E-4</v>
      </c>
      <c r="AT70">
        <f t="shared" si="78"/>
        <v>-1.3914208059457499E-4</v>
      </c>
      <c r="AU70">
        <f t="shared" si="79"/>
        <v>-3.5211688492418821E-4</v>
      </c>
      <c r="AW70">
        <v>67</v>
      </c>
      <c r="AX70">
        <f>IF(Z70&gt;0, (R70*SUMPRODUCT(K70:$K$98, X70:$X$98)-K70*$AZ$3)/Z70, 0)</f>
        <v>-194708947367.69711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</v>
      </c>
      <c r="S71">
        <f t="shared" si="63"/>
        <v>-644857147978.33142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-3.5216804800937407</v>
      </c>
      <c r="AC71">
        <f t="shared" si="64"/>
        <v>-3.14435757342497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-1.3029974123059646E-6</v>
      </c>
      <c r="AI71">
        <f t="shared" si="69"/>
        <v>-1.3032412149515027E-6</v>
      </c>
      <c r="AJ71">
        <f t="shared" si="70"/>
        <v>-0.37732290666877066</v>
      </c>
      <c r="AK71">
        <f t="shared" si="61"/>
        <v>-0.24651763360656187</v>
      </c>
      <c r="AL71">
        <f t="shared" si="71"/>
        <v>-0.62384184351654748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-5.8629745857541899E-10</v>
      </c>
      <c r="AR71">
        <f t="shared" si="76"/>
        <v>-5.8640716015281511E-10</v>
      </c>
      <c r="AS71">
        <f t="shared" si="77"/>
        <v>-1.6978043022409584E-4</v>
      </c>
      <c r="AT71">
        <f t="shared" si="78"/>
        <v>-1.1092321497536095E-4</v>
      </c>
      <c r="AU71">
        <f t="shared" si="79"/>
        <v>-2.8070423160661692E-4</v>
      </c>
      <c r="AW71">
        <v>68</v>
      </c>
      <c r="AX71">
        <f>IF(Z71&gt;0, (R71*SUMPRODUCT(K71:$K$98, X71:$X$98)-K71*$AZ$3)/Z71, 0)</f>
        <v>-644857147978.33142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</v>
      </c>
      <c r="S72">
        <f t="shared" si="63"/>
        <v>-2280216321362.688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-3.14435757342497</v>
      </c>
      <c r="AC72">
        <f t="shared" si="64"/>
        <v>-2.8074621196329121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-3.596066162750409E-7</v>
      </c>
      <c r="AI72">
        <f t="shared" si="69"/>
        <v>-3.5966817758598607E-7</v>
      </c>
      <c r="AJ72">
        <f t="shared" si="70"/>
        <v>-0.33689545379205788</v>
      </c>
      <c r="AK72">
        <f t="shared" ref="AK72:AK79" si="92">G72*SUM(AB72:AB72, AE72:AF72)</f>
        <v>-0.22010503013974791</v>
      </c>
      <c r="AL72">
        <f t="shared" si="71"/>
        <v>-0.55700084359998336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-1.4447214115819543E-10</v>
      </c>
      <c r="AR72">
        <f t="shared" si="76"/>
        <v>-1.444968734462075E-10</v>
      </c>
      <c r="AS72">
        <f t="shared" si="77"/>
        <v>-1.3534792006878504E-4</v>
      </c>
      <c r="AT72">
        <f t="shared" si="78"/>
        <v>-8.8427307910423421E-5</v>
      </c>
      <c r="AU72">
        <f t="shared" si="79"/>
        <v>-2.2377537247608191E-4</v>
      </c>
      <c r="AW72">
        <v>69</v>
      </c>
      <c r="AX72">
        <f>IF(Z72&gt;0, (R72*SUMPRODUCT(K72:$K$98, X72:$X$98)-K72*$AZ$3)/Z72, 0)</f>
        <v>-2280216321362.688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</v>
      </c>
      <c r="S73">
        <f t="shared" si="63"/>
        <v>-8643001315804.8369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-2.8074621196329121</v>
      </c>
      <c r="AC73">
        <f t="shared" si="64"/>
        <v>-2.5066626069395692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-9.2889171613493871E-8</v>
      </c>
      <c r="AI73">
        <f t="shared" si="69"/>
        <v>-9.2903672725522839E-8</v>
      </c>
      <c r="AJ73">
        <f t="shared" si="70"/>
        <v>-0.30079951269334293</v>
      </c>
      <c r="AK73">
        <f t="shared" si="92"/>
        <v>-0.19652234837430388</v>
      </c>
      <c r="AL73">
        <f t="shared" si="71"/>
        <v>-0.49732195397131951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-3.3319885700036321E-11</v>
      </c>
      <c r="AR73">
        <f t="shared" si="76"/>
        <v>-3.3325087333196956E-11</v>
      </c>
      <c r="AS73">
        <f t="shared" si="77"/>
        <v>-1.078985333540518E-4</v>
      </c>
      <c r="AT73">
        <f t="shared" si="78"/>
        <v>-7.0493708487150407E-5</v>
      </c>
      <c r="AU73">
        <f t="shared" si="79"/>
        <v>-1.7839227516628953E-4</v>
      </c>
      <c r="AW73">
        <v>70</v>
      </c>
      <c r="AX73">
        <f>IF(Z73&gt;0, (R73*SUMPRODUCT(K73:$K$98, X73:$X$98)-K73*$AZ$3)/Z73, 0)</f>
        <v>-8643001315804.8369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</v>
      </c>
      <c r="S74">
        <f t="shared" si="63"/>
        <v>-35275318928407.719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-2.5066626069395692</v>
      </c>
      <c r="AC74">
        <f t="shared" si="64"/>
        <v>-2.2380916133676956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-2.2367562898819822E-8</v>
      </c>
      <c r="AI74">
        <f t="shared" si="69"/>
        <v>-2.2370735218279087E-8</v>
      </c>
      <c r="AJ74">
        <f t="shared" si="70"/>
        <v>-0.26857099357187364</v>
      </c>
      <c r="AK74">
        <f t="shared" si="92"/>
        <v>-0.17546638248576987</v>
      </c>
      <c r="AL74">
        <f t="shared" si="71"/>
        <v>-0.44403739842837875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-7.1637275044260439E-12</v>
      </c>
      <c r="AR74">
        <f t="shared" si="76"/>
        <v>-7.1647435128426051E-12</v>
      </c>
      <c r="AS74">
        <f t="shared" si="77"/>
        <v>-8.6016050217226656E-5</v>
      </c>
      <c r="AT74">
        <f t="shared" si="78"/>
        <v>-5.6197152814613195E-5</v>
      </c>
      <c r="AU74">
        <f t="shared" si="79"/>
        <v>-1.4221321019658337E-4</v>
      </c>
      <c r="AW74">
        <v>71</v>
      </c>
      <c r="AX74">
        <f>IF(Z74&gt;0, (R74*SUMPRODUCT(K74:$K$98, X74:$X$98)-K74*$AZ$3)/Z74, 0)</f>
        <v>-35275318928407.719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</v>
      </c>
      <c r="S75">
        <f t="shared" si="63"/>
        <v>-155875576787787.41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-2.2380916133676956</v>
      </c>
      <c r="AC75">
        <f t="shared" si="64"/>
        <v>-1.9982960833702237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-4.999211012709047E-9</v>
      </c>
      <c r="AI75">
        <f t="shared" si="69"/>
        <v>-4.999852003467365E-9</v>
      </c>
      <c r="AJ75">
        <f t="shared" si="70"/>
        <v>-0.23979552999747189</v>
      </c>
      <c r="AK75">
        <f t="shared" si="92"/>
        <v>-0.15666641293573871</v>
      </c>
      <c r="AL75">
        <f t="shared" si="71"/>
        <v>-0.39646194793306261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-1.4295647672836965E-12</v>
      </c>
      <c r="AR75">
        <f t="shared" si="76"/>
        <v>-1.4297480637682649E-12</v>
      </c>
      <c r="AS75">
        <f t="shared" si="77"/>
        <v>-6.8571468610752488E-5</v>
      </c>
      <c r="AT75">
        <f t="shared" si="78"/>
        <v>-4.4800026160185114E-5</v>
      </c>
      <c r="AU75">
        <f t="shared" si="79"/>
        <v>-1.1337149620068567E-4</v>
      </c>
      <c r="AW75">
        <v>72</v>
      </c>
      <c r="AX75">
        <f>IF(Z75&gt;0, (R75*SUMPRODUCT(K75:$K$98, X75:$X$98)-K75*$AZ$3)/Z75, 0)</f>
        <v>-155875576787787.41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</v>
      </c>
      <c r="S76">
        <f t="shared" si="63"/>
        <v>-750868247927015.13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-1.9982960833702237</v>
      </c>
      <c r="AC76">
        <f t="shared" si="64"/>
        <v>-1.7841929315817988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-1.0315443915750427E-9</v>
      </c>
      <c r="AI76">
        <f t="shared" si="69"/>
        <v>-1.0316632002299902E-9</v>
      </c>
      <c r="AJ76">
        <f t="shared" si="70"/>
        <v>-0.21410315178842487</v>
      </c>
      <c r="AK76">
        <f t="shared" si="92"/>
        <v>-0.13988072583591568</v>
      </c>
      <c r="AL76">
        <f t="shared" si="71"/>
        <v>-0.35398387865600378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-2.6337361648808949E-13</v>
      </c>
      <c r="AR76">
        <f t="shared" si="76"/>
        <v>-2.6340395067959807E-13</v>
      </c>
      <c r="AS76">
        <f t="shared" si="77"/>
        <v>-5.4664754952442233E-5</v>
      </c>
      <c r="AT76">
        <f t="shared" si="78"/>
        <v>-3.5714306569136102E-5</v>
      </c>
      <c r="AU76">
        <f t="shared" si="79"/>
        <v>-9.0379061784982292E-5</v>
      </c>
      <c r="AW76">
        <v>73</v>
      </c>
      <c r="AX76">
        <f>IF(Z76&gt;0, (R76*SUMPRODUCT(K76:$K$98, X76:$X$98)-K76*$AZ$3)/Z76, 0)</f>
        <v>-750868247927015.13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</v>
      </c>
      <c r="S77">
        <f t="shared" si="63"/>
        <v>-3975317728701085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-1.7841929315817988</v>
      </c>
      <c r="AC77">
        <f t="shared" si="64"/>
        <v>-1.5930294031982644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-1.9516812850071594E-10</v>
      </c>
      <c r="AI77">
        <f t="shared" si="69"/>
        <v>-1.9518816500486374E-10</v>
      </c>
      <c r="AJ77">
        <f t="shared" si="70"/>
        <v>-0.19116352838353445</v>
      </c>
      <c r="AK77">
        <f t="shared" si="92"/>
        <v>-0.12489350521072592</v>
      </c>
      <c r="AL77">
        <f t="shared" si="71"/>
        <v>-0.31605703378944855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-4.4491312739996966E-14</v>
      </c>
      <c r="AR77">
        <f t="shared" si="76"/>
        <v>-4.4495880342192591E-14</v>
      </c>
      <c r="AS77">
        <f t="shared" si="77"/>
        <v>-4.3578407966144525E-5</v>
      </c>
      <c r="AT77">
        <f t="shared" si="78"/>
        <v>-2.8471226537915304E-5</v>
      </c>
      <c r="AU77">
        <f t="shared" si="79"/>
        <v>-7.204963454855571E-5</v>
      </c>
      <c r="AW77">
        <v>74</v>
      </c>
      <c r="AX77">
        <f>IF(Z77&gt;0, (R77*SUMPRODUCT(K77:$K$98, X77:$X$98)-K77*$AZ$3)/Z77, 0)</f>
        <v>-3975317728701085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</v>
      </c>
      <c r="S78">
        <f t="shared" si="63"/>
        <v>-2.3360672880190148E+16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-1.5930294031982644</v>
      </c>
      <c r="AC78">
        <f t="shared" si="64"/>
        <v>-1.4223476814270606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-3.3583636465356917E-11</v>
      </c>
      <c r="AI78">
        <f t="shared" si="69"/>
        <v>-3.3586680786230552E-11</v>
      </c>
      <c r="AJ78">
        <f t="shared" si="70"/>
        <v>-0.17068172177120378</v>
      </c>
      <c r="AK78">
        <f t="shared" si="92"/>
        <v>-0.11151205822387851</v>
      </c>
      <c r="AL78">
        <f t="shared" si="71"/>
        <v>-0.28219378002866896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-6.8355902220089821E-15</v>
      </c>
      <c r="AR78">
        <f t="shared" si="76"/>
        <v>-6.8362098609816087E-15</v>
      </c>
      <c r="AS78">
        <f t="shared" si="77"/>
        <v>-3.4740440024069877E-5</v>
      </c>
      <c r="AT78">
        <f t="shared" si="78"/>
        <v>-2.2697087482397485E-5</v>
      </c>
      <c r="AU78">
        <f t="shared" si="79"/>
        <v>-5.7437527513303573E-5</v>
      </c>
      <c r="AW78">
        <v>75</v>
      </c>
      <c r="AX78">
        <f>IF(Z78&gt;0, (R78*SUMPRODUCT(K78:$K$98, X78:$X$98)-K78*$AZ$3)/Z78, 0)</f>
        <v>-2.3360672880190148E+16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-1.4223476814270606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-1.4223476814270606</v>
      </c>
      <c r="AK79">
        <f t="shared" si="92"/>
        <v>-9.9564337699894256E-2</v>
      </c>
      <c r="AL79">
        <f t="shared" si="71"/>
        <v>-1.5219120191330435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-1.1064981654060982E-15</v>
      </c>
      <c r="AR79">
        <f t="shared" si="76"/>
        <v>-1.1064981654060982E-15</v>
      </c>
      <c r="AS79">
        <f t="shared" si="77"/>
        <v>-2.5848541684582389E-4</v>
      </c>
      <c r="AT79">
        <f t="shared" si="78"/>
        <v>-1.8093979179207675E-5</v>
      </c>
      <c r="AU79">
        <f t="shared" si="79"/>
        <v>-2.7657939602613809E-4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13868.057427896731</v>
      </c>
      <c r="AO81" s="6">
        <f t="shared" si="93"/>
        <v>-1386.8057427896731</v>
      </c>
      <c r="AP81" s="6">
        <f t="shared" si="93"/>
        <v>-2826.4668639018819</v>
      </c>
      <c r="AQ81" s="6">
        <f t="shared" si="93"/>
        <v>-6988.0735838420451</v>
      </c>
      <c r="AR81" s="6">
        <f t="shared" si="93"/>
        <v>2666.7112373631294</v>
      </c>
      <c r="AS81" s="6">
        <f t="shared" si="93"/>
        <v>-1680.8514662091809</v>
      </c>
      <c r="AT81" s="6">
        <f t="shared" si="93"/>
        <v>980.49668862202122</v>
      </c>
      <c r="AU81" s="6">
        <f t="shared" si="93"/>
        <v>1966.3564597759716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30621.093494459285</v>
      </c>
      <c r="K3">
        <v>1</v>
      </c>
      <c r="L3" s="2">
        <v>0</v>
      </c>
      <c r="O3">
        <f>$C$3</f>
        <v>30621.093494459285</v>
      </c>
      <c r="P3" s="2">
        <f>O3*C5</f>
        <v>3062.1093494459287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30621.093494459285</v>
      </c>
      <c r="AF3">
        <f t="shared" ref="AF3:AF34" si="4">-$Z3*P3</f>
        <v>-3062.1093494459287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25039.075941013358</v>
      </c>
      <c r="AJ3">
        <f t="shared" ref="AJ3:AJ34" si="8">AB3-AC3</f>
        <v>0</v>
      </c>
      <c r="AL3">
        <f t="shared" ref="AL3:AL34" si="9">SUM(AI3:AK3)</f>
        <v>25039.075941013358</v>
      </c>
      <c r="AN3">
        <f t="shared" ref="AN3:AN34" si="10">AE3*$K3</f>
        <v>30621.093494459285</v>
      </c>
      <c r="AO3">
        <f t="shared" ref="AO3:AO34" si="11">AF3*$K3</f>
        <v>-3062.1093494459287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25039.075941013358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25039.075941013358</v>
      </c>
      <c r="AW3">
        <v>0</v>
      </c>
      <c r="AX3">
        <f>IF(Z3&gt;0, (R3*SUMPRODUCT(K3:$K$98, X3:$X$98)-K3*$AZ$3)/Z3, 0)</f>
        <v>0</v>
      </c>
      <c r="AZ3">
        <f>C6*ABS(SUMPRODUCT(X4:X69, K4:K69))/1</f>
        <v>17057.208403383655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1867.1528930716138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1827.5580432196784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-1827.5580432196784</v>
      </c>
      <c r="AK4">
        <f>G4*SUM(AB4, AE4:AF4)</f>
        <v>0</v>
      </c>
      <c r="AL4">
        <f t="shared" si="9"/>
        <v>-2948.1583432196785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-1000.5359821428572</v>
      </c>
      <c r="AR4">
        <f t="shared" si="14"/>
        <v>-1000.5359821428572</v>
      </c>
      <c r="AS4">
        <f t="shared" si="15"/>
        <v>-1631.7482528747128</v>
      </c>
      <c r="AT4">
        <f t="shared" si="16"/>
        <v>0</v>
      </c>
      <c r="AU4">
        <f t="shared" si="17"/>
        <v>-2632.2842350175697</v>
      </c>
      <c r="AW4">
        <v>1</v>
      </c>
      <c r="AX4">
        <f>IF(Z4&gt;0, (R4*SUMPRODUCT(K4:$K$98, X4:$X$98)-K4*$AZ$3)/Z4, 0)</f>
        <v>1867.1528930716138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</v>
      </c>
      <c r="S5">
        <f t="shared" si="1"/>
        <v>2571.0138225270684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1827.5580432196784</v>
      </c>
      <c r="AC5">
        <f t="shared" si="2"/>
        <v>2458.7703139515324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-1266.3351904132874</v>
      </c>
      <c r="AI5">
        <f t="shared" si="7"/>
        <v>-1314.1523256695807</v>
      </c>
      <c r="AJ5">
        <f t="shared" si="8"/>
        <v>-631.21227073185401</v>
      </c>
      <c r="AK5">
        <f>G5*SUM(AB5, AE5:AF5)</f>
        <v>127.9290630253775</v>
      </c>
      <c r="AL5">
        <f t="shared" si="9"/>
        <v>-1817.4355333760573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-1009.5146607248782</v>
      </c>
      <c r="AR5">
        <f t="shared" si="14"/>
        <v>-1047.6341881932244</v>
      </c>
      <c r="AS5">
        <f t="shared" si="15"/>
        <v>-503.19855766251112</v>
      </c>
      <c r="AT5">
        <f t="shared" si="16"/>
        <v>101.98426580466956</v>
      </c>
      <c r="AU5">
        <f t="shared" si="17"/>
        <v>-1448.848480051066</v>
      </c>
      <c r="AW5">
        <v>2</v>
      </c>
      <c r="AX5">
        <f>IF(Z5&gt;0, (R5*SUMPRODUCT(K5:$K$98, X5:$X$98)-K5*$AZ$3)/Z5, 0)</f>
        <v>2571.0138225270684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</v>
      </c>
      <c r="S6">
        <f t="shared" si="1"/>
        <v>3115.9388791353717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2458.7703139515324</v>
      </c>
      <c r="AC6">
        <f t="shared" si="2"/>
        <v>2906.1737361505075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-1409.9322247962452</v>
      </c>
      <c r="AI6">
        <f t="shared" si="7"/>
        <v>-1456.5662225875776</v>
      </c>
      <c r="AJ6">
        <f t="shared" si="8"/>
        <v>-447.40342219897502</v>
      </c>
      <c r="AK6">
        <f>G6*SUM(AB6, AE6:AF6)</f>
        <v>172.11392197660729</v>
      </c>
      <c r="AL6">
        <f t="shared" si="9"/>
        <v>-1731.8557228099453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-1003.5619083655853</v>
      </c>
      <c r="AR6">
        <f t="shared" si="14"/>
        <v>-1036.7550668700299</v>
      </c>
      <c r="AS6">
        <f t="shared" si="15"/>
        <v>-318.45291872535461</v>
      </c>
      <c r="AT6">
        <f t="shared" si="16"/>
        <v>122.50729003664762</v>
      </c>
      <c r="AU6">
        <f t="shared" si="17"/>
        <v>-1232.7006955587369</v>
      </c>
      <c r="AW6">
        <v>3</v>
      </c>
      <c r="AX6">
        <f>IF(Z6&gt;0, (R6*SUMPRODUCT(K6:$K$98, X6:$X$98)-K6*$AZ$3)/Z6, 0)</f>
        <v>3115.9388791353717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</v>
      </c>
      <c r="S7">
        <f t="shared" si="1"/>
        <v>3528.7795062077348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2906.1737361505075</v>
      </c>
      <c r="AC7">
        <f t="shared" si="2"/>
        <v>3203.4315446812161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-1555.1595120729255</v>
      </c>
      <c r="AI7">
        <f t="shared" si="7"/>
        <v>-1600.5495901303079</v>
      </c>
      <c r="AJ7">
        <f t="shared" si="8"/>
        <v>-297.25780853070864</v>
      </c>
      <c r="AK7">
        <f>G7*SUM(AB7, AE7:AF7)</f>
        <v>203.43216153053555</v>
      </c>
      <c r="AL7">
        <f t="shared" si="9"/>
        <v>-1694.3752371304811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-988.33198472558047</v>
      </c>
      <c r="AR7">
        <f t="shared" si="14"/>
        <v>-1017.1781999112535</v>
      </c>
      <c r="AS7">
        <f t="shared" si="15"/>
        <v>-188.9127112682672</v>
      </c>
      <c r="AT7">
        <f t="shared" si="16"/>
        <v>129.28481638162717</v>
      </c>
      <c r="AU7">
        <f t="shared" si="17"/>
        <v>-1076.8060947978936</v>
      </c>
      <c r="AW7">
        <v>4</v>
      </c>
      <c r="AX7">
        <f>IF(Z7&gt;0, (R7*SUMPRODUCT(K7:$K$98, X7:$X$98)-K7*$AZ$3)/Z7, 0)</f>
        <v>3528.7795062077348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</v>
      </c>
      <c r="S8">
        <f t="shared" si="1"/>
        <v>3829.7843110165263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3203.4315446812161</v>
      </c>
      <c r="AC8">
        <f t="shared" si="2"/>
        <v>3376.5457357558971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-1706.9263846437584</v>
      </c>
      <c r="AI8">
        <f t="shared" si="7"/>
        <v>-1751.0090987282451</v>
      </c>
      <c r="AJ8">
        <f t="shared" si="8"/>
        <v>-173.114191074681</v>
      </c>
      <c r="AK8">
        <f t="shared" ref="AK8:AK39" si="30">G8*SUM(AB8:AB8, AE8:AF8)</f>
        <v>224.24020812768515</v>
      </c>
      <c r="AL8">
        <f t="shared" si="9"/>
        <v>-1699.8830816752411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-968.55587138152418</v>
      </c>
      <c r="AR8">
        <f t="shared" si="14"/>
        <v>-993.56958722602656</v>
      </c>
      <c r="AS8">
        <f t="shared" si="15"/>
        <v>-98.229641121775046</v>
      </c>
      <c r="AT8">
        <f t="shared" si="16"/>
        <v>127.23991622357669</v>
      </c>
      <c r="AU8">
        <f t="shared" si="17"/>
        <v>-964.55931212422502</v>
      </c>
      <c r="AW8">
        <v>5</v>
      </c>
      <c r="AX8">
        <f>IF(Z8&gt;0, (R8*SUMPRODUCT(K8:$K$98, X8:$X$98)-K8*$AZ$3)/Z8, 0)</f>
        <v>3829.7843110165263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</v>
      </c>
      <c r="S9">
        <f t="shared" si="1"/>
        <v>4033.8800689972213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3376.5457357558971</v>
      </c>
      <c r="AC9">
        <f t="shared" si="2"/>
        <v>3444.9953784817517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-1882.2418745054265</v>
      </c>
      <c r="AI9">
        <f t="shared" si="7"/>
        <v>-1924.9426405118156</v>
      </c>
      <c r="AJ9">
        <f t="shared" si="8"/>
        <v>-68.449642725854574</v>
      </c>
      <c r="AK9">
        <f t="shared" si="30"/>
        <v>236.35820150291283</v>
      </c>
      <c r="AL9">
        <f t="shared" si="9"/>
        <v>-1757.0340817347574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-953.60231120758613</v>
      </c>
      <c r="AR9">
        <f t="shared" si="14"/>
        <v>-975.23584816453354</v>
      </c>
      <c r="AS9">
        <f t="shared" si="15"/>
        <v>-34.678719238386741</v>
      </c>
      <c r="AT9">
        <f t="shared" si="16"/>
        <v>119.74642062687583</v>
      </c>
      <c r="AU9">
        <f t="shared" si="17"/>
        <v>-890.16814677604441</v>
      </c>
      <c r="AW9">
        <v>6</v>
      </c>
      <c r="AX9">
        <f>IF(Z9&gt;0, (R9*SUMPRODUCT(K9:$K$98, X9:$X$98)-K9*$AZ$3)/Z9, 0)</f>
        <v>4033.8800689972213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</v>
      </c>
      <c r="S10">
        <f t="shared" si="1"/>
        <v>4142.549045294013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3444.9953784817517</v>
      </c>
      <c r="AC10">
        <f t="shared" si="2"/>
        <v>3417.2908477271835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-2055.0510546332289</v>
      </c>
      <c r="AI10">
        <f t="shared" si="7"/>
        <v>-2096.2972874522375</v>
      </c>
      <c r="AJ10">
        <f t="shared" si="8"/>
        <v>27.704530754568168</v>
      </c>
      <c r="AK10">
        <f t="shared" si="30"/>
        <v>241.14967649372264</v>
      </c>
      <c r="AL10">
        <f t="shared" si="9"/>
        <v>-1827.4430802039467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-929.60073204059665</v>
      </c>
      <c r="AR10">
        <f t="shared" si="14"/>
        <v>-948.25843309187803</v>
      </c>
      <c r="AS10">
        <f t="shared" si="15"/>
        <v>12.532122748105746</v>
      </c>
      <c r="AT10">
        <f t="shared" si="16"/>
        <v>109.08386694068116</v>
      </c>
      <c r="AU10">
        <f t="shared" si="17"/>
        <v>-826.64244340309108</v>
      </c>
      <c r="AW10">
        <v>7</v>
      </c>
      <c r="AX10">
        <f>IF(Z10&gt;0, (R10*SUMPRODUCT(K10:$K$98, X10:$X$98)-K10*$AZ$3)/Z10, 0)</f>
        <v>4142.549045294013</v>
      </c>
    </row>
    <row r="11" spans="1:52" x14ac:dyDescent="0.25">
      <c r="A11" t="s">
        <v>33</v>
      </c>
      <c r="C11" s="25">
        <f>AU71</f>
        <v>6843.2298524433063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</v>
      </c>
      <c r="S11">
        <f t="shared" si="1"/>
        <v>4171.1678047935275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3417.2908477271835</v>
      </c>
      <c r="AC11">
        <f t="shared" si="2"/>
        <v>3314.3845625196354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-2208.1493285196966</v>
      </c>
      <c r="AI11">
        <f t="shared" si="7"/>
        <v>-2247.8790243462554</v>
      </c>
      <c r="AJ11">
        <f t="shared" si="8"/>
        <v>102.90628520754808</v>
      </c>
      <c r="AK11">
        <f t="shared" si="30"/>
        <v>239.21035934090287</v>
      </c>
      <c r="AL11">
        <f t="shared" si="9"/>
        <v>-1905.7623797978044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-891.83447866301162</v>
      </c>
      <c r="AR11">
        <f t="shared" si="14"/>
        <v>-907.88063646008072</v>
      </c>
      <c r="AS11">
        <f t="shared" si="15"/>
        <v>41.562122648990133</v>
      </c>
      <c r="AT11">
        <f t="shared" si="16"/>
        <v>96.613052096708699</v>
      </c>
      <c r="AU11">
        <f t="shared" si="17"/>
        <v>-769.70546171438184</v>
      </c>
      <c r="AW11">
        <v>8</v>
      </c>
      <c r="AX11">
        <f>IF(Z11&gt;0, (R11*SUMPRODUCT(K11:$K$98, X11:$X$98)-K11*$AZ$3)/Z11, 0)</f>
        <v>4171.1678047935275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</v>
      </c>
      <c r="S12">
        <f t="shared" si="1"/>
        <v>4142.3452895513137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3314.3845625196354</v>
      </c>
      <c r="AC12">
        <f t="shared" si="2"/>
        <v>3160.6701256718484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-2363.3331135297726</v>
      </c>
      <c r="AI12">
        <f t="shared" si="7"/>
        <v>-2401.483845841301</v>
      </c>
      <c r="AJ12">
        <f t="shared" si="8"/>
        <v>153.71443684778706</v>
      </c>
      <c r="AK12">
        <f t="shared" si="30"/>
        <v>232.0069193763745</v>
      </c>
      <c r="AL12">
        <f t="shared" si="9"/>
        <v>-2015.7624896171394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-852.24161310976569</v>
      </c>
      <c r="AR12">
        <f t="shared" si="14"/>
        <v>-865.99914964169147</v>
      </c>
      <c r="AS12">
        <f t="shared" si="15"/>
        <v>55.43096691170993</v>
      </c>
      <c r="AT12">
        <f t="shared" si="16"/>
        <v>83.664020992213736</v>
      </c>
      <c r="AU12">
        <f t="shared" si="17"/>
        <v>-726.90416173776782</v>
      </c>
      <c r="AW12">
        <v>9</v>
      </c>
      <c r="AX12">
        <f>IF(Z12&gt;0, (R12*SUMPRODUCT(K12:$K$98, X12:$X$98)-K12*$AZ$3)/Z12, 0)</f>
        <v>4142.3452895513137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</v>
      </c>
      <c r="S13">
        <f t="shared" si="1"/>
        <v>4063.482990260612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3160.6701256718484</v>
      </c>
      <c r="AC13">
        <f t="shared" si="2"/>
        <v>2967.4642641828177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-2510.8460396308251</v>
      </c>
      <c r="AI13">
        <f t="shared" si="7"/>
        <v>-2547.3598415994229</v>
      </c>
      <c r="AJ13">
        <f t="shared" si="8"/>
        <v>193.20586148903067</v>
      </c>
      <c r="AK13">
        <f t="shared" si="30"/>
        <v>221.24690879702942</v>
      </c>
      <c r="AL13">
        <f t="shared" si="9"/>
        <v>-2132.9070713133628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-808.42522596086781</v>
      </c>
      <c r="AR13">
        <f t="shared" si="14"/>
        <v>-820.18169296092901</v>
      </c>
      <c r="AS13">
        <f t="shared" si="15"/>
        <v>62.207116551916918</v>
      </c>
      <c r="AT13">
        <f t="shared" si="16"/>
        <v>71.235583311066108</v>
      </c>
      <c r="AU13">
        <f t="shared" si="17"/>
        <v>-686.73899309794592</v>
      </c>
      <c r="AW13">
        <v>10</v>
      </c>
      <c r="AX13">
        <f>IF(Z13&gt;0, (R13*SUMPRODUCT(K13:$K$98, X13:$X$98)-K13*$AZ$3)/Z13, 0)</f>
        <v>4063.482990260612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</v>
      </c>
      <c r="S14">
        <f t="shared" si="1"/>
        <v>3945.409575221383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2967.4642641828177</v>
      </c>
      <c r="AC14">
        <f t="shared" si="2"/>
        <v>2747.4638164547496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-2660.354496891006</v>
      </c>
      <c r="AI14">
        <f t="shared" si="7"/>
        <v>-2695.1729835914721</v>
      </c>
      <c r="AJ14">
        <f t="shared" si="8"/>
        <v>220.00044772806814</v>
      </c>
      <c r="AK14">
        <f t="shared" si="30"/>
        <v>207.72249849279726</v>
      </c>
      <c r="AL14">
        <f t="shared" si="9"/>
        <v>-2267.4500373706069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-764.78834628804464</v>
      </c>
      <c r="AR14">
        <f t="shared" si="14"/>
        <v>-774.79782919531169</v>
      </c>
      <c r="AS14">
        <f t="shared" si="15"/>
        <v>63.244871612864586</v>
      </c>
      <c r="AT14">
        <f t="shared" si="16"/>
        <v>59.715254600385634</v>
      </c>
      <c r="AU14">
        <f t="shared" si="17"/>
        <v>-651.8377029820615</v>
      </c>
      <c r="AW14">
        <v>11</v>
      </c>
      <c r="AX14">
        <f>IF(Z14&gt;0, (R14*SUMPRODUCT(K14:$K$98, X14:$X$98)-K14*$AZ$3)/Z14, 0)</f>
        <v>3945.409575221383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</v>
      </c>
      <c r="S15">
        <f t="shared" si="1"/>
        <v>3793.1404752817616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2747.4638164547496</v>
      </c>
      <c r="AC15">
        <f t="shared" si="2"/>
        <v>2508.0547364459899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-2819.8060642534406</v>
      </c>
      <c r="AI15">
        <f t="shared" si="7"/>
        <v>-2852.8664630547755</v>
      </c>
      <c r="AJ15">
        <f t="shared" si="8"/>
        <v>239.4090800087597</v>
      </c>
      <c r="AK15">
        <f t="shared" si="30"/>
        <v>192.32246715183248</v>
      </c>
      <c r="AL15">
        <f t="shared" si="9"/>
        <v>-2421.1349158941835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-723.77398363022348</v>
      </c>
      <c r="AR15">
        <f t="shared" si="14"/>
        <v>-732.25976456536785</v>
      </c>
      <c r="AS15">
        <f t="shared" si="15"/>
        <v>61.450347863218475</v>
      </c>
      <c r="AT15">
        <f t="shared" si="16"/>
        <v>49.364387131683131</v>
      </c>
      <c r="AU15">
        <f t="shared" si="17"/>
        <v>-621.4450295704662</v>
      </c>
      <c r="AW15">
        <v>12</v>
      </c>
      <c r="AX15">
        <f>IF(Z15&gt;0, (R15*SUMPRODUCT(K15:$K$98, X15:$X$98)-K15*$AZ$3)/Z15, 0)</f>
        <v>3793.1404752817616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</v>
      </c>
      <c r="S16">
        <f t="shared" si="1"/>
        <v>3605.6837981907115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2508.0547364459899</v>
      </c>
      <c r="AC16">
        <f t="shared" si="2"/>
        <v>2253.3693834222686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-2964.6646819490579</v>
      </c>
      <c r="AI16">
        <f t="shared" si="7"/>
        <v>-2995.9121444214047</v>
      </c>
      <c r="AJ16">
        <f t="shared" si="8"/>
        <v>254.68535302372129</v>
      </c>
      <c r="AK16">
        <f t="shared" si="30"/>
        <v>175.56383155121929</v>
      </c>
      <c r="AL16">
        <f t="shared" si="9"/>
        <v>-2565.6629598464642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-679.42462749213098</v>
      </c>
      <c r="AR16">
        <f t="shared" si="14"/>
        <v>-686.58573939784264</v>
      </c>
      <c r="AS16">
        <f t="shared" si="15"/>
        <v>58.367309517136498</v>
      </c>
      <c r="AT16">
        <f t="shared" si="16"/>
        <v>40.234698911837356</v>
      </c>
      <c r="AU16">
        <f t="shared" si="17"/>
        <v>-587.98373096886883</v>
      </c>
      <c r="AW16">
        <v>13</v>
      </c>
      <c r="AX16">
        <f>IF(Z16&gt;0, (R16*SUMPRODUCT(K16:$K$98, X16:$X$98)-K16*$AZ$3)/Z16, 0)</f>
        <v>3605.6837981907115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</v>
      </c>
      <c r="S17">
        <f t="shared" si="1"/>
        <v>3390.252833825853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2253.3693834222686</v>
      </c>
      <c r="AC17">
        <f t="shared" si="2"/>
        <v>1992.7738904002299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-3090.4690308010222</v>
      </c>
      <c r="AI17">
        <f t="shared" si="7"/>
        <v>-3119.8587841332451</v>
      </c>
      <c r="AJ17">
        <f t="shared" si="8"/>
        <v>260.59549302203868</v>
      </c>
      <c r="AK17">
        <f t="shared" si="30"/>
        <v>157.73585683955881</v>
      </c>
      <c r="AL17">
        <f t="shared" si="9"/>
        <v>-2701.5274342716475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-632.37119397775723</v>
      </c>
      <c r="AR17">
        <f t="shared" si="14"/>
        <v>-638.38491979742435</v>
      </c>
      <c r="AS17">
        <f t="shared" si="15"/>
        <v>53.323000950718473</v>
      </c>
      <c r="AT17">
        <f t="shared" si="16"/>
        <v>32.275881469319458</v>
      </c>
      <c r="AU17">
        <f t="shared" si="17"/>
        <v>-552.78603737738638</v>
      </c>
      <c r="AW17">
        <v>14</v>
      </c>
      <c r="AX17">
        <f>IF(Z17&gt;0, (R17*SUMPRODUCT(K17:$K$98, X17:$X$98)-K17*$AZ$3)/Z17, 0)</f>
        <v>3390.252833825853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</v>
      </c>
      <c r="S18">
        <f t="shared" si="1"/>
        <v>3154.5570450581417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1992.7738904002299</v>
      </c>
      <c r="AC18">
        <f t="shared" si="2"/>
        <v>1734.3572807707706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-3212.287989413097</v>
      </c>
      <c r="AI18">
        <f t="shared" si="7"/>
        <v>-3239.777701217291</v>
      </c>
      <c r="AJ18">
        <f t="shared" si="8"/>
        <v>258.41660962945934</v>
      </c>
      <c r="AK18">
        <f t="shared" si="30"/>
        <v>139.49417232801611</v>
      </c>
      <c r="AL18">
        <f t="shared" si="9"/>
        <v>-2841.8669192598154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-586.87300576966459</v>
      </c>
      <c r="AR18">
        <f t="shared" si="14"/>
        <v>-591.89527333952117</v>
      </c>
      <c r="AS18">
        <f t="shared" si="15"/>
        <v>47.211748427872308</v>
      </c>
      <c r="AT18">
        <f t="shared" si="16"/>
        <v>25.48506375247247</v>
      </c>
      <c r="AU18">
        <f t="shared" si="17"/>
        <v>-519.19846115917642</v>
      </c>
      <c r="AW18">
        <v>15</v>
      </c>
      <c r="AX18">
        <f>IF(Z18&gt;0, (R18*SUMPRODUCT(K18:$K$98, X18:$X$98)-K18*$AZ$3)/Z18, 0)</f>
        <v>3154.5570450581417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</v>
      </c>
      <c r="S19">
        <f t="shared" si="1"/>
        <v>2898.8098406915083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1734.3572807707706</v>
      </c>
      <c r="AC19">
        <f t="shared" si="2"/>
        <v>1481.3722967406566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-3326.8534693746187</v>
      </c>
      <c r="AI19">
        <f t="shared" si="7"/>
        <v>-3352.4048573260834</v>
      </c>
      <c r="AJ19">
        <f t="shared" si="8"/>
        <v>252.98498403011399</v>
      </c>
      <c r="AK19">
        <f t="shared" si="30"/>
        <v>121.40500965395395</v>
      </c>
      <c r="AL19">
        <f t="shared" si="9"/>
        <v>-2978.0148636420154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-542.68186663265465</v>
      </c>
      <c r="AR19">
        <f t="shared" si="14"/>
        <v>-546.84985149769363</v>
      </c>
      <c r="AS19">
        <f t="shared" si="15"/>
        <v>41.267331016325883</v>
      </c>
      <c r="AT19">
        <f t="shared" si="16"/>
        <v>19.803786930822689</v>
      </c>
      <c r="AU19">
        <f t="shared" si="17"/>
        <v>-485.7787335505451</v>
      </c>
      <c r="AW19">
        <v>16</v>
      </c>
      <c r="AX19">
        <f>IF(Z19&gt;0, (R19*SUMPRODUCT(K19:$K$98, X19:$X$98)-K19*$AZ$3)/Z19, 0)</f>
        <v>2898.8098406915083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</v>
      </c>
      <c r="S20">
        <f t="shared" si="1"/>
        <v>2622.7563339270887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1481.3722967406566</v>
      </c>
      <c r="AC20">
        <f t="shared" si="2"/>
        <v>1236.8047352326007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-3435.0710544692715</v>
      </c>
      <c r="AI20">
        <f t="shared" si="7"/>
        <v>-3458.6493930139873</v>
      </c>
      <c r="AJ20">
        <f t="shared" si="8"/>
        <v>244.56756150805586</v>
      </c>
      <c r="AK20">
        <f t="shared" si="30"/>
        <v>103.69606077184596</v>
      </c>
      <c r="AL20">
        <f t="shared" si="9"/>
        <v>-3110.3857707340853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-500.29865978029858</v>
      </c>
      <c r="AR20">
        <f t="shared" si="14"/>
        <v>-503.73271135789832</v>
      </c>
      <c r="AS20">
        <f t="shared" si="15"/>
        <v>35.619881309011397</v>
      </c>
      <c r="AT20">
        <f t="shared" si="16"/>
        <v>15.1027444282856</v>
      </c>
      <c r="AU20">
        <f t="shared" si="17"/>
        <v>-453.01008562060133</v>
      </c>
      <c r="AW20">
        <v>17</v>
      </c>
      <c r="AX20">
        <f>IF(Z20&gt;0, (R20*SUMPRODUCT(K20:$K$98, X20:$X$98)-K20*$AZ$3)/Z20, 0)</f>
        <v>2622.7563339270887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</v>
      </c>
      <c r="S21">
        <f t="shared" si="1"/>
        <v>2323.6928829072453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1236.8047352326007</v>
      </c>
      <c r="AC21">
        <f t="shared" si="2"/>
        <v>1002.6795621706937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-3534.8485285102279</v>
      </c>
      <c r="AI21">
        <f t="shared" si="7"/>
        <v>-3556.4236594052413</v>
      </c>
      <c r="AJ21">
        <f t="shared" si="8"/>
        <v>234.12517306190705</v>
      </c>
      <c r="AK21">
        <f t="shared" si="30"/>
        <v>86.576331466282056</v>
      </c>
      <c r="AL21">
        <f t="shared" si="9"/>
        <v>-3235.7221548770522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-459.67025377391218</v>
      </c>
      <c r="AR21">
        <f t="shared" si="14"/>
        <v>-462.47587495222501</v>
      </c>
      <c r="AS21">
        <f t="shared" si="15"/>
        <v>30.445541541092524</v>
      </c>
      <c r="AT21">
        <f t="shared" si="16"/>
        <v>11.258350657727501</v>
      </c>
      <c r="AU21">
        <f t="shared" si="17"/>
        <v>-420.77198275340498</v>
      </c>
      <c r="AW21">
        <v>18</v>
      </c>
      <c r="AX21">
        <f>IF(Z21&gt;0, (R21*SUMPRODUCT(K21:$K$98, X21:$X$98)-K21*$AZ$3)/Z21, 0)</f>
        <v>2323.6928829072453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</v>
      </c>
      <c r="S22">
        <f t="shared" si="1"/>
        <v>1996.6263174943022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1002.6795621706937</v>
      </c>
      <c r="AC22">
        <f t="shared" si="2"/>
        <v>780.66420725249077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-3619.5947259621294</v>
      </c>
      <c r="AI22">
        <f t="shared" si="7"/>
        <v>-3639.1443081852117</v>
      </c>
      <c r="AJ22">
        <f t="shared" si="8"/>
        <v>222.01535491820289</v>
      </c>
      <c r="AK22">
        <f t="shared" si="30"/>
        <v>70.187569351948568</v>
      </c>
      <c r="AL22">
        <f t="shared" si="9"/>
        <v>-3346.9413839150602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-420.25947728084822</v>
      </c>
      <c r="AR22">
        <f t="shared" si="14"/>
        <v>-422.52931626232362</v>
      </c>
      <c r="AS22">
        <f t="shared" si="15"/>
        <v>25.777487279724298</v>
      </c>
      <c r="AT22">
        <f t="shared" si="16"/>
        <v>8.1492524552241292</v>
      </c>
      <c r="AU22">
        <f t="shared" si="17"/>
        <v>-388.60257652737522</v>
      </c>
      <c r="AW22">
        <v>19</v>
      </c>
      <c r="AX22">
        <f>IF(Z22&gt;0, (R22*SUMPRODUCT(K22:$K$98, X22:$X$98)-K22*$AZ$3)/Z22, 0)</f>
        <v>1996.6263174943022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</v>
      </c>
      <c r="S23">
        <f t="shared" si="1"/>
        <v>1635.3947399877152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780.66420725249077</v>
      </c>
      <c r="AC23">
        <f t="shared" si="2"/>
        <v>572.5966039499524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-3695.4269520826174</v>
      </c>
      <c r="AI23">
        <f t="shared" si="7"/>
        <v>-3712.9333250074274</v>
      </c>
      <c r="AJ23">
        <f t="shared" si="8"/>
        <v>208.06760330253837</v>
      </c>
      <c r="AK23">
        <f t="shared" si="30"/>
        <v>54.646494507674362</v>
      </c>
      <c r="AL23">
        <f t="shared" si="9"/>
        <v>-3450.2192271972144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-383.09295771439275</v>
      </c>
      <c r="AR23">
        <f t="shared" si="14"/>
        <v>-384.90778676380398</v>
      </c>
      <c r="AS23">
        <f t="shared" si="15"/>
        <v>21.569695352466095</v>
      </c>
      <c r="AT23">
        <f t="shared" si="16"/>
        <v>5.6650253086102031</v>
      </c>
      <c r="AU23">
        <f t="shared" si="17"/>
        <v>-357.67306610272766</v>
      </c>
      <c r="AW23">
        <v>20</v>
      </c>
      <c r="AX23">
        <f>IF(Z23&gt;0, (R23*SUMPRODUCT(K23:$K$98, X23:$X$98)-K23*$AZ$3)/Z23, 0)</f>
        <v>1635.3947399877152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</v>
      </c>
      <c r="S24">
        <f t="shared" si="1"/>
        <v>1225.4530703847081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572.5966039499524</v>
      </c>
      <c r="AC24">
        <f t="shared" si="2"/>
        <v>378.96067657333668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-3738.4903496991515</v>
      </c>
      <c r="AI24">
        <f t="shared" si="7"/>
        <v>-3753.9524137198637</v>
      </c>
      <c r="AJ24">
        <f t="shared" si="8"/>
        <v>193.63592737661571</v>
      </c>
      <c r="AK24">
        <f t="shared" si="30"/>
        <v>40.081762276496669</v>
      </c>
      <c r="AL24">
        <f t="shared" si="9"/>
        <v>-3520.2347240667514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-346.0332150345377</v>
      </c>
      <c r="AR24">
        <f t="shared" si="14"/>
        <v>-347.46437767605357</v>
      </c>
      <c r="AS24">
        <f t="shared" si="15"/>
        <v>17.922866245118612</v>
      </c>
      <c r="AT24">
        <f t="shared" si="16"/>
        <v>3.7099523517299779</v>
      </c>
      <c r="AU24">
        <f t="shared" si="17"/>
        <v>-325.83155907920496</v>
      </c>
      <c r="AW24">
        <v>21</v>
      </c>
      <c r="AX24">
        <f>IF(Z24&gt;0, (R24*SUMPRODUCT(K24:$K$98, X24:$X$98)-K24*$AZ$3)/Z24, 0)</f>
        <v>1225.4530703847081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</v>
      </c>
      <c r="S25">
        <f t="shared" si="1"/>
        <v>751.87460698804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378.96067657333668</v>
      </c>
      <c r="AC25">
        <f t="shared" si="2"/>
        <v>202.08552434038575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-3737.3299899515828</v>
      </c>
      <c r="AI25">
        <f t="shared" si="7"/>
        <v>-3750.7687683371123</v>
      </c>
      <c r="AJ25">
        <f t="shared" si="8"/>
        <v>176.87515223295094</v>
      </c>
      <c r="AK25">
        <f t="shared" si="30"/>
        <v>26.527247360133572</v>
      </c>
      <c r="AL25">
        <f t="shared" si="9"/>
        <v>-3547.366368744028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-308.86233266687015</v>
      </c>
      <c r="AR25">
        <f t="shared" si="14"/>
        <v>-309.97294704973376</v>
      </c>
      <c r="AS25">
        <f t="shared" si="15"/>
        <v>14.617406612838256</v>
      </c>
      <c r="AT25">
        <f t="shared" si="16"/>
        <v>2.1922783165818527</v>
      </c>
      <c r="AU25">
        <f t="shared" si="17"/>
        <v>-293.16326212031368</v>
      </c>
      <c r="AW25">
        <v>22</v>
      </c>
      <c r="AX25">
        <f>IF(Z25&gt;0, (R25*SUMPRODUCT(K25:$K$98, X25:$X$98)-K25*$AZ$3)/Z25, 0)</f>
        <v>751.87460698804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</v>
      </c>
      <c r="S26">
        <f t="shared" si="1"/>
        <v>193.0658054987953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202.08552434038575</v>
      </c>
      <c r="AC26">
        <f t="shared" si="2"/>
        <v>44.257176317788435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-3685.4177400732096</v>
      </c>
      <c r="AI26">
        <f t="shared" si="7"/>
        <v>-3696.879421804847</v>
      </c>
      <c r="AJ26">
        <f t="shared" si="8"/>
        <v>157.82834802259731</v>
      </c>
      <c r="AK26">
        <f t="shared" si="30"/>
        <v>14.145986703827004</v>
      </c>
      <c r="AL26">
        <f t="shared" si="9"/>
        <v>-3524.9050870784226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-271.93944108478917</v>
      </c>
      <c r="AR26">
        <f t="shared" si="14"/>
        <v>-272.78517514909936</v>
      </c>
      <c r="AS26">
        <f t="shared" si="15"/>
        <v>11.645831158274099</v>
      </c>
      <c r="AT26">
        <f t="shared" si="16"/>
        <v>1.0438034407885488</v>
      </c>
      <c r="AU26">
        <f t="shared" si="17"/>
        <v>-260.09554055003673</v>
      </c>
      <c r="AW26">
        <v>23</v>
      </c>
      <c r="AX26">
        <f>IF(Z26&gt;0, (R26*SUMPRODUCT(K26:$K$98, X26:$X$98)-K26*$AZ$3)/Z26, 0)</f>
        <v>193.0658054987953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</v>
      </c>
      <c r="S27">
        <f t="shared" si="1"/>
        <v>-485.15858217577977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44.257176317788435</v>
      </c>
      <c r="AC27">
        <f t="shared" si="2"/>
        <v>-92.830492763184793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-3560.0783713084588</v>
      </c>
      <c r="AI27">
        <f t="shared" si="7"/>
        <v>-3569.6453970371258</v>
      </c>
      <c r="AJ27">
        <f t="shared" si="8"/>
        <v>137.08766908097323</v>
      </c>
      <c r="AK27">
        <f t="shared" si="30"/>
        <v>3.0980023422451906</v>
      </c>
      <c r="AL27">
        <f t="shared" si="9"/>
        <v>-3429.4597256139073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-234.54545115178843</v>
      </c>
      <c r="AR27">
        <f t="shared" si="14"/>
        <v>-235.17574692948679</v>
      </c>
      <c r="AS27">
        <f t="shared" si="15"/>
        <v>9.0316239808300729</v>
      </c>
      <c r="AT27">
        <f t="shared" si="16"/>
        <v>0.20410291045478735</v>
      </c>
      <c r="AU27">
        <f t="shared" si="17"/>
        <v>-225.94002003820194</v>
      </c>
      <c r="AW27">
        <v>24</v>
      </c>
      <c r="AX27">
        <f>IF(Z27&gt;0, (R27*SUMPRODUCT(K27:$K$98, X27:$X$98)-K27*$AZ$3)/Z27, 0)</f>
        <v>-485.15858217577977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</v>
      </c>
      <c r="S28">
        <f t="shared" si="1"/>
        <v>-1328.1218806843453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-92.830492763184793</v>
      </c>
      <c r="AC28">
        <f t="shared" si="2"/>
        <v>-206.97257605442383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-3358.856850410411</v>
      </c>
      <c r="AI28">
        <f t="shared" si="7"/>
        <v>-3366.6487774565858</v>
      </c>
      <c r="AJ28">
        <f t="shared" si="8"/>
        <v>114.14208329123903</v>
      </c>
      <c r="AK28">
        <f t="shared" si="30"/>
        <v>-6.4981344934229357</v>
      </c>
      <c r="AL28">
        <f t="shared" si="9"/>
        <v>-3259.0048286587698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-197.5790661768288</v>
      </c>
      <c r="AR28">
        <f t="shared" si="14"/>
        <v>-198.03741309009874</v>
      </c>
      <c r="AS28">
        <f t="shared" si="15"/>
        <v>6.7142147559534227</v>
      </c>
      <c r="AT28">
        <f t="shared" si="16"/>
        <v>-0.38224175732439081</v>
      </c>
      <c r="AU28">
        <f t="shared" si="17"/>
        <v>-191.70544009146971</v>
      </c>
      <c r="AW28">
        <v>25</v>
      </c>
      <c r="AX28">
        <f>IF(Z28&gt;0, (R28*SUMPRODUCT(K28:$K$98, X28:$X$98)-K28*$AZ$3)/Z28, 0)</f>
        <v>-1328.1218806843453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</v>
      </c>
      <c r="S29">
        <f t="shared" si="1"/>
        <v>-2405.6182159682721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-206.97257605442383</v>
      </c>
      <c r="AC29">
        <f t="shared" si="2"/>
        <v>-297.04863521290429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-3079.8950873760728</v>
      </c>
      <c r="AI29">
        <f t="shared" si="7"/>
        <v>-3086.0691476080979</v>
      </c>
      <c r="AJ29">
        <f t="shared" si="8"/>
        <v>90.076059158480462</v>
      </c>
      <c r="AK29">
        <f t="shared" si="30"/>
        <v>-14.488080323809669</v>
      </c>
      <c r="AL29">
        <f t="shared" si="9"/>
        <v>-3010.4811687734273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-161.7585829227703</v>
      </c>
      <c r="AR29">
        <f t="shared" si="14"/>
        <v>-162.08284956357431</v>
      </c>
      <c r="AS29">
        <f t="shared" si="15"/>
        <v>4.7308675365162776</v>
      </c>
      <c r="AT29">
        <f t="shared" si="16"/>
        <v>-0.76092570557243788</v>
      </c>
      <c r="AU29">
        <f t="shared" si="17"/>
        <v>-158.1129077326305</v>
      </c>
      <c r="AW29">
        <v>26</v>
      </c>
      <c r="AX29">
        <f>IF(Z29&gt;0, (R29*SUMPRODUCT(K29:$K$98, X29:$X$98)-K29*$AZ$3)/Z29, 0)</f>
        <v>-2405.6182159682721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</v>
      </c>
      <c r="S30">
        <f t="shared" si="1"/>
        <v>-3825.4693978909468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-297.04863521290429</v>
      </c>
      <c r="AC30">
        <f t="shared" si="2"/>
        <v>-362.82239044072088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-2740.2504771927734</v>
      </c>
      <c r="AI30">
        <f t="shared" si="7"/>
        <v>-2744.9926715838819</v>
      </c>
      <c r="AJ30">
        <f t="shared" si="8"/>
        <v>65.773755227816594</v>
      </c>
      <c r="AK30">
        <f t="shared" si="30"/>
        <v>-20.793404464903301</v>
      </c>
      <c r="AL30">
        <f t="shared" si="9"/>
        <v>-2700.0123208209684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-128.5001545359294</v>
      </c>
      <c r="AR30">
        <f t="shared" si="14"/>
        <v>-128.72253300722926</v>
      </c>
      <c r="AS30">
        <f t="shared" si="15"/>
        <v>3.0843668422024479</v>
      </c>
      <c r="AT30">
        <f t="shared" si="16"/>
        <v>-0.97507717243622949</v>
      </c>
      <c r="AU30">
        <f t="shared" si="17"/>
        <v>-126.61324333746302</v>
      </c>
      <c r="AW30">
        <v>27</v>
      </c>
      <c r="AX30">
        <f>IF(Z30&gt;0, (R30*SUMPRODUCT(K30:$K$98, X30:$X$98)-K30*$AZ$3)/Z30, 0)</f>
        <v>-3825.4693978909468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</v>
      </c>
      <c r="S31">
        <f t="shared" si="1"/>
        <v>-5773.3784553585974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-362.82239044072088</v>
      </c>
      <c r="AC31">
        <f t="shared" si="2"/>
        <v>-405.62180596329893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-2363.8179461327259</v>
      </c>
      <c r="AI31">
        <f t="shared" si="7"/>
        <v>-2367.3308096068572</v>
      </c>
      <c r="AJ31">
        <f t="shared" si="8"/>
        <v>42.799415522578045</v>
      </c>
      <c r="AK31">
        <f t="shared" si="30"/>
        <v>-25.397567330850464</v>
      </c>
      <c r="AL31">
        <f t="shared" si="9"/>
        <v>-2349.9289614151298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-98.971326416075343</v>
      </c>
      <c r="AR31">
        <f t="shared" si="14"/>
        <v>-99.118407437319874</v>
      </c>
      <c r="AS31">
        <f t="shared" si="15"/>
        <v>1.7919801865589489</v>
      </c>
      <c r="AT31">
        <f t="shared" si="16"/>
        <v>-1.0633775458842865</v>
      </c>
      <c r="AU31">
        <f t="shared" si="17"/>
        <v>-98.389804796645222</v>
      </c>
      <c r="AW31">
        <v>28</v>
      </c>
      <c r="AX31">
        <f>IF(Z31&gt;0, (R31*SUMPRODUCT(K31:$K$98, X31:$X$98)-K31*$AZ$3)/Z31, 0)</f>
        <v>-5773.3784553585974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</v>
      </c>
      <c r="S32">
        <f t="shared" si="1"/>
        <v>-8580.8005404790802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-405.62180596329893</v>
      </c>
      <c r="AC32">
        <f t="shared" si="2"/>
        <v>-428.07461540316774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-1966.7205127342984</v>
      </c>
      <c r="AI32">
        <f t="shared" si="7"/>
        <v>-1969.214887317321</v>
      </c>
      <c r="AJ32">
        <f t="shared" si="8"/>
        <v>22.452809439868815</v>
      </c>
      <c r="AK32">
        <f t="shared" si="30"/>
        <v>-28.393526417430927</v>
      </c>
      <c r="AL32">
        <f t="shared" si="9"/>
        <v>-1975.155604294883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-73.522453275169781</v>
      </c>
      <c r="AR32">
        <f t="shared" si="14"/>
        <v>-73.615701165525124</v>
      </c>
      <c r="AS32">
        <f t="shared" si="15"/>
        <v>0.83935954409911884</v>
      </c>
      <c r="AT32">
        <f t="shared" si="16"/>
        <v>-1.0614429990566185</v>
      </c>
      <c r="AU32">
        <f t="shared" si="17"/>
        <v>-73.837784620482623</v>
      </c>
      <c r="AW32">
        <v>29</v>
      </c>
      <c r="AX32">
        <f>IF(Z32&gt;0, (R32*SUMPRODUCT(K32:$K$98, X32:$X$98)-K32*$AZ$3)/Z32, 0)</f>
        <v>-8580.8005404790802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</v>
      </c>
      <c r="S33">
        <f t="shared" si="1"/>
        <v>-12858.259561355686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-428.07461540316774</v>
      </c>
      <c r="AC33">
        <f t="shared" si="2"/>
        <v>-433.27696423529608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-1569.2223995839277</v>
      </c>
      <c r="AI33">
        <f t="shared" si="7"/>
        <v>-1570.9072192213282</v>
      </c>
      <c r="AJ33">
        <f t="shared" si="8"/>
        <v>5.2023488321283367</v>
      </c>
      <c r="AK33">
        <f t="shared" si="30"/>
        <v>-29.965223078221744</v>
      </c>
      <c r="AL33">
        <f t="shared" si="9"/>
        <v>-1595.6700934674216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-52.377385803972345</v>
      </c>
      <c r="AR33">
        <f t="shared" si="14"/>
        <v>-52.433621585580887</v>
      </c>
      <c r="AS33">
        <f t="shared" si="15"/>
        <v>0.17364360331555243</v>
      </c>
      <c r="AT33">
        <f t="shared" si="16"/>
        <v>-1.0001769349496044</v>
      </c>
      <c r="AU33">
        <f t="shared" si="17"/>
        <v>-53.26015491721494</v>
      </c>
      <c r="AW33">
        <v>30</v>
      </c>
      <c r="AX33">
        <f>IF(Z33&gt;0, (R33*SUMPRODUCT(K33:$K$98, X33:$X$98)-K33*$AZ$3)/Z33, 0)</f>
        <v>-12858.259561355686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</v>
      </c>
      <c r="S34">
        <f t="shared" si="1"/>
        <v>-19751.431510249287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-433.27696423529608</v>
      </c>
      <c r="AC34">
        <f t="shared" si="2"/>
        <v>-424.65425678655282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-1185.9505811597926</v>
      </c>
      <c r="AI34">
        <f t="shared" si="7"/>
        <v>-1187.0255773102392</v>
      </c>
      <c r="AJ34">
        <f t="shared" si="8"/>
        <v>-8.622707448743256</v>
      </c>
      <c r="AK34">
        <f t="shared" si="30"/>
        <v>-30.32938749647073</v>
      </c>
      <c r="AL34">
        <f t="shared" si="9"/>
        <v>-1225.9776722554532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-35.343364485084251</v>
      </c>
      <c r="AR34">
        <f t="shared" si="14"/>
        <v>-35.375401216942116</v>
      </c>
      <c r="AS34">
        <f t="shared" si="15"/>
        <v>-0.25697149362762672</v>
      </c>
      <c r="AT34">
        <f t="shared" si="16"/>
        <v>-0.90386784569794021</v>
      </c>
      <c r="AU34">
        <f t="shared" si="17"/>
        <v>-36.536240556267686</v>
      </c>
      <c r="AW34">
        <v>31</v>
      </c>
      <c r="AX34">
        <f>IF(Z34&gt;0, (R34*SUMPRODUCT(K34:$K$98, X34:$X$98)-K34*$AZ$3)/Z34, 0)</f>
        <v>-19751.431510249287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-31490.86988226348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-424.65425678655282</v>
      </c>
      <c r="AC35">
        <f t="shared" ref="AC35:AC69" si="33">S35*Z35</f>
        <v>-405.53325229599807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-840.71197101654263</v>
      </c>
      <c r="AI35">
        <f t="shared" ref="AI35:AI66" si="38">SUM(AE35:AH35)</f>
        <v>-841.35586121997653</v>
      </c>
      <c r="AJ35">
        <f t="shared" ref="AJ35:AJ69" si="39">AB35-AC35</f>
        <v>-19.121004490554753</v>
      </c>
      <c r="AK35">
        <f t="shared" si="30"/>
        <v>-29.7257979750587</v>
      </c>
      <c r="AL35">
        <f t="shared" ref="AL35:AL66" si="40">SUM(AI35:AK35)</f>
        <v>-890.20266368558998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-22.370232918945131</v>
      </c>
      <c r="AR35">
        <f t="shared" ref="AR35:AR69" si="45">AI35*$K35</f>
        <v>-22.387365985110026</v>
      </c>
      <c r="AS35">
        <f t="shared" ref="AS35:AS69" si="46">AJ35*$K35</f>
        <v>-0.50878462403800961</v>
      </c>
      <c r="AT35">
        <f t="shared" ref="AT35:AT69" si="47">AK35*$K35</f>
        <v>-0.79096414387857705</v>
      </c>
      <c r="AU35">
        <f t="shared" ref="AU35:AU69" si="48">AL35*$K35</f>
        <v>-23.687114753026613</v>
      </c>
      <c r="AW35">
        <v>32</v>
      </c>
      <c r="AX35">
        <f>IF(Z35&gt;0, (R35*SUMPRODUCT(K35:$K$98, X35:$X$98)-K35*$AZ$3)/Z35, 0)</f>
        <v>-31490.86988226348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</v>
      </c>
      <c r="S36">
        <f t="shared" si="32"/>
        <v>-49752.301911591931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-405.53325229599807</v>
      </c>
      <c r="AC36">
        <f t="shared" si="33"/>
        <v>-379.27458434383692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-512.57690173340643</v>
      </c>
      <c r="AI36">
        <f t="shared" si="38"/>
        <v>-512.95806458393929</v>
      </c>
      <c r="AJ36">
        <f t="shared" si="39"/>
        <v>-26.258667952161147</v>
      </c>
      <c r="AK36">
        <f t="shared" si="30"/>
        <v>-28.387327660719869</v>
      </c>
      <c r="AL36">
        <f t="shared" si="40"/>
        <v>-567.60406019682023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-12.177672313927197</v>
      </c>
      <c r="AR36">
        <f t="shared" si="45"/>
        <v>-12.186727884469557</v>
      </c>
      <c r="AS36">
        <f t="shared" si="46"/>
        <v>-0.62384678794588699</v>
      </c>
      <c r="AT36">
        <f t="shared" si="47"/>
        <v>-0.67441894660349666</v>
      </c>
      <c r="AU36">
        <f t="shared" si="48"/>
        <v>-13.484993619018939</v>
      </c>
      <c r="AW36">
        <v>33</v>
      </c>
      <c r="AX36">
        <f>IF(Z36&gt;0, (R36*SUMPRODUCT(K36:$K$98, X36:$X$98)-K36*$AZ$3)/Z36, 0)</f>
        <v>-49752.301911591931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</v>
      </c>
      <c r="S37">
        <f t="shared" si="32"/>
        <v>-78120.631866425669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-379.27458434383692</v>
      </c>
      <c r="AC37">
        <f t="shared" si="33"/>
        <v>-348.03359516570492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-309.19453295566058</v>
      </c>
      <c r="AI37">
        <f t="shared" si="38"/>
        <v>-309.41728691121023</v>
      </c>
      <c r="AJ37">
        <f t="shared" si="39"/>
        <v>-31.240989178131997</v>
      </c>
      <c r="AK37">
        <f t="shared" si="30"/>
        <v>-26.549220904068587</v>
      </c>
      <c r="AL37">
        <f t="shared" si="40"/>
        <v>-367.20749699341081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-6.5587191663662709</v>
      </c>
      <c r="AR37">
        <f t="shared" si="45"/>
        <v>-6.5634442843160663</v>
      </c>
      <c r="AS37">
        <f t="shared" si="46"/>
        <v>-0.66269242389301553</v>
      </c>
      <c r="AT37">
        <f t="shared" si="47"/>
        <v>-0.5631693495065041</v>
      </c>
      <c r="AU37">
        <f t="shared" si="48"/>
        <v>-7.7893060577155859</v>
      </c>
      <c r="AW37">
        <v>34</v>
      </c>
      <c r="AX37">
        <f>IF(Z37&gt;0, (R37*SUMPRODUCT(K37:$K$98, X37:$X$98)-K37*$AZ$3)/Z37, 0)</f>
        <v>-78120.631866425669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</v>
      </c>
      <c r="S38">
        <f t="shared" si="32"/>
        <v>-123059.25981668718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-348.03359516570492</v>
      </c>
      <c r="AC38">
        <f t="shared" si="33"/>
        <v>-315.82565228558991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-184.40765733340854</v>
      </c>
      <c r="AI38">
        <f t="shared" si="38"/>
        <v>-184.535979920736</v>
      </c>
      <c r="AJ38">
        <f t="shared" si="39"/>
        <v>-32.207942880115013</v>
      </c>
      <c r="AK38">
        <f t="shared" si="30"/>
        <v>-24.362351661599348</v>
      </c>
      <c r="AL38">
        <f t="shared" si="40"/>
        <v>-241.10627446245036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-3.4925944316155215</v>
      </c>
      <c r="AR38">
        <f t="shared" si="45"/>
        <v>-3.495024801158908</v>
      </c>
      <c r="AS38">
        <f t="shared" si="46"/>
        <v>-0.61000331322196766</v>
      </c>
      <c r="AT38">
        <f t="shared" si="47"/>
        <v>-0.46141149985177948</v>
      </c>
      <c r="AU38">
        <f t="shared" si="48"/>
        <v>-4.5664396142326549</v>
      </c>
      <c r="AW38">
        <v>35</v>
      </c>
      <c r="AX38">
        <f>IF(Z38&gt;0, (R38*SUMPRODUCT(K38:$K$98, X38:$X$98)-K38*$AZ$3)/Z38, 0)</f>
        <v>-123059.25981668718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</v>
      </c>
      <c r="S39">
        <f t="shared" si="32"/>
        <v>-195698.78557569394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-315.82565228558991</v>
      </c>
      <c r="AC39">
        <f t="shared" si="33"/>
        <v>-284.7051556042756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-108.59741357538419</v>
      </c>
      <c r="AI39">
        <f t="shared" si="38"/>
        <v>-108.67015423005068</v>
      </c>
      <c r="AJ39">
        <f t="shared" si="39"/>
        <v>-31.120496681314307</v>
      </c>
      <c r="AK39">
        <f t="shared" si="30"/>
        <v>-22.107795659991297</v>
      </c>
      <c r="AL39">
        <f t="shared" si="40"/>
        <v>-161.89844657135629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-1.8364142995636354</v>
      </c>
      <c r="AR39">
        <f t="shared" si="45"/>
        <v>-1.8376443654923829</v>
      </c>
      <c r="AS39">
        <f t="shared" si="46"/>
        <v>-0.52625677936074244</v>
      </c>
      <c r="AT39">
        <f t="shared" si="47"/>
        <v>-0.37384934636271577</v>
      </c>
      <c r="AU39">
        <f t="shared" si="48"/>
        <v>-2.737750491215841</v>
      </c>
      <c r="AW39">
        <v>36</v>
      </c>
      <c r="AX39">
        <f>IF(Z39&gt;0, (R39*SUMPRODUCT(K39:$K$98, X39:$X$98)-K39*$AZ$3)/Z39, 0)</f>
        <v>-195698.78557569394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</v>
      </c>
      <c r="S40">
        <f t="shared" si="32"/>
        <v>-315073.5248333987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-284.7051556042756</v>
      </c>
      <c r="AC40">
        <f t="shared" si="33"/>
        <v>-255.63702426729478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-62.890823414571081</v>
      </c>
      <c r="AI40">
        <f t="shared" si="38"/>
        <v>-62.931391250983623</v>
      </c>
      <c r="AJ40">
        <f t="shared" si="39"/>
        <v>-29.068131336980827</v>
      </c>
      <c r="AK40">
        <f t="shared" ref="AK40:AK69" si="61">G40*SUM(AB40:AB40, AE40:AF40)</f>
        <v>-19.929360892299293</v>
      </c>
      <c r="AL40">
        <f t="shared" si="40"/>
        <v>-111.92888348026375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-0.94955569339134138</v>
      </c>
      <c r="AR40">
        <f t="shared" si="45"/>
        <v>-0.95016820596380636</v>
      </c>
      <c r="AS40">
        <f t="shared" si="46"/>
        <v>-0.43888453209347528</v>
      </c>
      <c r="AT40">
        <f t="shared" si="47"/>
        <v>-0.30090301054237834</v>
      </c>
      <c r="AU40">
        <f t="shared" si="48"/>
        <v>-1.6899557485996601</v>
      </c>
      <c r="AW40">
        <v>37</v>
      </c>
      <c r="AX40">
        <f>IF(Z40&gt;0, (R40*SUMPRODUCT(K40:$K$98, X40:$X$98)-K40*$AZ$3)/Z40, 0)</f>
        <v>-315073.5248333987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</v>
      </c>
      <c r="S41">
        <f t="shared" si="32"/>
        <v>-515196.03776396945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-255.63702426729478</v>
      </c>
      <c r="AC41">
        <f t="shared" si="33"/>
        <v>-228.99323564234285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-35.876529456975639</v>
      </c>
      <c r="AI41">
        <f t="shared" si="38"/>
        <v>-35.898753350295571</v>
      </c>
      <c r="AJ41">
        <f t="shared" si="39"/>
        <v>-26.643788624951924</v>
      </c>
      <c r="AK41">
        <f t="shared" si="61"/>
        <v>-17.894591698710634</v>
      </c>
      <c r="AL41">
        <f t="shared" si="40"/>
        <v>-80.43713367395813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-0.48364373135892458</v>
      </c>
      <c r="AR41">
        <f t="shared" si="45"/>
        <v>-0.48394332685640618</v>
      </c>
      <c r="AS41">
        <f t="shared" si="46"/>
        <v>-0.35917914979941618</v>
      </c>
      <c r="AT41">
        <f t="shared" si="47"/>
        <v>-0.24123311901413846</v>
      </c>
      <c r="AU41">
        <f t="shared" si="48"/>
        <v>-1.0843555956699609</v>
      </c>
      <c r="AW41">
        <v>38</v>
      </c>
      <c r="AX41">
        <f>IF(Z41&gt;0, (R41*SUMPRODUCT(K41:$K$98, X41:$X$98)-K41*$AZ$3)/Z41, 0)</f>
        <v>-515196.03776396945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</v>
      </c>
      <c r="S42">
        <f t="shared" si="32"/>
        <v>-857463.69855916337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-228.99323564234285</v>
      </c>
      <c r="AC42">
        <f t="shared" si="33"/>
        <v>-204.83996480375242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-20.114254910545366</v>
      </c>
      <c r="AI42">
        <f t="shared" si="38"/>
        <v>-20.126199437476824</v>
      </c>
      <c r="AJ42">
        <f t="shared" si="39"/>
        <v>-24.15327083859043</v>
      </c>
      <c r="AK42">
        <f t="shared" si="61"/>
        <v>-16.029526494964003</v>
      </c>
      <c r="AL42">
        <f t="shared" si="40"/>
        <v>-60.308996771031261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-0.24210349868416267</v>
      </c>
      <c r="AR42">
        <f t="shared" si="45"/>
        <v>-0.24224726795491588</v>
      </c>
      <c r="AS42">
        <f t="shared" si="46"/>
        <v>-0.29071876640198924</v>
      </c>
      <c r="AT42">
        <f t="shared" si="47"/>
        <v>-0.19293801654301729</v>
      </c>
      <c r="AU42">
        <f t="shared" si="48"/>
        <v>-0.72590405089992238</v>
      </c>
      <c r="AW42">
        <v>39</v>
      </c>
      <c r="AX42">
        <f>IF(Z42&gt;0, (R42*SUMPRODUCT(K42:$K$98, X42:$X$98)-K42*$AZ$3)/Z42, 0)</f>
        <v>-857463.69855916337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</v>
      </c>
      <c r="S43">
        <f t="shared" si="32"/>
        <v>-1454919.5305133071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-204.83996480375242</v>
      </c>
      <c r="AC43">
        <f t="shared" si="33"/>
        <v>-183.08482315069611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-11.066318011130676</v>
      </c>
      <c r="AI43">
        <f t="shared" si="38"/>
        <v>-11.072609933787254</v>
      </c>
      <c r="AJ43">
        <f t="shared" si="39"/>
        <v>-21.755141653056313</v>
      </c>
      <c r="AK43">
        <f t="shared" si="61"/>
        <v>-14.338797536262671</v>
      </c>
      <c r="AL43">
        <f t="shared" si="40"/>
        <v>-47.166549123106236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-0.11892748628671333</v>
      </c>
      <c r="AR43">
        <f t="shared" si="45"/>
        <v>-0.11899510430968217</v>
      </c>
      <c r="AS43">
        <f t="shared" si="46"/>
        <v>-0.23379811677262749</v>
      </c>
      <c r="AT43">
        <f t="shared" si="47"/>
        <v>-0.1540961632989982</v>
      </c>
      <c r="AU43">
        <f t="shared" si="48"/>
        <v>-0.50688938438130782</v>
      </c>
      <c r="AW43">
        <v>40</v>
      </c>
      <c r="AX43">
        <f>IF(Z43&gt;0, (R43*SUMPRODUCT(K43:$K$98, X43:$X$98)-K43*$AZ$3)/Z43, 0)</f>
        <v>-1454919.5305133071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</v>
      </c>
      <c r="S44">
        <f t="shared" si="32"/>
        <v>-2522490.8875556733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-183.08482315069611</v>
      </c>
      <c r="AC44">
        <f t="shared" si="33"/>
        <v>-163.56335318007166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-5.973806897718279</v>
      </c>
      <c r="AI44">
        <f t="shared" si="38"/>
        <v>-5.9770489976994323</v>
      </c>
      <c r="AJ44">
        <f t="shared" si="39"/>
        <v>-19.521469970624452</v>
      </c>
      <c r="AK44">
        <f t="shared" si="61"/>
        <v>-12.815937620548729</v>
      </c>
      <c r="AL44">
        <f t="shared" si="40"/>
        <v>-38.314456588872616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-5.7320800990873076E-2</v>
      </c>
      <c r="AR44">
        <f t="shared" si="45"/>
        <v>-5.7351910092823324E-2</v>
      </c>
      <c r="AS44">
        <f t="shared" si="46"/>
        <v>-0.18731544463930877</v>
      </c>
      <c r="AT44">
        <f t="shared" si="47"/>
        <v>-0.12297347779010204</v>
      </c>
      <c r="AU44">
        <f t="shared" si="48"/>
        <v>-0.36764083252223417</v>
      </c>
      <c r="AW44">
        <v>41</v>
      </c>
      <c r="AX44">
        <f>IF(Z44&gt;0, (R44*SUMPRODUCT(K44:$K$98, X44:$X$98)-K44*$AZ$3)/Z44, 0)</f>
        <v>-2522490.8875556733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</v>
      </c>
      <c r="S45">
        <f t="shared" si="32"/>
        <v>-4474797.9287571646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-163.56335318007166</v>
      </c>
      <c r="AC45">
        <f t="shared" si="33"/>
        <v>-146.08460482310616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-3.1547501044314608</v>
      </c>
      <c r="AI45">
        <f t="shared" si="38"/>
        <v>-3.1563824083605869</v>
      </c>
      <c r="AJ45">
        <f t="shared" si="39"/>
        <v>-17.478748356965497</v>
      </c>
      <c r="AK45">
        <f t="shared" si="61"/>
        <v>-11.449434722605018</v>
      </c>
      <c r="AL45">
        <f t="shared" si="40"/>
        <v>-32.084565487931101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-2.7027632882571564E-2</v>
      </c>
      <c r="AR45">
        <f t="shared" si="45"/>
        <v>-2.7041617290175589E-2</v>
      </c>
      <c r="AS45">
        <f t="shared" si="46"/>
        <v>-0.14974536118576356</v>
      </c>
      <c r="AT45">
        <f t="shared" si="47"/>
        <v>-9.8090532736920005E-2</v>
      </c>
      <c r="AU45">
        <f t="shared" si="48"/>
        <v>-0.27487751121285914</v>
      </c>
      <c r="AW45">
        <v>42</v>
      </c>
      <c r="AX45">
        <f>IF(Z45&gt;0, (R45*SUMPRODUCT(K45:$K$98, X45:$X$98)-K45*$AZ$3)/Z45, 0)</f>
        <v>-4474797.9287571646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</v>
      </c>
      <c r="S46">
        <f t="shared" si="32"/>
        <v>-8139131.0109874122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-146.08460482310616</v>
      </c>
      <c r="AC46">
        <f t="shared" si="33"/>
        <v>-130.45442785067056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-1.6291564227516462</v>
      </c>
      <c r="AI46">
        <f t="shared" si="38"/>
        <v>-1.629957825430105</v>
      </c>
      <c r="AJ46">
        <f t="shared" si="39"/>
        <v>-15.630176972435606</v>
      </c>
      <c r="AK46">
        <f t="shared" si="61"/>
        <v>-10.225922337617432</v>
      </c>
      <c r="AL46">
        <f t="shared" si="40"/>
        <v>-27.486057135483144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-1.2462001812691461E-2</v>
      </c>
      <c r="AR46">
        <f t="shared" si="45"/>
        <v>-1.2468132029220811E-2</v>
      </c>
      <c r="AS46">
        <f t="shared" si="46"/>
        <v>-0.11956082979078937</v>
      </c>
      <c r="AT46">
        <f t="shared" si="47"/>
        <v>-7.8221747726711199E-2</v>
      </c>
      <c r="AU46">
        <f t="shared" si="48"/>
        <v>-0.2102507095467214</v>
      </c>
      <c r="AW46">
        <v>43</v>
      </c>
      <c r="AX46">
        <f>IF(Z46&gt;0, (R46*SUMPRODUCT(K46:$K$98, X46:$X$98)-K46*$AZ$3)/Z46, 0)</f>
        <v>-8139131.0109874122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</v>
      </c>
      <c r="S47">
        <f t="shared" si="32"/>
        <v>-15213200.023304326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-130.45442785067056</v>
      </c>
      <c r="AC47">
        <f t="shared" si="33"/>
        <v>-116.48724288344913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-0.82107881318878473</v>
      </c>
      <c r="AI47">
        <f t="shared" si="38"/>
        <v>-0.82146166243386465</v>
      </c>
      <c r="AJ47">
        <f t="shared" si="39"/>
        <v>-13.967184967221428</v>
      </c>
      <c r="AK47">
        <f t="shared" si="61"/>
        <v>-9.1318099495469394</v>
      </c>
      <c r="AL47">
        <f t="shared" si="40"/>
        <v>-23.920456579202231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-5.6077913760767773E-3</v>
      </c>
      <c r="AR47">
        <f t="shared" si="45"/>
        <v>-5.6104061539280761E-3</v>
      </c>
      <c r="AS47">
        <f t="shared" si="46"/>
        <v>-9.5392863814213191E-2</v>
      </c>
      <c r="AT47">
        <f t="shared" si="47"/>
        <v>-6.2368294322639233E-2</v>
      </c>
      <c r="AU47">
        <f t="shared" si="48"/>
        <v>-0.16337156429078048</v>
      </c>
      <c r="AW47">
        <v>44</v>
      </c>
      <c r="AX47">
        <f>IF(Z47&gt;0, (R47*SUMPRODUCT(K47:$K$98, X47:$X$98)-K47*$AZ$3)/Z47, 0)</f>
        <v>-15213200.023304326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</v>
      </c>
      <c r="S48">
        <f t="shared" si="32"/>
        <v>-29260356.036566582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-116.48724288344913</v>
      </c>
      <c r="AC48">
        <f t="shared" si="33"/>
        <v>-104.0110230239019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-0.40257411827943052</v>
      </c>
      <c r="AI48">
        <f t="shared" si="38"/>
        <v>-0.40275185197291996</v>
      </c>
      <c r="AJ48">
        <f t="shared" si="39"/>
        <v>-12.476219859547228</v>
      </c>
      <c r="AK48">
        <f t="shared" si="61"/>
        <v>-8.1541070018414405</v>
      </c>
      <c r="AL48">
        <f t="shared" si="40"/>
        <v>-21.03307871336159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-2.4549057902940488E-3</v>
      </c>
      <c r="AR48">
        <f t="shared" si="45"/>
        <v>-2.4559896142496034E-3</v>
      </c>
      <c r="AS48">
        <f t="shared" si="46"/>
        <v>-7.6080261952967757E-2</v>
      </c>
      <c r="AT48">
        <f t="shared" si="47"/>
        <v>-4.9723923085396707E-2</v>
      </c>
      <c r="AU48">
        <f t="shared" si="48"/>
        <v>-0.12826017465261408</v>
      </c>
      <c r="AW48">
        <v>45</v>
      </c>
      <c r="AX48">
        <f>IF(Z48&gt;0, (R48*SUMPRODUCT(K48:$K$98, X48:$X$98)-K48*$AZ$3)/Z48, 0)</f>
        <v>-29260356.036566582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</v>
      </c>
      <c r="S49">
        <f t="shared" si="32"/>
        <v>-58038514.46763178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-104.0110230239019</v>
      </c>
      <c r="AC49">
        <f t="shared" si="33"/>
        <v>-92.868988955653521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-0.19190002186861596</v>
      </c>
      <c r="AI49">
        <f t="shared" si="38"/>
        <v>-0.19198002821423621</v>
      </c>
      <c r="AJ49">
        <f t="shared" si="39"/>
        <v>-11.142034068248378</v>
      </c>
      <c r="AK49">
        <f t="shared" si="61"/>
        <v>-7.280771611673134</v>
      </c>
      <c r="AL49">
        <f t="shared" si="40"/>
        <v>-18.614785708135749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-1.0448308359611793E-3</v>
      </c>
      <c r="AR49">
        <f t="shared" si="45"/>
        <v>-1.0452664435039122E-3</v>
      </c>
      <c r="AS49">
        <f t="shared" si="46"/>
        <v>-6.0664614086423888E-2</v>
      </c>
      <c r="AT49">
        <f t="shared" si="47"/>
        <v>-3.9641343525615137E-2</v>
      </c>
      <c r="AU49">
        <f t="shared" si="48"/>
        <v>-0.10135122405554294</v>
      </c>
      <c r="AW49">
        <v>46</v>
      </c>
      <c r="AX49">
        <f>IF(Z49&gt;0, (R49*SUMPRODUCT(K49:$K$98, X49:$X$98)-K49*$AZ$3)/Z49, 0)</f>
        <v>-58038514.46763178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</v>
      </c>
      <c r="S50">
        <f t="shared" si="32"/>
        <v>-118865533.47768523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-92.868988955653521</v>
      </c>
      <c r="AC50">
        <f t="shared" si="33"/>
        <v>-82.91959720252639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-8.8653404732756638E-2</v>
      </c>
      <c r="AI50">
        <f t="shared" si="38"/>
        <v>-8.8688284312554294E-2</v>
      </c>
      <c r="AJ50">
        <f t="shared" si="39"/>
        <v>-9.9493917531271308</v>
      </c>
      <c r="AK50">
        <f t="shared" si="61"/>
        <v>-6.500829226895747</v>
      </c>
      <c r="AL50">
        <f t="shared" si="40"/>
        <v>-16.538909264335434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-4.309713039809398E-4</v>
      </c>
      <c r="AR50">
        <f t="shared" si="45"/>
        <v>-4.3114086428190076E-4</v>
      </c>
      <c r="AS50">
        <f t="shared" si="46"/>
        <v>-4.8367035091186596E-2</v>
      </c>
      <c r="AT50">
        <f t="shared" si="47"/>
        <v>-3.1602518338897732E-2</v>
      </c>
      <c r="AU50">
        <f t="shared" si="48"/>
        <v>-8.0400694294366234E-2</v>
      </c>
      <c r="AW50">
        <v>47</v>
      </c>
      <c r="AX50">
        <f>IF(Z50&gt;0, (R50*SUMPRODUCT(K50:$K$98, X50:$X$98)-K50*$AZ$3)/Z50, 0)</f>
        <v>-118865533.47768523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</v>
      </c>
      <c r="S51">
        <f t="shared" si="32"/>
        <v>-251490805.88202131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-82.91959720252639</v>
      </c>
      <c r="AC51">
        <f t="shared" si="33"/>
        <v>-74.035709795291908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-3.962283383346471E-2</v>
      </c>
      <c r="AI51">
        <f t="shared" si="38"/>
        <v>-3.9637553200547661E-2</v>
      </c>
      <c r="AJ51">
        <f t="shared" si="39"/>
        <v>-8.8838874072344822</v>
      </c>
      <c r="AK51">
        <f t="shared" si="61"/>
        <v>-5.8043718041768475</v>
      </c>
      <c r="AL51">
        <f t="shared" si="40"/>
        <v>-14.727896764611877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-1.7198099014382849E-4</v>
      </c>
      <c r="AR51">
        <f t="shared" si="45"/>
        <v>-1.7204487884335605E-4</v>
      </c>
      <c r="AS51">
        <f t="shared" si="46"/>
        <v>-3.8560082780653454E-2</v>
      </c>
      <c r="AT51">
        <f t="shared" si="47"/>
        <v>-2.5193594537959527E-2</v>
      </c>
      <c r="AU51">
        <f t="shared" si="48"/>
        <v>-6.3925722197456333E-2</v>
      </c>
      <c r="AW51">
        <v>48</v>
      </c>
      <c r="AX51">
        <f>IF(Z51&gt;0, (R51*SUMPRODUCT(K51:$K$98, X51:$X$98)-K51*$AZ$3)/Z51, 0)</f>
        <v>-251490805.88202131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</v>
      </c>
      <c r="S52">
        <f t="shared" si="32"/>
        <v>-550739885.42839754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-74.035709795291908</v>
      </c>
      <c r="AC52">
        <f t="shared" si="33"/>
        <v>-66.10345465258699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-1.714168342513761E-2</v>
      </c>
      <c r="AI52">
        <f t="shared" si="38"/>
        <v>-1.7147684756837162E-2</v>
      </c>
      <c r="AJ52">
        <f t="shared" si="39"/>
        <v>-7.9322551427049177</v>
      </c>
      <c r="AK52">
        <f t="shared" si="61"/>
        <v>-5.1824996856704342</v>
      </c>
      <c r="AL52">
        <f t="shared" si="40"/>
        <v>-13.131902513132189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-6.6430934130455414E-5</v>
      </c>
      <c r="AR52">
        <f t="shared" si="45"/>
        <v>-6.6454191710294013E-5</v>
      </c>
      <c r="AS52">
        <f t="shared" si="46"/>
        <v>-3.0740686653811914E-2</v>
      </c>
      <c r="AT52">
        <f t="shared" si="47"/>
        <v>-2.0084275663673021E-2</v>
      </c>
      <c r="AU52">
        <f t="shared" si="48"/>
        <v>-5.0891416509195229E-2</v>
      </c>
      <c r="AW52">
        <v>49</v>
      </c>
      <c r="AX52">
        <f>IF(Z52&gt;0, (R52*SUMPRODUCT(K52:$K$98, X52:$X$98)-K52*$AZ$3)/Z52, 0)</f>
        <v>-550739885.42839754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</v>
      </c>
      <c r="S53">
        <f t="shared" si="32"/>
        <v>-1250661403.5715132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-66.10345465258699</v>
      </c>
      <c r="AC53">
        <f t="shared" si="33"/>
        <v>-59.020996865936247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-7.1634540432845076E-3</v>
      </c>
      <c r="AI53">
        <f t="shared" si="38"/>
        <v>-7.1658136346454222E-3</v>
      </c>
      <c r="AJ53">
        <f t="shared" si="39"/>
        <v>-7.0824577866507425</v>
      </c>
      <c r="AK53">
        <f t="shared" si="61"/>
        <v>-4.6272418256810894</v>
      </c>
      <c r="AL53">
        <f t="shared" si="40"/>
        <v>-11.716865425966478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-2.4786850395487535E-5</v>
      </c>
      <c r="AR53">
        <f t="shared" si="45"/>
        <v>-2.4795015009611405E-5</v>
      </c>
      <c r="AS53">
        <f t="shared" si="46"/>
        <v>-2.4506588655320759E-2</v>
      </c>
      <c r="AT53">
        <f t="shared" si="47"/>
        <v>-1.6011096069559094E-2</v>
      </c>
      <c r="AU53">
        <f t="shared" si="48"/>
        <v>-4.0542479739889468E-2</v>
      </c>
      <c r="AW53">
        <v>50</v>
      </c>
      <c r="AX53">
        <f>IF(Z53&gt;0, (R53*SUMPRODUCT(K53:$K$98, X53:$X$98)-K53*$AZ$3)/Z53, 0)</f>
        <v>-1250661403.5715132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</v>
      </c>
      <c r="S54">
        <f t="shared" si="32"/>
        <v>-2950363182.5935841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-59.020996865936247</v>
      </c>
      <c r="AC54">
        <f t="shared" si="33"/>
        <v>-52.697339315657274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-2.8858603047719356E-3</v>
      </c>
      <c r="AI54">
        <f t="shared" si="38"/>
        <v>-2.8867533700668553E-3</v>
      </c>
      <c r="AJ54">
        <f t="shared" si="39"/>
        <v>-6.3236575502789734</v>
      </c>
      <c r="AK54">
        <f t="shared" si="61"/>
        <v>-4.1314697806155376</v>
      </c>
      <c r="AL54">
        <f t="shared" si="40"/>
        <v>-10.458014084264578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-8.9157144031302405E-6</v>
      </c>
      <c r="AR54">
        <f t="shared" si="45"/>
        <v>-8.9184734816274507E-6</v>
      </c>
      <c r="AS54">
        <f t="shared" si="46"/>
        <v>-1.9536609103447622E-2</v>
      </c>
      <c r="AT54">
        <f t="shared" si="47"/>
        <v>-1.2763959699720214E-2</v>
      </c>
      <c r="AU54">
        <f t="shared" si="48"/>
        <v>-3.2309487276649465E-2</v>
      </c>
      <c r="AW54">
        <v>51</v>
      </c>
      <c r="AX54">
        <f>IF(Z54&gt;0, (R54*SUMPRODUCT(K54:$K$98, X54:$X$98)-K54*$AZ$3)/Z54, 0)</f>
        <v>-2950363182.5935841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</v>
      </c>
      <c r="S55">
        <f t="shared" si="32"/>
        <v>-7242436995.9181004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-52.697339315657274</v>
      </c>
      <c r="AC55">
        <f t="shared" si="33"/>
        <v>-47.051203287506183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-1.1186094620600667E-3</v>
      </c>
      <c r="AI55">
        <f t="shared" si="38"/>
        <v>-1.1189342919710071E-3</v>
      </c>
      <c r="AJ55">
        <f t="shared" si="39"/>
        <v>-5.6461360281510906</v>
      </c>
      <c r="AK55">
        <f t="shared" si="61"/>
        <v>-3.6888137520960096</v>
      </c>
      <c r="AL55">
        <f t="shared" si="40"/>
        <v>-9.3360687145390706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-3.0856119638729327E-6</v>
      </c>
      <c r="AR55">
        <f t="shared" si="45"/>
        <v>-3.0865079862054952E-6</v>
      </c>
      <c r="AS55">
        <f t="shared" si="46"/>
        <v>-1.5574501619208991E-2</v>
      </c>
      <c r="AT55">
        <f t="shared" si="47"/>
        <v>-1.0175354520070429E-2</v>
      </c>
      <c r="AU55">
        <f t="shared" si="48"/>
        <v>-2.5752942647265624E-2</v>
      </c>
      <c r="AW55">
        <v>52</v>
      </c>
      <c r="AX55">
        <f>IF(Z55&gt;0, (R55*SUMPRODUCT(K55:$K$98, X55:$X$98)-K55*$AZ$3)/Z55, 0)</f>
        <v>-7242436995.9181004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</v>
      </c>
      <c r="S56">
        <f t="shared" si="32"/>
        <v>-18534492878.031471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-47.051203287506183</v>
      </c>
      <c r="AC56">
        <f t="shared" si="33"/>
        <v>-42.0100055303811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-4.1650471292288213E-4</v>
      </c>
      <c r="AI56">
        <f t="shared" si="38"/>
        <v>-4.1661804217825167E-4</v>
      </c>
      <c r="AJ56">
        <f t="shared" si="39"/>
        <v>-5.041197757125083</v>
      </c>
      <c r="AK56">
        <f t="shared" si="61"/>
        <v>-3.293584230125433</v>
      </c>
      <c r="AL56">
        <f t="shared" si="40"/>
        <v>-8.3351986052926943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-1.0258047800748122E-6</v>
      </c>
      <c r="AR56">
        <f t="shared" si="45"/>
        <v>-1.0260838974251647E-6</v>
      </c>
      <c r="AS56">
        <f t="shared" si="46"/>
        <v>-1.2415909342948589E-2</v>
      </c>
      <c r="AT56">
        <f t="shared" si="47"/>
        <v>-8.1117316131480346E-3</v>
      </c>
      <c r="AU56">
        <f t="shared" si="48"/>
        <v>-2.052866703999405E-2</v>
      </c>
      <c r="AW56">
        <v>53</v>
      </c>
      <c r="AX56">
        <f>IF(Z56&gt;0, (R56*SUMPRODUCT(K56:$K$98, X56:$X$98)-K56*$AZ$3)/Z56, 0)</f>
        <v>-18534492878.031471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</v>
      </c>
      <c r="S57">
        <f t="shared" si="32"/>
        <v>-49554911274.94323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-42.0100055303811</v>
      </c>
      <c r="AC57">
        <f t="shared" si="33"/>
        <v>-37.508934375170654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-1.4870026680280515E-4</v>
      </c>
      <c r="AI57">
        <f t="shared" si="38"/>
        <v>-1.4873811263221956E-4</v>
      </c>
      <c r="AJ57">
        <f t="shared" si="39"/>
        <v>-4.5010711552104468</v>
      </c>
      <c r="AK57">
        <f t="shared" si="61"/>
        <v>-2.9407003871266775</v>
      </c>
      <c r="AL57">
        <f t="shared" si="40"/>
        <v>-7.4419202804497573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-3.2699305106439901E-7</v>
      </c>
      <c r="AR57">
        <f t="shared" si="45"/>
        <v>-3.2707627433962482E-7</v>
      </c>
      <c r="AS57">
        <f t="shared" si="46"/>
        <v>-9.8978907149644604E-3</v>
      </c>
      <c r="AT57">
        <f t="shared" si="47"/>
        <v>-6.4666231778050297E-3</v>
      </c>
      <c r="AU57">
        <f t="shared" si="48"/>
        <v>-1.636484096904383E-2</v>
      </c>
      <c r="AW57">
        <v>54</v>
      </c>
      <c r="AX57">
        <f>IF(Z57&gt;0, (R57*SUMPRODUCT(K57:$K$98, X57:$X$98)-K57*$AZ$3)/Z57, 0)</f>
        <v>-49554911274.94323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</v>
      </c>
      <c r="S58">
        <f t="shared" si="32"/>
        <v>-138707941084.28564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-37.508934375170654</v>
      </c>
      <c r="AC58">
        <f t="shared" si="33"/>
        <v>-33.490120254828682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-5.079039982365918E-5</v>
      </c>
      <c r="AI58">
        <f t="shared" si="38"/>
        <v>-5.0802471994867635E-5</v>
      </c>
      <c r="AJ58">
        <f t="shared" si="39"/>
        <v>-4.0188141203419718</v>
      </c>
      <c r="AK58">
        <f t="shared" si="61"/>
        <v>-2.6256254062619462</v>
      </c>
      <c r="AL58">
        <f t="shared" si="40"/>
        <v>-6.6444903290759125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-9.9721863317306024E-8</v>
      </c>
      <c r="AR58">
        <f t="shared" si="45"/>
        <v>-9.9745565816427353E-8</v>
      </c>
      <c r="AS58">
        <f t="shared" si="46"/>
        <v>-7.8905390348929256E-3</v>
      </c>
      <c r="AT58">
        <f t="shared" si="47"/>
        <v>-5.1551525247834967E-3</v>
      </c>
      <c r="AU58">
        <f t="shared" si="48"/>
        <v>-1.3045791305242239E-2</v>
      </c>
      <c r="AW58">
        <v>55</v>
      </c>
      <c r="AX58">
        <f>IF(Z58&gt;0, (R58*SUMPRODUCT(K58:$K$98, X58:$X$98)-K58*$AZ$3)/Z58, 0)</f>
        <v>-138707941084.28564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</v>
      </c>
      <c r="S59">
        <f t="shared" si="32"/>
        <v>-407273893446.4613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-33.490120254828682</v>
      </c>
      <c r="AC59">
        <f t="shared" si="33"/>
        <v>-29.901893169429993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-1.656093731765965E-5</v>
      </c>
      <c r="AI59">
        <f t="shared" si="38"/>
        <v>-1.6564608298497188E-5</v>
      </c>
      <c r="AJ59">
        <f t="shared" si="39"/>
        <v>-3.5882270853986888</v>
      </c>
      <c r="AK59">
        <f t="shared" si="61"/>
        <v>-2.344308417838008</v>
      </c>
      <c r="AL59">
        <f t="shared" si="40"/>
        <v>-5.9325520678449948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-2.9031912339240934E-8</v>
      </c>
      <c r="AR59">
        <f t="shared" si="45"/>
        <v>-2.9038347699258921E-8</v>
      </c>
      <c r="AS59">
        <f t="shared" si="46"/>
        <v>-6.2902897461909E-3</v>
      </c>
      <c r="AT59">
        <f t="shared" si="47"/>
        <v>-4.1096560645901706E-3</v>
      </c>
      <c r="AU59">
        <f t="shared" si="48"/>
        <v>-1.0399974849128768E-2</v>
      </c>
      <c r="AW59">
        <v>56</v>
      </c>
      <c r="AX59">
        <f>IF(Z59&gt;0, (R59*SUMPRODUCT(K59:$K$98, X59:$X$98)-K59*$AZ$3)/Z59, 0)</f>
        <v>-407273893446.4613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</v>
      </c>
      <c r="S60">
        <f t="shared" si="32"/>
        <v>-1267951241592.3284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-29.901893169429993</v>
      </c>
      <c r="AC60">
        <f t="shared" si="33"/>
        <v>-26.698118926032841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-5.1629312075087919E-6</v>
      </c>
      <c r="AI60">
        <f t="shared" si="38"/>
        <v>-5.1639840129342003E-6</v>
      </c>
      <c r="AJ60">
        <f t="shared" si="39"/>
        <v>-3.2037742433971523</v>
      </c>
      <c r="AK60">
        <f t="shared" si="61"/>
        <v>-2.0931325218600998</v>
      </c>
      <c r="AL60">
        <f t="shared" si="40"/>
        <v>-5.296911929241265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-8.0810733023467444E-9</v>
      </c>
      <c r="AR60">
        <f t="shared" si="45"/>
        <v>-8.0827211642828978E-9</v>
      </c>
      <c r="AS60">
        <f t="shared" si="46"/>
        <v>-5.0145805676065228E-3</v>
      </c>
      <c r="AT60">
        <f t="shared" si="47"/>
        <v>-3.2761926628185781E-3</v>
      </c>
      <c r="AU60">
        <f t="shared" si="48"/>
        <v>-8.2907813131462647E-3</v>
      </c>
      <c r="AW60">
        <v>57</v>
      </c>
      <c r="AX60">
        <f>IF(Z60&gt;0, (R60*SUMPRODUCT(K60:$K$98, X60:$X$98)-K60*$AZ$3)/Z60, 0)</f>
        <v>-1267951241592.3284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</v>
      </c>
      <c r="S61">
        <f t="shared" si="32"/>
        <v>-4199331526478.7256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-26.698118926032841</v>
      </c>
      <c r="AC61">
        <f t="shared" si="33"/>
        <v>-23.837606190873675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-1.5169023423832704E-6</v>
      </c>
      <c r="AI61">
        <f t="shared" si="38"/>
        <v>-1.5171861685832331E-6</v>
      </c>
      <c r="AJ61">
        <f t="shared" si="39"/>
        <v>-2.8605127351591655</v>
      </c>
      <c r="AK61">
        <f t="shared" si="61"/>
        <v>-1.868868324822299</v>
      </c>
      <c r="AL61">
        <f t="shared" si="40"/>
        <v>-4.729382577167633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-2.1198850255480798E-9</v>
      </c>
      <c r="AR61">
        <f t="shared" si="45"/>
        <v>-2.1202816752824418E-9</v>
      </c>
      <c r="AS61">
        <f t="shared" si="46"/>
        <v>-3.9975929519141954E-3</v>
      </c>
      <c r="AT61">
        <f t="shared" si="47"/>
        <v>-2.6117607348983222E-3</v>
      </c>
      <c r="AU61">
        <f t="shared" si="48"/>
        <v>-6.6093558070941935E-3</v>
      </c>
      <c r="AW61">
        <v>58</v>
      </c>
      <c r="AX61">
        <f>IF(Z61&gt;0, (R61*SUMPRODUCT(K61:$K$98, X61:$X$98)-K61*$AZ$3)/Z61, 0)</f>
        <v>-4199331526478.7256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</v>
      </c>
      <c r="S62">
        <f t="shared" si="32"/>
        <v>-14848845693361.594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-23.837606190873675</v>
      </c>
      <c r="AC62">
        <f t="shared" si="33"/>
        <v>-21.283576957957639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-4.1864098379041315E-7</v>
      </c>
      <c r="AI62">
        <f t="shared" si="38"/>
        <v>-4.1871265123648096E-7</v>
      </c>
      <c r="AJ62">
        <f t="shared" si="39"/>
        <v>-2.5540292329160366</v>
      </c>
      <c r="AK62">
        <f t="shared" si="61"/>
        <v>-1.6686324333611575</v>
      </c>
      <c r="AL62">
        <f t="shared" si="40"/>
        <v>-4.2226620849898451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-5.2237021356750501E-10</v>
      </c>
      <c r="AR62">
        <f t="shared" si="45"/>
        <v>-5.224596384937732E-10</v>
      </c>
      <c r="AS62">
        <f t="shared" si="46"/>
        <v>-3.1868566325649671E-3</v>
      </c>
      <c r="AT62">
        <f t="shared" si="47"/>
        <v>-2.0820796680931508E-3</v>
      </c>
      <c r="AU62">
        <f t="shared" si="48"/>
        <v>-5.2689368231177564E-3</v>
      </c>
      <c r="AW62">
        <v>59</v>
      </c>
      <c r="AX62">
        <f>IF(Z62&gt;0, (R62*SUMPRODUCT(K62:$K$98, X62:$X$98)-K62*$AZ$3)/Z62, 0)</f>
        <v>-14848845693361.594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</v>
      </c>
      <c r="S63">
        <f t="shared" si="32"/>
        <v>-56283516462980.602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-21.283576957957639</v>
      </c>
      <c r="AC63">
        <f t="shared" si="33"/>
        <v>-19.003193712912218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-1.0813820554960858E-7</v>
      </c>
      <c r="AI63">
        <f t="shared" si="38"/>
        <v>-1.0815508721844088E-7</v>
      </c>
      <c r="AJ63">
        <f t="shared" si="39"/>
        <v>-2.2803832450454209</v>
      </c>
      <c r="AK63">
        <f t="shared" si="61"/>
        <v>-1.4898503870570348</v>
      </c>
      <c r="AL63">
        <f t="shared" si="40"/>
        <v>-3.7702337402575425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-1.2047523951426869E-10</v>
      </c>
      <c r="AR63">
        <f t="shared" si="45"/>
        <v>-1.2049404714183783E-10</v>
      </c>
      <c r="AS63">
        <f t="shared" si="46"/>
        <v>-2.5405425976403836E-3</v>
      </c>
      <c r="AT63">
        <f t="shared" si="47"/>
        <v>-1.6598211641192882E-3</v>
      </c>
      <c r="AU63">
        <f t="shared" si="48"/>
        <v>-4.2003638822537184E-3</v>
      </c>
      <c r="AW63">
        <v>60</v>
      </c>
      <c r="AX63">
        <f>IF(Z63&gt;0, (R63*SUMPRODUCT(K63:$K$98, X63:$X$98)-K63*$AZ$3)/Z63, 0)</f>
        <v>-56283516462980.602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</v>
      </c>
      <c r="S64">
        <f t="shared" si="32"/>
        <v>-229714068190637.91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-19.003193712912218</v>
      </c>
      <c r="AC64">
        <f t="shared" si="33"/>
        <v>-16.967137243775738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-2.6039505707519982E-8</v>
      </c>
      <c r="AI64">
        <f t="shared" si="38"/>
        <v>-2.6043198806810202E-8</v>
      </c>
      <c r="AJ64">
        <f t="shared" si="39"/>
        <v>-2.0360564691364793</v>
      </c>
      <c r="AK64">
        <f t="shared" si="61"/>
        <v>-1.3302235599038554</v>
      </c>
      <c r="AL64">
        <f t="shared" si="40"/>
        <v>-3.3662800550835335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-2.5902003226551924E-11</v>
      </c>
      <c r="AR64">
        <f t="shared" si="45"/>
        <v>-2.5905676824307801E-11</v>
      </c>
      <c r="AS64">
        <f t="shared" si="46"/>
        <v>-2.0253050048405774E-3</v>
      </c>
      <c r="AT64">
        <f t="shared" si="47"/>
        <v>-1.3231992698968405E-3</v>
      </c>
      <c r="AU64">
        <f t="shared" si="48"/>
        <v>-3.3485043006430946E-3</v>
      </c>
      <c r="AW64">
        <v>61</v>
      </c>
      <c r="AX64">
        <f>IF(Z64&gt;0, (R64*SUMPRODUCT(K64:$K$98, X64:$X$98)-K64*$AZ$3)/Z64, 0)</f>
        <v>-229714068190637.91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</v>
      </c>
      <c r="S65">
        <f t="shared" si="32"/>
        <v>-1015067020318018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-16.967137243775738</v>
      </c>
      <c r="AC65">
        <f t="shared" si="33"/>
        <v>-15.149229681965073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-5.8199001959843622E-9</v>
      </c>
      <c r="AI65">
        <f t="shared" si="38"/>
        <v>-5.8206464141836894E-9</v>
      </c>
      <c r="AJ65">
        <f t="shared" si="39"/>
        <v>-1.8179075618106655</v>
      </c>
      <c r="AK65">
        <f t="shared" si="61"/>
        <v>-1.1876996070643018</v>
      </c>
      <c r="AL65">
        <f t="shared" si="40"/>
        <v>-3.0056071746956139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-5.168900016348959E-12</v>
      </c>
      <c r="AR65">
        <f t="shared" si="45"/>
        <v>-5.16956276435714E-12</v>
      </c>
      <c r="AS65">
        <f t="shared" si="46"/>
        <v>-1.6145607501048792E-3</v>
      </c>
      <c r="AT65">
        <f t="shared" si="47"/>
        <v>-1.054846356748214E-3</v>
      </c>
      <c r="AU65">
        <f t="shared" si="48"/>
        <v>-2.6694071120226563E-3</v>
      </c>
      <c r="AW65">
        <v>62</v>
      </c>
      <c r="AX65">
        <f>IF(Z65&gt;0, (R65*SUMPRODUCT(K65:$K$98, X65:$X$98)-K65*$AZ$3)/Z65, 0)</f>
        <v>-1015067020318018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</v>
      </c>
      <c r="S66">
        <f t="shared" si="32"/>
        <v>-4889679389042839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-15.149229681965073</v>
      </c>
      <c r="AC66">
        <f t="shared" si="33"/>
        <v>-13.526097930330451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-1.2008865781884458E-9</v>
      </c>
      <c r="AI66">
        <f t="shared" si="38"/>
        <v>-1.2010248909166856E-9</v>
      </c>
      <c r="AJ66">
        <f t="shared" si="39"/>
        <v>-1.623131751634622</v>
      </c>
      <c r="AK66">
        <f t="shared" si="61"/>
        <v>-1.0604460777375553</v>
      </c>
      <c r="AL66">
        <f t="shared" si="40"/>
        <v>-2.6835778305732019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-9.5228416489157306E-13</v>
      </c>
      <c r="AR66">
        <f t="shared" si="45"/>
        <v>-9.5239384470921603E-13</v>
      </c>
      <c r="AS66">
        <f t="shared" si="46"/>
        <v>-1.2871179449320319E-3</v>
      </c>
      <c r="AT66">
        <f t="shared" si="47"/>
        <v>-8.4091705735792196E-4</v>
      </c>
      <c r="AU66">
        <f t="shared" si="48"/>
        <v>-2.1280350032423473E-3</v>
      </c>
      <c r="AW66">
        <v>63</v>
      </c>
      <c r="AX66">
        <f>IF(Z66&gt;0, (R66*SUMPRODUCT(K66:$K$98, X66:$X$98)-K66*$AZ$3)/Z66, 0)</f>
        <v>-4889679389042839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</v>
      </c>
      <c r="S67">
        <f t="shared" si="32"/>
        <v>-2.588740330489272E+16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-13.526097930330451</v>
      </c>
      <c r="AC67">
        <f t="shared" si="33"/>
        <v>-12.076873152081589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-2.2720765865326055E-10</v>
      </c>
      <c r="AI67">
        <f t="shared" ref="AI67:AI69" si="62">SUM(AE67:AH67)</f>
        <v>-2.2723098442489135E-10</v>
      </c>
      <c r="AJ67">
        <f t="shared" si="39"/>
        <v>-1.4492247782488619</v>
      </c>
      <c r="AK67">
        <f t="shared" si="61"/>
        <v>-0.94682685512313169</v>
      </c>
      <c r="AL67">
        <f t="shared" ref="AL67:AL69" si="63">SUM(AI67:AK67)</f>
        <v>-2.3960516335992246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-1.6086794555389275E-13</v>
      </c>
      <c r="AR67">
        <f t="shared" si="45"/>
        <v>-1.6088446070563961E-13</v>
      </c>
      <c r="AS67">
        <f t="shared" si="46"/>
        <v>-1.0260825453884612E-3</v>
      </c>
      <c r="AT67">
        <f t="shared" si="47"/>
        <v>-6.7037392965417833E-4</v>
      </c>
      <c r="AU67">
        <f t="shared" si="48"/>
        <v>-1.6964564752035239E-3</v>
      </c>
      <c r="AW67">
        <v>64</v>
      </c>
      <c r="AX67">
        <f>IF(Z67&gt;0, (R67*SUMPRODUCT(K67:$K$98, X67:$X$98)-K67*$AZ$3)/Z67, 0)</f>
        <v>-2.588740330489272E+16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</v>
      </c>
      <c r="S68">
        <f t="shared" si="32"/>
        <v>-1.5212549073926256E+17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-12.076873152081589</v>
      </c>
      <c r="AC68">
        <f t="shared" si="33"/>
        <v>-10.782922457215843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-3.9096851873168518E-11</v>
      </c>
      <c r="AI68">
        <f t="shared" si="62"/>
        <v>-3.9100395961146417E-11</v>
      </c>
      <c r="AJ68">
        <f t="shared" si="39"/>
        <v>-1.293950694865746</v>
      </c>
      <c r="AK68">
        <f t="shared" si="61"/>
        <v>-0.84538112064571136</v>
      </c>
      <c r="AL68">
        <f t="shared" si="63"/>
        <v>-2.1393318155505581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-2.4715552046957602E-14</v>
      </c>
      <c r="AR68">
        <f t="shared" si="45"/>
        <v>-2.4717792485424641E-14</v>
      </c>
      <c r="AS68">
        <f t="shared" si="46"/>
        <v>-8.1798672304608485E-4</v>
      </c>
      <c r="AT68">
        <f t="shared" si="47"/>
        <v>-5.3441799239016606E-4</v>
      </c>
      <c r="AU68">
        <f t="shared" si="48"/>
        <v>-1.3524047154609689E-3</v>
      </c>
      <c r="AW68">
        <v>65</v>
      </c>
      <c r="AX68">
        <f>IF(Z68&gt;0, (R68*SUMPRODUCT(K68:$K$98, X68:$X$98)-K68*$AZ$3)/Z68, 0)</f>
        <v>-1.5212549073926256E+17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-10.782922457215843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-10.782922457215843</v>
      </c>
      <c r="AK69">
        <f t="shared" si="61"/>
        <v>-0.75480457200510909</v>
      </c>
      <c r="AL69">
        <f t="shared" si="63"/>
        <v>-11.537727029228041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-4.0007829768531729E-15</v>
      </c>
      <c r="AR69">
        <f t="shared" si="45"/>
        <v>-4.0007829768531729E-15</v>
      </c>
      <c r="AS69">
        <f t="shared" si="46"/>
        <v>-6.0862107369507659E-3</v>
      </c>
      <c r="AT69">
        <f t="shared" si="47"/>
        <v>-4.2603475158655368E-4</v>
      </c>
      <c r="AU69">
        <f t="shared" si="48"/>
        <v>-6.512245488541321E-3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30621.093494459285</v>
      </c>
      <c r="AO71" s="6">
        <f t="shared" si="70"/>
        <v>-3062.1093494459287</v>
      </c>
      <c r="AP71" s="6">
        <f t="shared" si="70"/>
        <v>-2783.5040687589139</v>
      </c>
      <c r="AQ71" s="6">
        <f t="shared" si="70"/>
        <v>-17057.208403383658</v>
      </c>
      <c r="AR71" s="6">
        <f t="shared" si="70"/>
        <v>7718.2716728707892</v>
      </c>
      <c r="AS71" s="6">
        <f t="shared" si="70"/>
        <v>-2100.1003690259677</v>
      </c>
      <c r="AT71" s="6">
        <f t="shared" si="70"/>
        <v>1225.0585485984818</v>
      </c>
      <c r="AU71" s="6">
        <f t="shared" si="70"/>
        <v>6843.2298524433063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6838.6900414237916</v>
      </c>
      <c r="K3">
        <v>1</v>
      </c>
      <c r="L3" s="2">
        <v>0</v>
      </c>
      <c r="O3">
        <f>$C$3</f>
        <v>6838.6900414237916</v>
      </c>
      <c r="P3">
        <f>O3*C5</f>
        <v>683.86900414237925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6838.6900414237916</v>
      </c>
      <c r="AF3">
        <f t="shared" ref="AF3:AF34" si="4">-$Z3*P3</f>
        <v>-683.86900414237925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3634.9128332814121</v>
      </c>
      <c r="AJ3">
        <f t="shared" ref="AJ3:AJ34" si="8">AB3-AC3</f>
        <v>0</v>
      </c>
      <c r="AL3">
        <f t="shared" ref="AL3:AL34" si="9">SUM(AI3:AK3)</f>
        <v>3634.9128332814121</v>
      </c>
      <c r="AN3">
        <f t="shared" ref="AN3:AN34" si="10">AE3*$K3</f>
        <v>6838.6900414237916</v>
      </c>
      <c r="AO3">
        <f t="shared" ref="AO3:AO34" si="11">AF3*$K3</f>
        <v>-683.86900414237925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3634.9128332814121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3634.9128332814121</v>
      </c>
      <c r="AW3">
        <v>0</v>
      </c>
      <c r="AX3">
        <f>IF(Z3&gt;0, (R3*SUMPRODUCT(K3:$K$98, X3:$X$98)-K3*$AZ$3)/Z3, 0)</f>
        <v>0</v>
      </c>
      <c r="AZ3">
        <f>C6*SUMPRODUCT(X4:X98, K4:K98)/1</f>
        <v>3828.0353245803185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414.77232893142326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410.14664191932025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-410.14664191932025</v>
      </c>
      <c r="AK4">
        <f>G4*SUM(AB4, AE4:AF4)</f>
        <v>0</v>
      </c>
      <c r="AL4">
        <f t="shared" si="9"/>
        <v>-698.23464191932021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-257.22142857142853</v>
      </c>
      <c r="AR4">
        <f t="shared" si="14"/>
        <v>-257.22142857142853</v>
      </c>
      <c r="AS4">
        <f t="shared" si="15"/>
        <v>-366.20235885653591</v>
      </c>
      <c r="AT4">
        <f t="shared" si="16"/>
        <v>0</v>
      </c>
      <c r="AU4">
        <f t="shared" si="17"/>
        <v>-623.42378742796438</v>
      </c>
      <c r="AW4">
        <v>1</v>
      </c>
      <c r="AX4">
        <f>IF(Z4&gt;0, (R4*SUMPRODUCT(K4:$K$98, X4:$X$98)-K4*$AZ$3)/Z4, 0)</f>
        <v>414.77232893142326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250000</v>
      </c>
      <c r="S5">
        <f t="shared" si="1"/>
        <v>530.90729578829803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410.14664191932025</v>
      </c>
      <c r="AC5">
        <f t="shared" si="2"/>
        <v>519.12757220442791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-286.77051494632798</v>
      </c>
      <c r="AI5">
        <f t="shared" si="7"/>
        <v>-335.66111941933872</v>
      </c>
      <c r="AJ5">
        <f t="shared" si="8"/>
        <v>-108.98093028510766</v>
      </c>
      <c r="AK5">
        <f>G5*SUM(AB5, AE5:AF5)</f>
        <v>28.71026493435242</v>
      </c>
      <c r="AL5">
        <f t="shared" si="9"/>
        <v>-415.93178477009394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-228.61169877736603</v>
      </c>
      <c r="AR5">
        <f t="shared" si="14"/>
        <v>-267.58698933301872</v>
      </c>
      <c r="AS5">
        <f t="shared" si="15"/>
        <v>-86.878930393102394</v>
      </c>
      <c r="AT5">
        <f t="shared" si="16"/>
        <v>22.887647428533494</v>
      </c>
      <c r="AU5">
        <f t="shared" si="17"/>
        <v>-331.5782722975876</v>
      </c>
      <c r="AW5">
        <v>2</v>
      </c>
      <c r="AX5">
        <f>IF(Z5&gt;0, (R5*SUMPRODUCT(K5:$K$98, X5:$X$98)-K5*$AZ$3)/Z5, 0)</f>
        <v>530.90729578829803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250000</v>
      </c>
      <c r="S6">
        <f t="shared" si="1"/>
        <v>638.62692951418705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519.12757220442791</v>
      </c>
      <c r="AC6">
        <f t="shared" si="2"/>
        <v>617.48226526325425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-285.88512067268425</v>
      </c>
      <c r="AI6">
        <f t="shared" si="7"/>
        <v>-334.22964207683037</v>
      </c>
      <c r="AJ6">
        <f t="shared" si="8"/>
        <v>-98.354693058826342</v>
      </c>
      <c r="AK6">
        <f>G6*SUM(AB6, AE6:AF6)</f>
        <v>36.338930054309955</v>
      </c>
      <c r="AL6">
        <f t="shared" si="9"/>
        <v>-396.24540508134675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-203.4873820385701</v>
      </c>
      <c r="AR6">
        <f t="shared" si="14"/>
        <v>-237.89805746403397</v>
      </c>
      <c r="AS6">
        <f t="shared" si="15"/>
        <v>-70.006927799023387</v>
      </c>
      <c r="AT6">
        <f t="shared" si="16"/>
        <v>25.865332639330948</v>
      </c>
      <c r="AU6">
        <f t="shared" si="17"/>
        <v>-282.0396526237264</v>
      </c>
      <c r="AW6">
        <v>3</v>
      </c>
      <c r="AX6">
        <f>IF(Z6&gt;0, (R6*SUMPRODUCT(K6:$K$98, X6:$X$98)-K6*$AZ$3)/Z6, 0)</f>
        <v>638.62692951418705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250000</v>
      </c>
      <c r="S7">
        <f t="shared" si="1"/>
        <v>738.35694004629454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617.48226526325425</v>
      </c>
      <c r="AC7">
        <f t="shared" si="2"/>
        <v>705.92916164985581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-285.09030166892671</v>
      </c>
      <c r="AI7">
        <f t="shared" si="7"/>
        <v>-332.89435979869756</v>
      </c>
      <c r="AJ7">
        <f t="shared" si="8"/>
        <v>-88.446896386601566</v>
      </c>
      <c r="AK7">
        <f>G7*SUM(AB7, AE7:AF7)</f>
        <v>43.223758568427805</v>
      </c>
      <c r="AL7">
        <f t="shared" si="9"/>
        <v>-378.11749761687133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-181.18004068848995</v>
      </c>
      <c r="AR7">
        <f t="shared" si="14"/>
        <v>-211.56038385107476</v>
      </c>
      <c r="AS7">
        <f t="shared" si="15"/>
        <v>-56.209601632484237</v>
      </c>
      <c r="AT7">
        <f t="shared" si="16"/>
        <v>27.469479986841595</v>
      </c>
      <c r="AU7">
        <f t="shared" si="17"/>
        <v>-240.30050549671742</v>
      </c>
      <c r="AW7">
        <v>4</v>
      </c>
      <c r="AX7">
        <f>IF(Z7&gt;0, (R7*SUMPRODUCT(K7:$K$98, X7:$X$98)-K7*$AZ$3)/Z7, 0)</f>
        <v>738.35694004629454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250000</v>
      </c>
      <c r="S8">
        <f t="shared" si="1"/>
        <v>830.78145748929057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705.92916164985581</v>
      </c>
      <c r="AC8">
        <f t="shared" si="2"/>
        <v>785.40472669812652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-284.92150824476948</v>
      </c>
      <c r="AI8">
        <f t="shared" si="7"/>
        <v>-332.19054149159365</v>
      </c>
      <c r="AJ8">
        <f t="shared" si="8"/>
        <v>-79.47556504827071</v>
      </c>
      <c r="AK8">
        <f>G8*SUM(AB8, AE8:AF8)</f>
        <v>49.415041315489908</v>
      </c>
      <c r="AL8">
        <f t="shared" si="9"/>
        <v>-362.25106522437443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-161.67211554993051</v>
      </c>
      <c r="AR8">
        <f t="shared" si="14"/>
        <v>-188.49383445803389</v>
      </c>
      <c r="AS8">
        <f t="shared" si="15"/>
        <v>-45.096569981799256</v>
      </c>
      <c r="AT8">
        <f t="shared" si="16"/>
        <v>28.039421518853114</v>
      </c>
      <c r="AU8">
        <f t="shared" si="17"/>
        <v>-205.55098292098</v>
      </c>
      <c r="AW8">
        <v>5</v>
      </c>
      <c r="AX8">
        <f>IF(Z8&gt;0, (R8*SUMPRODUCT(K8:$K$98, X8:$X$98)-K8*$AZ$3)/Z8, 0)</f>
        <v>830.78145748929057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250000</v>
      </c>
      <c r="S9">
        <f t="shared" si="1"/>
        <v>916.21532337050246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785.40472669812652</v>
      </c>
      <c r="AC9">
        <f t="shared" si="2"/>
        <v>856.46083055601753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-286.4224527461389</v>
      </c>
      <c r="AI9">
        <f t="shared" si="7"/>
        <v>-333.16151116994564</v>
      </c>
      <c r="AJ9">
        <f t="shared" si="8"/>
        <v>-71.056103857891003</v>
      </c>
      <c r="AK9">
        <f t="shared" ref="AK9:AK40" si="30">G9*SUM(AB9:AB9, AE9:AF9)</f>
        <v>54.978330868868859</v>
      </c>
      <c r="AL9">
        <f t="shared" si="9"/>
        <v>-349.23928415896779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-145.11052836513454</v>
      </c>
      <c r="AR9">
        <f t="shared" si="14"/>
        <v>-168.78998993716004</v>
      </c>
      <c r="AS9">
        <f t="shared" si="15"/>
        <v>-35.999233564015469</v>
      </c>
      <c r="AT9">
        <f t="shared" si="16"/>
        <v>27.853733408552735</v>
      </c>
      <c r="AU9">
        <f t="shared" si="17"/>
        <v>-176.93549009262279</v>
      </c>
      <c r="AW9">
        <v>6</v>
      </c>
      <c r="AX9">
        <f>IF(Z9&gt;0, (R9*SUMPRODUCT(K9:$K$98, X9:$X$98)-K9*$AZ$3)/Z9, 0)</f>
        <v>916.21532337050246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250000</v>
      </c>
      <c r="S10">
        <f t="shared" si="1"/>
        <v>994.4440609315235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856.46083055601753</v>
      </c>
      <c r="AC10">
        <f t="shared" si="2"/>
        <v>919.14335523358159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-288.69150629928214</v>
      </c>
      <c r="AI10">
        <f t="shared" si="7"/>
        <v>-334.90543583759091</v>
      </c>
      <c r="AJ10">
        <f t="shared" si="8"/>
        <v>-62.682524677564061</v>
      </c>
      <c r="AK10">
        <f t="shared" si="30"/>
        <v>59.952258138921231</v>
      </c>
      <c r="AL10">
        <f t="shared" si="9"/>
        <v>-337.63570237623372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-130.58937634890614</v>
      </c>
      <c r="AR10">
        <f t="shared" si="14"/>
        <v>-151.49421111319461</v>
      </c>
      <c r="AS10">
        <f t="shared" si="15"/>
        <v>-28.354390853231568</v>
      </c>
      <c r="AT10">
        <f t="shared" si="16"/>
        <v>27.119356926815907</v>
      </c>
      <c r="AU10">
        <f t="shared" si="17"/>
        <v>-152.72924503961025</v>
      </c>
      <c r="AW10">
        <v>7</v>
      </c>
      <c r="AX10">
        <f>IF(Z10&gt;0, (R10*SUMPRODUCT(K10:$K$98, X10:$X$98)-K10*$AZ$3)/Z10, 0)</f>
        <v>994.4440609315235</v>
      </c>
    </row>
    <row r="11" spans="1:52" x14ac:dyDescent="0.25">
      <c r="A11" t="s">
        <v>33</v>
      </c>
      <c r="C11" s="25">
        <f>AU100</f>
        <v>-837.59766020552445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250000</v>
      </c>
      <c r="S11">
        <f t="shared" si="1"/>
        <v>1065.8852521918968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919.14335523358159</v>
      </c>
      <c r="AC11">
        <f t="shared" si="2"/>
        <v>974.08349052994106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-290.76279405829126</v>
      </c>
      <c r="AI11">
        <f t="shared" si="7"/>
        <v>-336.4564317424053</v>
      </c>
      <c r="AJ11">
        <f t="shared" si="8"/>
        <v>-54.940135296359472</v>
      </c>
      <c r="AK11">
        <f t="shared" si="30"/>
        <v>64.34003486635072</v>
      </c>
      <c r="AL11">
        <f t="shared" si="9"/>
        <v>-327.05653217241405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-117.43421584056323</v>
      </c>
      <c r="AR11">
        <f t="shared" si="14"/>
        <v>-135.88910972654296</v>
      </c>
      <c r="AS11">
        <f t="shared" si="15"/>
        <v>-22.189399189116941</v>
      </c>
      <c r="AT11">
        <f t="shared" si="16"/>
        <v>25.985860970126893</v>
      </c>
      <c r="AU11">
        <f t="shared" si="17"/>
        <v>-132.092647945533</v>
      </c>
      <c r="AW11">
        <v>8</v>
      </c>
      <c r="AX11">
        <f>IF(Z11&gt;0, (R11*SUMPRODUCT(K11:$K$98, X11:$X$98)-K11*$AZ$3)/Z11, 0)</f>
        <v>1065.8852521918968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250000</v>
      </c>
      <c r="S12">
        <f t="shared" si="1"/>
        <v>1131.4176171401903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974.08349052994106</v>
      </c>
      <c r="AC12">
        <f t="shared" si="2"/>
        <v>1022.3006243726522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-294.18660588337036</v>
      </c>
      <c r="AI12">
        <f t="shared" si="7"/>
        <v>-339.36446986946657</v>
      </c>
      <c r="AJ12">
        <f t="shared" si="8"/>
        <v>-48.217133842711178</v>
      </c>
      <c r="AK12">
        <f t="shared" si="30"/>
        <v>68.185844337095887</v>
      </c>
      <c r="AL12">
        <f t="shared" si="9"/>
        <v>-319.39575937508187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-106.0866392968483</v>
      </c>
      <c r="AR12">
        <f t="shared" si="14"/>
        <v>-122.37822995748887</v>
      </c>
      <c r="AS12">
        <f t="shared" si="15"/>
        <v>-17.387581839560244</v>
      </c>
      <c r="AT12">
        <f t="shared" si="16"/>
        <v>24.588499029790245</v>
      </c>
      <c r="AU12">
        <f t="shared" si="17"/>
        <v>-115.17731276725887</v>
      </c>
      <c r="AW12">
        <v>9</v>
      </c>
      <c r="AX12">
        <f>IF(Z12&gt;0, (R12*SUMPRODUCT(K12:$K$98, X12:$X$98)-K12*$AZ$3)/Z12, 0)</f>
        <v>1131.4176171401903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250000</v>
      </c>
      <c r="S13">
        <f t="shared" si="1"/>
        <v>1191.1789087921259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1022.3006243726522</v>
      </c>
      <c r="AC13">
        <f t="shared" si="2"/>
        <v>1064.116975864441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-297.69140272086361</v>
      </c>
      <c r="AI13">
        <f t="shared" si="7"/>
        <v>-342.35794978655468</v>
      </c>
      <c r="AJ13">
        <f t="shared" si="8"/>
        <v>-41.816351491788737</v>
      </c>
      <c r="AK13">
        <f t="shared" si="30"/>
        <v>71.56104370608567</v>
      </c>
      <c r="AL13">
        <f t="shared" si="9"/>
        <v>-312.61325757225774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-95.848664439260787</v>
      </c>
      <c r="AR13">
        <f t="shared" si="14"/>
        <v>-110.23009716533201</v>
      </c>
      <c r="AS13">
        <f t="shared" si="15"/>
        <v>-13.4637460322254</v>
      </c>
      <c r="AT13">
        <f t="shared" si="16"/>
        <v>23.040740855856662</v>
      </c>
      <c r="AU13">
        <f t="shared" si="17"/>
        <v>-100.65310234170074</v>
      </c>
      <c r="AW13">
        <v>10</v>
      </c>
      <c r="AX13">
        <f>IF(Z13&gt;0, (R13*SUMPRODUCT(K13:$K$98, X13:$X$98)-K13*$AZ$3)/Z13, 0)</f>
        <v>1191.1789087921259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250000</v>
      </c>
      <c r="S14">
        <f t="shared" si="1"/>
        <v>1245.8546887132964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1064.116975864441</v>
      </c>
      <c r="AC14">
        <f t="shared" si="2"/>
        <v>1100.3245532007493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-302.2790706051818</v>
      </c>
      <c r="AI14">
        <f t="shared" si="7"/>
        <v>-346.43849638609493</v>
      </c>
      <c r="AJ14">
        <f t="shared" si="8"/>
        <v>-36.207577336308304</v>
      </c>
      <c r="AK14">
        <f t="shared" si="30"/>
        <v>74.488188310510878</v>
      </c>
      <c r="AL14">
        <f t="shared" si="9"/>
        <v>-308.15788541189238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-86.898009568194553</v>
      </c>
      <c r="AR14">
        <f t="shared" si="14"/>
        <v>-99.592789250933151</v>
      </c>
      <c r="AS14">
        <f t="shared" si="15"/>
        <v>-10.408813271499211</v>
      </c>
      <c r="AT14">
        <f t="shared" si="16"/>
        <v>21.413574176886105</v>
      </c>
      <c r="AU14">
        <f t="shared" si="17"/>
        <v>-88.588028345546263</v>
      </c>
      <c r="AW14">
        <v>11</v>
      </c>
      <c r="AX14">
        <f>IF(Z14&gt;0, (R14*SUMPRODUCT(K14:$K$98, X14:$X$98)-K14*$AZ$3)/Z14, 0)</f>
        <v>1245.8546887132964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250000</v>
      </c>
      <c r="S15">
        <f t="shared" si="1"/>
        <v>1295.7402396442444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1100.3245532007493</v>
      </c>
      <c r="AC15">
        <f t="shared" si="2"/>
        <v>1131.3339023607414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-309.70087206086021</v>
      </c>
      <c r="AI15">
        <f t="shared" si="7"/>
        <v>-353.35676340955206</v>
      </c>
      <c r="AJ15">
        <f t="shared" si="8"/>
        <v>-31.009349159992098</v>
      </c>
      <c r="AK15">
        <f t="shared" si="30"/>
        <v>77.022718724052453</v>
      </c>
      <c r="AL15">
        <f t="shared" si="9"/>
        <v>-307.34339384549173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-79.492500121489329</v>
      </c>
      <c r="AR15">
        <f t="shared" si="14"/>
        <v>-90.697880091028622</v>
      </c>
      <c r="AS15">
        <f t="shared" si="15"/>
        <v>-7.9593275778169934</v>
      </c>
      <c r="AT15">
        <f t="shared" si="16"/>
        <v>19.769813487402718</v>
      </c>
      <c r="AU15">
        <f t="shared" si="17"/>
        <v>-78.8873941814429</v>
      </c>
      <c r="AW15">
        <v>12</v>
      </c>
      <c r="AX15">
        <f>IF(Z15&gt;0, (R15*SUMPRODUCT(K15:$K$98, X15:$X$98)-K15*$AZ$3)/Z15, 0)</f>
        <v>1295.7402396442444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250000</v>
      </c>
      <c r="S16">
        <f t="shared" si="1"/>
        <v>1340.6311400916245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1131.3339023607414</v>
      </c>
      <c r="AC16">
        <f t="shared" si="2"/>
        <v>1157.1158296751332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-318.47474781621213</v>
      </c>
      <c r="AI16">
        <f t="shared" si="7"/>
        <v>-361.63038530185383</v>
      </c>
      <c r="AJ16">
        <f t="shared" si="8"/>
        <v>-25.781927314391851</v>
      </c>
      <c r="AK16">
        <f t="shared" si="30"/>
        <v>79.193373165251899</v>
      </c>
      <c r="AL16">
        <f t="shared" si="9"/>
        <v>-308.21893945099379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-72.986192407576411</v>
      </c>
      <c r="AR16">
        <f t="shared" si="14"/>
        <v>-82.876350677884091</v>
      </c>
      <c r="AS16">
        <f t="shared" si="15"/>
        <v>-5.9085523122614214</v>
      </c>
      <c r="AT16">
        <f t="shared" si="16"/>
        <v>18.149077158794562</v>
      </c>
      <c r="AU16">
        <f t="shared" si="17"/>
        <v>-70.635825831350957</v>
      </c>
      <c r="AW16">
        <v>13</v>
      </c>
      <c r="AX16">
        <f>IF(Z16&gt;0, (R16*SUMPRODUCT(K16:$K$98, X16:$X$98)-K16*$AZ$3)/Z16, 0)</f>
        <v>1340.6311400916245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250000</v>
      </c>
      <c r="S17">
        <f t="shared" si="1"/>
        <v>1380.8751057506088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1157.1158296751332</v>
      </c>
      <c r="AC17">
        <f t="shared" si="2"/>
        <v>1178.1246617638785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-327.28135000354769</v>
      </c>
      <c r="AI17">
        <f t="shared" si="7"/>
        <v>-369.93997484433226</v>
      </c>
      <c r="AJ17">
        <f t="shared" si="8"/>
        <v>-21.008832088745294</v>
      </c>
      <c r="AK17">
        <f t="shared" si="30"/>
        <v>80.998108077259332</v>
      </c>
      <c r="AL17">
        <f t="shared" si="9"/>
        <v>-309.95069885581825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-66.968248510405772</v>
      </c>
      <c r="AR17">
        <f t="shared" si="14"/>
        <v>-75.697048331779214</v>
      </c>
      <c r="AS17">
        <f t="shared" si="15"/>
        <v>-4.2988232852780373</v>
      </c>
      <c r="AT17">
        <f t="shared" si="16"/>
        <v>16.573817697011481</v>
      </c>
      <c r="AU17">
        <f t="shared" si="17"/>
        <v>-63.422053920045784</v>
      </c>
      <c r="AW17">
        <v>14</v>
      </c>
      <c r="AX17">
        <f>IF(Z17&gt;0, (R17*SUMPRODUCT(K17:$K$98, X17:$X$98)-K17*$AZ$3)/Z17, 0)</f>
        <v>1380.8751057506088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250000</v>
      </c>
      <c r="S18">
        <f t="shared" si="1"/>
        <v>1417.1563386335647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1178.1246617638785</v>
      </c>
      <c r="AC18">
        <f t="shared" si="2"/>
        <v>1195.080542268046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-336.49805812408317</v>
      </c>
      <c r="AI18">
        <f t="shared" si="7"/>
        <v>-378.66279710483508</v>
      </c>
      <c r="AJ18">
        <f t="shared" si="8"/>
        <v>-16.955880504167453</v>
      </c>
      <c r="AK18">
        <f t="shared" si="30"/>
        <v>82.4687263234715</v>
      </c>
      <c r="AL18">
        <f t="shared" si="9"/>
        <v>-313.14995128553102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-61.47693714193322</v>
      </c>
      <c r="AR18">
        <f t="shared" si="14"/>
        <v>-69.180277310897438</v>
      </c>
      <c r="AS18">
        <f t="shared" si="15"/>
        <v>-3.0977759745539202</v>
      </c>
      <c r="AT18">
        <f t="shared" si="16"/>
        <v>15.0667279705187</v>
      </c>
      <c r="AU18">
        <f t="shared" si="17"/>
        <v>-57.211325314932658</v>
      </c>
      <c r="AW18">
        <v>15</v>
      </c>
      <c r="AX18">
        <f>IF(Z18&gt;0, (R18*SUMPRODUCT(K18:$K$98, X18:$X$98)-K18*$AZ$3)/Z18, 0)</f>
        <v>1417.1563386335647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250000</v>
      </c>
      <c r="S19">
        <f t="shared" si="1"/>
        <v>1450.0022539415877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1195.080542268046</v>
      </c>
      <c r="AC19">
        <f t="shared" si="2"/>
        <v>1208.5358631748391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-347.52957915606862</v>
      </c>
      <c r="AI19">
        <f t="shared" si="7"/>
        <v>-389.20316483118177</v>
      </c>
      <c r="AJ19">
        <f t="shared" si="8"/>
        <v>-13.455320906793077</v>
      </c>
      <c r="AK19">
        <f t="shared" si="30"/>
        <v>83.655637958763222</v>
      </c>
      <c r="AL19">
        <f t="shared" si="9"/>
        <v>-319.00284777921161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-56.68960249154852</v>
      </c>
      <c r="AR19">
        <f t="shared" si="14"/>
        <v>-63.487467041831081</v>
      </c>
      <c r="AS19">
        <f t="shared" si="15"/>
        <v>-2.1948543069474207</v>
      </c>
      <c r="AT19">
        <f t="shared" si="16"/>
        <v>13.646046686372744</v>
      </c>
      <c r="AU19">
        <f t="shared" si="17"/>
        <v>-52.036274662405752</v>
      </c>
      <c r="AW19">
        <v>16</v>
      </c>
      <c r="AX19">
        <f>IF(Z19&gt;0, (R19*SUMPRODUCT(K19:$K$98, X19:$X$98)-K19*$AZ$3)/Z19, 0)</f>
        <v>1450.0022539415877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250000</v>
      </c>
      <c r="S20">
        <f t="shared" si="1"/>
        <v>1479.5949879612194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1208.5358631748391</v>
      </c>
      <c r="AC20">
        <f t="shared" si="2"/>
        <v>1218.7500625125101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-357.95297210917244</v>
      </c>
      <c r="AI20">
        <f t="shared" si="7"/>
        <v>-399.13823133311263</v>
      </c>
      <c r="AJ20">
        <f t="shared" si="8"/>
        <v>-10.214199337671062</v>
      </c>
      <c r="AK20">
        <f t="shared" si="30"/>
        <v>84.597510422238742</v>
      </c>
      <c r="AL20">
        <f t="shared" si="9"/>
        <v>-324.75492024854498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-52.133824707233742</v>
      </c>
      <c r="AR20">
        <f t="shared" si="14"/>
        <v>-58.132224642988483</v>
      </c>
      <c r="AS20">
        <f t="shared" si="15"/>
        <v>-1.4876403306758319</v>
      </c>
      <c r="AT20">
        <f t="shared" si="16"/>
        <v>12.321148649874164</v>
      </c>
      <c r="AU20">
        <f t="shared" si="17"/>
        <v>-47.29871632379016</v>
      </c>
      <c r="AW20">
        <v>17</v>
      </c>
      <c r="AX20">
        <f>IF(Z20&gt;0, (R20*SUMPRODUCT(K20:$K$98, X20:$X$98)-K20*$AZ$3)/Z20, 0)</f>
        <v>1479.5949879612194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250000</v>
      </c>
      <c r="S21">
        <f t="shared" si="1"/>
        <v>1506.5987701494312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1218.7500625125101</v>
      </c>
      <c r="AC21">
        <f t="shared" si="2"/>
        <v>1226.3517751527938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-370.28945826208218</v>
      </c>
      <c r="AI21">
        <f t="shared" si="7"/>
        <v>-410.98880700213056</v>
      </c>
      <c r="AJ21">
        <f t="shared" si="8"/>
        <v>-7.6017126402837221</v>
      </c>
      <c r="AK21">
        <f t="shared" si="30"/>
        <v>85.312504375875719</v>
      </c>
      <c r="AL21">
        <f t="shared" si="9"/>
        <v>-333.27801526653855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-48.15228937712692</v>
      </c>
      <c r="AR21">
        <f t="shared" si="14"/>
        <v>-53.444816005320419</v>
      </c>
      <c r="AS21">
        <f t="shared" si="15"/>
        <v>-0.98852359593135086</v>
      </c>
      <c r="AT21">
        <f t="shared" si="16"/>
        <v>11.094003100912028</v>
      </c>
      <c r="AU21">
        <f t="shared" si="17"/>
        <v>-43.339336500339741</v>
      </c>
      <c r="AW21">
        <v>18</v>
      </c>
      <c r="AX21">
        <f>IF(Z21&gt;0, (R21*SUMPRODUCT(K21:$K$98, X21:$X$98)-K21*$AZ$3)/Z21, 0)</f>
        <v>1506.5987701494312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250000</v>
      </c>
      <c r="S22">
        <f t="shared" si="1"/>
        <v>1531.1630136297867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1226.3517751527938</v>
      </c>
      <c r="AC22">
        <f t="shared" si="2"/>
        <v>1231.5347869788075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-383.44952464459692</v>
      </c>
      <c r="AI22">
        <f t="shared" si="7"/>
        <v>-423.6651899923159</v>
      </c>
      <c r="AJ22">
        <f t="shared" si="8"/>
        <v>-5.183011826013626</v>
      </c>
      <c r="AK22">
        <f t="shared" si="30"/>
        <v>85.844624260695582</v>
      </c>
      <c r="AL22">
        <f t="shared" si="9"/>
        <v>-343.00357755763395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-44.521088406629005</v>
      </c>
      <c r="AR22">
        <f t="shared" si="14"/>
        <v>-49.190399690654431</v>
      </c>
      <c r="AS22">
        <f t="shared" si="15"/>
        <v>-0.60178279770311804</v>
      </c>
      <c r="AT22">
        <f t="shared" si="16"/>
        <v>9.9671426362743052</v>
      </c>
      <c r="AU22">
        <f t="shared" si="17"/>
        <v>-39.825039852083243</v>
      </c>
      <c r="AW22">
        <v>19</v>
      </c>
      <c r="AX22">
        <f>IF(Z22&gt;0, (R22*SUMPRODUCT(K22:$K$98, X22:$X$98)-K22*$AZ$3)/Z22, 0)</f>
        <v>1531.1630136297867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250000</v>
      </c>
      <c r="S23">
        <f t="shared" si="1"/>
        <v>1553.6270941019361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1231.5347869788075</v>
      </c>
      <c r="AC23">
        <f t="shared" si="2"/>
        <v>1234.6345032178401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-397.84533307358754</v>
      </c>
      <c r="AI23">
        <f t="shared" si="7"/>
        <v>-437.57927270121462</v>
      </c>
      <c r="AJ23">
        <f t="shared" si="8"/>
        <v>-3.0997162390326594</v>
      </c>
      <c r="AK23">
        <f t="shared" si="30"/>
        <v>86.207435088516533</v>
      </c>
      <c r="AL23">
        <f t="shared" si="9"/>
        <v>-354.47155385173073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-41.243338682187797</v>
      </c>
      <c r="AR23">
        <f t="shared" si="14"/>
        <v>-45.362427667295272</v>
      </c>
      <c r="AS23">
        <f t="shared" si="15"/>
        <v>-0.32133755516859341</v>
      </c>
      <c r="AT23">
        <f t="shared" si="16"/>
        <v>8.9368459215299314</v>
      </c>
      <c r="AU23">
        <f t="shared" si="17"/>
        <v>-36.746919300933932</v>
      </c>
      <c r="AW23">
        <v>20</v>
      </c>
      <c r="AX23">
        <f>IF(Z23&gt;0, (R23*SUMPRODUCT(K23:$K$98, X23:$X$98)-K23*$AZ$3)/Z23, 0)</f>
        <v>1553.6270941019361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250000</v>
      </c>
      <c r="S24">
        <f t="shared" si="1"/>
        <v>1574.2459135267395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1234.6345032178401</v>
      </c>
      <c r="AC24">
        <f t="shared" si="2"/>
        <v>1235.9097401121355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-412.88073075252265</v>
      </c>
      <c r="AI24">
        <f t="shared" si="7"/>
        <v>-452.13475483772294</v>
      </c>
      <c r="AJ24">
        <f t="shared" si="8"/>
        <v>-1.2752368942954035</v>
      </c>
      <c r="AK24">
        <f t="shared" si="30"/>
        <v>86.424415225248822</v>
      </c>
      <c r="AL24">
        <f t="shared" si="9"/>
        <v>-366.98557650676952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-38.216080108272045</v>
      </c>
      <c r="AR24">
        <f t="shared" si="14"/>
        <v>-41.849417334443601</v>
      </c>
      <c r="AS24">
        <f t="shared" si="15"/>
        <v>-0.11803543173495372</v>
      </c>
      <c r="AT24">
        <f t="shared" si="16"/>
        <v>7.9994103128497613</v>
      </c>
      <c r="AU24">
        <f t="shared" si="17"/>
        <v>-33.968042453328792</v>
      </c>
      <c r="AW24">
        <v>21</v>
      </c>
      <c r="AX24">
        <f>IF(Z24&gt;0, (R24*SUMPRODUCT(K24:$K$98, X24:$X$98)-K24*$AZ$3)/Z24, 0)</f>
        <v>1574.2459135267395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250000</v>
      </c>
      <c r="S25">
        <f t="shared" si="1"/>
        <v>1594.2153899843536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1235.9097401121355</v>
      </c>
      <c r="AC25">
        <f t="shared" si="2"/>
        <v>1235.656673911438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-535.50457419102509</v>
      </c>
      <c r="AI25">
        <f t="shared" si="7"/>
        <v>-574.25895712053511</v>
      </c>
      <c r="AJ25">
        <f t="shared" si="8"/>
        <v>0.25306620069750352</v>
      </c>
      <c r="AK25">
        <f t="shared" si="30"/>
        <v>86.513681807849494</v>
      </c>
      <c r="AL25">
        <f t="shared" si="9"/>
        <v>-487.49220911198813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-44.255442356740289</v>
      </c>
      <c r="AR25">
        <f t="shared" si="14"/>
        <v>-47.458201852117007</v>
      </c>
      <c r="AS25">
        <f t="shared" si="15"/>
        <v>2.0914026130078457E-2</v>
      </c>
      <c r="AT25">
        <f t="shared" si="16"/>
        <v>7.1497078509564345</v>
      </c>
      <c r="AU25">
        <f t="shared" si="17"/>
        <v>-40.287579975030496</v>
      </c>
      <c r="AW25">
        <v>22</v>
      </c>
      <c r="AX25">
        <f>IF(Z25&gt;0, (R25*SUMPRODUCT(K25:$K$98, X25:$X$98)-K25*$AZ$3)/Z25, 0)</f>
        <v>1594.2153899843536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250000</v>
      </c>
      <c r="S26">
        <f t="shared" si="1"/>
        <v>1602.438038660375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1235.656673911438</v>
      </c>
      <c r="AC26">
        <f t="shared" si="2"/>
        <v>1225.2967796864605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-672.86037843916677</v>
      </c>
      <c r="AI26">
        <f t="shared" si="7"/>
        <v>-711.09264546369388</v>
      </c>
      <c r="AJ26">
        <f t="shared" si="8"/>
        <v>10.359894224977552</v>
      </c>
      <c r="AK26">
        <f t="shared" si="30"/>
        <v>86.495967173800665</v>
      </c>
      <c r="AL26">
        <f t="shared" si="9"/>
        <v>-614.2367840649157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-49.648991822894935</v>
      </c>
      <c r="AR26">
        <f t="shared" si="14"/>
        <v>-52.470072649907991</v>
      </c>
      <c r="AS26">
        <f t="shared" si="15"/>
        <v>0.76443541653488811</v>
      </c>
      <c r="AT26">
        <f t="shared" si="16"/>
        <v>6.382360597435115</v>
      </c>
      <c r="AU26">
        <f t="shared" si="17"/>
        <v>-45.323276635937994</v>
      </c>
      <c r="AW26">
        <v>23</v>
      </c>
      <c r="AX26">
        <f>IF(Z26&gt;0, (R26*SUMPRODUCT(K26:$K$98, X26:$X$98)-K26*$AZ$3)/Z26, 0)</f>
        <v>1602.438038660375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250000</v>
      </c>
      <c r="S27">
        <f t="shared" si="1"/>
        <v>1599.8997684649937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1225.2967796864605</v>
      </c>
      <c r="AC27">
        <f t="shared" si="2"/>
        <v>1205.9116701240678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-814.21882720522603</v>
      </c>
      <c r="AI27">
        <f t="shared" si="7"/>
        <v>-851.90592779406688</v>
      </c>
      <c r="AJ27">
        <f t="shared" si="8"/>
        <v>19.385109562392699</v>
      </c>
      <c r="AK27">
        <f t="shared" si="30"/>
        <v>85.77077457805224</v>
      </c>
      <c r="AL27">
        <f t="shared" si="9"/>
        <v>-746.7500436536219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-53.642448914106595</v>
      </c>
      <c r="AR27">
        <f t="shared" si="14"/>
        <v>-56.12535436962996</v>
      </c>
      <c r="AS27">
        <f t="shared" si="15"/>
        <v>1.2771317914181675</v>
      </c>
      <c r="AT27">
        <f t="shared" si="16"/>
        <v>5.6507590341764935</v>
      </c>
      <c r="AU27">
        <f t="shared" si="17"/>
        <v>-49.197463544035294</v>
      </c>
      <c r="AW27">
        <v>24</v>
      </c>
      <c r="AX27">
        <f>IF(Z27&gt;0, (R27*SUMPRODUCT(K27:$K$98, X27:$X$98)-K27*$AZ$3)/Z27, 0)</f>
        <v>1599.8997684649937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250000</v>
      </c>
      <c r="S28">
        <f t="shared" si="1"/>
        <v>1588.6062409138901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1205.9116701240678</v>
      </c>
      <c r="AC28">
        <f t="shared" si="2"/>
        <v>1179.2905446568386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-965.42593333226512</v>
      </c>
      <c r="AI28">
        <f t="shared" si="7"/>
        <v>-1002.5430777285511</v>
      </c>
      <c r="AJ28">
        <f t="shared" si="8"/>
        <v>26.621125467229149</v>
      </c>
      <c r="AK28">
        <f t="shared" si="30"/>
        <v>84.413816908684751</v>
      </c>
      <c r="AL28">
        <f t="shared" si="9"/>
        <v>-891.50813535263717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-56.789545629899429</v>
      </c>
      <c r="AR28">
        <f t="shared" si="14"/>
        <v>-58.97289879306642</v>
      </c>
      <c r="AS28">
        <f t="shared" si="15"/>
        <v>1.5659426241248269</v>
      </c>
      <c r="AT28">
        <f t="shared" si="16"/>
        <v>4.9654998292653758</v>
      </c>
      <c r="AU28">
        <f t="shared" si="17"/>
        <v>-52.441456339676215</v>
      </c>
      <c r="AW28">
        <v>25</v>
      </c>
      <c r="AX28">
        <f>IF(Z28&gt;0, (R28*SUMPRODUCT(K28:$K$98, X28:$X$98)-K28*$AZ$3)/Z28, 0)</f>
        <v>1588.6062409138901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250000</v>
      </c>
      <c r="S29">
        <f t="shared" si="1"/>
        <v>1569.8021212583267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1179.2905446568386</v>
      </c>
      <c r="AC29">
        <f t="shared" si="2"/>
        <v>1146.6271806759366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-1122.9034847350638</v>
      </c>
      <c r="AI29">
        <f t="shared" si="7"/>
        <v>-1159.42487699044</v>
      </c>
      <c r="AJ29">
        <f t="shared" si="8"/>
        <v>32.663363980901977</v>
      </c>
      <c r="AK29">
        <f t="shared" si="30"/>
        <v>82.550338125978712</v>
      </c>
      <c r="AL29">
        <f t="shared" si="9"/>
        <v>-1044.2111748835594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-58.975799920682611</v>
      </c>
      <c r="AR29">
        <f t="shared" si="14"/>
        <v>-60.893933003140738</v>
      </c>
      <c r="AS29">
        <f t="shared" si="15"/>
        <v>1.7155063147111045</v>
      </c>
      <c r="AT29">
        <f t="shared" si="16"/>
        <v>4.3356105764077117</v>
      </c>
      <c r="AU29">
        <f t="shared" si="17"/>
        <v>-54.842816112021922</v>
      </c>
      <c r="AW29">
        <v>26</v>
      </c>
      <c r="AX29">
        <f>IF(Z29&gt;0, (R29*SUMPRODUCT(K29:$K$98, X29:$X$98)-K29*$AZ$3)/Z29, 0)</f>
        <v>1569.8021212583267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250000</v>
      </c>
      <c r="S30">
        <f t="shared" si="1"/>
        <v>1544.9994333196894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1146.6271806759366</v>
      </c>
      <c r="AC30">
        <f t="shared" si="2"/>
        <v>1109.1926143704302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-1299.8202718807629</v>
      </c>
      <c r="AI30">
        <f t="shared" si="7"/>
        <v>-1335.7164861592091</v>
      </c>
      <c r="AJ30">
        <f t="shared" si="8"/>
        <v>37.434566305506451</v>
      </c>
      <c r="AK30">
        <f t="shared" si="30"/>
        <v>80.263902647315575</v>
      </c>
      <c r="AL30">
        <f t="shared" si="9"/>
        <v>-1218.0180172063872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-60.953225698083372</v>
      </c>
      <c r="AR30">
        <f t="shared" si="14"/>
        <v>-62.636527688330844</v>
      </c>
      <c r="AS30">
        <f t="shared" si="15"/>
        <v>1.755440823851619</v>
      </c>
      <c r="AT30">
        <f t="shared" si="16"/>
        <v>3.7638617271231554</v>
      </c>
      <c r="AU30">
        <f t="shared" si="17"/>
        <v>-57.117225137356073</v>
      </c>
      <c r="AW30">
        <v>27</v>
      </c>
      <c r="AX30">
        <f>IF(Z30&gt;0, (R30*SUMPRODUCT(K30:$K$98, X30:$X$98)-K30*$AZ$3)/Z30, 0)</f>
        <v>1544.9994333196894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250000</v>
      </c>
      <c r="S31">
        <f t="shared" si="1"/>
        <v>1514.6559925648348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1109.1926143704302</v>
      </c>
      <c r="AC31">
        <f t="shared" si="2"/>
        <v>1067.4726329716116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-1495.6539973796673</v>
      </c>
      <c r="AI31">
        <f t="shared" si="7"/>
        <v>-1530.892118715853</v>
      </c>
      <c r="AJ31">
        <f t="shared" si="8"/>
        <v>41.719981398818618</v>
      </c>
      <c r="AK31">
        <f t="shared" si="30"/>
        <v>77.643483005930122</v>
      </c>
      <c r="AL31">
        <f t="shared" si="9"/>
        <v>-1411.5286543111042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-62.621937625250347</v>
      </c>
      <c r="AR31">
        <f t="shared" si="14"/>
        <v>-64.097331961247605</v>
      </c>
      <c r="AS31">
        <f t="shared" si="15"/>
        <v>1.7467850702505943</v>
      </c>
      <c r="AT31">
        <f t="shared" si="16"/>
        <v>3.2508757762978053</v>
      </c>
      <c r="AU31">
        <f t="shared" si="17"/>
        <v>-59.099671114699206</v>
      </c>
      <c r="AW31">
        <v>28</v>
      </c>
      <c r="AX31">
        <f>IF(Z31&gt;0, (R31*SUMPRODUCT(K31:$K$98, X31:$X$98)-K31*$AZ$3)/Z31, 0)</f>
        <v>1514.6559925648348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250000</v>
      </c>
      <c r="S32">
        <f t="shared" si="1"/>
        <v>1479.2772698450372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1067.4726329716116</v>
      </c>
      <c r="AC32">
        <f t="shared" si="2"/>
        <v>1022.0232348992763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-1705.294439167247</v>
      </c>
      <c r="AI32">
        <f t="shared" si="7"/>
        <v>-1739.8391204022375</v>
      </c>
      <c r="AJ32">
        <f t="shared" si="8"/>
        <v>45.449398072335271</v>
      </c>
      <c r="AK32">
        <f t="shared" si="30"/>
        <v>74.723084308012815</v>
      </c>
      <c r="AL32">
        <f t="shared" si="9"/>
        <v>-1619.6666380218894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-63.749490541373696</v>
      </c>
      <c r="AR32">
        <f t="shared" si="14"/>
        <v>-65.040883850977295</v>
      </c>
      <c r="AS32">
        <f t="shared" si="15"/>
        <v>1.6990473351560051</v>
      </c>
      <c r="AT32">
        <f t="shared" si="16"/>
        <v>2.7933935905180918</v>
      </c>
      <c r="AU32">
        <f t="shared" si="17"/>
        <v>-60.548442925303192</v>
      </c>
      <c r="AW32">
        <v>29</v>
      </c>
      <c r="AX32">
        <f>IF(Z32&gt;0, (R32*SUMPRODUCT(K32:$K$98, X32:$X$98)-K32*$AZ$3)/Z32, 0)</f>
        <v>1479.2772698450372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250000</v>
      </c>
      <c r="S33">
        <f t="shared" si="1"/>
        <v>1439.7295678401977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1022.0232348992763</v>
      </c>
      <c r="AC33">
        <f t="shared" si="2"/>
        <v>973.60636895871937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-1935.5390077667357</v>
      </c>
      <c r="AI33">
        <f t="shared" si="7"/>
        <v>-1969.3511343878229</v>
      </c>
      <c r="AJ33">
        <f t="shared" si="8"/>
        <v>48.416865940556931</v>
      </c>
      <c r="AK33">
        <f t="shared" si="30"/>
        <v>71.541626442949351</v>
      </c>
      <c r="AL33">
        <f t="shared" si="9"/>
        <v>-1849.3926420043165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-64.604273667847337</v>
      </c>
      <c r="AR33">
        <f t="shared" si="14"/>
        <v>-65.732852256424081</v>
      </c>
      <c r="AS33">
        <f t="shared" si="15"/>
        <v>1.616054465868034</v>
      </c>
      <c r="AT33">
        <f t="shared" si="16"/>
        <v>2.3879109616581893</v>
      </c>
      <c r="AU33">
        <f t="shared" si="17"/>
        <v>-61.728886828897856</v>
      </c>
      <c r="AW33">
        <v>30</v>
      </c>
      <c r="AX33">
        <f>IF(Z33&gt;0, (R33*SUMPRODUCT(K33:$K$98, X33:$X$98)-K33*$AZ$3)/Z33, 0)</f>
        <v>1439.7295678401977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250000</v>
      </c>
      <c r="S34">
        <f t="shared" si="1"/>
        <v>1396.4712262028224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973.60636895871937</v>
      </c>
      <c r="AC34">
        <f t="shared" si="2"/>
        <v>922.69193868445836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-2187.2572744738995</v>
      </c>
      <c r="AI34">
        <f t="shared" si="7"/>
        <v>-2220.2938283738813</v>
      </c>
      <c r="AJ34">
        <f t="shared" si="8"/>
        <v>50.914430274261008</v>
      </c>
      <c r="AK34">
        <f t="shared" si="30"/>
        <v>68.152445827110355</v>
      </c>
      <c r="AL34">
        <f t="shared" si="9"/>
        <v>-2101.2269522725096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-65.184023940342485</v>
      </c>
      <c r="AR34">
        <f t="shared" si="14"/>
        <v>-66.168569995099944</v>
      </c>
      <c r="AS34">
        <f t="shared" si="15"/>
        <v>1.5173374804317885</v>
      </c>
      <c r="AT34">
        <f t="shared" si="16"/>
        <v>2.0310599545066306</v>
      </c>
      <c r="AU34">
        <f t="shared" si="17"/>
        <v>-62.620172560161507</v>
      </c>
      <c r="AW34">
        <v>31</v>
      </c>
      <c r="AX34">
        <f>IF(Z34&gt;0, (R34*SUMPRODUCT(K34:$K$98, X34:$X$98)-K34*$AZ$3)/Z34, 0)</f>
        <v>1396.4712262028224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1349.7120211949459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922.69193868445836</v>
      </c>
      <c r="AC35">
        <f t="shared" ref="AC35:AC66" si="33">S35*Z35</f>
        <v>869.73098920267523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-2435.2829634263626</v>
      </c>
      <c r="AI35">
        <f t="shared" ref="AI35:AI66" si="38">SUM(AE35:AH35)</f>
        <v>-2467.502095194659</v>
      </c>
      <c r="AJ35">
        <f t="shared" ref="AJ35:AJ66" si="39">AB35-AC35</f>
        <v>52.960949481783132</v>
      </c>
      <c r="AK35">
        <f t="shared" si="30"/>
        <v>64.588435707912097</v>
      </c>
      <c r="AL35">
        <f t="shared" ref="AL35:AL66" si="40">SUM(AI35:AK35)</f>
        <v>-2349.9527100049636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-64.799656711816596</v>
      </c>
      <c r="AR35">
        <f t="shared" ref="AR35:AR66" si="45">AI35*$K35</f>
        <v>-65.656965168161634</v>
      </c>
      <c r="AS35">
        <f t="shared" ref="AS35:AS66" si="46">AJ35*$K35</f>
        <v>1.4092207752001464</v>
      </c>
      <c r="AT35">
        <f t="shared" ref="AT35:AT66" si="47">AK35*$K35</f>
        <v>1.7186127954253623</v>
      </c>
      <c r="AU35">
        <f t="shared" ref="AU35:AU66" si="48">AL35*$K35</f>
        <v>-62.529131597536114</v>
      </c>
      <c r="AW35">
        <v>32</v>
      </c>
      <c r="AX35">
        <f>IF(Z35&gt;0, (R35*SUMPRODUCT(K35:$K$98, X35:$X$98)-K35*$AZ$3)/Z35, 0)</f>
        <v>1349.7120211949459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250000</v>
      </c>
      <c r="S36">
        <f t="shared" si="32"/>
        <v>1300.7847447017225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869.73098920267523</v>
      </c>
      <c r="AC36">
        <f t="shared" si="33"/>
        <v>815.84479182885809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-2686.124480706128</v>
      </c>
      <c r="AI36">
        <f t="shared" si="38"/>
        <v>-2717.4841962606001</v>
      </c>
      <c r="AJ36">
        <f t="shared" si="39"/>
        <v>53.88619737381714</v>
      </c>
      <c r="AK36">
        <f t="shared" si="30"/>
        <v>60.881169244187269</v>
      </c>
      <c r="AL36">
        <f t="shared" si="40"/>
        <v>-2602.7168296425957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-63.816265637092805</v>
      </c>
      <c r="AR36">
        <f t="shared" si="45"/>
        <v>-64.56130182305607</v>
      </c>
      <c r="AS36">
        <f t="shared" si="46"/>
        <v>1.2802146402672789</v>
      </c>
      <c r="AT36">
        <f t="shared" si="47"/>
        <v>1.4463994117512069</v>
      </c>
      <c r="AU36">
        <f t="shared" si="48"/>
        <v>-61.834687771037594</v>
      </c>
      <c r="AW36">
        <v>33</v>
      </c>
      <c r="AX36">
        <f>IF(Z36&gt;0, (R36*SUMPRODUCT(K36:$K$98, X36:$X$98)-K36*$AZ$3)/Z36, 0)</f>
        <v>1300.7847447017225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250000</v>
      </c>
      <c r="S37">
        <f t="shared" si="32"/>
        <v>1250.5927038656421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815.84479182885809</v>
      </c>
      <c r="AC37">
        <f t="shared" si="33"/>
        <v>761.77268631497896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-2948.2613924556704</v>
      </c>
      <c r="AI37">
        <f t="shared" si="38"/>
        <v>-2978.7178585761067</v>
      </c>
      <c r="AJ37">
        <f t="shared" si="39"/>
        <v>54.072105513879137</v>
      </c>
      <c r="AK37">
        <f t="shared" si="30"/>
        <v>57.109135428020075</v>
      </c>
      <c r="AL37">
        <f t="shared" si="40"/>
        <v>-2867.5366176342072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-62.539328613968976</v>
      </c>
      <c r="AR37">
        <f t="shared" si="45"/>
        <v>-63.185379519767288</v>
      </c>
      <c r="AS37">
        <f t="shared" si="46"/>
        <v>1.1469923203671761</v>
      </c>
      <c r="AT37">
        <f t="shared" si="47"/>
        <v>1.2114146311897298</v>
      </c>
      <c r="AU37">
        <f t="shared" si="48"/>
        <v>-60.826972568210373</v>
      </c>
      <c r="AW37">
        <v>34</v>
      </c>
      <c r="AX37">
        <f>IF(Z37&gt;0, (R37*SUMPRODUCT(K37:$K$98, X37:$X$98)-K37*$AZ$3)/Z37, 0)</f>
        <v>1250.5927038656421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250000</v>
      </c>
      <c r="S38">
        <f t="shared" si="32"/>
        <v>1199.8186757616168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761.77268631497896</v>
      </c>
      <c r="AC38">
        <f t="shared" si="33"/>
        <v>707.93350066816538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-3251.0722780970464</v>
      </c>
      <c r="AI38">
        <f t="shared" si="38"/>
        <v>-3280.5739651006588</v>
      </c>
      <c r="AJ38">
        <f t="shared" si="39"/>
        <v>53.839185646813576</v>
      </c>
      <c r="AK38">
        <f t="shared" si="30"/>
        <v>53.32408804204853</v>
      </c>
      <c r="AL38">
        <f t="shared" si="40"/>
        <v>-3173.410691411797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-61.573782235800046</v>
      </c>
      <c r="AR38">
        <f t="shared" si="45"/>
        <v>-62.132530333585322</v>
      </c>
      <c r="AS38">
        <f t="shared" si="46"/>
        <v>1.0196888931396293</v>
      </c>
      <c r="AT38">
        <f t="shared" si="47"/>
        <v>1.0099331863964529</v>
      </c>
      <c r="AU38">
        <f t="shared" si="48"/>
        <v>-60.10290825404924</v>
      </c>
      <c r="AW38">
        <v>35</v>
      </c>
      <c r="AX38">
        <f>IF(Z38&gt;0, (R38*SUMPRODUCT(K38:$K$98, X38:$X$98)-K38*$AZ$3)/Z38, 0)</f>
        <v>1199.8186757616168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250000</v>
      </c>
      <c r="S39">
        <f t="shared" si="32"/>
        <v>1147.7229680657058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707.93350066816538</v>
      </c>
      <c r="AC39">
        <f t="shared" si="33"/>
        <v>654.12770322446784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-3549.554180196797</v>
      </c>
      <c r="AI39">
        <f t="shared" si="38"/>
        <v>-3578.0509394943342</v>
      </c>
      <c r="AJ39">
        <f t="shared" si="39"/>
        <v>53.805797443697543</v>
      </c>
      <c r="AK39">
        <f t="shared" si="30"/>
        <v>49.555345046771585</v>
      </c>
      <c r="AL39">
        <f t="shared" si="40"/>
        <v>-3474.6897970038654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-60.0240082979915</v>
      </c>
      <c r="AR39">
        <f t="shared" si="45"/>
        <v>-60.505896904195673</v>
      </c>
      <c r="AS39">
        <f t="shared" si="46"/>
        <v>0.90987190736767143</v>
      </c>
      <c r="AT39">
        <f t="shared" si="47"/>
        <v>0.83799550346132046</v>
      </c>
      <c r="AU39">
        <f t="shared" si="48"/>
        <v>-58.758029493366685</v>
      </c>
      <c r="AW39">
        <v>36</v>
      </c>
      <c r="AX39">
        <f>IF(Z39&gt;0, (R39*SUMPRODUCT(K39:$K$98, X39:$X$98)-K39*$AZ$3)/Z39, 0)</f>
        <v>1147.7229680657058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250000</v>
      </c>
      <c r="S40">
        <f t="shared" si="32"/>
        <v>1094.8295688280605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654.12770322446784</v>
      </c>
      <c r="AC40">
        <f t="shared" si="33"/>
        <v>601.03939563371091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-3813.9907336485612</v>
      </c>
      <c r="AI40">
        <f t="shared" si="38"/>
        <v>-3841.4397272063934</v>
      </c>
      <c r="AJ40">
        <f t="shared" si="39"/>
        <v>53.088307590756926</v>
      </c>
      <c r="AK40">
        <f t="shared" si="30"/>
        <v>45.788939225712753</v>
      </c>
      <c r="AL40">
        <f t="shared" si="40"/>
        <v>-3742.5624803899236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-57.585453950961117</v>
      </c>
      <c r="AR40">
        <f t="shared" si="45"/>
        <v>-57.999891967440689</v>
      </c>
      <c r="AS40">
        <f t="shared" si="46"/>
        <v>0.80155262705042785</v>
      </c>
      <c r="AT40">
        <f t="shared" si="47"/>
        <v>0.69134327673712803</v>
      </c>
      <c r="AU40">
        <f t="shared" si="48"/>
        <v>-56.506996063653133</v>
      </c>
      <c r="AW40">
        <v>37</v>
      </c>
      <c r="AX40">
        <f>IF(Z40&gt;0, (R40*SUMPRODUCT(K40:$K$98, X40:$X$98)-K40*$AZ$3)/Z40, 0)</f>
        <v>1094.8295688280605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250000</v>
      </c>
      <c r="S41">
        <f t="shared" si="32"/>
        <v>1042.6521238284081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601.03939563371091</v>
      </c>
      <c r="AC41">
        <f t="shared" si="33"/>
        <v>549.64653159992349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-4082.0294529491807</v>
      </c>
      <c r="AI41">
        <f t="shared" si="38"/>
        <v>-4108.3875506808445</v>
      </c>
      <c r="AJ41">
        <f t="shared" si="39"/>
        <v>51.392864033787419</v>
      </c>
      <c r="AK41">
        <f t="shared" ref="AK41:AK72" si="61">G41*SUM(AB41:AB41, AE41:AF41)</f>
        <v>42.072757694359765</v>
      </c>
      <c r="AL41">
        <f t="shared" si="40"/>
        <v>-4014.9219289526977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-55.028955866786312</v>
      </c>
      <c r="AR41">
        <f t="shared" si="45"/>
        <v>-55.384283679465426</v>
      </c>
      <c r="AS41">
        <f t="shared" si="46"/>
        <v>0.69281608067276379</v>
      </c>
      <c r="AT41">
        <f t="shared" si="47"/>
        <v>0.56717374361035533</v>
      </c>
      <c r="AU41">
        <f t="shared" si="48"/>
        <v>-54.124293855182316</v>
      </c>
      <c r="AW41">
        <v>38</v>
      </c>
      <c r="AX41">
        <f>IF(Z41&gt;0, (R41*SUMPRODUCT(K41:$K$98, X41:$X$98)-K41*$AZ$3)/Z41, 0)</f>
        <v>1042.6521238284081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250000</v>
      </c>
      <c r="S42">
        <f t="shared" si="32"/>
        <v>991.28640080641685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549.64653159992349</v>
      </c>
      <c r="AC42">
        <f t="shared" si="33"/>
        <v>500.146673873471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-4336.8188034592595</v>
      </c>
      <c r="AI42">
        <f t="shared" si="38"/>
        <v>-4362.0459564529147</v>
      </c>
      <c r="AJ42">
        <f t="shared" si="39"/>
        <v>49.49985772645249</v>
      </c>
      <c r="AK42">
        <f t="shared" si="61"/>
        <v>38.475257211994645</v>
      </c>
      <c r="AL42">
        <f t="shared" si="40"/>
        <v>-4274.0708415144672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-52.199746406031942</v>
      </c>
      <c r="AR42">
        <f t="shared" si="45"/>
        <v>-52.503390862601023</v>
      </c>
      <c r="AS42">
        <f t="shared" si="46"/>
        <v>0.59580077876309967</v>
      </c>
      <c r="AT42">
        <f t="shared" si="47"/>
        <v>0.46310412318148381</v>
      </c>
      <c r="AU42">
        <f t="shared" si="48"/>
        <v>-51.444485960656436</v>
      </c>
      <c r="AW42">
        <v>39</v>
      </c>
      <c r="AX42">
        <f>IF(Z42&gt;0, (R42*SUMPRODUCT(K42:$K$98, X42:$X$98)-K42*$AZ$3)/Z42, 0)</f>
        <v>991.28640080641685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250000</v>
      </c>
      <c r="S43">
        <f t="shared" si="32"/>
        <v>941.3162216573154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500.146673873471</v>
      </c>
      <c r="AC43">
        <f t="shared" si="33"/>
        <v>452.8836222355942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-4595.0549033586658</v>
      </c>
      <c r="AI43">
        <f t="shared" si="38"/>
        <v>-4619.1107738417131</v>
      </c>
      <c r="AJ43">
        <f t="shared" si="39"/>
        <v>47.263051637876799</v>
      </c>
      <c r="AK43">
        <f t="shared" si="61"/>
        <v>35.010267171142971</v>
      </c>
      <c r="AL43">
        <f t="shared" si="40"/>
        <v>-4536.8374550326935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-49.382127682958874</v>
      </c>
      <c r="AR43">
        <f t="shared" si="45"/>
        <v>-49.640651268139607</v>
      </c>
      <c r="AS43">
        <f t="shared" si="46"/>
        <v>0.507926477431631</v>
      </c>
      <c r="AT43">
        <f t="shared" si="47"/>
        <v>0.37624827559648816</v>
      </c>
      <c r="AU43">
        <f t="shared" si="48"/>
        <v>-48.756476515111487</v>
      </c>
      <c r="AW43">
        <v>40</v>
      </c>
      <c r="AX43">
        <f>IF(Z43&gt;0, (R43*SUMPRODUCT(K43:$K$98, X43:$X$98)-K43*$AZ$3)/Z43, 0)</f>
        <v>941.3162216573154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250000</v>
      </c>
      <c r="S44">
        <f t="shared" si="32"/>
        <v>892.9235825614852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452.8836222355942</v>
      </c>
      <c r="AC44">
        <f t="shared" si="33"/>
        <v>407.90925773848835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-4870.4650817064121</v>
      </c>
      <c r="AI44">
        <f t="shared" si="38"/>
        <v>-4893.3063004682872</v>
      </c>
      <c r="AJ44">
        <f t="shared" si="39"/>
        <v>44.974364497105853</v>
      </c>
      <c r="AK44">
        <f t="shared" si="61"/>
        <v>31.701853556491596</v>
      </c>
      <c r="AL44">
        <f t="shared" si="40"/>
        <v>-4816.6300824146902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-46.733844006260604</v>
      </c>
      <c r="AR44">
        <f t="shared" si="45"/>
        <v>-46.953013620788738</v>
      </c>
      <c r="AS44">
        <f t="shared" si="46"/>
        <v>0.43154501663156497</v>
      </c>
      <c r="AT44">
        <f t="shared" si="47"/>
        <v>0.30419055551453039</v>
      </c>
      <c r="AU44">
        <f t="shared" si="48"/>
        <v>-46.217278048642648</v>
      </c>
      <c r="AW44">
        <v>41</v>
      </c>
      <c r="AX44">
        <f>IF(Z44&gt;0, (R44*SUMPRODUCT(K44:$K$98, X44:$X$98)-K44*$AZ$3)/Z44, 0)</f>
        <v>892.9235825614852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250000</v>
      </c>
      <c r="S45">
        <f t="shared" si="32"/>
        <v>845.60760906714324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407.90925773848835</v>
      </c>
      <c r="AC45">
        <f t="shared" si="33"/>
        <v>365.1109165767391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-5120.6698203282358</v>
      </c>
      <c r="AI45">
        <f t="shared" si="38"/>
        <v>-5142.2584929384266</v>
      </c>
      <c r="AJ45">
        <f t="shared" si="39"/>
        <v>42.798341161749249</v>
      </c>
      <c r="AK45">
        <f t="shared" si="61"/>
        <v>28.553648041694188</v>
      </c>
      <c r="AL45">
        <f t="shared" si="40"/>
        <v>-5070.9065037349828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-43.870220916162609</v>
      </c>
      <c r="AR45">
        <f t="shared" si="45"/>
        <v>-44.055177156249783</v>
      </c>
      <c r="AS45">
        <f t="shared" si="46"/>
        <v>0.3666654456332204</v>
      </c>
      <c r="AT45">
        <f t="shared" si="47"/>
        <v>0.24462714674135788</v>
      </c>
      <c r="AU45">
        <f t="shared" si="48"/>
        <v>-43.443884563875208</v>
      </c>
      <c r="AW45">
        <v>42</v>
      </c>
      <c r="AX45">
        <f>IF(Z45&gt;0, (R45*SUMPRODUCT(K45:$K$98, X45:$X$98)-K45*$AZ$3)/Z45, 0)</f>
        <v>845.60760906714324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250000</v>
      </c>
      <c r="S46">
        <f t="shared" si="32"/>
        <v>799.68344587423996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365.1109165767391</v>
      </c>
      <c r="AC46">
        <f t="shared" si="33"/>
        <v>324.75453748603326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-5337.9633767815685</v>
      </c>
      <c r="AI46">
        <f t="shared" si="38"/>
        <v>-5358.2685699903013</v>
      </c>
      <c r="AJ46">
        <f t="shared" si="39"/>
        <v>40.356379090705843</v>
      </c>
      <c r="AK46">
        <f t="shared" si="61"/>
        <v>25.55776416037174</v>
      </c>
      <c r="AL46">
        <f t="shared" si="40"/>
        <v>-5292.3544267392244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-40.83199645444563</v>
      </c>
      <c r="AR46">
        <f t="shared" si="45"/>
        <v>-40.987318160231794</v>
      </c>
      <c r="AS46">
        <f t="shared" si="46"/>
        <v>0.3087004184242822</v>
      </c>
      <c r="AT46">
        <f t="shared" si="47"/>
        <v>0.19550050495270752</v>
      </c>
      <c r="AU46">
        <f t="shared" si="48"/>
        <v>-40.48311723685481</v>
      </c>
      <c r="AW46">
        <v>43</v>
      </c>
      <c r="AX46">
        <f>IF(Z46&gt;0, (R46*SUMPRODUCT(K46:$K$98, X46:$X$98)-K46*$AZ$3)/Z46, 0)</f>
        <v>799.68344587423996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250000</v>
      </c>
      <c r="S47">
        <f t="shared" si="32"/>
        <v>755.72042692325056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324.75453748603326</v>
      </c>
      <c r="AC47">
        <f t="shared" si="33"/>
        <v>287.05989980431667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-5548.3732314631998</v>
      </c>
      <c r="AI47">
        <f t="shared" si="38"/>
        <v>-5567.365698093553</v>
      </c>
      <c r="AJ47">
        <f t="shared" si="39"/>
        <v>37.694637681716586</v>
      </c>
      <c r="AK47">
        <f t="shared" si="61"/>
        <v>22.732817624022331</v>
      </c>
      <c r="AL47">
        <f t="shared" si="40"/>
        <v>-5506.9382427878136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-37.894193661894832</v>
      </c>
      <c r="AR47">
        <f t="shared" si="45"/>
        <v>-38.023908116669872</v>
      </c>
      <c r="AS47">
        <f t="shared" si="46"/>
        <v>0.25744625329562254</v>
      </c>
      <c r="AT47">
        <f t="shared" si="47"/>
        <v>0.15526024612768549</v>
      </c>
      <c r="AU47">
        <f t="shared" si="48"/>
        <v>-37.611201617246557</v>
      </c>
      <c r="AW47">
        <v>44</v>
      </c>
      <c r="AX47">
        <f>IF(Z47&gt;0, (R47*SUMPRODUCT(K47:$K$98, X47:$X$98)-K47*$AZ$3)/Z47, 0)</f>
        <v>755.72042692325056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250000</v>
      </c>
      <c r="S48">
        <f t="shared" si="32"/>
        <v>713.65423815714689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287.05989980431667</v>
      </c>
      <c r="AC48">
        <f t="shared" si="33"/>
        <v>251.96691933235857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-5746.254630753423</v>
      </c>
      <c r="AI48">
        <f t="shared" si="38"/>
        <v>-5763.9079217913213</v>
      </c>
      <c r="AJ48">
        <f t="shared" si="39"/>
        <v>35.0929804719581</v>
      </c>
      <c r="AK48">
        <f t="shared" si="61"/>
        <v>20.094192986302168</v>
      </c>
      <c r="AL48">
        <f t="shared" si="40"/>
        <v>-5708.7207483330612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-35.040786590630013</v>
      </c>
      <c r="AR48">
        <f t="shared" si="45"/>
        <v>-35.148436746014823</v>
      </c>
      <c r="AS48">
        <f t="shared" si="46"/>
        <v>0.21399776351118632</v>
      </c>
      <c r="AT48">
        <f t="shared" si="47"/>
        <v>0.12253482892588562</v>
      </c>
      <c r="AU48">
        <f t="shared" si="48"/>
        <v>-34.81190415357775</v>
      </c>
      <c r="AW48">
        <v>45</v>
      </c>
      <c r="AX48">
        <f>IF(Z48&gt;0, (R48*SUMPRODUCT(K48:$K$98, X48:$X$98)-K48*$AZ$3)/Z48, 0)</f>
        <v>713.65423815714689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250000</v>
      </c>
      <c r="S49">
        <f t="shared" si="32"/>
        <v>673.49769372361902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251.96691933235857</v>
      </c>
      <c r="AC49">
        <f t="shared" si="33"/>
        <v>219.42721594702908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-5933.1717298091817</v>
      </c>
      <c r="AI49">
        <f t="shared" si="38"/>
        <v>-5949.4618535907393</v>
      </c>
      <c r="AJ49">
        <f t="shared" si="39"/>
        <v>32.539703385329489</v>
      </c>
      <c r="AK49">
        <f t="shared" si="61"/>
        <v>17.637684353265101</v>
      </c>
      <c r="AL49">
        <f t="shared" si="40"/>
        <v>-5899.2844658521444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-32.304117102196102</v>
      </c>
      <c r="AR49">
        <f t="shared" si="45"/>
        <v>-32.392811326839023</v>
      </c>
      <c r="AS49">
        <f t="shared" si="46"/>
        <v>0.17716769992501424</v>
      </c>
      <c r="AT49">
        <f t="shared" si="47"/>
        <v>9.603123703580585E-2</v>
      </c>
      <c r="AU49">
        <f t="shared" si="48"/>
        <v>-32.119612389878199</v>
      </c>
      <c r="AW49">
        <v>46</v>
      </c>
      <c r="AX49">
        <f>IF(Z49&gt;0, (R49*SUMPRODUCT(K49:$K$98, X49:$X$98)-K49*$AZ$3)/Z49, 0)</f>
        <v>673.49769372361902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250000</v>
      </c>
      <c r="S50">
        <f t="shared" si="32"/>
        <v>635.16261752878131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219.42721594702908</v>
      </c>
      <c r="AC50">
        <f t="shared" si="33"/>
        <v>189.35620884956572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-6105.5107815680512</v>
      </c>
      <c r="AI50">
        <f t="shared" si="38"/>
        <v>-6120.4169019554802</v>
      </c>
      <c r="AJ50">
        <f t="shared" si="39"/>
        <v>30.071007097463365</v>
      </c>
      <c r="AK50">
        <f t="shared" si="61"/>
        <v>15.359905116292037</v>
      </c>
      <c r="AL50">
        <f t="shared" si="40"/>
        <v>-6074.9859897417246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-29.680754517370815</v>
      </c>
      <c r="AR50">
        <f t="shared" si="45"/>
        <v>-29.753217725749924</v>
      </c>
      <c r="AS50">
        <f t="shared" si="46"/>
        <v>0.14618435896377224</v>
      </c>
      <c r="AT50">
        <f t="shared" si="47"/>
        <v>7.4669194679513259E-2</v>
      </c>
      <c r="AU50">
        <f t="shared" si="48"/>
        <v>-29.532364172106636</v>
      </c>
      <c r="AW50">
        <v>47</v>
      </c>
      <c r="AX50">
        <f>IF(Z50&gt;0, (R50*SUMPRODUCT(K50:$K$98, X50:$X$98)-K50*$AZ$3)/Z50, 0)</f>
        <v>635.16261752878131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250000</v>
      </c>
      <c r="S51">
        <f t="shared" si="32"/>
        <v>598.47898196103256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189.35620884956572</v>
      </c>
      <c r="AC51">
        <f t="shared" si="33"/>
        <v>161.66930255070625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-6251.8873004107263</v>
      </c>
      <c r="AI51">
        <f t="shared" si="38"/>
        <v>-6265.3939821341983</v>
      </c>
      <c r="AJ51">
        <f t="shared" si="39"/>
        <v>27.686906298859469</v>
      </c>
      <c r="AK51">
        <f t="shared" si="61"/>
        <v>13.254934619469601</v>
      </c>
      <c r="AL51">
        <f t="shared" si="40"/>
        <v>-6224.4521412158692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-27.136013862899549</v>
      </c>
      <c r="AR51">
        <f t="shared" si="45"/>
        <v>-27.194638960390645</v>
      </c>
      <c r="AS51">
        <f t="shared" si="46"/>
        <v>0.12017367509124692</v>
      </c>
      <c r="AT51">
        <f t="shared" si="47"/>
        <v>5.7532401385758221E-2</v>
      </c>
      <c r="AU51">
        <f t="shared" si="48"/>
        <v>-27.01693288391364</v>
      </c>
      <c r="AW51">
        <v>48</v>
      </c>
      <c r="AX51">
        <f>IF(Z51&gt;0, (R51*SUMPRODUCT(K51:$K$98, X51:$X$98)-K51*$AZ$3)/Z51, 0)</f>
        <v>598.47898196103256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250000</v>
      </c>
      <c r="S52">
        <f t="shared" si="32"/>
        <v>563.50989340212016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161.66930255070625</v>
      </c>
      <c r="AC52">
        <f t="shared" si="33"/>
        <v>136.31351031147756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-6382.8673043443241</v>
      </c>
      <c r="AI52">
        <f t="shared" si="38"/>
        <v>-6394.9623457896923</v>
      </c>
      <c r="AJ52">
        <f t="shared" si="39"/>
        <v>25.355792239228691</v>
      </c>
      <c r="AK52">
        <f t="shared" si="61"/>
        <v>11.316851178549438</v>
      </c>
      <c r="AL52">
        <f t="shared" si="40"/>
        <v>-6358.2897023719142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-24.73618412743096</v>
      </c>
      <c r="AR52">
        <f t="shared" si="45"/>
        <v>-24.783057289280638</v>
      </c>
      <c r="AS52">
        <f t="shared" si="46"/>
        <v>9.8263917393293695E-2</v>
      </c>
      <c r="AT52">
        <f t="shared" si="47"/>
        <v>4.3857360829795473E-2</v>
      </c>
      <c r="AU52">
        <f t="shared" si="48"/>
        <v>-24.640936011057548</v>
      </c>
      <c r="AW52">
        <v>49</v>
      </c>
      <c r="AX52">
        <f>IF(Z52&gt;0, (R52*SUMPRODUCT(K52:$K$98, X52:$X$98)-K52*$AZ$3)/Z52, 0)</f>
        <v>563.50989340212016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250000</v>
      </c>
      <c r="S53">
        <f t="shared" si="32"/>
        <v>529.6761584494717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136.31351031147756</v>
      </c>
      <c r="AC53">
        <f t="shared" si="33"/>
        <v>113.16680977660982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-6457.2478715222651</v>
      </c>
      <c r="AI53">
        <f t="shared" si="38"/>
        <v>-6467.9305129788754</v>
      </c>
      <c r="AJ53">
        <f t="shared" si="39"/>
        <v>23.146700534867733</v>
      </c>
      <c r="AK53">
        <f t="shared" si="61"/>
        <v>9.5419457218034296</v>
      </c>
      <c r="AL53">
        <f t="shared" si="40"/>
        <v>-6435.2418667222046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-22.343248939811183</v>
      </c>
      <c r="AR53">
        <f t="shared" si="45"/>
        <v>-22.380212817015344</v>
      </c>
      <c r="AS53">
        <f t="shared" si="46"/>
        <v>8.0091782517230439E-2</v>
      </c>
      <c r="AT53">
        <f t="shared" si="47"/>
        <v>3.3016863046665096E-2</v>
      </c>
      <c r="AU53">
        <f t="shared" si="48"/>
        <v>-22.26710417145145</v>
      </c>
      <c r="AW53">
        <v>50</v>
      </c>
      <c r="AX53">
        <f>IF(Z53&gt;0, (R53*SUMPRODUCT(K53:$K$98, X53:$X$98)-K53*$AZ$3)/Z53, 0)</f>
        <v>529.6761584494717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250000</v>
      </c>
      <c r="S54">
        <f t="shared" si="32"/>
        <v>496.74240327075574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113.16680977660982</v>
      </c>
      <c r="AC54">
        <f t="shared" si="33"/>
        <v>92.242742615873041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-6455.2436586423828</v>
      </c>
      <c r="AI54">
        <f t="shared" si="38"/>
        <v>-6464.5284249526985</v>
      </c>
      <c r="AJ54">
        <f t="shared" si="39"/>
        <v>20.924067160736783</v>
      </c>
      <c r="AK54">
        <f t="shared" si="61"/>
        <v>7.921676684362688</v>
      </c>
      <c r="AL54">
        <f t="shared" si="40"/>
        <v>-6435.6826811075989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-19.943137499727783</v>
      </c>
      <c r="AR54">
        <f t="shared" si="45"/>
        <v>-19.971822299399374</v>
      </c>
      <c r="AS54">
        <f t="shared" si="46"/>
        <v>6.4643810599067902E-2</v>
      </c>
      <c r="AT54">
        <f t="shared" si="47"/>
        <v>2.4473605598624073E-2</v>
      </c>
      <c r="AU54">
        <f t="shared" si="48"/>
        <v>-19.882704883201683</v>
      </c>
      <c r="AW54">
        <v>51</v>
      </c>
      <c r="AX54">
        <f>IF(Z54&gt;0, (R54*SUMPRODUCT(K54:$K$98, X54:$X$98)-K54*$AZ$3)/Z54, 0)</f>
        <v>496.74240327075574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250000</v>
      </c>
      <c r="S55">
        <f t="shared" si="32"/>
        <v>464.50665095113374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92.242742615873041</v>
      </c>
      <c r="AC55">
        <f t="shared" si="33"/>
        <v>73.566731704604479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-6365.5790524304039</v>
      </c>
      <c r="AI55">
        <f t="shared" si="38"/>
        <v>-6373.4978552671309</v>
      </c>
      <c r="AJ55">
        <f t="shared" si="39"/>
        <v>18.676010911268563</v>
      </c>
      <c r="AK55">
        <f t="shared" si="61"/>
        <v>6.4569919831111138</v>
      </c>
      <c r="AL55">
        <f t="shared" si="40"/>
        <v>-6348.3648523727516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-17.559038741711866</v>
      </c>
      <c r="AR55">
        <f t="shared" si="45"/>
        <v>-17.58088224795895</v>
      </c>
      <c r="AS55">
        <f t="shared" si="46"/>
        <v>5.1516570045012977E-2</v>
      </c>
      <c r="AT55">
        <f t="shared" si="47"/>
        <v>1.7811195407758322E-2</v>
      </c>
      <c r="AU55">
        <f t="shared" si="48"/>
        <v>-17.511554482506181</v>
      </c>
      <c r="AW55">
        <v>52</v>
      </c>
      <c r="AX55">
        <f>IF(Z55&gt;0, (R55*SUMPRODUCT(K55:$K$98, X55:$X$98)-K55*$AZ$3)/Z55, 0)</f>
        <v>464.50665095113374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250000</v>
      </c>
      <c r="S56">
        <f t="shared" si="32"/>
        <v>432.23003118267792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73.566731704604479</v>
      </c>
      <c r="AC56">
        <f t="shared" si="33"/>
        <v>57.139055988302665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-6149.088625421743</v>
      </c>
      <c r="AI56">
        <f t="shared" si="38"/>
        <v>-6155.6984225050182</v>
      </c>
      <c r="AJ56">
        <f t="shared" si="39"/>
        <v>16.427675716301813</v>
      </c>
      <c r="AK56">
        <f t="shared" si="61"/>
        <v>5.1496712193223138</v>
      </c>
      <c r="AL56">
        <f t="shared" si="40"/>
        <v>-6134.1210755693946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-15.14452132076881</v>
      </c>
      <c r="AR56">
        <f t="shared" si="45"/>
        <v>-15.16080051577663</v>
      </c>
      <c r="AS56">
        <f t="shared" si="46"/>
        <v>4.0459538037499874E-2</v>
      </c>
      <c r="AT56">
        <f t="shared" si="47"/>
        <v>1.2683067414828046E-2</v>
      </c>
      <c r="AU56">
        <f t="shared" si="48"/>
        <v>-15.107657910324304</v>
      </c>
      <c r="AW56">
        <v>53</v>
      </c>
      <c r="AX56">
        <f>IF(Z56&gt;0, (R56*SUMPRODUCT(K56:$K$98, X56:$X$98)-K56*$AZ$3)/Z56, 0)</f>
        <v>432.23003118267792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250000</v>
      </c>
      <c r="S57">
        <f t="shared" si="32"/>
        <v>399.41986828812202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57.139055988302665</v>
      </c>
      <c r="AC57">
        <f t="shared" si="33"/>
        <v>43.004680225935665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-5801.5319605695904</v>
      </c>
      <c r="AI57">
        <f t="shared" si="38"/>
        <v>-5806.915353289919</v>
      </c>
      <c r="AJ57">
        <f t="shared" si="39"/>
        <v>14.134375762367</v>
      </c>
      <c r="AK57">
        <f t="shared" si="61"/>
        <v>3.9997339191811871</v>
      </c>
      <c r="AL57">
        <f t="shared" si="40"/>
        <v>-5788.7812436083705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-12.757614208924123</v>
      </c>
      <c r="AR57">
        <f t="shared" si="45"/>
        <v>-12.769452331669608</v>
      </c>
      <c r="AS57">
        <f t="shared" si="46"/>
        <v>3.1081602977593902E-2</v>
      </c>
      <c r="AT57">
        <f t="shared" si="47"/>
        <v>8.7954462073241563E-3</v>
      </c>
      <c r="AU57">
        <f t="shared" si="48"/>
        <v>-12.72957528248469</v>
      </c>
      <c r="AW57">
        <v>54</v>
      </c>
      <c r="AX57">
        <f>IF(Z57&gt;0, (R57*SUMPRODUCT(K57:$K$98, X57:$X$98)-K57*$AZ$3)/Z57, 0)</f>
        <v>399.41986828812202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250000</v>
      </c>
      <c r="S58">
        <f t="shared" si="32"/>
        <v>365.11679511135532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43.004680225935665</v>
      </c>
      <c r="AC58">
        <f t="shared" si="33"/>
        <v>31.148981694156021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-5319.6997015309817</v>
      </c>
      <c r="AI58">
        <f t="shared" si="38"/>
        <v>-5323.9653203838006</v>
      </c>
      <c r="AJ58">
        <f t="shared" si="39"/>
        <v>11.855698531779645</v>
      </c>
      <c r="AK58">
        <f t="shared" si="61"/>
        <v>3.010327615815497</v>
      </c>
      <c r="AL58">
        <f t="shared" si="40"/>
        <v>-5309.0992942362054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-10.444697587871186</v>
      </c>
      <c r="AR58">
        <f t="shared" si="45"/>
        <v>-10.453072703280426</v>
      </c>
      <c r="AS58">
        <f t="shared" si="46"/>
        <v>2.3277476700756142E-2</v>
      </c>
      <c r="AT58">
        <f t="shared" si="47"/>
        <v>5.9104767847255194E-3</v>
      </c>
      <c r="AU58">
        <f t="shared" si="48"/>
        <v>-10.423884749794944</v>
      </c>
      <c r="AW58">
        <v>55</v>
      </c>
      <c r="AX58">
        <f>IF(Z58&gt;0, (R58*SUMPRODUCT(K58:$K$98, X58:$X$98)-K58*$AZ$3)/Z58, 0)</f>
        <v>365.11679511135532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250000</v>
      </c>
      <c r="S59">
        <f t="shared" si="32"/>
        <v>328.25482124386889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31.148981694156021</v>
      </c>
      <c r="AC59">
        <f t="shared" si="33"/>
        <v>21.509565960878106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-4733.0539619327483</v>
      </c>
      <c r="AI59">
        <f t="shared" si="38"/>
        <v>-4736.3303138046522</v>
      </c>
      <c r="AJ59">
        <f t="shared" si="39"/>
        <v>9.6394157332779145</v>
      </c>
      <c r="AK59">
        <f t="shared" si="61"/>
        <v>2.1804287185909215</v>
      </c>
      <c r="AL59">
        <f t="shared" si="40"/>
        <v>-4724.5104693527837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-8.2972119925363579</v>
      </c>
      <c r="AR59">
        <f t="shared" si="45"/>
        <v>-8.3029555539370872</v>
      </c>
      <c r="AS59">
        <f t="shared" si="46"/>
        <v>1.6898238741089085E-2</v>
      </c>
      <c r="AT59">
        <f t="shared" si="47"/>
        <v>3.8223691211362399E-3</v>
      </c>
      <c r="AU59">
        <f t="shared" si="48"/>
        <v>-8.2822349460748637</v>
      </c>
      <c r="AW59">
        <v>56</v>
      </c>
      <c r="AX59">
        <f>IF(Z59&gt;0, (R59*SUMPRODUCT(K59:$K$98, X59:$X$98)-K59*$AZ$3)/Z59, 0)</f>
        <v>328.25482124386889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250000</v>
      </c>
      <c r="S60">
        <f t="shared" si="32"/>
        <v>287.00596713225099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21.509565960878106</v>
      </c>
      <c r="AC60">
        <f t="shared" si="33"/>
        <v>13.931355624228605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-4082.8668723352484</v>
      </c>
      <c r="AI60">
        <f t="shared" si="38"/>
        <v>-4085.2938873139665</v>
      </c>
      <c r="AJ60">
        <f t="shared" si="39"/>
        <v>7.5782103366495015</v>
      </c>
      <c r="AK60">
        <f t="shared" si="61"/>
        <v>1.5056696172614676</v>
      </c>
      <c r="AL60">
        <f t="shared" si="40"/>
        <v>-4076.2100073600554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-6.3905454388156588</v>
      </c>
      <c r="AR60">
        <f t="shared" si="45"/>
        <v>-6.3943442277517555</v>
      </c>
      <c r="AS60">
        <f t="shared" si="46"/>
        <v>1.1861493165355553E-2</v>
      </c>
      <c r="AT60">
        <f t="shared" si="47"/>
        <v>2.3566896511250032E-3</v>
      </c>
      <c r="AU60">
        <f t="shared" si="48"/>
        <v>-6.3801260449352748</v>
      </c>
      <c r="AW60">
        <v>57</v>
      </c>
      <c r="AX60">
        <f>IF(Z60&gt;0, (R60*SUMPRODUCT(K60:$K$98, X60:$X$98)-K60*$AZ$3)/Z60, 0)</f>
        <v>287.00596713225099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250000</v>
      </c>
      <c r="S61">
        <f t="shared" si="32"/>
        <v>237.40934326158899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13.931355624228605</v>
      </c>
      <c r="AC61">
        <f t="shared" si="33"/>
        <v>8.1827759495976373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-3396.9866595361705</v>
      </c>
      <c r="AI61">
        <f t="shared" si="38"/>
        <v>-3398.710007033194</v>
      </c>
      <c r="AJ61">
        <f t="shared" si="39"/>
        <v>5.7485796746309674</v>
      </c>
      <c r="AK61">
        <f t="shared" si="61"/>
        <v>0.97519489369600243</v>
      </c>
      <c r="AL61">
        <f t="shared" si="40"/>
        <v>-3391.986232464867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-4.7473202132598553</v>
      </c>
      <c r="AR61">
        <f t="shared" si="45"/>
        <v>-4.7497286072946459</v>
      </c>
      <c r="AS61">
        <f t="shared" si="46"/>
        <v>8.0336931586998395E-3</v>
      </c>
      <c r="AT61">
        <f t="shared" si="47"/>
        <v>1.362843865669745E-3</v>
      </c>
      <c r="AU61">
        <f t="shared" si="48"/>
        <v>-4.7403320702702771</v>
      </c>
      <c r="AW61">
        <v>58</v>
      </c>
      <c r="AX61">
        <f>IF(Z61&gt;0, (R61*SUMPRODUCT(K61:$K$98, X61:$X$98)-K61*$AZ$3)/Z61, 0)</f>
        <v>237.40934326158899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250000</v>
      </c>
      <c r="S62">
        <f t="shared" si="32"/>
        <v>172.18780903230908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8.1827759495976373</v>
      </c>
      <c r="AC62">
        <f t="shared" si="33"/>
        <v>4.0086394543598303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-2710.414379021684</v>
      </c>
      <c r="AI62">
        <f t="shared" si="38"/>
        <v>-2711.5784101679333</v>
      </c>
      <c r="AJ62">
        <f t="shared" si="39"/>
        <v>4.1741364952378071</v>
      </c>
      <c r="AK62">
        <f t="shared" si="61"/>
        <v>0.57279431647183465</v>
      </c>
      <c r="AL62">
        <f t="shared" si="40"/>
        <v>-2706.8314793562236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-3.3819902800888082</v>
      </c>
      <c r="AR62">
        <f t="shared" si="45"/>
        <v>-3.3834427303314007</v>
      </c>
      <c r="AS62">
        <f t="shared" si="46"/>
        <v>5.2083877520431683E-3</v>
      </c>
      <c r="AT62">
        <f t="shared" si="47"/>
        <v>7.1471905764353225E-4</v>
      </c>
      <c r="AU62">
        <f t="shared" si="48"/>
        <v>-3.3775196235217138</v>
      </c>
      <c r="AW62">
        <v>59</v>
      </c>
      <c r="AX62">
        <f>IF(Z62&gt;0, (R62*SUMPRODUCT(K62:$K$98, X62:$X$98)-K62*$AZ$3)/Z62, 0)</f>
        <v>172.18780903230908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250000</v>
      </c>
      <c r="S63">
        <f t="shared" si="32"/>
        <v>76.639834977191825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4.0086394543598303</v>
      </c>
      <c r="AC63">
        <f t="shared" si="33"/>
        <v>1.1384203510764257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-2048.4142393308389</v>
      </c>
      <c r="AI63">
        <f t="shared" si="38"/>
        <v>-2049.1569473177592</v>
      </c>
      <c r="AJ63">
        <f t="shared" si="39"/>
        <v>2.8702191032834046</v>
      </c>
      <c r="AK63">
        <f t="shared" si="61"/>
        <v>0.28060476180518812</v>
      </c>
      <c r="AL63">
        <f t="shared" si="40"/>
        <v>-2046.0061234526706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-2.2821092217459547</v>
      </c>
      <c r="AR63">
        <f t="shared" si="45"/>
        <v>-2.282936662169611</v>
      </c>
      <c r="AS63">
        <f t="shared" si="46"/>
        <v>3.1976703531284858E-3</v>
      </c>
      <c r="AT63">
        <f t="shared" si="47"/>
        <v>3.1261778125045572E-4</v>
      </c>
      <c r="AU63">
        <f t="shared" si="48"/>
        <v>-2.2794263740352321</v>
      </c>
      <c r="AW63">
        <v>60</v>
      </c>
      <c r="AX63">
        <f>IF(Z63&gt;0, (R63*SUMPRODUCT(K63:$K$98, X63:$X$98)-K63*$AZ$3)/Z63, 0)</f>
        <v>76.639834977191825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250000</v>
      </c>
      <c r="S64">
        <f t="shared" si="32"/>
        <v>-77.187303984495884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1.1384203510764257</v>
      </c>
      <c r="AC64">
        <f t="shared" si="33"/>
        <v>-0.68675031995042124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-1452.1063524603521</v>
      </c>
      <c r="AI64">
        <f t="shared" si="38"/>
        <v>-1452.5512120969113</v>
      </c>
      <c r="AJ64">
        <f t="shared" si="39"/>
        <v>1.8251706710268469</v>
      </c>
      <c r="AK64">
        <f t="shared" si="61"/>
        <v>7.9689424575349804E-2</v>
      </c>
      <c r="AL64">
        <f t="shared" si="40"/>
        <v>-1450.646352001309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-1.4444384562899915</v>
      </c>
      <c r="AR64">
        <f t="shared" si="45"/>
        <v>-1.4448809668303584</v>
      </c>
      <c r="AS64">
        <f t="shared" si="46"/>
        <v>1.8155327962424631E-3</v>
      </c>
      <c r="AT64">
        <f t="shared" si="47"/>
        <v>7.926862190309082E-5</v>
      </c>
      <c r="AU64">
        <f t="shared" si="48"/>
        <v>-1.4429861654122127</v>
      </c>
      <c r="AW64">
        <v>61</v>
      </c>
      <c r="AX64">
        <f>IF(Z64&gt;0, (R64*SUMPRODUCT(K64:$K$98, X64:$X$98)-K64*$AZ$3)/Z64, 0)</f>
        <v>-77.187303984495884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250000</v>
      </c>
      <c r="S65">
        <f t="shared" si="32"/>
        <v>-327.17938885245212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-0.68675031995042124</v>
      </c>
      <c r="AC65">
        <f t="shared" si="33"/>
        <v>-1.7232079273840673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-885.3402839399788</v>
      </c>
      <c r="AI65">
        <f t="shared" si="38"/>
        <v>-885.60362692338435</v>
      </c>
      <c r="AJ65">
        <f t="shared" si="39"/>
        <v>1.036457607433646</v>
      </c>
      <c r="AK65">
        <f t="shared" si="61"/>
        <v>-4.8072522396529489E-2</v>
      </c>
      <c r="AL65">
        <f t="shared" si="40"/>
        <v>-884.61524183834729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-0.78630822763752506</v>
      </c>
      <c r="AR65">
        <f t="shared" si="45"/>
        <v>-0.78654211370178595</v>
      </c>
      <c r="AS65">
        <f t="shared" si="46"/>
        <v>9.2052192711229968E-4</v>
      </c>
      <c r="AT65">
        <f t="shared" si="47"/>
        <v>-4.2695244494537141E-5</v>
      </c>
      <c r="AU65">
        <f t="shared" si="48"/>
        <v>-0.78566428701916824</v>
      </c>
      <c r="AW65">
        <v>62</v>
      </c>
      <c r="AX65">
        <f>IF(Z65&gt;0, (R65*SUMPRODUCT(K65:$K$98, X65:$X$98)-K65*$AZ$3)/Z65, 0)</f>
        <v>-327.17938885245212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250000</v>
      </c>
      <c r="S66">
        <f t="shared" si="32"/>
        <v>-696.96473944509444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-1.7232079273840673</v>
      </c>
      <c r="AC66">
        <f t="shared" si="33"/>
        <v>-2.145247539971284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-534.05132902775301</v>
      </c>
      <c r="AI66">
        <f t="shared" si="38"/>
        <v>-534.20522831551898</v>
      </c>
      <c r="AJ66">
        <f t="shared" si="39"/>
        <v>0.42203961258721678</v>
      </c>
      <c r="AK66">
        <f t="shared" si="61"/>
        <v>-0.12062455491688472</v>
      </c>
      <c r="AL66">
        <f t="shared" si="40"/>
        <v>-533.90381325784858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-0.4234943025507133</v>
      </c>
      <c r="AR66">
        <f t="shared" si="45"/>
        <v>-0.42361634226486239</v>
      </c>
      <c r="AS66">
        <f t="shared" si="46"/>
        <v>3.3467077351306146E-4</v>
      </c>
      <c r="AT66">
        <f t="shared" si="47"/>
        <v>-9.5653374457498321E-5</v>
      </c>
      <c r="AU66">
        <f t="shared" si="48"/>
        <v>-0.42337732486580676</v>
      </c>
      <c r="AW66">
        <v>63</v>
      </c>
      <c r="AX66">
        <f>IF(Z66&gt;0, (R66*SUMPRODUCT(K66:$K$98, X66:$X$98)-K66*$AZ$3)/Z66, 0)</f>
        <v>-696.96473944509444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-1265.2669793675209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-2.145247539971284</v>
      </c>
      <c r="AC67">
        <f t="shared" ref="AC67:AC98" si="64">S67*Z67</f>
        <v>-2.2435020076556502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-318.51518699369785</v>
      </c>
      <c r="AI67">
        <f t="shared" ref="AI67:AI98" si="69">SUM(AE67:AH67)</f>
        <v>-318.60384425118735</v>
      </c>
      <c r="AJ67">
        <f t="shared" ref="AJ67:AJ98" si="70">AB67-AC67</f>
        <v>9.8254467684366187E-2</v>
      </c>
      <c r="AK67">
        <f t="shared" si="61"/>
        <v>-0.15016732779798989</v>
      </c>
      <c r="AL67">
        <f t="shared" ref="AL67:AL98" si="71">SUM(AI67:AK67)</f>
        <v>-318.655757111301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-0.22551565410735264</v>
      </c>
      <c r="AR67">
        <f t="shared" ref="AR67:AR98" si="76">AI67*$K67</f>
        <v>-0.22557842536671649</v>
      </c>
      <c r="AS67">
        <f t="shared" ref="AS67:AS98" si="77">AJ67*$K67</f>
        <v>6.9566292138051168E-5</v>
      </c>
      <c r="AT67">
        <f t="shared" ref="AT67:AT98" si="78">AK67*$K67</f>
        <v>-1.0632172196733269E-4</v>
      </c>
      <c r="AU67">
        <f t="shared" ref="AU67:AU98" si="79">AL67*$K67</f>
        <v>-0.2256151807965458</v>
      </c>
      <c r="AW67">
        <v>64</v>
      </c>
      <c r="AX67">
        <f>IF(Z67&gt;0, (R67*SUMPRODUCT(K67:$K$98, X67:$X$98)-K67*$AZ$3)/Z67, 0)</f>
        <v>-1265.2669793675209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250000</v>
      </c>
      <c r="S68">
        <f t="shared" si="63"/>
        <v>-2167.5248593364686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-2.2435020076556502</v>
      </c>
      <c r="AC68">
        <f t="shared" si="64"/>
        <v>-2.1786249520609076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-187.57315174530387</v>
      </c>
      <c r="AI68">
        <f t="shared" si="69"/>
        <v>-187.62340779986945</v>
      </c>
      <c r="AJ68">
        <f t="shared" si="70"/>
        <v>-6.4877055594742661E-2</v>
      </c>
      <c r="AK68">
        <f t="shared" si="61"/>
        <v>-0.15704514053589552</v>
      </c>
      <c r="AL68">
        <f t="shared" si="71"/>
        <v>-187.84532999600009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-0.1185766570058425</v>
      </c>
      <c r="AR68">
        <f t="shared" si="76"/>
        <v>-0.11860842698405762</v>
      </c>
      <c r="AS68">
        <f t="shared" si="77"/>
        <v>-4.1012822449412068E-5</v>
      </c>
      <c r="AT68">
        <f t="shared" si="78"/>
        <v>-9.9278002158032386E-5</v>
      </c>
      <c r="AU68">
        <f t="shared" si="79"/>
        <v>-0.11874871780866506</v>
      </c>
      <c r="AW68">
        <v>65</v>
      </c>
      <c r="AX68">
        <f>IF(Z68&gt;0, (R68*SUMPRODUCT(K68:$K$98, X68:$X$98)-K68*$AZ$3)/Z68, 0)</f>
        <v>-2167.5248593364686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250000</v>
      </c>
      <c r="S69">
        <f t="shared" si="63"/>
        <v>-3635.5039147153216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-2.1786249520609076</v>
      </c>
      <c r="AC69">
        <f t="shared" si="64"/>
        <v>-2.0379224039755934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-108.62717237312177</v>
      </c>
      <c r="AI69">
        <f t="shared" si="69"/>
        <v>-108.65520043266706</v>
      </c>
      <c r="AJ69">
        <f t="shared" si="70"/>
        <v>-0.14070254808531413</v>
      </c>
      <c r="AK69">
        <f t="shared" si="61"/>
        <v>-0.15250374664426355</v>
      </c>
      <c r="AL69">
        <f t="shared" si="71"/>
        <v>-108.94840672739663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-6.1312493477079025E-2</v>
      </c>
      <c r="AR69">
        <f t="shared" si="76"/>
        <v>-6.1328313369841611E-2</v>
      </c>
      <c r="AS69">
        <f t="shared" si="77"/>
        <v>-7.9416815086165351E-5</v>
      </c>
      <c r="AT69">
        <f t="shared" si="78"/>
        <v>-8.6077771952297816E-5</v>
      </c>
      <c r="AU69">
        <f t="shared" si="79"/>
        <v>-6.1493807956880073E-2</v>
      </c>
      <c r="AW69">
        <v>66</v>
      </c>
      <c r="AX69">
        <f>IF(Z69&gt;0, (R69*SUMPRODUCT(K69:$K$98, X69:$X$98)-K69*$AZ$3)/Z69, 0)</f>
        <v>-3635.5039147153216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250000</v>
      </c>
      <c r="S70">
        <f t="shared" si="63"/>
        <v>-6082.1072468889979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-2.0379224039755934</v>
      </c>
      <c r="AC70">
        <f t="shared" si="64"/>
        <v>-1.8677356071927109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-61.967163695448527</v>
      </c>
      <c r="AI70">
        <f t="shared" si="69"/>
        <v>-61.982518041659276</v>
      </c>
      <c r="AJ70">
        <f t="shared" si="70"/>
        <v>-0.17018679678288251</v>
      </c>
      <c r="AK70">
        <f t="shared" si="61"/>
        <v>-0.14265456827829157</v>
      </c>
      <c r="AL70">
        <f t="shared" si="71"/>
        <v>-62.295359406720451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-3.1228713945431672E-2</v>
      </c>
      <c r="AR70">
        <f t="shared" si="76"/>
        <v>-3.1236451857852374E-2</v>
      </c>
      <c r="AS70">
        <f t="shared" si="77"/>
        <v>-8.5766629890344872E-5</v>
      </c>
      <c r="AT70">
        <f t="shared" si="78"/>
        <v>-7.1891602585952009E-5</v>
      </c>
      <c r="AU70">
        <f t="shared" si="79"/>
        <v>-3.1394110090328671E-2</v>
      </c>
      <c r="AW70">
        <v>67</v>
      </c>
      <c r="AX70">
        <f>IF(Z70&gt;0, (R70*SUMPRODUCT(K70:$K$98, X70:$X$98)-K70*$AZ$3)/Z70, 0)</f>
        <v>-6082.1072468889979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250000</v>
      </c>
      <c r="S71">
        <f t="shared" si="63"/>
        <v>-10253.193237648882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-1.8677356071927109</v>
      </c>
      <c r="AC71">
        <f t="shared" si="64"/>
        <v>-1.6922685262631771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-34.74202620820661</v>
      </c>
      <c r="AI71">
        <f t="shared" si="69"/>
        <v>-34.750278605713611</v>
      </c>
      <c r="AJ71">
        <f t="shared" si="70"/>
        <v>-0.17546708092953378</v>
      </c>
      <c r="AK71">
        <f t="shared" si="61"/>
        <v>-0.13074149250348976</v>
      </c>
      <c r="AL71">
        <f t="shared" si="71"/>
        <v>-35.056487179146636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-1.5632541921617518E-2</v>
      </c>
      <c r="AR71">
        <f t="shared" si="76"/>
        <v>-1.5636255175105064E-2</v>
      </c>
      <c r="AS71">
        <f t="shared" si="77"/>
        <v>-7.8953267781683154E-5</v>
      </c>
      <c r="AT71">
        <f t="shared" si="78"/>
        <v>-5.8828516512167719E-5</v>
      </c>
      <c r="AU71">
        <f t="shared" si="79"/>
        <v>-1.5774036959398916E-2</v>
      </c>
      <c r="AW71">
        <v>68</v>
      </c>
      <c r="AX71">
        <f>IF(Z71&gt;0, (R71*SUMPRODUCT(K71:$K$98, X71:$X$98)-K71*$AZ$3)/Z71, 0)</f>
        <v>-10253.193237648882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250000</v>
      </c>
      <c r="S72">
        <f t="shared" si="63"/>
        <v>-17521.670028755172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-1.6922685262631771</v>
      </c>
      <c r="AC72">
        <f t="shared" si="64"/>
        <v>-1.5233512513321465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-19.114121406977166</v>
      </c>
      <c r="AI72">
        <f t="shared" si="69"/>
        <v>-19.118468456227699</v>
      </c>
      <c r="AJ72">
        <f t="shared" si="70"/>
        <v>-0.16891727493103059</v>
      </c>
      <c r="AK72">
        <f t="shared" si="61"/>
        <v>-0.11845879683842241</v>
      </c>
      <c r="AL72">
        <f t="shared" si="71"/>
        <v>-19.40584452799715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-7.6791080059317417E-3</v>
      </c>
      <c r="AR72">
        <f t="shared" si="76"/>
        <v>-7.6808544351811532E-3</v>
      </c>
      <c r="AS72">
        <f t="shared" si="77"/>
        <v>-6.7862601196493476E-5</v>
      </c>
      <c r="AT72">
        <f t="shared" si="78"/>
        <v>-4.7590881935223124E-5</v>
      </c>
      <c r="AU72">
        <f t="shared" si="79"/>
        <v>-7.796307918312869E-3</v>
      </c>
      <c r="AW72">
        <v>69</v>
      </c>
      <c r="AX72">
        <f>IF(Z72&gt;0, (R72*SUMPRODUCT(K72:$K$98, X72:$X$98)-K72*$AZ$3)/Z72, 0)</f>
        <v>-17521.670028755172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250000</v>
      </c>
      <c r="S73">
        <f t="shared" si="63"/>
        <v>-30497.467584299789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-1.5233512513321465</v>
      </c>
      <c r="AC73">
        <f t="shared" si="64"/>
        <v>-1.3662537371482142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-10.318162752053276</v>
      </c>
      <c r="AI73">
        <f t="shared" si="69"/>
        <v>-10.320402698260894</v>
      </c>
      <c r="AJ73">
        <f t="shared" si="70"/>
        <v>-0.15709751418393236</v>
      </c>
      <c r="AK73">
        <f t="shared" ref="AK73:AK98" si="92">G73*SUM(AB73:AB73, AE73:AF73)</f>
        <v>-0.10663458759325027</v>
      </c>
      <c r="AL73">
        <f t="shared" si="71"/>
        <v>-10.584134800038077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-3.7011849450366294E-3</v>
      </c>
      <c r="AR73">
        <f t="shared" si="76"/>
        <v>-3.701988426759156E-3</v>
      </c>
      <c r="AS73">
        <f t="shared" si="77"/>
        <v>-5.6351791338486401E-5</v>
      </c>
      <c r="AT73">
        <f t="shared" si="78"/>
        <v>-3.8250446295954086E-5</v>
      </c>
      <c r="AU73">
        <f t="shared" si="79"/>
        <v>-3.7965906643935969E-3</v>
      </c>
      <c r="AW73">
        <v>70</v>
      </c>
      <c r="AX73">
        <f>IF(Z73&gt;0, (R73*SUMPRODUCT(K73:$K$98, X73:$X$98)-K73*$AZ$3)/Z73, 0)</f>
        <v>-30497.467584299789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250000</v>
      </c>
      <c r="S74">
        <f t="shared" si="63"/>
        <v>-54215.68151314163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-1.3662537371482142</v>
      </c>
      <c r="AC74">
        <f t="shared" si="64"/>
        <v>-1.2228329379951579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-5.448991836681893</v>
      </c>
      <c r="AI74">
        <f t="shared" si="69"/>
        <v>-5.450119585060099</v>
      </c>
      <c r="AJ74">
        <f t="shared" si="70"/>
        <v>-0.14342079915305628</v>
      </c>
      <c r="AK74">
        <f t="shared" si="92"/>
        <v>-9.5637761600375001E-2</v>
      </c>
      <c r="AL74">
        <f t="shared" si="71"/>
        <v>-5.6891781458135302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-1.7451652139487521E-3</v>
      </c>
      <c r="AR74">
        <f t="shared" si="76"/>
        <v>-1.7455264013571243E-3</v>
      </c>
      <c r="AS74">
        <f t="shared" si="77"/>
        <v>-4.5933816225178594E-5</v>
      </c>
      <c r="AT74">
        <f t="shared" si="78"/>
        <v>-3.0630197234160742E-5</v>
      </c>
      <c r="AU74">
        <f t="shared" si="79"/>
        <v>-1.8220904148164637E-3</v>
      </c>
      <c r="AW74">
        <v>71</v>
      </c>
      <c r="AX74">
        <f>IF(Z74&gt;0, (R74*SUMPRODUCT(K74:$K$98, X74:$X$98)-K74*$AZ$3)/Z74, 0)</f>
        <v>-54215.68151314163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250000</v>
      </c>
      <c r="S75">
        <f t="shared" si="63"/>
        <v>-98722.302445204754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-1.2228329379951579</v>
      </c>
      <c r="AC75">
        <f t="shared" si="64"/>
        <v>-1.0932191888358096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-2.8139344652946532</v>
      </c>
      <c r="AI75">
        <f t="shared" si="69"/>
        <v>-2.8144881492960176</v>
      </c>
      <c r="AJ75">
        <f t="shared" si="70"/>
        <v>-0.12961374915934831</v>
      </c>
      <c r="AK75">
        <f t="shared" si="92"/>
        <v>-8.5598305659661061E-2</v>
      </c>
      <c r="AL75">
        <f t="shared" si="71"/>
        <v>-3.0297002041150272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-8.0466728825888108E-4</v>
      </c>
      <c r="AR75">
        <f t="shared" si="76"/>
        <v>-8.0482561867112963E-4</v>
      </c>
      <c r="AS75">
        <f t="shared" si="77"/>
        <v>-3.706409845127597E-5</v>
      </c>
      <c r="AT75">
        <f t="shared" si="78"/>
        <v>-2.4477526873569858E-5</v>
      </c>
      <c r="AU75">
        <f t="shared" si="79"/>
        <v>-8.6636724399597549E-4</v>
      </c>
      <c r="AW75">
        <v>72</v>
      </c>
      <c r="AX75">
        <f>IF(Z75&gt;0, (R75*SUMPRODUCT(K75:$K$98, X75:$X$98)-K75*$AZ$3)/Z75, 0)</f>
        <v>-98722.302445204754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250000</v>
      </c>
      <c r="S76">
        <f t="shared" si="63"/>
        <v>-184633.11735517433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-1.0932191888358096</v>
      </c>
      <c r="AC76">
        <f t="shared" si="64"/>
        <v>-0.97673911114791023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-1.4181952935205446</v>
      </c>
      <c r="AI76">
        <f t="shared" si="69"/>
        <v>-1.4184598016231915</v>
      </c>
      <c r="AJ76">
        <f t="shared" si="70"/>
        <v>-0.11648007768789936</v>
      </c>
      <c r="AK76">
        <f t="shared" si="92"/>
        <v>-7.6525343218506681E-2</v>
      </c>
      <c r="AL76">
        <f t="shared" si="71"/>
        <v>-1.6114652225295976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-3.6209321323591435E-4</v>
      </c>
      <c r="AR76">
        <f t="shared" si="76"/>
        <v>-3.6216074736837968E-4</v>
      </c>
      <c r="AS76">
        <f t="shared" si="77"/>
        <v>-2.9739659834352302E-5</v>
      </c>
      <c r="AT76">
        <f t="shared" si="78"/>
        <v>-1.9538428555339766E-5</v>
      </c>
      <c r="AU76">
        <f t="shared" si="79"/>
        <v>-4.1143883575807177E-4</v>
      </c>
      <c r="AW76">
        <v>73</v>
      </c>
      <c r="AX76">
        <f>IF(Z76&gt;0, (R76*SUMPRODUCT(K76:$K$98, X76:$X$98)-K76*$AZ$3)/Z76, 0)</f>
        <v>-184633.11735517433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250000</v>
      </c>
      <c r="S77">
        <f t="shared" si="63"/>
        <v>-355218.91936698637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-0.97673911114791023</v>
      </c>
      <c r="AC77">
        <f t="shared" si="64"/>
        <v>-0.87238268206100478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-0.69533972947101452</v>
      </c>
      <c r="AI77">
        <f t="shared" si="69"/>
        <v>-0.69546252454674073</v>
      </c>
      <c r="AJ77">
        <f t="shared" si="70"/>
        <v>-0.10435642908690546</v>
      </c>
      <c r="AK77">
        <f t="shared" si="92"/>
        <v>-6.8371737780353728E-2</v>
      </c>
      <c r="AL77">
        <f t="shared" si="71"/>
        <v>-0.86819069141399996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-1.5851244566464297E-4</v>
      </c>
      <c r="AR77">
        <f t="shared" si="76"/>
        <v>-1.5854043852474281E-4</v>
      </c>
      <c r="AS77">
        <f t="shared" si="77"/>
        <v>-2.3789511938255814E-5</v>
      </c>
      <c r="AT77">
        <f t="shared" si="78"/>
        <v>-1.5586296756192058E-5</v>
      </c>
      <c r="AU77">
        <f t="shared" si="79"/>
        <v>-1.979162472191907E-4</v>
      </c>
      <c r="AW77">
        <v>74</v>
      </c>
      <c r="AX77">
        <f>IF(Z77&gt;0, (R77*SUMPRODUCT(K77:$K$98, X77:$X$98)-K77*$AZ$3)/Z77, 0)</f>
        <v>-355218.91936698637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250000</v>
      </c>
      <c r="S78">
        <f t="shared" si="63"/>
        <v>-704685.83827920875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-0.87238268206100478</v>
      </c>
      <c r="AC78">
        <f t="shared" si="64"/>
        <v>-0.77904251388154333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-0.3314562542219523</v>
      </c>
      <c r="AI78">
        <f t="shared" si="69"/>
        <v>-0.33151153009607687</v>
      </c>
      <c r="AJ78">
        <f t="shared" si="70"/>
        <v>-9.3340168179461447E-2</v>
      </c>
      <c r="AK78">
        <f t="shared" si="92"/>
        <v>-6.1066787744270337E-2</v>
      </c>
      <c r="AL78">
        <f t="shared" si="71"/>
        <v>-0.48591848601980864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-6.7464377561389884E-5</v>
      </c>
      <c r="AR78">
        <f t="shared" si="76"/>
        <v>-6.7475628374715854E-5</v>
      </c>
      <c r="AS78">
        <f t="shared" si="77"/>
        <v>-1.8998393505907662E-5</v>
      </c>
      <c r="AT78">
        <f t="shared" si="78"/>
        <v>-1.2429491893316204E-5</v>
      </c>
      <c r="AU78">
        <f t="shared" si="79"/>
        <v>-9.8903513773939718E-5</v>
      </c>
      <c r="AW78">
        <v>75</v>
      </c>
      <c r="AX78">
        <f>IF(Z78&gt;0, (R78*SUMPRODUCT(K78:$K$98, X78:$X$98)-K78*$AZ$3)/Z78, 0)</f>
        <v>-704685.83827920875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250000</v>
      </c>
      <c r="S79">
        <f t="shared" si="63"/>
        <v>-1443328.749024479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-0.77904251388154333</v>
      </c>
      <c r="AC79">
        <f t="shared" si="64"/>
        <v>-0.69562901341524208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-0.15312518034448383</v>
      </c>
      <c r="AI79">
        <f t="shared" si="69"/>
        <v>-0.15314927842379825</v>
      </c>
      <c r="AJ79">
        <f t="shared" si="70"/>
        <v>-8.3413500466301249E-2</v>
      </c>
      <c r="AK79">
        <f t="shared" si="92"/>
        <v>-5.4532975971708038E-2</v>
      </c>
      <c r="AL79">
        <f t="shared" si="71"/>
        <v>-0.29109575486180755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-2.7827672929606135E-5</v>
      </c>
      <c r="AR79">
        <f t="shared" si="76"/>
        <v>-2.7832052310370842E-5</v>
      </c>
      <c r="AS79">
        <f t="shared" si="77"/>
        <v>-1.5158862857616211E-5</v>
      </c>
      <c r="AT79">
        <f t="shared" si="78"/>
        <v>-9.9103610249130965E-6</v>
      </c>
      <c r="AU79">
        <f t="shared" si="79"/>
        <v>-5.2901276192900155E-5</v>
      </c>
      <c r="AW79">
        <v>76</v>
      </c>
      <c r="AX79">
        <f>IF(Z79&gt;0, (R79*SUMPRODUCT(K79:$K$98, X79:$X$98)-K79*$AZ$3)/Z79, 0)</f>
        <v>-1443328.749024479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250000</v>
      </c>
      <c r="S80">
        <f t="shared" si="63"/>
        <v>-3053833.6915769558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-0.69562901341524208</v>
      </c>
      <c r="AC80">
        <f t="shared" si="64"/>
        <v>-0.62112026533472287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-6.8437908220201751E-2</v>
      </c>
      <c r="AI80">
        <f t="shared" si="69"/>
        <v>-6.8448077737078977E-2</v>
      </c>
      <c r="AJ80">
        <f t="shared" si="70"/>
        <v>-7.4508748080519216E-2</v>
      </c>
      <c r="AK80">
        <f t="shared" si="92"/>
        <v>-4.8694030939066948E-2</v>
      </c>
      <c r="AL80">
        <f t="shared" si="71"/>
        <v>-0.19165085675666516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-1.110475500253709E-5</v>
      </c>
      <c r="AR80">
        <f t="shared" si="76"/>
        <v>-1.1106405111319673E-5</v>
      </c>
      <c r="AS80">
        <f t="shared" si="77"/>
        <v>-1.2089811253694722E-5</v>
      </c>
      <c r="AT80">
        <f t="shared" si="78"/>
        <v>-7.901107700785679E-6</v>
      </c>
      <c r="AU80">
        <f t="shared" si="79"/>
        <v>-3.1097324065800078E-5</v>
      </c>
      <c r="AW80">
        <v>77</v>
      </c>
      <c r="AX80">
        <f>IF(Z80&gt;0, (R80*SUMPRODUCT(K80:$K$98, X80:$X$98)-K80*$AZ$3)/Z80, 0)</f>
        <v>-3053833.6915769558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250000</v>
      </c>
      <c r="S81">
        <f t="shared" si="63"/>
        <v>-6687688.8898658361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-0.62112026533472287</v>
      </c>
      <c r="AC81">
        <f t="shared" si="64"/>
        <v>-0.5545808560241462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-2.9607699487624949E-2</v>
      </c>
      <c r="AI81">
        <f t="shared" si="69"/>
        <v>-2.9611845769435877E-2</v>
      </c>
      <c r="AJ81">
        <f t="shared" si="70"/>
        <v>-6.6539409310576669E-2</v>
      </c>
      <c r="AK81">
        <f t="shared" si="92"/>
        <v>-4.3478418573430606E-2</v>
      </c>
      <c r="AL81">
        <f t="shared" si="71"/>
        <v>-0.13962967365344314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-4.2894231943393604E-6</v>
      </c>
      <c r="AR81">
        <f t="shared" si="76"/>
        <v>-4.2900238879993832E-6</v>
      </c>
      <c r="AS81">
        <f t="shared" si="77"/>
        <v>-9.6399142984318121E-6</v>
      </c>
      <c r="AT81">
        <f t="shared" si="78"/>
        <v>-6.2989472437741503E-6</v>
      </c>
      <c r="AU81">
        <f t="shared" si="79"/>
        <v>-2.0228885430205345E-5</v>
      </c>
      <c r="AW81">
        <v>78</v>
      </c>
      <c r="AX81">
        <f>IF(Z81&gt;0, (R81*SUMPRODUCT(K81:$K$98, X81:$X$98)-K81*$AZ$3)/Z81, 0)</f>
        <v>-6687688.8898658361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250000</v>
      </c>
      <c r="S82">
        <f t="shared" si="63"/>
        <v>-15187000.232113885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-0.5545808560241462</v>
      </c>
      <c r="AC82">
        <f t="shared" si="64"/>
        <v>-0.49516504360307328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-1.2372961823338361E-2</v>
      </c>
      <c r="AI82">
        <f t="shared" si="69"/>
        <v>-1.2374592049966514E-2</v>
      </c>
      <c r="AJ82">
        <f t="shared" si="70"/>
        <v>-5.9415812421072911E-2</v>
      </c>
      <c r="AK82">
        <f t="shared" si="92"/>
        <v>-3.8820659921690238E-2</v>
      </c>
      <c r="AL82">
        <f t="shared" si="71"/>
        <v>-0.11061106439272966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-1.6004786383438909E-6</v>
      </c>
      <c r="AR82">
        <f t="shared" si="76"/>
        <v>-1.6006895129049919E-6</v>
      </c>
      <c r="AS82">
        <f t="shared" si="77"/>
        <v>-7.6856083383693387E-6</v>
      </c>
      <c r="AT82">
        <f t="shared" si="78"/>
        <v>-5.0215653954320735E-6</v>
      </c>
      <c r="AU82">
        <f t="shared" si="79"/>
        <v>-1.4307863246706404E-5</v>
      </c>
      <c r="AW82">
        <v>79</v>
      </c>
      <c r="AX82">
        <f>IF(Z82&gt;0, (R82*SUMPRODUCT(K82:$K$98, X82:$X$98)-K82*$AZ$3)/Z82, 0)</f>
        <v>-15187000.232113885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250000</v>
      </c>
      <c r="S83">
        <f t="shared" si="63"/>
        <v>-35826870.476581022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-0.49516504360307328</v>
      </c>
      <c r="AC83">
        <f t="shared" si="64"/>
        <v>-0.44211298172075875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-4.9845562158529547E-3</v>
      </c>
      <c r="AI83">
        <f t="shared" si="69"/>
        <v>-4.9851732289716549E-3</v>
      </c>
      <c r="AJ83">
        <f t="shared" si="70"/>
        <v>-5.3052061882314538E-2</v>
      </c>
      <c r="AK83">
        <f t="shared" si="92"/>
        <v>-3.4661553052215133E-2</v>
      </c>
      <c r="AL83">
        <f t="shared" si="71"/>
        <v>-9.2698788163501328E-2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-5.7568469652693996E-7</v>
      </c>
      <c r="AR83">
        <f t="shared" si="76"/>
        <v>-5.7575595763717933E-7</v>
      </c>
      <c r="AS83">
        <f t="shared" si="77"/>
        <v>-6.1271773899780321E-6</v>
      </c>
      <c r="AT83">
        <f t="shared" si="78"/>
        <v>-4.0031900104876953E-6</v>
      </c>
      <c r="AU83">
        <f t="shared" si="79"/>
        <v>-1.0706123358102908E-5</v>
      </c>
      <c r="AW83">
        <v>80</v>
      </c>
      <c r="AX83">
        <f>IF(Z83&gt;0, (R83*SUMPRODUCT(K83:$K$98, X83:$X$98)-K83*$AZ$3)/Z83, 0)</f>
        <v>-35826870.476581022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250000</v>
      </c>
      <c r="S84">
        <f t="shared" si="63"/>
        <v>-87946504.203816354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-0.44211298172075875</v>
      </c>
      <c r="AC84">
        <f t="shared" si="64"/>
        <v>-0.39474421601174736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-1.9321003646654616E-3</v>
      </c>
      <c r="AI84">
        <f t="shared" si="69"/>
        <v>-1.9323247875800422E-3</v>
      </c>
      <c r="AJ84">
        <f t="shared" si="70"/>
        <v>-4.7368765709011385E-2</v>
      </c>
      <c r="AK84">
        <f t="shared" si="92"/>
        <v>-3.0947908720453114E-2</v>
      </c>
      <c r="AL84">
        <f t="shared" si="71"/>
        <v>-8.0248999217044537E-2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-1.9923693230891579E-7</v>
      </c>
      <c r="AR84">
        <f t="shared" si="76"/>
        <v>-1.9926007465382632E-7</v>
      </c>
      <c r="AS84">
        <f t="shared" si="77"/>
        <v>-4.8846362951529647E-6</v>
      </c>
      <c r="AT84">
        <f t="shared" si="78"/>
        <v>-3.1913282082046725E-6</v>
      </c>
      <c r="AU84">
        <f t="shared" si="79"/>
        <v>-8.2752245780114637E-6</v>
      </c>
      <c r="AW84">
        <v>81</v>
      </c>
      <c r="AX84">
        <f>IF(Z84&gt;0, (R84*SUMPRODUCT(K84:$K$98, X84:$X$98)-K84*$AZ$3)/Z84, 0)</f>
        <v>-87946504.203816354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250000</v>
      </c>
      <c r="S85">
        <f t="shared" si="63"/>
        <v>-225068513.67978254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-0.39474421601174736</v>
      </c>
      <c r="AC85">
        <f t="shared" si="64"/>
        <v>-0.35245036043286915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-7.1940112703961E-4</v>
      </c>
      <c r="AI85">
        <f t="shared" si="69"/>
        <v>-7.194794254996368E-4</v>
      </c>
      <c r="AJ85">
        <f t="shared" si="70"/>
        <v>-4.2293855578878214E-2</v>
      </c>
      <c r="AK85">
        <f t="shared" si="92"/>
        <v>-2.7632095120822316E-2</v>
      </c>
      <c r="AL85">
        <f t="shared" si="71"/>
        <v>-7.0645430125200165E-2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-6.6235871497399988E-8</v>
      </c>
      <c r="AR85">
        <f t="shared" si="76"/>
        <v>-6.6243080502976772E-8</v>
      </c>
      <c r="AS85">
        <f t="shared" si="77"/>
        <v>-3.8940311294479365E-6</v>
      </c>
      <c r="AT85">
        <f t="shared" si="78"/>
        <v>-2.5441104174499688E-6</v>
      </c>
      <c r="AU85">
        <f t="shared" si="79"/>
        <v>-6.5043846274008814E-6</v>
      </c>
      <c r="AW85">
        <v>82</v>
      </c>
      <c r="AX85">
        <f>IF(Z85&gt;0, (R85*SUMPRODUCT(K85:$K$98, X85:$X$98)-K85*$AZ$3)/Z85, 0)</f>
        <v>-225068513.67978254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250000</v>
      </c>
      <c r="S86">
        <f t="shared" si="63"/>
        <v>-601756520.86719835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-0.35245036043286915</v>
      </c>
      <c r="AC86">
        <f t="shared" si="64"/>
        <v>-0.31468787772605256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-2.5684016581304725E-4</v>
      </c>
      <c r="AI86">
        <f t="shared" si="69"/>
        <v>-2.5686631325531114E-4</v>
      </c>
      <c r="AJ86">
        <f t="shared" si="70"/>
        <v>-3.7762482706816591E-2</v>
      </c>
      <c r="AK86">
        <f t="shared" si="92"/>
        <v>-2.4671525230300844E-2</v>
      </c>
      <c r="AL86">
        <f t="shared" si="71"/>
        <v>-6.2690874250372744E-2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-2.1113831921571571E-8</v>
      </c>
      <c r="AR86">
        <f t="shared" si="76"/>
        <v>-2.1115981401188168E-8</v>
      </c>
      <c r="AS86">
        <f t="shared" si="77"/>
        <v>-3.1043069540507043E-6</v>
      </c>
      <c r="AT86">
        <f t="shared" si="78"/>
        <v>-2.0281502128469759E-6</v>
      </c>
      <c r="AU86">
        <f t="shared" si="79"/>
        <v>-5.1535731482988685E-6</v>
      </c>
      <c r="AW86">
        <v>83</v>
      </c>
      <c r="AX86">
        <f>IF(Z86&gt;0, (R86*SUMPRODUCT(K86:$K$98, X86:$X$98)-K86*$AZ$3)/Z86, 0)</f>
        <v>-601756520.86719835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250000</v>
      </c>
      <c r="S87">
        <f t="shared" si="63"/>
        <v>-1684362064.6067853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-0.31468787772605256</v>
      </c>
      <c r="AC87">
        <f t="shared" si="64"/>
        <v>-0.28097133728391305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-8.7726908585301214E-5</v>
      </c>
      <c r="AI87">
        <f t="shared" si="69"/>
        <v>-8.7735249171425422E-5</v>
      </c>
      <c r="AJ87">
        <f t="shared" si="70"/>
        <v>-3.3716540442139509E-2</v>
      </c>
      <c r="AK87">
        <f t="shared" si="92"/>
        <v>-2.2028151440823682E-2</v>
      </c>
      <c r="AL87">
        <f t="shared" si="71"/>
        <v>-5.5832427132134613E-2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-6.4390073554586555E-9</v>
      </c>
      <c r="AR87">
        <f t="shared" si="76"/>
        <v>-6.4396195404343796E-9</v>
      </c>
      <c r="AS87">
        <f t="shared" si="77"/>
        <v>-2.4747372888041239E-6</v>
      </c>
      <c r="AT87">
        <f t="shared" si="78"/>
        <v>-1.616829219699488E-6</v>
      </c>
      <c r="AU87">
        <f t="shared" si="79"/>
        <v>-4.0980061280440455E-6</v>
      </c>
      <c r="AW87">
        <v>84</v>
      </c>
      <c r="AX87">
        <f>IF(Z87&gt;0, (R87*SUMPRODUCT(K87:$K$98, X87:$X$98)-K87*$AZ$3)/Z87, 0)</f>
        <v>-1684362064.6067853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250000</v>
      </c>
      <c r="S88">
        <f t="shared" si="63"/>
        <v>-4945619577.9771786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-0.28097133728391305</v>
      </c>
      <c r="AC88">
        <f t="shared" si="64"/>
        <v>-0.2508672709050887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-2.8604615029560581E-5</v>
      </c>
      <c r="AI88">
        <f t="shared" si="69"/>
        <v>-2.860715128681763E-5</v>
      </c>
      <c r="AJ88">
        <f t="shared" si="70"/>
        <v>-3.0104066378824346E-2</v>
      </c>
      <c r="AK88">
        <f t="shared" si="92"/>
        <v>-1.9667993609873913E-2</v>
      </c>
      <c r="AL88">
        <f t="shared" si="71"/>
        <v>-4.9800667139985072E-2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-1.8745808679946903E-9</v>
      </c>
      <c r="AR88">
        <f t="shared" si="76"/>
        <v>-1.8747470796121327E-9</v>
      </c>
      <c r="AS88">
        <f t="shared" si="77"/>
        <v>-1.9728462286336607E-6</v>
      </c>
      <c r="AT88">
        <f t="shared" si="78"/>
        <v>-1.2889264370385704E-6</v>
      </c>
      <c r="AU88">
        <f t="shared" si="79"/>
        <v>-3.263647412751843E-6</v>
      </c>
      <c r="AW88">
        <v>85</v>
      </c>
      <c r="AX88">
        <f>IF(Z88&gt;0, (R88*SUMPRODUCT(K88:$K$98, X88:$X$98)-K88*$AZ$3)/Z88, 0)</f>
        <v>-4945619577.9771786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250000</v>
      </c>
      <c r="S89">
        <f t="shared" si="63"/>
        <v>-15397020590.274218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-0.2508672709050887</v>
      </c>
      <c r="AC89">
        <f t="shared" si="64"/>
        <v>-0.22398863633517707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-8.9175906400787934E-6</v>
      </c>
      <c r="AI89">
        <f t="shared" si="69"/>
        <v>-8.9183180166352577E-6</v>
      </c>
      <c r="AJ89">
        <f t="shared" si="70"/>
        <v>-2.687863456991163E-2</v>
      </c>
      <c r="AK89">
        <f t="shared" si="92"/>
        <v>-1.7560708963356212E-2</v>
      </c>
      <c r="AL89">
        <f t="shared" si="71"/>
        <v>-4.4448261851284476E-2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-5.2179219985334077E-10</v>
      </c>
      <c r="AR89">
        <f t="shared" si="76"/>
        <v>-5.2183476061093074E-10</v>
      </c>
      <c r="AS89">
        <f t="shared" si="77"/>
        <v>-1.5727411615257012E-6</v>
      </c>
      <c r="AT89">
        <f t="shared" si="78"/>
        <v>-1.0275242866376914E-6</v>
      </c>
      <c r="AU89">
        <f t="shared" si="79"/>
        <v>-2.6007872829240036E-6</v>
      </c>
      <c r="AW89">
        <v>86</v>
      </c>
      <c r="AX89">
        <f>IF(Z89&gt;0, (R89*SUMPRODUCT(K89:$K$98, X89:$X$98)-K89*$AZ$3)/Z89, 0)</f>
        <v>-15397020590.274218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250000</v>
      </c>
      <c r="S90">
        <f t="shared" si="63"/>
        <v>-50993438851.003906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-0.22398863633517707</v>
      </c>
      <c r="AC90">
        <f t="shared" si="64"/>
        <v>-0.19998985431724375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-2.6200453941120269E-6</v>
      </c>
      <c r="AI90">
        <f t="shared" si="69"/>
        <v>-2.6202414878241039E-6</v>
      </c>
      <c r="AJ90">
        <f t="shared" si="70"/>
        <v>-2.3998782017933318E-2</v>
      </c>
      <c r="AK90">
        <f t="shared" si="92"/>
        <v>-1.5679204543462395E-2</v>
      </c>
      <c r="AL90">
        <f t="shared" si="71"/>
        <v>-3.9680606802883538E-2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-1.3688026695608188E-10</v>
      </c>
      <c r="AR90">
        <f t="shared" si="76"/>
        <v>-1.3689051157234611E-10</v>
      </c>
      <c r="AS90">
        <f t="shared" si="77"/>
        <v>-1.2537796851221553E-6</v>
      </c>
      <c r="AT90">
        <f t="shared" si="78"/>
        <v>-8.1913607618829661E-7</v>
      </c>
      <c r="AU90">
        <f t="shared" si="79"/>
        <v>-2.0730526518220243E-6</v>
      </c>
      <c r="AW90">
        <v>87</v>
      </c>
      <c r="AX90">
        <f>IF(Z90&gt;0, (R90*SUMPRODUCT(K90:$K$98, X90:$X$98)-K90*$AZ$3)/Z90, 0)</f>
        <v>-50993438851.003906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250000</v>
      </c>
      <c r="S91">
        <f t="shared" si="63"/>
        <v>-180312914217.81143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-0.19998985431724375</v>
      </c>
      <c r="AC91">
        <f t="shared" si="64"/>
        <v>-0.17856237004365486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-7.2309096684713264E-7</v>
      </c>
      <c r="AI91">
        <f t="shared" si="69"/>
        <v>-7.2314048142871937E-7</v>
      </c>
      <c r="AJ91">
        <f t="shared" si="70"/>
        <v>-2.1427484273588898E-2</v>
      </c>
      <c r="AK91">
        <f t="shared" si="92"/>
        <v>-1.3999289802207064E-2</v>
      </c>
      <c r="AL91">
        <f t="shared" si="71"/>
        <v>-3.5427497216277394E-2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-3.3729269946863857E-11</v>
      </c>
      <c r="AR91">
        <f t="shared" si="76"/>
        <v>-3.3731579601893743E-11</v>
      </c>
      <c r="AS91">
        <f t="shared" si="77"/>
        <v>-9.9950550412400835E-7</v>
      </c>
      <c r="AT91">
        <f t="shared" si="78"/>
        <v>-6.530102662765587E-7</v>
      </c>
      <c r="AU91">
        <f t="shared" si="79"/>
        <v>-1.6525495019801691E-6</v>
      </c>
      <c r="AW91">
        <v>88</v>
      </c>
      <c r="AX91">
        <f>IF(Z91&gt;0, (R91*SUMPRODUCT(K91:$K$98, X91:$X$98)-K91*$AZ$3)/Z91, 0)</f>
        <v>-180312914217.81143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250000</v>
      </c>
      <c r="S92">
        <f t="shared" si="63"/>
        <v>-683463555824.59399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-0.17856237004365486</v>
      </c>
      <c r="AC92">
        <f t="shared" si="64"/>
        <v>-0.15943068756803663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-1.8677999200175554E-7</v>
      </c>
      <c r="AI92">
        <f t="shared" si="69"/>
        <v>-1.8679165543912606E-7</v>
      </c>
      <c r="AJ92">
        <f t="shared" si="70"/>
        <v>-1.9131682475618222E-2</v>
      </c>
      <c r="AK92">
        <f t="shared" si="92"/>
        <v>-1.249936590305584E-2</v>
      </c>
      <c r="AL92">
        <f t="shared" si="71"/>
        <v>-3.1631235170329501E-2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-7.7790459140808626E-12</v>
      </c>
      <c r="AR92">
        <f t="shared" si="76"/>
        <v>-7.7795316749691082E-12</v>
      </c>
      <c r="AS92">
        <f t="shared" si="77"/>
        <v>-7.9679967215145586E-7</v>
      </c>
      <c r="AT92">
        <f t="shared" si="78"/>
        <v>-5.2057578659631965E-7</v>
      </c>
      <c r="AU92">
        <f t="shared" si="79"/>
        <v>-1.3173832382794504E-6</v>
      </c>
      <c r="AW92">
        <v>89</v>
      </c>
      <c r="AX92">
        <f>IF(Z92&gt;0, (R92*SUMPRODUCT(K92:$K$98, X92:$X$98)-K92*$AZ$3)/Z92, 0)</f>
        <v>-683463555824.59399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250000</v>
      </c>
      <c r="S93">
        <f t="shared" si="63"/>
        <v>-2789470234650.7168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-0.15943068756803663</v>
      </c>
      <c r="AC93">
        <f t="shared" si="64"/>
        <v>-0.14234882819246969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-4.4976321209149711E-8</v>
      </c>
      <c r="AI93">
        <f t="shared" si="69"/>
        <v>-4.4978872747904709E-8</v>
      </c>
      <c r="AJ93">
        <f t="shared" si="70"/>
        <v>-1.7081859375566943E-2</v>
      </c>
      <c r="AK93">
        <f t="shared" si="92"/>
        <v>-1.1160148129762565E-2</v>
      </c>
      <c r="AL93">
        <f t="shared" si="71"/>
        <v>-2.8242052484202258E-2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-1.6724836836049948E-12</v>
      </c>
      <c r="AR93">
        <f t="shared" si="76"/>
        <v>-1.6725785647962769E-12</v>
      </c>
      <c r="AS93">
        <f t="shared" si="77"/>
        <v>-6.3520382110439889E-7</v>
      </c>
      <c r="AT93">
        <f t="shared" si="78"/>
        <v>-4.1499982995153369E-7</v>
      </c>
      <c r="AU93">
        <f t="shared" si="79"/>
        <v>-1.0502053236344974E-6</v>
      </c>
      <c r="AW93">
        <v>90</v>
      </c>
      <c r="AX93">
        <f>IF(Z93&gt;0, (R93*SUMPRODUCT(K93:$K$98, X93:$X$98)-K93*$AZ$3)/Z93, 0)</f>
        <v>-2789470234650.7168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250000</v>
      </c>
      <c r="S94">
        <f t="shared" si="63"/>
        <v>-12326189952941.703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-0.14234882819246969</v>
      </c>
      <c r="AC94">
        <f t="shared" si="64"/>
        <v>-0.12709716803044044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-1.0052329854486932E-8</v>
      </c>
      <c r="AI94">
        <f t="shared" si="69"/>
        <v>-1.0052845411883481E-8</v>
      </c>
      <c r="AJ94">
        <f t="shared" si="70"/>
        <v>-1.5251660162029251E-2</v>
      </c>
      <c r="AK94">
        <f t="shared" si="92"/>
        <v>-9.9644179734728784E-3</v>
      </c>
      <c r="AL94">
        <f t="shared" si="71"/>
        <v>-2.5216088188347544E-2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-3.3375414495614796E-13</v>
      </c>
      <c r="AR94">
        <f t="shared" si="76"/>
        <v>-3.337712623230223E-13</v>
      </c>
      <c r="AS94">
        <f t="shared" si="77"/>
        <v>-5.0638059735651453E-7</v>
      </c>
      <c r="AT94">
        <f t="shared" si="78"/>
        <v>-3.308353236377015E-7</v>
      </c>
      <c r="AU94">
        <f t="shared" si="79"/>
        <v>-8.3721625476547849E-7</v>
      </c>
      <c r="AW94">
        <v>91</v>
      </c>
      <c r="AX94">
        <f>IF(Z94&gt;0, (R94*SUMPRODUCT(K94:$K$98, X94:$X$98)-K94*$AZ$3)/Z94, 0)</f>
        <v>-12326189952941.703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250000</v>
      </c>
      <c r="S95">
        <f t="shared" si="63"/>
        <v>-59376490174586.906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-0.12709716803044044</v>
      </c>
      <c r="AC95">
        <f t="shared" si="64"/>
        <v>-0.11347961431318332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-2.0742122021449173E-9</v>
      </c>
      <c r="AI95">
        <f t="shared" si="69"/>
        <v>-2.074307761527073E-9</v>
      </c>
      <c r="AJ95">
        <f t="shared" si="70"/>
        <v>-1.3617553717257119E-2</v>
      </c>
      <c r="AK95">
        <f t="shared" si="92"/>
        <v>-8.8968017621308317E-3</v>
      </c>
      <c r="AL95">
        <f t="shared" si="71"/>
        <v>-2.2514357553695713E-2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-6.1488669969121155E-14</v>
      </c>
      <c r="AR95">
        <f t="shared" si="76"/>
        <v>-6.1491502764775208E-14</v>
      </c>
      <c r="AS95">
        <f t="shared" si="77"/>
        <v>-4.036835119576166E-7</v>
      </c>
      <c r="AT95">
        <f t="shared" si="78"/>
        <v>-2.6373989448459421E-7</v>
      </c>
      <c r="AU95">
        <f t="shared" si="79"/>
        <v>-6.6742346793371359E-7</v>
      </c>
      <c r="AW95">
        <v>92</v>
      </c>
      <c r="AX95">
        <f>IF(Z95&gt;0, (R95*SUMPRODUCT(K95:$K$98, X95:$X$98)-K95*$AZ$3)/Z95, 0)</f>
        <v>-59376490174586.906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250000</v>
      </c>
      <c r="S96">
        <f t="shared" si="63"/>
        <v>-314356632752588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-0.11347961431318332</v>
      </c>
      <c r="AC96">
        <f t="shared" si="64"/>
        <v>-0.10132108420825298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-3.9244080711627088E-10</v>
      </c>
      <c r="AI96">
        <f t="shared" si="69"/>
        <v>-3.9245692274318179E-10</v>
      </c>
      <c r="AJ96">
        <f t="shared" si="70"/>
        <v>-1.2158530104930343E-2</v>
      </c>
      <c r="AK96">
        <f t="shared" si="92"/>
        <v>-7.9435730019228323E-3</v>
      </c>
      <c r="AL96">
        <f t="shared" si="71"/>
        <v>-2.0102103499310096E-2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-1.038718943089862E-14</v>
      </c>
      <c r="AR96">
        <f t="shared" si="76"/>
        <v>-1.0387615982028078E-14</v>
      </c>
      <c r="AS96">
        <f t="shared" si="77"/>
        <v>-3.2181402420716545E-7</v>
      </c>
      <c r="AT96">
        <f t="shared" si="78"/>
        <v>-2.1025182914960803E-7</v>
      </c>
      <c r="AU96">
        <f t="shared" si="79"/>
        <v>-5.3206586374438939E-7</v>
      </c>
      <c r="AW96">
        <v>93</v>
      </c>
      <c r="AX96">
        <f>IF(Z96&gt;0, (R96*SUMPRODUCT(K96:$K$98, X96:$X$98)-K96*$AZ$3)/Z96, 0)</f>
        <v>-314356632752588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250000</v>
      </c>
      <c r="S97">
        <f t="shared" si="63"/>
        <v>-1847294472195883.3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-0.10132108420825298</v>
      </c>
      <c r="AC97">
        <f t="shared" si="64"/>
        <v>-9.0465253757377795E-2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-6.7529414262512381E-11</v>
      </c>
      <c r="AI97">
        <f t="shared" si="69"/>
        <v>-6.7531862850301681E-11</v>
      </c>
      <c r="AJ97">
        <f t="shared" si="70"/>
        <v>-1.0855830450875181E-2</v>
      </c>
      <c r="AK97">
        <f t="shared" si="92"/>
        <v>-7.0924758945777088E-3</v>
      </c>
      <c r="AL97">
        <f t="shared" si="71"/>
        <v>-1.7948306412984751E-2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-1.5958749278300232E-15</v>
      </c>
      <c r="AR97">
        <f t="shared" si="76"/>
        <v>-1.5959327935749614E-15</v>
      </c>
      <c r="AS97">
        <f t="shared" si="77"/>
        <v>-2.5654816980906023E-7</v>
      </c>
      <c r="AT97">
        <f t="shared" si="78"/>
        <v>-1.6761147094205934E-7</v>
      </c>
      <c r="AU97">
        <f t="shared" si="79"/>
        <v>-4.241596423470523E-7</v>
      </c>
      <c r="AW97">
        <v>94</v>
      </c>
      <c r="AX97">
        <f>IF(Z97&gt;0, (R97*SUMPRODUCT(K97:$K$98, X97:$X$98)-K97*$AZ$3)/Z97, 0)</f>
        <v>-1847294472195883.3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-9.0465253757377795E-2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-9.0465253757377795E-2</v>
      </c>
      <c r="AK98">
        <f t="shared" si="92"/>
        <v>-6.3325677630164459E-3</v>
      </c>
      <c r="AL98">
        <f t="shared" si="71"/>
        <v>-9.679782153263719E-2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-2.5832921847420692E-16</v>
      </c>
      <c r="AR98">
        <f t="shared" si="76"/>
        <v>-2.5832921847420692E-16</v>
      </c>
      <c r="AS98">
        <f t="shared" si="77"/>
        <v>-1.9088405491763403E-6</v>
      </c>
      <c r="AT98">
        <f t="shared" si="78"/>
        <v>-1.3361883844234384E-7</v>
      </c>
      <c r="AU98">
        <f t="shared" si="79"/>
        <v>-2.0424593878770138E-6</v>
      </c>
      <c r="AW98">
        <v>95</v>
      </c>
    </row>
    <row r="100" spans="5:50" x14ac:dyDescent="0.25">
      <c r="AN100" s="6">
        <f t="shared" ref="AN100:AU100" si="93">SUM(AN3:AN98)</f>
        <v>6838.6900414237916</v>
      </c>
      <c r="AO100" s="6">
        <f t="shared" si="93"/>
        <v>-683.86900414237925</v>
      </c>
      <c r="AP100" s="6">
        <f t="shared" si="93"/>
        <v>-2849.9364511550084</v>
      </c>
      <c r="AQ100" s="6">
        <f t="shared" si="93"/>
        <v>-3828.0353245803194</v>
      </c>
      <c r="AR100" s="6">
        <f t="shared" si="93"/>
        <v>-523.15073845391566</v>
      </c>
      <c r="AS100" s="6">
        <f t="shared" si="93"/>
        <v>-754.67261220385944</v>
      </c>
      <c r="AT100" s="6">
        <f t="shared" si="93"/>
        <v>440.22569045225123</v>
      </c>
      <c r="AU100" s="6">
        <f t="shared" si="93"/>
        <v>-837.59766020552445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13356.455158103257</v>
      </c>
      <c r="K3">
        <v>1</v>
      </c>
      <c r="L3" s="2">
        <v>0</v>
      </c>
      <c r="O3">
        <f>$C$3</f>
        <v>13356.455158103257</v>
      </c>
      <c r="P3">
        <f>O3*C5</f>
        <v>1335.6455158103258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13356.455158103257</v>
      </c>
      <c r="AF3">
        <f t="shared" ref="AF3:AF34" si="4">-$Z3*P3</f>
        <v>-1335.6455158103258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9500.9014382929327</v>
      </c>
      <c r="AJ3">
        <f t="shared" ref="AJ3:AJ34" si="8">AB3-AC3</f>
        <v>0</v>
      </c>
      <c r="AL3">
        <f t="shared" ref="AL3:AL34" si="9">SUM(AI3:AK3)</f>
        <v>9500.9014382929327</v>
      </c>
      <c r="AN3">
        <f t="shared" ref="AN3:AN34" si="10">AE3*$K3</f>
        <v>13356.455158103257</v>
      </c>
      <c r="AO3">
        <f t="shared" ref="AO3:AO34" si="11">AF3*$K3</f>
        <v>-1335.6455158103258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9500.9014382929327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9500.9014382929327</v>
      </c>
      <c r="AW3">
        <v>0</v>
      </c>
      <c r="AX3">
        <f>IF(Z3&gt;0, (R3*SUMPRODUCT(K3:$K$98, X3:$X$98)-K3*$AZ$3)/Z3, 0)</f>
        <v>0</v>
      </c>
      <c r="AZ3">
        <f>C6*SUMPRODUCT(X4:X89, K4:K89)/1</f>
        <v>7048.5502212243209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763.84692503121312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755.20180941689159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-755.20180941689159</v>
      </c>
      <c r="AK4">
        <f>G4*SUM(AB4, AE4:AF4)</f>
        <v>0</v>
      </c>
      <c r="AL4">
        <f t="shared" si="9"/>
        <v>-1084.6678094168915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-294.1660714285714</v>
      </c>
      <c r="AR4">
        <f t="shared" si="14"/>
        <v>-294.1660714285714</v>
      </c>
      <c r="AS4">
        <f t="shared" si="15"/>
        <v>-674.28732983651025</v>
      </c>
      <c r="AT4">
        <f t="shared" si="16"/>
        <v>0</v>
      </c>
      <c r="AU4">
        <f t="shared" si="17"/>
        <v>-968.45340126508165</v>
      </c>
      <c r="AW4">
        <v>1</v>
      </c>
      <c r="AX4">
        <f>IF(Z4&gt;0, (R4*SUMPRODUCT(K4:$K$98, X4:$X$98)-K4*$AZ$3)/Z4, 0)</f>
        <v>763.84692503121312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250000</v>
      </c>
      <c r="S5">
        <f t="shared" si="1"/>
        <v>1161.5067504033811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755.20180941689159</v>
      </c>
      <c r="AC5">
        <f t="shared" si="2"/>
        <v>1135.323067824831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-334.54334040472799</v>
      </c>
      <c r="AI5">
        <f t="shared" si="7"/>
        <v>-383.41619746864706</v>
      </c>
      <c r="AJ5">
        <f t="shared" si="8"/>
        <v>-380.12125840793942</v>
      </c>
      <c r="AK5">
        <f>G5*SUM(AB5, AE5:AF5)</f>
        <v>52.864126659182418</v>
      </c>
      <c r="AL5">
        <f t="shared" si="9"/>
        <v>-710.6733292174041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-266.69590274611602</v>
      </c>
      <c r="AR5">
        <f t="shared" si="14"/>
        <v>-305.65704517589847</v>
      </c>
      <c r="AS5">
        <f t="shared" si="15"/>
        <v>-303.03033992979863</v>
      </c>
      <c r="AT5">
        <f t="shared" si="16"/>
        <v>42.142958114781898</v>
      </c>
      <c r="AU5">
        <f t="shared" si="17"/>
        <v>-566.54442699091521</v>
      </c>
      <c r="AW5">
        <v>2</v>
      </c>
      <c r="AX5">
        <f>IF(Z5&gt;0, (R5*SUMPRODUCT(K5:$K$98, X5:$X$98)-K5*$AZ$3)/Z5, 0)</f>
        <v>1161.5067504033811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250000</v>
      </c>
      <c r="S6">
        <f t="shared" si="1"/>
        <v>1521.9412809379696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1135.323067824831</v>
      </c>
      <c r="AC6">
        <f t="shared" si="2"/>
        <v>1470.6694238613127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-342.75732043924495</v>
      </c>
      <c r="AI6">
        <f t="shared" si="7"/>
        <v>-391.07289746843696</v>
      </c>
      <c r="AJ6">
        <f t="shared" si="8"/>
        <v>-335.34635603648167</v>
      </c>
      <c r="AK6">
        <f>G6*SUM(AB6, AE6:AF6)</f>
        <v>79.472614747738177</v>
      </c>
      <c r="AL6">
        <f t="shared" si="9"/>
        <v>-646.94663875718049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-243.9678904821065</v>
      </c>
      <c r="AR6">
        <f t="shared" si="14"/>
        <v>-278.35796387319272</v>
      </c>
      <c r="AS6">
        <f t="shared" si="15"/>
        <v>-238.69291240297127</v>
      </c>
      <c r="AT6">
        <f t="shared" si="16"/>
        <v>56.567037419524823</v>
      </c>
      <c r="AU6">
        <f t="shared" si="17"/>
        <v>-460.48383885663918</v>
      </c>
      <c r="AW6">
        <v>3</v>
      </c>
      <c r="AX6">
        <f>IF(Z6&gt;0, (R6*SUMPRODUCT(K6:$K$98, X6:$X$98)-K6*$AZ$3)/Z6, 0)</f>
        <v>1521.9412809379696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250000</v>
      </c>
      <c r="S7">
        <f t="shared" si="1"/>
        <v>1846.9096083703505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1470.6694238613127</v>
      </c>
      <c r="AC7">
        <f t="shared" si="2"/>
        <v>1764.2392644350975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-352.46769071931413</v>
      </c>
      <c r="AI7">
        <f t="shared" si="7"/>
        <v>-400.22961844007034</v>
      </c>
      <c r="AJ7">
        <f t="shared" si="8"/>
        <v>-293.56984057378486</v>
      </c>
      <c r="AK7">
        <f>G7*SUM(AB7, AE7:AF7)</f>
        <v>102.9468596702919</v>
      </c>
      <c r="AL7">
        <f t="shared" si="9"/>
        <v>-590.85259934356327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-223.99958950572687</v>
      </c>
      <c r="AR7">
        <f t="shared" si="14"/>
        <v>-254.35315803173231</v>
      </c>
      <c r="AS7">
        <f t="shared" si="15"/>
        <v>-186.56894095906441</v>
      </c>
      <c r="AT7">
        <f t="shared" si="16"/>
        <v>65.424590435475722</v>
      </c>
      <c r="AU7">
        <f t="shared" si="17"/>
        <v>-375.49750855532096</v>
      </c>
      <c r="AW7">
        <v>4</v>
      </c>
      <c r="AX7">
        <f>IF(Z7&gt;0, (R7*SUMPRODUCT(K7:$K$98, X7:$X$98)-K7*$AZ$3)/Z7, 0)</f>
        <v>1846.9096083703505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250000</v>
      </c>
      <c r="S8">
        <f t="shared" si="1"/>
        <v>2139.4876611222903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1764.2392644350975</v>
      </c>
      <c r="AC8">
        <f t="shared" si="2"/>
        <v>2020.1840776578449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-362.21428054264641</v>
      </c>
      <c r="AI8">
        <f t="shared" si="7"/>
        <v>-409.42614613008652</v>
      </c>
      <c r="AJ8">
        <f t="shared" si="8"/>
        <v>-255.94481322274737</v>
      </c>
      <c r="AK8">
        <f t="shared" ref="AK8:AK39" si="30">G8*SUM(AB8:AB8, AE8:AF8)</f>
        <v>123.49674851045684</v>
      </c>
      <c r="AL8">
        <f t="shared" si="9"/>
        <v>-541.87421084237701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-205.53011030468846</v>
      </c>
      <c r="AR8">
        <f t="shared" si="14"/>
        <v>-232.31939074757875</v>
      </c>
      <c r="AS8">
        <f t="shared" si="15"/>
        <v>-145.22996060446772</v>
      </c>
      <c r="AT8">
        <f t="shared" si="16"/>
        <v>70.075371698759142</v>
      </c>
      <c r="AU8">
        <f t="shared" si="17"/>
        <v>-307.4739796532873</v>
      </c>
      <c r="AW8">
        <v>5</v>
      </c>
      <c r="AX8">
        <f>IF(Z8&gt;0, (R8*SUMPRODUCT(K8:$K$98, X8:$X$98)-K8*$AZ$3)/Z8, 0)</f>
        <v>2139.4876611222903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250000</v>
      </c>
      <c r="S9">
        <f t="shared" si="1"/>
        <v>2403.4748377147962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2020.1840776578449</v>
      </c>
      <c r="AC9">
        <f t="shared" si="2"/>
        <v>2243.1757555035801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-372.41474965222181</v>
      </c>
      <c r="AI9">
        <f t="shared" si="7"/>
        <v>-419.08001363385711</v>
      </c>
      <c r="AJ9">
        <f t="shared" si="8"/>
        <v>-222.99167784573524</v>
      </c>
      <c r="AK9">
        <f t="shared" si="30"/>
        <v>141.41288543604915</v>
      </c>
      <c r="AL9">
        <f t="shared" si="9"/>
        <v>-500.65880604354322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-188.67690215927638</v>
      </c>
      <c r="AR9">
        <f t="shared" si="14"/>
        <v>-212.31897717032791</v>
      </c>
      <c r="AS9">
        <f t="shared" si="15"/>
        <v>-112.97452376019677</v>
      </c>
      <c r="AT9">
        <f t="shared" si="16"/>
        <v>71.644168697385595</v>
      </c>
      <c r="AU9">
        <f t="shared" si="17"/>
        <v>-253.64933223313909</v>
      </c>
      <c r="AW9">
        <v>6</v>
      </c>
      <c r="AX9">
        <f>IF(Z9&gt;0, (R9*SUMPRODUCT(K9:$K$98, X9:$X$98)-K9*$AZ$3)/Z9, 0)</f>
        <v>2403.4748377147962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250000</v>
      </c>
      <c r="S10">
        <f t="shared" si="1"/>
        <v>2642.0408410198579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2243.1757555035801</v>
      </c>
      <c r="AC10">
        <f t="shared" si="2"/>
        <v>2437.1075927643251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-384.62373881047466</v>
      </c>
      <c r="AI10">
        <f t="shared" si="7"/>
        <v>-430.74542540453149</v>
      </c>
      <c r="AJ10">
        <f t="shared" si="8"/>
        <v>-193.93183726074494</v>
      </c>
      <c r="AK10">
        <f t="shared" si="30"/>
        <v>157.02230288525064</v>
      </c>
      <c r="AL10">
        <f t="shared" si="9"/>
        <v>-467.65495978002582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-173.9842464508605</v>
      </c>
      <c r="AR10">
        <f t="shared" si="14"/>
        <v>-194.84735519169624</v>
      </c>
      <c r="AS10">
        <f t="shared" si="15"/>
        <v>-87.724914413740109</v>
      </c>
      <c r="AT10">
        <f t="shared" si="16"/>
        <v>71.028915500535163</v>
      </c>
      <c r="AU10">
        <f t="shared" si="17"/>
        <v>-211.5433541049012</v>
      </c>
      <c r="AW10">
        <v>7</v>
      </c>
      <c r="AX10">
        <f>IF(Z10&gt;0, (R10*SUMPRODUCT(K10:$K$98, X10:$X$98)-K10*$AZ$3)/Z10, 0)</f>
        <v>2642.0408410198579</v>
      </c>
    </row>
    <row r="11" spans="1:52" x14ac:dyDescent="0.25">
      <c r="A11" t="s">
        <v>33</v>
      </c>
      <c r="C11" s="25">
        <f>AU91</f>
        <v>1360.6480975632405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250000</v>
      </c>
      <c r="S11">
        <f t="shared" si="1"/>
        <v>2857.248309295047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2437.1075927643251</v>
      </c>
      <c r="AC11">
        <f t="shared" si="2"/>
        <v>2604.7382922241973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-396.15969030688859</v>
      </c>
      <c r="AI11">
        <f t="shared" si="7"/>
        <v>-441.74092809694349</v>
      </c>
      <c r="AJ11">
        <f t="shared" si="8"/>
        <v>-167.63069945987218</v>
      </c>
      <c r="AK11">
        <f t="shared" si="30"/>
        <v>170.59753149350277</v>
      </c>
      <c r="AL11">
        <f t="shared" si="9"/>
        <v>-438.77409606331287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-160.00225451645338</v>
      </c>
      <c r="AR11">
        <f t="shared" si="14"/>
        <v>-178.41175197039598</v>
      </c>
      <c r="AS11">
        <f t="shared" si="15"/>
        <v>-67.703228006292676</v>
      </c>
      <c r="AT11">
        <f t="shared" si="16"/>
        <v>68.901481704907994</v>
      </c>
      <c r="AU11">
        <f t="shared" si="17"/>
        <v>-177.21349827178062</v>
      </c>
      <c r="AW11">
        <v>8</v>
      </c>
      <c r="AX11">
        <f>IF(Z11&gt;0, (R11*SUMPRODUCT(K11:$K$98, X11:$X$98)-K11*$AZ$3)/Z11, 0)</f>
        <v>2857.248309295047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250000</v>
      </c>
      <c r="S12">
        <f t="shared" si="1"/>
        <v>3052.3290282000512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2604.7382922241973</v>
      </c>
      <c r="AC12">
        <f t="shared" si="2"/>
        <v>2749.7493822708993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-409.81293225377027</v>
      </c>
      <c r="AI12">
        <f t="shared" si="7"/>
        <v>-454.85639507947388</v>
      </c>
      <c r="AJ12">
        <f t="shared" si="8"/>
        <v>-145.01109004670207</v>
      </c>
      <c r="AK12">
        <f t="shared" si="30"/>
        <v>182.33168045569383</v>
      </c>
      <c r="AL12">
        <f t="shared" si="9"/>
        <v>-417.53580467048221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-147.7826517378065</v>
      </c>
      <c r="AR12">
        <f t="shared" si="14"/>
        <v>-164.02577599264032</v>
      </c>
      <c r="AS12">
        <f t="shared" si="15"/>
        <v>-52.292452804347327</v>
      </c>
      <c r="AT12">
        <f t="shared" si="16"/>
        <v>65.750631844061147</v>
      </c>
      <c r="AU12">
        <f t="shared" si="17"/>
        <v>-150.56759695292655</v>
      </c>
      <c r="AW12">
        <v>9</v>
      </c>
      <c r="AX12">
        <f>IF(Z12&gt;0, (R12*SUMPRODUCT(K12:$K$98, X12:$X$98)-K12*$AZ$3)/Z12, 0)</f>
        <v>3052.3290282000512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250000</v>
      </c>
      <c r="S13">
        <f t="shared" si="1"/>
        <v>3228.9590802687549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2749.7493822708993</v>
      </c>
      <c r="AC13">
        <f t="shared" si="2"/>
        <v>2874.3000738930527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-424.37766066430873</v>
      </c>
      <c r="AI13">
        <f t="shared" si="7"/>
        <v>-468.88581332962241</v>
      </c>
      <c r="AJ13">
        <f t="shared" si="8"/>
        <v>-124.55069162215341</v>
      </c>
      <c r="AK13">
        <f t="shared" si="30"/>
        <v>192.48245675896297</v>
      </c>
      <c r="AL13">
        <f t="shared" si="9"/>
        <v>-400.95404819281282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-136.6382489408756</v>
      </c>
      <c r="AR13">
        <f t="shared" si="14"/>
        <v>-150.96868290919946</v>
      </c>
      <c r="AS13">
        <f t="shared" si="15"/>
        <v>-40.101989301194422</v>
      </c>
      <c r="AT13">
        <f t="shared" si="16"/>
        <v>61.974199589612006</v>
      </c>
      <c r="AU13">
        <f t="shared" si="17"/>
        <v>-129.09647262078187</v>
      </c>
      <c r="AW13">
        <v>10</v>
      </c>
      <c r="AX13">
        <f>IF(Z13&gt;0, (R13*SUMPRODUCT(K13:$K$98, X13:$X$98)-K13*$AZ$3)/Z13, 0)</f>
        <v>3228.9590802687549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250000</v>
      </c>
      <c r="S14">
        <f t="shared" si="1"/>
        <v>3389.2165739169777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2874.3000738930527</v>
      </c>
      <c r="AC14">
        <f t="shared" si="2"/>
        <v>2980.8165958092841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-440.31003014665197</v>
      </c>
      <c r="AI14">
        <f t="shared" si="7"/>
        <v>-484.28503927928318</v>
      </c>
      <c r="AJ14">
        <f t="shared" si="8"/>
        <v>-106.51652191623134</v>
      </c>
      <c r="AK14">
        <f t="shared" si="30"/>
        <v>201.2010051725137</v>
      </c>
      <c r="AL14">
        <f t="shared" si="9"/>
        <v>-389.60055602300082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-126.57861206220042</v>
      </c>
      <c r="AR14">
        <f t="shared" si="14"/>
        <v>-139.22037636535995</v>
      </c>
      <c r="AS14">
        <f t="shared" si="15"/>
        <v>-30.620954742636439</v>
      </c>
      <c r="AT14">
        <f t="shared" si="16"/>
        <v>57.840481107763935</v>
      </c>
      <c r="AU14">
        <f t="shared" si="17"/>
        <v>-112.00085000023246</v>
      </c>
      <c r="AW14">
        <v>11</v>
      </c>
      <c r="AX14">
        <f>IF(Z14&gt;0, (R14*SUMPRODUCT(K14:$K$98, X14:$X$98)-K14*$AZ$3)/Z14, 0)</f>
        <v>3389.2165739169777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250000</v>
      </c>
      <c r="S15">
        <f t="shared" si="1"/>
        <v>3534.8376297166278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2980.8165958092841</v>
      </c>
      <c r="AC15">
        <f t="shared" si="2"/>
        <v>3071.3404577266429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-456.95025652340405</v>
      </c>
      <c r="AI15">
        <f t="shared" si="7"/>
        <v>-500.39412551340428</v>
      </c>
      <c r="AJ15">
        <f t="shared" si="8"/>
        <v>-90.523861917358772</v>
      </c>
      <c r="AK15">
        <f t="shared" si="30"/>
        <v>208.6571617066499</v>
      </c>
      <c r="AL15">
        <f t="shared" si="9"/>
        <v>-382.2608257241132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-117.28774956456409</v>
      </c>
      <c r="AR15">
        <f t="shared" si="14"/>
        <v>-128.43870867547972</v>
      </c>
      <c r="AS15">
        <f t="shared" si="15"/>
        <v>-23.235220671413625</v>
      </c>
      <c r="AT15">
        <f t="shared" si="16"/>
        <v>53.557096374775433</v>
      </c>
      <c r="AU15">
        <f t="shared" si="17"/>
        <v>-98.116832972117919</v>
      </c>
      <c r="AW15">
        <v>12</v>
      </c>
      <c r="AX15">
        <f>IF(Z15&gt;0, (R15*SUMPRODUCT(K15:$K$98, X15:$X$98)-K15*$AZ$3)/Z15, 0)</f>
        <v>3534.8376297166278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250000</v>
      </c>
      <c r="S16">
        <f t="shared" si="1"/>
        <v>3669.6529627317555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3071.3404577266429</v>
      </c>
      <c r="AC16">
        <f t="shared" si="2"/>
        <v>3147.8942027866842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-592.66256407765297</v>
      </c>
      <c r="AI16">
        <f t="shared" si="7"/>
        <v>-635.55346186493773</v>
      </c>
      <c r="AJ16">
        <f t="shared" si="8"/>
        <v>-76.553745060041365</v>
      </c>
      <c r="AK16">
        <f t="shared" si="30"/>
        <v>214.99383204086502</v>
      </c>
      <c r="AL16">
        <f t="shared" si="9"/>
        <v>-497.11337488411408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-135.82296314275371</v>
      </c>
      <c r="AR16">
        <f t="shared" si="14"/>
        <v>-145.65244990709522</v>
      </c>
      <c r="AS16">
        <f t="shared" si="15"/>
        <v>-17.544142525539048</v>
      </c>
      <c r="AT16">
        <f t="shared" si="16"/>
        <v>49.271037340869988</v>
      </c>
      <c r="AU16">
        <f t="shared" si="17"/>
        <v>-113.92555509176428</v>
      </c>
      <c r="AW16">
        <v>13</v>
      </c>
      <c r="AX16">
        <f>IF(Z16&gt;0, (R16*SUMPRODUCT(K16:$K$98, X16:$X$98)-K16*$AZ$3)/Z16, 0)</f>
        <v>3669.6529627317555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250000</v>
      </c>
      <c r="S17">
        <f t="shared" si="1"/>
        <v>3763.7841992960753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3147.8942027866842</v>
      </c>
      <c r="AC17">
        <f t="shared" si="2"/>
        <v>3185.1440027016142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-744.67927328994972</v>
      </c>
      <c r="AI17">
        <f t="shared" si="7"/>
        <v>-786.99232624470358</v>
      </c>
      <c r="AJ17">
        <f t="shared" si="8"/>
        <v>-37.249799914930009</v>
      </c>
      <c r="AK17">
        <f t="shared" si="30"/>
        <v>220.35259419506792</v>
      </c>
      <c r="AL17">
        <f t="shared" si="9"/>
        <v>-603.88953196456566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-152.37613335953651</v>
      </c>
      <c r="AR17">
        <f t="shared" si="14"/>
        <v>-161.03422232634503</v>
      </c>
      <c r="AS17">
        <f t="shared" si="15"/>
        <v>-7.6220470785728667</v>
      </c>
      <c r="AT17">
        <f t="shared" si="16"/>
        <v>45.088506533622962</v>
      </c>
      <c r="AU17">
        <f t="shared" si="17"/>
        <v>-123.56776287129493</v>
      </c>
      <c r="AW17">
        <v>14</v>
      </c>
      <c r="AX17">
        <f>IF(Z17&gt;0, (R17*SUMPRODUCT(K17:$K$98, X17:$X$98)-K17*$AZ$3)/Z17, 0)</f>
        <v>3763.7841992960753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250000</v>
      </c>
      <c r="S18">
        <f t="shared" si="1"/>
        <v>3820.8106650392942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3185.1440027016142</v>
      </c>
      <c r="AC18">
        <f t="shared" si="2"/>
        <v>3187.2971220721538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-901.12585607832932</v>
      </c>
      <c r="AI18">
        <f t="shared" si="7"/>
        <v>-942.83555333231993</v>
      </c>
      <c r="AJ18">
        <f t="shared" si="8"/>
        <v>-2.1531193705395708</v>
      </c>
      <c r="AK18">
        <f t="shared" si="30"/>
        <v>222.96008018911303</v>
      </c>
      <c r="AL18">
        <f t="shared" si="9"/>
        <v>-722.0285925137465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-164.63232483401171</v>
      </c>
      <c r="AR18">
        <f t="shared" si="14"/>
        <v>-172.25253058077743</v>
      </c>
      <c r="AS18">
        <f t="shared" si="15"/>
        <v>-0.39336685905310576</v>
      </c>
      <c r="AT18">
        <f t="shared" si="16"/>
        <v>40.733973061717023</v>
      </c>
      <c r="AU18">
        <f t="shared" si="17"/>
        <v>-131.91192437811353</v>
      </c>
      <c r="AW18">
        <v>15</v>
      </c>
      <c r="AX18">
        <f>IF(Z18&gt;0, (R18*SUMPRODUCT(K18:$K$98, X18:$X$98)-K18*$AZ$3)/Z18, 0)</f>
        <v>3820.8106650392942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250000</v>
      </c>
      <c r="S19">
        <f t="shared" si="1"/>
        <v>3847.0320487609656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3187.2971220721538</v>
      </c>
      <c r="AC19">
        <f t="shared" si="2"/>
        <v>3160.6373443185671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-1068.4723093918085</v>
      </c>
      <c r="AI19">
        <f t="shared" si="7"/>
        <v>-1109.5512152113808</v>
      </c>
      <c r="AJ19">
        <f t="shared" si="8"/>
        <v>26.659777753586695</v>
      </c>
      <c r="AK19">
        <f t="shared" si="30"/>
        <v>223.11079854505078</v>
      </c>
      <c r="AL19">
        <f t="shared" si="9"/>
        <v>-859.78063891274337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-174.29097874125736</v>
      </c>
      <c r="AR19">
        <f t="shared" si="14"/>
        <v>-180.99183812523952</v>
      </c>
      <c r="AS19">
        <f t="shared" si="15"/>
        <v>4.3487872515310384</v>
      </c>
      <c r="AT19">
        <f t="shared" si="16"/>
        <v>36.3942042337953</v>
      </c>
      <c r="AU19">
        <f t="shared" si="17"/>
        <v>-140.24884663991318</v>
      </c>
      <c r="AW19">
        <v>16</v>
      </c>
      <c r="AX19">
        <f>IF(Z19&gt;0, (R19*SUMPRODUCT(K19:$K$98, X19:$X$98)-K19*$AZ$3)/Z19, 0)</f>
        <v>3847.0320487609656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250000</v>
      </c>
      <c r="S20">
        <f t="shared" si="1"/>
        <v>3846.5729838401612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3160.6373443185671</v>
      </c>
      <c r="AC20">
        <f t="shared" si="2"/>
        <v>3109.5361397562592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-1242.758494603291</v>
      </c>
      <c r="AI20">
        <f t="shared" si="7"/>
        <v>-1283.178059665747</v>
      </c>
      <c r="AJ20">
        <f t="shared" si="8"/>
        <v>51.101204562307885</v>
      </c>
      <c r="AK20">
        <f t="shared" si="30"/>
        <v>221.24461410229972</v>
      </c>
      <c r="AL20">
        <f t="shared" si="9"/>
        <v>-1010.8322410011394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-181.00074188324763</v>
      </c>
      <c r="AR20">
        <f t="shared" si="14"/>
        <v>-186.8876227974981</v>
      </c>
      <c r="AS20">
        <f t="shared" si="15"/>
        <v>7.4426012592719175</v>
      </c>
      <c r="AT20">
        <f t="shared" si="16"/>
        <v>32.223026005525107</v>
      </c>
      <c r="AU20">
        <f t="shared" si="17"/>
        <v>-147.22199553270107</v>
      </c>
      <c r="AW20">
        <v>17</v>
      </c>
      <c r="AX20">
        <f>IF(Z20&gt;0, (R20*SUMPRODUCT(K20:$K$98, X20:$X$98)-K20*$AZ$3)/Z20, 0)</f>
        <v>3846.5729838401612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250000</v>
      </c>
      <c r="S21">
        <f t="shared" si="1"/>
        <v>3824.1950912817292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3109.5361397562592</v>
      </c>
      <c r="AC21">
        <f t="shared" si="2"/>
        <v>3038.5262676756474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-1438.5587953879253</v>
      </c>
      <c r="AI21">
        <f t="shared" si="7"/>
        <v>-1478.2864530406791</v>
      </c>
      <c r="AJ21">
        <f t="shared" si="8"/>
        <v>71.009872080611785</v>
      </c>
      <c r="AK21">
        <f t="shared" si="30"/>
        <v>217.66752978293817</v>
      </c>
      <c r="AL21">
        <f t="shared" si="9"/>
        <v>-1189.6090511771292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-187.069596111761</v>
      </c>
      <c r="AR21">
        <f t="shared" si="14"/>
        <v>-192.23576442924218</v>
      </c>
      <c r="AS21">
        <f t="shared" si="15"/>
        <v>9.2340946596386573</v>
      </c>
      <c r="AT21">
        <f t="shared" si="16"/>
        <v>28.305396354800067</v>
      </c>
      <c r="AU21">
        <f t="shared" si="17"/>
        <v>-154.69627341480344</v>
      </c>
      <c r="AW21">
        <v>18</v>
      </c>
      <c r="AX21">
        <f>IF(Z21&gt;0, (R21*SUMPRODUCT(K21:$K$98, X21:$X$98)-K21*$AZ$3)/Z21, 0)</f>
        <v>3824.1950912817292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250000</v>
      </c>
      <c r="S22">
        <f t="shared" si="1"/>
        <v>3781.6847201380374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3038.5262676756474</v>
      </c>
      <c r="AC22">
        <f t="shared" si="2"/>
        <v>2949.6628053162362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-1655.2951660573904</v>
      </c>
      <c r="AI22">
        <f t="shared" si="7"/>
        <v>-1694.2944881004053</v>
      </c>
      <c r="AJ22">
        <f t="shared" si="8"/>
        <v>88.863462359411187</v>
      </c>
      <c r="AK22">
        <f t="shared" si="30"/>
        <v>212.69683873729534</v>
      </c>
      <c r="AL22">
        <f t="shared" si="9"/>
        <v>-1392.7341870036987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-192.19098653313492</v>
      </c>
      <c r="AR22">
        <f t="shared" si="14"/>
        <v>-196.71907211645896</v>
      </c>
      <c r="AS22">
        <f t="shared" si="15"/>
        <v>10.31765019787003</v>
      </c>
      <c r="AT22">
        <f t="shared" si="16"/>
        <v>24.695544400558354</v>
      </c>
      <c r="AU22">
        <f t="shared" si="17"/>
        <v>-161.70587751803058</v>
      </c>
      <c r="AW22">
        <v>19</v>
      </c>
      <c r="AX22">
        <f>IF(Z22&gt;0, (R22*SUMPRODUCT(K22:$K$98, X22:$X$98)-K22*$AZ$3)/Z22, 0)</f>
        <v>3781.6847201380374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250000</v>
      </c>
      <c r="S23">
        <f t="shared" si="1"/>
        <v>3720.9220109481084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2949.6628053162362</v>
      </c>
      <c r="AC23">
        <f t="shared" si="2"/>
        <v>2845.1558667762729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-1887.3119363191472</v>
      </c>
      <c r="AI23">
        <f t="shared" si="7"/>
        <v>-1925.5438027544681</v>
      </c>
      <c r="AJ23">
        <f t="shared" si="8"/>
        <v>104.50693853996336</v>
      </c>
      <c r="AK23">
        <f t="shared" si="30"/>
        <v>206.47639637213655</v>
      </c>
      <c r="AL23">
        <f t="shared" si="9"/>
        <v>-1614.5604678423681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-195.65152313637603</v>
      </c>
      <c r="AR23">
        <f t="shared" si="14"/>
        <v>-199.61489705272271</v>
      </c>
      <c r="AS23">
        <f t="shared" si="15"/>
        <v>10.833896246924315</v>
      </c>
      <c r="AT23">
        <f t="shared" si="16"/>
        <v>21.404740077417365</v>
      </c>
      <c r="AU23">
        <f t="shared" si="17"/>
        <v>-167.376260728381</v>
      </c>
      <c r="AW23">
        <v>20</v>
      </c>
      <c r="AX23">
        <f>IF(Z23&gt;0, (R23*SUMPRODUCT(K23:$K$98, X23:$X$98)-K23*$AZ$3)/Z23, 0)</f>
        <v>3720.9220109481084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250000</v>
      </c>
      <c r="S24">
        <f t="shared" si="1"/>
        <v>3644.7246541471495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2845.1558667762729</v>
      </c>
      <c r="AC24">
        <f t="shared" si="2"/>
        <v>2727.7936722052286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-2142.1320498490254</v>
      </c>
      <c r="AI24">
        <f t="shared" si="7"/>
        <v>-2179.5531712100233</v>
      </c>
      <c r="AJ24">
        <f t="shared" si="8"/>
        <v>117.36219457104426</v>
      </c>
      <c r="AK24">
        <f t="shared" si="30"/>
        <v>199.16091067433914</v>
      </c>
      <c r="AL24">
        <f t="shared" si="9"/>
        <v>-1863.0300659646398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-198.27491069956449</v>
      </c>
      <c r="AR24">
        <f t="shared" si="14"/>
        <v>-201.73859516133814</v>
      </c>
      <c r="AS24">
        <f t="shared" si="15"/>
        <v>10.862999155312927</v>
      </c>
      <c r="AT24">
        <f t="shared" si="16"/>
        <v>18.434256553689881</v>
      </c>
      <c r="AU24">
        <f t="shared" si="17"/>
        <v>-172.44133945233534</v>
      </c>
      <c r="AW24">
        <v>21</v>
      </c>
      <c r="AX24">
        <f>IF(Z24&gt;0, (R24*SUMPRODUCT(K24:$K$98, X24:$X$98)-K24*$AZ$3)/Z24, 0)</f>
        <v>3644.7246541471495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250000</v>
      </c>
      <c r="S25">
        <f t="shared" si="1"/>
        <v>3554.7364049104954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2727.7936722052286</v>
      </c>
      <c r="AC25">
        <f t="shared" si="2"/>
        <v>2599.4199477247103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-2420.7178931113717</v>
      </c>
      <c r="AI25">
        <f t="shared" si="7"/>
        <v>-2457.2806596801374</v>
      </c>
      <c r="AJ25">
        <f t="shared" si="8"/>
        <v>128.37372448051838</v>
      </c>
      <c r="AK25">
        <f t="shared" si="30"/>
        <v>190.94555705436602</v>
      </c>
      <c r="AL25">
        <f t="shared" si="9"/>
        <v>-2137.9613781452531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-200.05420372432664</v>
      </c>
      <c r="AR25">
        <f t="shared" si="14"/>
        <v>-203.07584254175671</v>
      </c>
      <c r="AS25">
        <f t="shared" si="15"/>
        <v>10.609126864042494</v>
      </c>
      <c r="AT25">
        <f t="shared" si="16"/>
        <v>15.780220190016047</v>
      </c>
      <c r="AU25">
        <f t="shared" si="17"/>
        <v>-176.68649548769818</v>
      </c>
      <c r="AW25">
        <v>22</v>
      </c>
      <c r="AX25">
        <f>IF(Z25&gt;0, (R25*SUMPRODUCT(K25:$K$98, X25:$X$98)-K25*$AZ$3)/Z25, 0)</f>
        <v>3554.7364049104954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250000</v>
      </c>
      <c r="S26">
        <f t="shared" si="1"/>
        <v>3451.9195192909488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2599.4199477247103</v>
      </c>
      <c r="AC26">
        <f t="shared" si="2"/>
        <v>2461.7775174102467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-2695.217025063243</v>
      </c>
      <c r="AI26">
        <f t="shared" si="7"/>
        <v>-2730.8751205613084</v>
      </c>
      <c r="AJ26">
        <f t="shared" si="8"/>
        <v>137.64243031446358</v>
      </c>
      <c r="AK26">
        <f t="shared" si="30"/>
        <v>181.95939634072974</v>
      </c>
      <c r="AL26">
        <f t="shared" si="9"/>
        <v>-2411.2732939061152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-198.87455455276202</v>
      </c>
      <c r="AR26">
        <f t="shared" si="14"/>
        <v>-201.50569252511553</v>
      </c>
      <c r="AS26">
        <f t="shared" si="15"/>
        <v>10.156353555872263</v>
      </c>
      <c r="AT26">
        <f t="shared" si="16"/>
        <v>13.426411883511673</v>
      </c>
      <c r="AU26">
        <f t="shared" si="17"/>
        <v>-177.9229270857316</v>
      </c>
      <c r="AW26">
        <v>23</v>
      </c>
      <c r="AX26">
        <f>IF(Z26&gt;0, (R26*SUMPRODUCT(K26:$K$98, X26:$X$98)-K26*$AZ$3)/Z26, 0)</f>
        <v>3451.9195192909488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250000</v>
      </c>
      <c r="S27">
        <f t="shared" si="1"/>
        <v>3340.2933587943162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2461.7775174102467</v>
      </c>
      <c r="AC27">
        <f t="shared" si="2"/>
        <v>2318.6277605448618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-2972.8325375595437</v>
      </c>
      <c r="AI27">
        <f t="shared" si="7"/>
        <v>-3007.5394855951163</v>
      </c>
      <c r="AJ27">
        <f t="shared" si="8"/>
        <v>143.14975686538492</v>
      </c>
      <c r="AK27">
        <f t="shared" si="30"/>
        <v>172.32442621871729</v>
      </c>
      <c r="AL27">
        <f t="shared" si="9"/>
        <v>-2692.0653025110141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-195.85646044762467</v>
      </c>
      <c r="AR27">
        <f t="shared" si="14"/>
        <v>-198.14302718466905</v>
      </c>
      <c r="AS27">
        <f t="shared" si="15"/>
        <v>9.4310070746898873</v>
      </c>
      <c r="AT27">
        <f t="shared" si="16"/>
        <v>11.353095655893403</v>
      </c>
      <c r="AU27">
        <f t="shared" si="17"/>
        <v>-177.35892445408575</v>
      </c>
      <c r="AW27">
        <v>24</v>
      </c>
      <c r="AX27">
        <f>IF(Z27&gt;0, (R27*SUMPRODUCT(K27:$K$98, X27:$X$98)-K27*$AZ$3)/Z27, 0)</f>
        <v>3340.2933587943162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250000</v>
      </c>
      <c r="S28">
        <f t="shared" si="1"/>
        <v>3222.6347252730902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2318.6277605448618</v>
      </c>
      <c r="AC28">
        <f t="shared" si="2"/>
        <v>2172.5255837466816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-3262.9490776312668</v>
      </c>
      <c r="AI28">
        <f t="shared" si="7"/>
        <v>-3296.6563663709576</v>
      </c>
      <c r="AJ28">
        <f t="shared" si="8"/>
        <v>146.10217679818015</v>
      </c>
      <c r="AK28">
        <f t="shared" si="30"/>
        <v>162.30394323814033</v>
      </c>
      <c r="AL28">
        <f t="shared" si="9"/>
        <v>-2988.2502463346373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-191.93745385789731</v>
      </c>
      <c r="AR28">
        <f t="shared" si="14"/>
        <v>-193.92022803647745</v>
      </c>
      <c r="AS28">
        <f t="shared" si="15"/>
        <v>8.5942131337509124</v>
      </c>
      <c r="AT28">
        <f t="shared" si="16"/>
        <v>9.5472546077367042</v>
      </c>
      <c r="AU28">
        <f t="shared" si="17"/>
        <v>-175.77876029498987</v>
      </c>
      <c r="AW28">
        <v>25</v>
      </c>
      <c r="AX28">
        <f>IF(Z28&gt;0, (R28*SUMPRODUCT(K28:$K$98, X28:$X$98)-K28*$AZ$3)/Z28, 0)</f>
        <v>3222.6347252730902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250000</v>
      </c>
      <c r="S29">
        <f t="shared" si="1"/>
        <v>3101.0327818842829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2172.5255837466816</v>
      </c>
      <c r="AC29">
        <f t="shared" si="2"/>
        <v>2025.011597432931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-3598.0809972529732</v>
      </c>
      <c r="AI29">
        <f t="shared" si="7"/>
        <v>-3630.7315969058163</v>
      </c>
      <c r="AJ29">
        <f t="shared" si="8"/>
        <v>147.51398631375059</v>
      </c>
      <c r="AK29">
        <f t="shared" si="30"/>
        <v>152.07679086226773</v>
      </c>
      <c r="AL29">
        <f t="shared" si="9"/>
        <v>-3331.1408197297978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-188.97412634040191</v>
      </c>
      <c r="AR29">
        <f t="shared" si="14"/>
        <v>-190.68896226227164</v>
      </c>
      <c r="AS29">
        <f t="shared" si="15"/>
        <v>7.7475539622131242</v>
      </c>
      <c r="AT29">
        <f t="shared" si="16"/>
        <v>7.9871961503340536</v>
      </c>
      <c r="AU29">
        <f t="shared" si="17"/>
        <v>-174.95421214972447</v>
      </c>
      <c r="AW29">
        <v>26</v>
      </c>
      <c r="AX29">
        <f>IF(Z29&gt;0, (R29*SUMPRODUCT(K29:$K$98, X29:$X$98)-K29*$AZ$3)/Z29, 0)</f>
        <v>3101.0327818842829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250000</v>
      </c>
      <c r="S30">
        <f t="shared" si="1"/>
        <v>2973.6776903242571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2025.011597432931</v>
      </c>
      <c r="AC30">
        <f t="shared" si="2"/>
        <v>1875.7012813998026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-3928.4218719251462</v>
      </c>
      <c r="AI30">
        <f t="shared" si="7"/>
        <v>-3959.9602812070762</v>
      </c>
      <c r="AJ30">
        <f t="shared" si="8"/>
        <v>149.3103160331284</v>
      </c>
      <c r="AK30">
        <f t="shared" si="30"/>
        <v>141.75081182030519</v>
      </c>
      <c r="AL30">
        <f t="shared" si="9"/>
        <v>-3668.8991533536428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-184.21776469932314</v>
      </c>
      <c r="AR30">
        <f t="shared" si="14"/>
        <v>-185.696713613036</v>
      </c>
      <c r="AS30">
        <f t="shared" si="15"/>
        <v>7.0016952259491259</v>
      </c>
      <c r="AT30">
        <f t="shared" si="16"/>
        <v>6.6472030115885126</v>
      </c>
      <c r="AU30">
        <f t="shared" si="17"/>
        <v>-172.04781537549837</v>
      </c>
      <c r="AW30">
        <v>27</v>
      </c>
      <c r="AX30">
        <f>IF(Z30&gt;0, (R30*SUMPRODUCT(K30:$K$98, X30:$X$98)-K30*$AZ$3)/Z30, 0)</f>
        <v>2973.6776903242571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250000</v>
      </c>
      <c r="S31">
        <f t="shared" si="1"/>
        <v>2842.2734778709009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1875.7012813998026</v>
      </c>
      <c r="AC31">
        <f t="shared" si="2"/>
        <v>1726.8976330462592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-4221.0835098604257</v>
      </c>
      <c r="AI31">
        <f t="shared" si="7"/>
        <v>-4251.4623183475642</v>
      </c>
      <c r="AJ31">
        <f t="shared" si="8"/>
        <v>148.80364835354339</v>
      </c>
      <c r="AK31">
        <f t="shared" si="30"/>
        <v>131.2990896979862</v>
      </c>
      <c r="AL31">
        <f t="shared" si="9"/>
        <v>-3971.3595802960344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-176.73367552158012</v>
      </c>
      <c r="AR31">
        <f t="shared" si="14"/>
        <v>-178.00561398698986</v>
      </c>
      <c r="AS31">
        <f t="shared" si="15"/>
        <v>6.2302997898783667</v>
      </c>
      <c r="AT31">
        <f t="shared" si="16"/>
        <v>5.4973967372964943</v>
      </c>
      <c r="AU31">
        <f t="shared" si="17"/>
        <v>-166.277917459815</v>
      </c>
      <c r="AW31">
        <v>28</v>
      </c>
      <c r="AX31">
        <f>IF(Z31&gt;0, (R31*SUMPRODUCT(K31:$K$98, X31:$X$98)-K31*$AZ$3)/Z31, 0)</f>
        <v>2842.2734778709009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250000</v>
      </c>
      <c r="S32">
        <f t="shared" si="1"/>
        <v>2711.1823385010284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1726.8976330462592</v>
      </c>
      <c r="AC32">
        <f t="shared" si="2"/>
        <v>1581.7837042619824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-4517.7317969320648</v>
      </c>
      <c r="AI32">
        <f t="shared" si="7"/>
        <v>-4546.9032709749454</v>
      </c>
      <c r="AJ32">
        <f t="shared" si="8"/>
        <v>145.11392878427682</v>
      </c>
      <c r="AK32">
        <f t="shared" si="30"/>
        <v>120.88283431323816</v>
      </c>
      <c r="AL32">
        <f t="shared" si="9"/>
        <v>-4280.9065078774302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-168.88760899122238</v>
      </c>
      <c r="AR32">
        <f t="shared" si="14"/>
        <v>-169.97813422009878</v>
      </c>
      <c r="AS32">
        <f t="shared" si="15"/>
        <v>5.4248338691424909</v>
      </c>
      <c r="AT32">
        <f t="shared" si="16"/>
        <v>4.5189962071473282</v>
      </c>
      <c r="AU32">
        <f t="shared" si="17"/>
        <v>-160.03430414380895</v>
      </c>
      <c r="AW32">
        <v>29</v>
      </c>
      <c r="AX32">
        <f>IF(Z32&gt;0, (R32*SUMPRODUCT(K32:$K$98, X32:$X$98)-K32*$AZ$3)/Z32, 0)</f>
        <v>2711.1823385010284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250000</v>
      </c>
      <c r="S33">
        <f t="shared" si="1"/>
        <v>2580.8336489292251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1581.7837042619824</v>
      </c>
      <c r="AC33">
        <f t="shared" si="2"/>
        <v>1441.1280120004953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-4799.7165213410053</v>
      </c>
      <c r="AI33">
        <f t="shared" si="7"/>
        <v>-4827.6363373391887</v>
      </c>
      <c r="AJ33">
        <f t="shared" si="8"/>
        <v>140.65569226148705</v>
      </c>
      <c r="AK33">
        <f t="shared" si="30"/>
        <v>110.72485929833879</v>
      </c>
      <c r="AL33">
        <f t="shared" si="9"/>
        <v>-4576.2557857793627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-160.20457269449798</v>
      </c>
      <c r="AR33">
        <f t="shared" si="14"/>
        <v>-161.13647818762664</v>
      </c>
      <c r="AS33">
        <f t="shared" si="15"/>
        <v>4.6947949895808838</v>
      </c>
      <c r="AT33">
        <f t="shared" si="16"/>
        <v>3.6957659252744235</v>
      </c>
      <c r="AU33">
        <f t="shared" si="17"/>
        <v>-152.74591727277132</v>
      </c>
      <c r="AW33">
        <v>30</v>
      </c>
      <c r="AX33">
        <f>IF(Z33&gt;0, (R33*SUMPRODUCT(K33:$K$98, X33:$X$98)-K33*$AZ$3)/Z33, 0)</f>
        <v>2580.8336489292251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250000</v>
      </c>
      <c r="S34">
        <f t="shared" si="1"/>
        <v>2452.9640892325037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1441.1280120004953</v>
      </c>
      <c r="AC34">
        <f t="shared" si="2"/>
        <v>1306.13050781469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-5085.5158897871097</v>
      </c>
      <c r="AI34">
        <f t="shared" si="7"/>
        <v>-5112.1394044473536</v>
      </c>
      <c r="AJ34">
        <f t="shared" si="8"/>
        <v>134.99750418580538</v>
      </c>
      <c r="AK34">
        <f t="shared" si="30"/>
        <v>100.87896084003468</v>
      </c>
      <c r="AL34">
        <f t="shared" si="9"/>
        <v>-4876.2629394215137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-151.55710916019666</v>
      </c>
      <c r="AR34">
        <f t="shared" si="14"/>
        <v>-152.35053562961227</v>
      </c>
      <c r="AS34">
        <f t="shared" si="15"/>
        <v>4.023157516689758</v>
      </c>
      <c r="AT34">
        <f t="shared" si="16"/>
        <v>3.0063663178605009</v>
      </c>
      <c r="AU34">
        <f t="shared" si="17"/>
        <v>-145.32101179506202</v>
      </c>
      <c r="AW34">
        <v>31</v>
      </c>
      <c r="AX34">
        <f>IF(Z34&gt;0, (R34*SUMPRODUCT(K34:$K$98, X34:$X$98)-K34*$AZ$3)/Z34, 0)</f>
        <v>2452.9640892325037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2328.1571612078651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1306.13050781469</v>
      </c>
      <c r="AC35">
        <f t="shared" ref="AC35:AC66" si="33">S35*Z35</f>
        <v>1177.0797098229684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-5390.3224411022675</v>
      </c>
      <c r="AI35">
        <f t="shared" ref="AI35:AI66" si="38">SUM(AE35:AH35)</f>
        <v>-5415.6016561276892</v>
      </c>
      <c r="AJ35">
        <f t="shared" ref="AJ35:AJ66" si="39">AB35-AC35</f>
        <v>129.05079799172154</v>
      </c>
      <c r="AK35">
        <f t="shared" si="30"/>
        <v>91.429135547028309</v>
      </c>
      <c r="AL35">
        <f t="shared" ref="AL35:AL66" si="40">SUM(AI35:AK35)</f>
        <v>-5195.1217225889395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-143.42934640251713</v>
      </c>
      <c r="AR35">
        <f t="shared" ref="AR35:AR66" si="45">AI35*$K35</f>
        <v>-144.10199285888078</v>
      </c>
      <c r="AS35">
        <f t="shared" ref="AS35:AS66" si="46">AJ35*$K35</f>
        <v>3.4338709438856583</v>
      </c>
      <c r="AT35">
        <f t="shared" ref="AT35:AT66" si="47">AK35*$K35</f>
        <v>2.432808296153766</v>
      </c>
      <c r="AU35">
        <f t="shared" ref="AU35:AU66" si="48">AL35*$K35</f>
        <v>-138.23531361884136</v>
      </c>
      <c r="AW35">
        <v>32</v>
      </c>
      <c r="AX35">
        <f>IF(Z35&gt;0, (R35*SUMPRODUCT(K35:$K$98, X35:$X$98)-K35*$AZ$3)/Z35, 0)</f>
        <v>2328.1571612078651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250000</v>
      </c>
      <c r="S36">
        <f t="shared" si="32"/>
        <v>2205.1360906221385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1177.0797098229684</v>
      </c>
      <c r="AC36">
        <f t="shared" si="33"/>
        <v>1053.7452841065899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-5667.2332072894706</v>
      </c>
      <c r="AI36">
        <f t="shared" si="38"/>
        <v>-5691.1261835231799</v>
      </c>
      <c r="AJ36">
        <f t="shared" si="39"/>
        <v>123.33442571637852</v>
      </c>
      <c r="AK36">
        <f t="shared" si="30"/>
        <v>82.395579687607793</v>
      </c>
      <c r="AL36">
        <f t="shared" si="40"/>
        <v>-5485.3961781191929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-134.64069233629289</v>
      </c>
      <c r="AR36">
        <f t="shared" si="45"/>
        <v>-135.20833561907565</v>
      </c>
      <c r="AS36">
        <f t="shared" si="46"/>
        <v>2.9301480740183874</v>
      </c>
      <c r="AT36">
        <f t="shared" si="47"/>
        <v>1.9575333304301512</v>
      </c>
      <c r="AU36">
        <f t="shared" si="48"/>
        <v>-130.3206542146271</v>
      </c>
      <c r="AW36">
        <v>33</v>
      </c>
      <c r="AX36">
        <f>IF(Z36&gt;0, (R36*SUMPRODUCT(K36:$K$98, X36:$X$98)-K36*$AZ$3)/Z36, 0)</f>
        <v>2205.1360906221385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250000</v>
      </c>
      <c r="S37">
        <f t="shared" si="32"/>
        <v>2084.8734717096095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1053.7452841065899</v>
      </c>
      <c r="AC37">
        <f t="shared" si="33"/>
        <v>937.04648524006348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-5907.7199604040125</v>
      </c>
      <c r="AI37">
        <f t="shared" si="38"/>
        <v>-5930.192462883304</v>
      </c>
      <c r="AJ37">
        <f t="shared" si="39"/>
        <v>116.69879886652643</v>
      </c>
      <c r="AK37">
        <f t="shared" si="30"/>
        <v>73.762169887461297</v>
      </c>
      <c r="AL37">
        <f t="shared" si="40"/>
        <v>-5739.7314941293171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-125.31617478302189</v>
      </c>
      <c r="AR37">
        <f t="shared" si="45"/>
        <v>-125.79286766409648</v>
      </c>
      <c r="AS37">
        <f t="shared" si="46"/>
        <v>2.4754469023149555</v>
      </c>
      <c r="AT37">
        <f t="shared" si="47"/>
        <v>1.5646633618293428</v>
      </c>
      <c r="AU37">
        <f t="shared" si="48"/>
        <v>-121.7527573999522</v>
      </c>
      <c r="AW37">
        <v>34</v>
      </c>
      <c r="AX37">
        <f>IF(Z37&gt;0, (R37*SUMPRODUCT(K37:$K$98, X37:$X$98)-K37*$AZ$3)/Z37, 0)</f>
        <v>2084.8734717096095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250000</v>
      </c>
      <c r="S38">
        <f t="shared" si="32"/>
        <v>1968.9896650080725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937.04648524006348</v>
      </c>
      <c r="AC38">
        <f t="shared" si="33"/>
        <v>827.74985819790504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-6140.5882681513485</v>
      </c>
      <c r="AI38">
        <f t="shared" si="38"/>
        <v>-6161.6079279522164</v>
      </c>
      <c r="AJ38">
        <f t="shared" si="39"/>
        <v>109.29662704215843</v>
      </c>
      <c r="AK38">
        <f t="shared" si="30"/>
        <v>65.593253966804454</v>
      </c>
      <c r="AL38">
        <f t="shared" si="40"/>
        <v>-5986.7180469432533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-116.29985816377264</v>
      </c>
      <c r="AR38">
        <f t="shared" si="45"/>
        <v>-116.69796064951829</v>
      </c>
      <c r="AS38">
        <f t="shared" si="46"/>
        <v>2.070026790219651</v>
      </c>
      <c r="AT38">
        <f t="shared" si="47"/>
        <v>1.2423054273815144</v>
      </c>
      <c r="AU38">
        <f t="shared" si="48"/>
        <v>-113.38562843191713</v>
      </c>
      <c r="AW38">
        <v>35</v>
      </c>
      <c r="AX38">
        <f>IF(Z38&gt;0, (R38*SUMPRODUCT(K38:$K$98, X38:$X$98)-K38*$AZ$3)/Z38, 0)</f>
        <v>1968.9896650080725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250000</v>
      </c>
      <c r="S39">
        <f t="shared" si="32"/>
        <v>1857.3294818301804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827.74985819790504</v>
      </c>
      <c r="AC39">
        <f t="shared" si="33"/>
        <v>725.75316765990294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-6359.5908745507149</v>
      </c>
      <c r="AI39">
        <f t="shared" si="38"/>
        <v>-6379.1284195786648</v>
      </c>
      <c r="AJ39">
        <f t="shared" si="39"/>
        <v>101.9966905380021</v>
      </c>
      <c r="AK39">
        <f t="shared" si="30"/>
        <v>57.942490073853357</v>
      </c>
      <c r="AL39">
        <f t="shared" si="40"/>
        <v>-6219.1892389668092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-107.54255775430904</v>
      </c>
      <c r="AR39">
        <f t="shared" si="45"/>
        <v>-107.87294340426551</v>
      </c>
      <c r="AS39">
        <f t="shared" si="46"/>
        <v>1.7247941258023773</v>
      </c>
      <c r="AT39">
        <f t="shared" si="47"/>
        <v>0.97982460005905225</v>
      </c>
      <c r="AU39">
        <f t="shared" si="48"/>
        <v>-105.16832467840408</v>
      </c>
      <c r="AW39">
        <v>36</v>
      </c>
      <c r="AX39">
        <f>IF(Z39&gt;0, (R39*SUMPRODUCT(K39:$K$98, X39:$X$98)-K39*$AZ$3)/Z39, 0)</f>
        <v>1857.3294818301804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250000</v>
      </c>
      <c r="S40">
        <f t="shared" si="32"/>
        <v>1749.9183872661931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725.75316765990294</v>
      </c>
      <c r="AC40">
        <f t="shared" si="33"/>
        <v>630.98129528574611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-6566.4588875152976</v>
      </c>
      <c r="AI40">
        <f t="shared" si="38"/>
        <v>-6584.4877653154645</v>
      </c>
      <c r="AJ40">
        <f t="shared" si="39"/>
        <v>94.771872374156828</v>
      </c>
      <c r="AK40">
        <f t="shared" ref="AK40:AK71" si="61">G40*SUM(AB40:AB40, AE40:AF40)</f>
        <v>50.802721736193213</v>
      </c>
      <c r="AL40">
        <f t="shared" si="40"/>
        <v>-6438.9131712051139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-99.143532927821326</v>
      </c>
      <c r="AR40">
        <f t="shared" si="45"/>
        <v>-99.415741536822281</v>
      </c>
      <c r="AS40">
        <f t="shared" si="46"/>
        <v>1.4309109994159861</v>
      </c>
      <c r="AT40">
        <f t="shared" si="47"/>
        <v>0.76704376004721952</v>
      </c>
      <c r="AU40">
        <f t="shared" si="48"/>
        <v>-97.217786777359066</v>
      </c>
      <c r="AW40">
        <v>37</v>
      </c>
      <c r="AX40">
        <f>IF(Z40&gt;0, (R40*SUMPRODUCT(K40:$K$98, X40:$X$98)-K40*$AZ$3)/Z40, 0)</f>
        <v>1749.9183872661931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250000</v>
      </c>
      <c r="S41">
        <f t="shared" si="32"/>
        <v>1646.4666474726559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630.98129528574611</v>
      </c>
      <c r="AC41">
        <f t="shared" si="33"/>
        <v>543.2401600187751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-6757.1928405546769</v>
      </c>
      <c r="AI41">
        <f t="shared" si="38"/>
        <v>-6773.6899910087313</v>
      </c>
      <c r="AJ41">
        <f t="shared" si="39"/>
        <v>87.741135266971014</v>
      </c>
      <c r="AK41">
        <f t="shared" si="61"/>
        <v>44.168690670002235</v>
      </c>
      <c r="AL41">
        <f t="shared" si="40"/>
        <v>-6641.7801650717583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-91.092254696398683</v>
      </c>
      <c r="AR41">
        <f t="shared" si="45"/>
        <v>-91.314649212344179</v>
      </c>
      <c r="AS41">
        <f t="shared" si="46"/>
        <v>1.182819260850636</v>
      </c>
      <c r="AT41">
        <f t="shared" si="47"/>
        <v>0.59542856257866117</v>
      </c>
      <c r="AU41">
        <f t="shared" si="48"/>
        <v>-89.536401388914882</v>
      </c>
      <c r="AW41">
        <v>38</v>
      </c>
      <c r="AX41">
        <f>IF(Z41&gt;0, (R41*SUMPRODUCT(K41:$K$98, X41:$X$98)-K41*$AZ$3)/Z41, 0)</f>
        <v>1646.4666474726559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250000</v>
      </c>
      <c r="S42">
        <f t="shared" si="32"/>
        <v>1546.4212326022998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543.2401600187751</v>
      </c>
      <c r="AC42">
        <f t="shared" si="33"/>
        <v>462.32861751956438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-6919.1931056487974</v>
      </c>
      <c r="AI42">
        <f t="shared" si="38"/>
        <v>-6934.1414459771813</v>
      </c>
      <c r="AJ42">
        <f t="shared" si="39"/>
        <v>80.911542499210725</v>
      </c>
      <c r="AK42">
        <f t="shared" si="61"/>
        <v>38.02681120131426</v>
      </c>
      <c r="AL42">
        <f t="shared" si="40"/>
        <v>-6815.2030922766562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-83.282272517619788</v>
      </c>
      <c r="AR42">
        <f t="shared" si="45"/>
        <v>-83.462196929889515</v>
      </c>
      <c r="AS42">
        <f t="shared" si="46"/>
        <v>0.97388482000003218</v>
      </c>
      <c r="AT42">
        <f t="shared" si="47"/>
        <v>0.45770644135635408</v>
      </c>
      <c r="AU42">
        <f t="shared" si="48"/>
        <v>-82.030605668533127</v>
      </c>
      <c r="AW42">
        <v>39</v>
      </c>
      <c r="AX42">
        <f>IF(Z42&gt;0, (R42*SUMPRODUCT(K42:$K$98, X42:$X$98)-K42*$AZ$3)/Z42, 0)</f>
        <v>1546.4212326022998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250000</v>
      </c>
      <c r="S43">
        <f t="shared" si="32"/>
        <v>1449.7815108800337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462.32861751956438</v>
      </c>
      <c r="AC43">
        <f t="shared" si="33"/>
        <v>388.13626660657633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-7064.1534826753741</v>
      </c>
      <c r="AI43">
        <f t="shared" si="38"/>
        <v>-7077.5395089039393</v>
      </c>
      <c r="AJ43">
        <f t="shared" si="39"/>
        <v>74.192350912988047</v>
      </c>
      <c r="AK43">
        <f t="shared" si="61"/>
        <v>32.363003226369507</v>
      </c>
      <c r="AL43">
        <f t="shared" si="40"/>
        <v>-6970.9841547645819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-75.917031807065896</v>
      </c>
      <c r="AR43">
        <f t="shared" si="45"/>
        <v>-76.060888729407196</v>
      </c>
      <c r="AS43">
        <f t="shared" si="46"/>
        <v>0.79733022193186431</v>
      </c>
      <c r="AT43">
        <f t="shared" si="47"/>
        <v>0.34779866424674266</v>
      </c>
      <c r="AU43">
        <f t="shared" si="48"/>
        <v>-74.915759843228585</v>
      </c>
      <c r="AW43">
        <v>40</v>
      </c>
      <c r="AX43">
        <f>IF(Z43&gt;0, (R43*SUMPRODUCT(K43:$K$98, X43:$X$98)-K43*$AZ$3)/Z43, 0)</f>
        <v>1449.7815108800337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250000</v>
      </c>
      <c r="S44">
        <f t="shared" si="32"/>
        <v>1354.7268988886435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388.13626660657633</v>
      </c>
      <c r="AC44">
        <f t="shared" si="33"/>
        <v>320.33523623221748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-7146.4731859716967</v>
      </c>
      <c r="AI44">
        <f t="shared" si="38"/>
        <v>-7158.2960573007822</v>
      </c>
      <c r="AJ44">
        <f t="shared" si="39"/>
        <v>67.801030374358845</v>
      </c>
      <c r="AK44">
        <f t="shared" si="61"/>
        <v>27.169538662460347</v>
      </c>
      <c r="AL44">
        <f t="shared" si="40"/>
        <v>-7063.3254882639631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-68.572950932873084</v>
      </c>
      <c r="AR44">
        <f t="shared" si="45"/>
        <v>-68.686395586541764</v>
      </c>
      <c r="AS44">
        <f t="shared" si="46"/>
        <v>0.65057499105791228</v>
      </c>
      <c r="AT44">
        <f t="shared" si="47"/>
        <v>0.26070138277813587</v>
      </c>
      <c r="AU44">
        <f t="shared" si="48"/>
        <v>-67.775119212705718</v>
      </c>
      <c r="AW44">
        <v>41</v>
      </c>
      <c r="AX44">
        <f>IF(Z44&gt;0, (R44*SUMPRODUCT(K44:$K$98, X44:$X$98)-K44*$AZ$3)/Z44, 0)</f>
        <v>1354.7268988886435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250000</v>
      </c>
      <c r="S45">
        <f t="shared" si="32"/>
        <v>1260.285947235765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320.33523623221748</v>
      </c>
      <c r="AC45">
        <f t="shared" si="33"/>
        <v>259.00871514997573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-7144.2550500273992</v>
      </c>
      <c r="AI45">
        <f t="shared" si="38"/>
        <v>-7154.5308416331882</v>
      </c>
      <c r="AJ45">
        <f t="shared" si="39"/>
        <v>61.326521082241754</v>
      </c>
      <c r="AK45">
        <f t="shared" si="61"/>
        <v>22.423466536255226</v>
      </c>
      <c r="AL45">
        <f t="shared" si="40"/>
        <v>-7070.7808540146907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-61.206845651692909</v>
      </c>
      <c r="AR45">
        <f t="shared" si="45"/>
        <v>-61.294881253216133</v>
      </c>
      <c r="AS45">
        <f t="shared" si="46"/>
        <v>0.52540158266349501</v>
      </c>
      <c r="AT45">
        <f t="shared" si="47"/>
        <v>0.19210815482507318</v>
      </c>
      <c r="AU45">
        <f t="shared" si="48"/>
        <v>-60.577371515727556</v>
      </c>
      <c r="AW45">
        <v>42</v>
      </c>
      <c r="AX45">
        <f>IF(Z45&gt;0, (R45*SUMPRODUCT(K45:$K$98, X45:$X$98)-K45*$AZ$3)/Z45, 0)</f>
        <v>1260.285947235765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250000</v>
      </c>
      <c r="S46">
        <f t="shared" si="32"/>
        <v>1165.3993830575062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259.00871514997573</v>
      </c>
      <c r="AC46">
        <f t="shared" si="33"/>
        <v>204.27189615063222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-7045.0199398420491</v>
      </c>
      <c r="AI46">
        <f t="shared" si="38"/>
        <v>-7053.7839695438115</v>
      </c>
      <c r="AJ46">
        <f t="shared" si="39"/>
        <v>54.736818999343512</v>
      </c>
      <c r="AK46">
        <f t="shared" si="61"/>
        <v>18.130610060498302</v>
      </c>
      <c r="AL46">
        <f t="shared" si="40"/>
        <v>-6980.9165404839705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-53.889884381067112</v>
      </c>
      <c r="AR46">
        <f t="shared" si="45"/>
        <v>-53.956923587680173</v>
      </c>
      <c r="AS46">
        <f t="shared" si="46"/>
        <v>0.41870156116664642</v>
      </c>
      <c r="AT46">
        <f t="shared" si="47"/>
        <v>0.13868753932020403</v>
      </c>
      <c r="AU46">
        <f t="shared" si="48"/>
        <v>-53.399534487193328</v>
      </c>
      <c r="AW46">
        <v>43</v>
      </c>
      <c r="AX46">
        <f>IF(Z46&gt;0, (R46*SUMPRODUCT(K46:$K$98, X46:$X$98)-K46*$AZ$3)/Z46, 0)</f>
        <v>1165.3993830575062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250000</v>
      </c>
      <c r="S47">
        <f t="shared" si="32"/>
        <v>1067.343202697549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204.27189615063222</v>
      </c>
      <c r="AC47">
        <f t="shared" si="33"/>
        <v>156.15882128059138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-6805.422039556981</v>
      </c>
      <c r="AI47">
        <f t="shared" si="38"/>
        <v>-6812.7373445538142</v>
      </c>
      <c r="AJ47">
        <f t="shared" si="39"/>
        <v>48.113074870040833</v>
      </c>
      <c r="AK47">
        <f t="shared" si="61"/>
        <v>14.299032730544257</v>
      </c>
      <c r="AL47">
        <f t="shared" si="40"/>
        <v>-6750.3252369532293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-46.479566164637887</v>
      </c>
      <c r="AR47">
        <f t="shared" si="45"/>
        <v>-46.529528121536153</v>
      </c>
      <c r="AS47">
        <f t="shared" si="46"/>
        <v>0.32860193442930341</v>
      </c>
      <c r="AT47">
        <f t="shared" si="47"/>
        <v>9.7659312534409626E-2</v>
      </c>
      <c r="AU47">
        <f t="shared" si="48"/>
        <v>-46.103266874572441</v>
      </c>
      <c r="AW47">
        <v>44</v>
      </c>
      <c r="AX47">
        <f>IF(Z47&gt;0, (R47*SUMPRODUCT(K47:$K$98, X47:$X$98)-K47*$AZ$3)/Z47, 0)</f>
        <v>1067.343202697549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250000</v>
      </c>
      <c r="S48">
        <f t="shared" si="32"/>
        <v>963.72233856237131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156.15882128059138</v>
      </c>
      <c r="AC48">
        <f t="shared" si="33"/>
        <v>114.83712075079833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-6420.7683240126662</v>
      </c>
      <c r="AI48">
        <f t="shared" si="38"/>
        <v>-6426.7263222947286</v>
      </c>
      <c r="AJ48">
        <f t="shared" si="39"/>
        <v>41.321700529793048</v>
      </c>
      <c r="AK48">
        <f t="shared" si="61"/>
        <v>10.931117489641398</v>
      </c>
      <c r="AL48">
        <f t="shared" si="40"/>
        <v>-6374.4735042752945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-39.153985865068684</v>
      </c>
      <c r="AR48">
        <f t="shared" si="45"/>
        <v>-39.19031786908252</v>
      </c>
      <c r="AS48">
        <f t="shared" si="46"/>
        <v>0.25198063484293481</v>
      </c>
      <c r="AT48">
        <f t="shared" si="47"/>
        <v>6.6658193861034262E-2</v>
      </c>
      <c r="AU48">
        <f t="shared" si="48"/>
        <v>-38.871679040378559</v>
      </c>
      <c r="AW48">
        <v>45</v>
      </c>
      <c r="AX48">
        <f>IF(Z48&gt;0, (R48*SUMPRODUCT(K48:$K$98, X48:$X$98)-K48*$AZ$3)/Z48, 0)</f>
        <v>963.72233856237131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250000</v>
      </c>
      <c r="S49">
        <f t="shared" si="32"/>
        <v>850.34722457237899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114.83712075079833</v>
      </c>
      <c r="AC49">
        <f t="shared" si="33"/>
        <v>80.288372059698247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-5887.5068807681437</v>
      </c>
      <c r="AI49">
        <f t="shared" si="38"/>
        <v>-5892.2277976912319</v>
      </c>
      <c r="AJ49">
        <f t="shared" si="39"/>
        <v>34.548748691100087</v>
      </c>
      <c r="AK49">
        <f t="shared" si="61"/>
        <v>8.0385984525558847</v>
      </c>
      <c r="AL49">
        <f t="shared" si="40"/>
        <v>-5849.6404505475766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-32.055487415065301</v>
      </c>
      <c r="AR49">
        <f t="shared" si="45"/>
        <v>-32.081191213987374</v>
      </c>
      <c r="AS49">
        <f t="shared" si="46"/>
        <v>0.18810627338567457</v>
      </c>
      <c r="AT49">
        <f t="shared" si="47"/>
        <v>4.3767454841097161E-2</v>
      </c>
      <c r="AU49">
        <f t="shared" si="48"/>
        <v>-31.849317485760608</v>
      </c>
      <c r="AW49">
        <v>46</v>
      </c>
      <c r="AX49">
        <f>IF(Z49&gt;0, (R49*SUMPRODUCT(K49:$K$98, X49:$X$98)-K49*$AZ$3)/Z49, 0)</f>
        <v>850.34722457237899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250000</v>
      </c>
      <c r="S50">
        <f t="shared" si="32"/>
        <v>721.7850798175549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80.288372059698247</v>
      </c>
      <c r="AC50">
        <f t="shared" si="33"/>
        <v>52.344703549962084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-5238.2445121679175</v>
      </c>
      <c r="AI50">
        <f t="shared" si="38"/>
        <v>-5241.8705710193417</v>
      </c>
      <c r="AJ50">
        <f t="shared" si="39"/>
        <v>27.943668509736163</v>
      </c>
      <c r="AK50">
        <f t="shared" si="61"/>
        <v>5.6201860441788778</v>
      </c>
      <c r="AL50">
        <f t="shared" si="40"/>
        <v>-5208.3067164654267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-25.464708036710867</v>
      </c>
      <c r="AR50">
        <f t="shared" si="45"/>
        <v>-25.482335417365007</v>
      </c>
      <c r="AS50">
        <f t="shared" si="46"/>
        <v>0.1358427157079323</v>
      </c>
      <c r="AT50">
        <f t="shared" si="47"/>
        <v>2.732144259294637E-2</v>
      </c>
      <c r="AU50">
        <f t="shared" si="48"/>
        <v>-25.319171259064131</v>
      </c>
      <c r="AW50">
        <v>47</v>
      </c>
      <c r="AX50">
        <f>IF(Z50&gt;0, (R50*SUMPRODUCT(K50:$K$98, X50:$X$98)-K50*$AZ$3)/Z50, 0)</f>
        <v>721.7850798175549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250000</v>
      </c>
      <c r="S51">
        <f t="shared" si="32"/>
        <v>568.69891166636501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52.344703549962084</v>
      </c>
      <c r="AC51">
        <f t="shared" si="33"/>
        <v>30.551262393009353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-4518.658599698043</v>
      </c>
      <c r="AI51">
        <f t="shared" si="38"/>
        <v>-4521.3446662410133</v>
      </c>
      <c r="AJ51">
        <f t="shared" si="39"/>
        <v>21.793441156952731</v>
      </c>
      <c r="AK51">
        <f t="shared" si="61"/>
        <v>3.6641292484973462</v>
      </c>
      <c r="AL51">
        <f t="shared" si="40"/>
        <v>-4495.8870958355628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-19.61301867918521</v>
      </c>
      <c r="AR51">
        <f t="shared" si="45"/>
        <v>-19.624677420849014</v>
      </c>
      <c r="AS51">
        <f t="shared" si="46"/>
        <v>9.4593375238306507E-2</v>
      </c>
      <c r="AT51">
        <f t="shared" si="47"/>
        <v>1.5903975440527778E-2</v>
      </c>
      <c r="AU51">
        <f t="shared" si="48"/>
        <v>-19.514180070170177</v>
      </c>
      <c r="AW51">
        <v>48</v>
      </c>
      <c r="AX51">
        <f>IF(Z51&gt;0, (R51*SUMPRODUCT(K51:$K$98, X51:$X$98)-K51*$AZ$3)/Z51, 0)</f>
        <v>568.69891166636501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250000</v>
      </c>
      <c r="S52">
        <f t="shared" si="32"/>
        <v>372.67920125170878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30.551262393009353</v>
      </c>
      <c r="AC52">
        <f t="shared" si="33"/>
        <v>14.21616057075105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-3759.5697979231718</v>
      </c>
      <c r="AI52">
        <f t="shared" si="38"/>
        <v>-3761.4770898411275</v>
      </c>
      <c r="AJ52">
        <f t="shared" si="39"/>
        <v>16.335101822258302</v>
      </c>
      <c r="AK52">
        <f t="shared" si="61"/>
        <v>2.1385883675106547</v>
      </c>
      <c r="AL52">
        <f t="shared" si="40"/>
        <v>-3743.0033996513584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-14.569848678831196</v>
      </c>
      <c r="AR52">
        <f t="shared" si="45"/>
        <v>-14.57724020395897</v>
      </c>
      <c r="AS52">
        <f t="shared" si="46"/>
        <v>6.3305105237061163E-2</v>
      </c>
      <c r="AT52">
        <f t="shared" si="47"/>
        <v>8.2878921195056431E-3</v>
      </c>
      <c r="AU52">
        <f t="shared" si="48"/>
        <v>-14.505647206602402</v>
      </c>
      <c r="AW52">
        <v>49</v>
      </c>
      <c r="AX52">
        <f>IF(Z52&gt;0, (R52*SUMPRODUCT(K52:$K$98, X52:$X$98)-K52*$AZ$3)/Z52, 0)</f>
        <v>372.67920125170878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250000</v>
      </c>
      <c r="S53">
        <f t="shared" si="32"/>
        <v>99.863049435637862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14.21616057075105</v>
      </c>
      <c r="AC53">
        <f t="shared" si="33"/>
        <v>2.5730233713188788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-2999.7150594103205</v>
      </c>
      <c r="AI53">
        <f t="shared" si="38"/>
        <v>-3001.0033353972144</v>
      </c>
      <c r="AJ53">
        <f t="shared" si="39"/>
        <v>11.643137199432172</v>
      </c>
      <c r="AK53">
        <f t="shared" si="61"/>
        <v>0.99513123995257358</v>
      </c>
      <c r="AL53">
        <f t="shared" si="40"/>
        <v>-2988.3650669578296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-10.379558235094489</v>
      </c>
      <c r="AR53">
        <f t="shared" si="45"/>
        <v>-10.38401590369434</v>
      </c>
      <c r="AS53">
        <f t="shared" si="46"/>
        <v>4.0287366702241985E-2</v>
      </c>
      <c r="AT53">
        <f t="shared" si="47"/>
        <v>3.4433346008137149E-3</v>
      </c>
      <c r="AU53">
        <f t="shared" si="48"/>
        <v>-10.340285202391286</v>
      </c>
      <c r="AW53">
        <v>50</v>
      </c>
      <c r="AX53">
        <f>IF(Z53&gt;0, (R53*SUMPRODUCT(K53:$K$98, X53:$X$98)-K53*$AZ$3)/Z53, 0)</f>
        <v>99.863049435637862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250000</v>
      </c>
      <c r="S54">
        <f t="shared" si="32"/>
        <v>-315.90706648209192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2.5730233713188788</v>
      </c>
      <c r="AC54">
        <f t="shared" si="33"/>
        <v>-5.1933996143121952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-2267.0552108896168</v>
      </c>
      <c r="AI54">
        <f t="shared" si="38"/>
        <v>-2267.8771930744638</v>
      </c>
      <c r="AJ54">
        <f t="shared" si="39"/>
        <v>7.766422985631074</v>
      </c>
      <c r="AK54">
        <f t="shared" si="61"/>
        <v>0.18011163599232152</v>
      </c>
      <c r="AL54">
        <f t="shared" si="40"/>
        <v>-2259.9306584528404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-7.003948445805789</v>
      </c>
      <c r="AR54">
        <f t="shared" si="45"/>
        <v>-7.006487916753998</v>
      </c>
      <c r="AS54">
        <f t="shared" si="46"/>
        <v>2.399395742035576E-2</v>
      </c>
      <c r="AT54">
        <f t="shared" si="47"/>
        <v>5.564454746935498E-4</v>
      </c>
      <c r="AU54">
        <f t="shared" si="48"/>
        <v>-6.9819375138589486</v>
      </c>
      <c r="AW54">
        <v>51</v>
      </c>
      <c r="AX54">
        <f>IF(Z54&gt;0, (R54*SUMPRODUCT(K54:$K$98, X54:$X$98)-K54*$AZ$3)/Z54, 0)</f>
        <v>-315.90706648209192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250000</v>
      </c>
      <c r="S55">
        <f t="shared" si="32"/>
        <v>-1001.7611606989477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-5.1933996143121952</v>
      </c>
      <c r="AC55">
        <f t="shared" si="33"/>
        <v>-9.8641915873827877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-1607.0993893239893</v>
      </c>
      <c r="AI55">
        <f t="shared" si="38"/>
        <v>-1607.5917318091231</v>
      </c>
      <c r="AJ55">
        <f t="shared" si="39"/>
        <v>4.6707919730705925</v>
      </c>
      <c r="AK55">
        <f t="shared" si="61"/>
        <v>-0.3635379730018537</v>
      </c>
      <c r="AL55">
        <f t="shared" si="40"/>
        <v>-1603.2844778090544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-4.4330798826773243</v>
      </c>
      <c r="AR55">
        <f t="shared" si="45"/>
        <v>-4.4344379776282237</v>
      </c>
      <c r="AS55">
        <f t="shared" si="46"/>
        <v>1.2884078028739558E-2</v>
      </c>
      <c r="AT55">
        <f t="shared" si="47"/>
        <v>-1.0027960220815658E-3</v>
      </c>
      <c r="AU55">
        <f t="shared" si="48"/>
        <v>-4.4225566956215658</v>
      </c>
      <c r="AW55">
        <v>52</v>
      </c>
      <c r="AX55">
        <f>IF(Z55&gt;0, (R55*SUMPRODUCT(K55:$K$98, X55:$X$98)-K55*$AZ$3)/Z55, 0)</f>
        <v>-1001.7611606989477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250000</v>
      </c>
      <c r="S56">
        <f t="shared" si="32"/>
        <v>-2095.3919593095361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-9.8641915873827877</v>
      </c>
      <c r="AC56">
        <f t="shared" si="33"/>
        <v>-12.214096047975115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-979.83858224510846</v>
      </c>
      <c r="AI56">
        <f t="shared" si="38"/>
        <v>-980.13003358894196</v>
      </c>
      <c r="AJ56">
        <f t="shared" si="39"/>
        <v>2.3499044605923274</v>
      </c>
      <c r="AK56">
        <f t="shared" si="61"/>
        <v>-0.69049341111679519</v>
      </c>
      <c r="AL56">
        <f t="shared" si="40"/>
        <v>-978.47062253946638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-2.4132334405417946</v>
      </c>
      <c r="AR56">
        <f t="shared" si="45"/>
        <v>-2.413951252783499</v>
      </c>
      <c r="AS56">
        <f t="shared" si="46"/>
        <v>5.7875533063681235E-3</v>
      </c>
      <c r="AT56">
        <f t="shared" si="47"/>
        <v>-1.7006084679404775E-3</v>
      </c>
      <c r="AU56">
        <f t="shared" si="48"/>
        <v>-2.4098643079450714</v>
      </c>
      <c r="AW56">
        <v>53</v>
      </c>
      <c r="AX56">
        <f>IF(Z56&gt;0, (R56*SUMPRODUCT(K56:$K$98, X56:$X$98)-K56*$AZ$3)/Z56, 0)</f>
        <v>-2095.3919593095361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250000</v>
      </c>
      <c r="S57">
        <f t="shared" si="32"/>
        <v>-3747.9164126077371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-12.214096047975115</v>
      </c>
      <c r="AC57">
        <f t="shared" si="33"/>
        <v>-12.767351433083878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-591.05420432461108</v>
      </c>
      <c r="AI57">
        <f t="shared" si="38"/>
        <v>-591.22453031414136</v>
      </c>
      <c r="AJ57">
        <f t="shared" si="39"/>
        <v>0.55325538510876271</v>
      </c>
      <c r="AK57">
        <f t="shared" si="61"/>
        <v>-0.85498672335825809</v>
      </c>
      <c r="AL57">
        <f t="shared" si="40"/>
        <v>-591.52626165239087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-1.2997328234309484</v>
      </c>
      <c r="AR57">
        <f t="shared" si="45"/>
        <v>-1.3001073716156262</v>
      </c>
      <c r="AS57">
        <f t="shared" si="46"/>
        <v>1.2166129239998822E-3</v>
      </c>
      <c r="AT57">
        <f t="shared" si="47"/>
        <v>-1.8801224994520053E-3</v>
      </c>
      <c r="AU57">
        <f t="shared" si="48"/>
        <v>-1.3007708811910783</v>
      </c>
      <c r="AW57">
        <v>54</v>
      </c>
      <c r="AX57">
        <f>IF(Z57&gt;0, (R57*SUMPRODUCT(K57:$K$98, X57:$X$98)-K57*$AZ$3)/Z57, 0)</f>
        <v>-3747.9164126077371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250000</v>
      </c>
      <c r="S58">
        <f t="shared" si="32"/>
        <v>-6322.0338205761818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-12.767351433083878</v>
      </c>
      <c r="AC58">
        <f t="shared" si="33"/>
        <v>-12.406389564163906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-352.51244624106448</v>
      </c>
      <c r="AI58">
        <f t="shared" si="38"/>
        <v>-352.61056648145126</v>
      </c>
      <c r="AJ58">
        <f t="shared" si="39"/>
        <v>-0.36096186891997206</v>
      </c>
      <c r="AK58">
        <f t="shared" si="61"/>
        <v>-0.89371460031587158</v>
      </c>
      <c r="AL58">
        <f t="shared" si="40"/>
        <v>-353.8652429506871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-0.69212288353212681</v>
      </c>
      <c r="AR58">
        <f t="shared" si="45"/>
        <v>-0.69231553279723368</v>
      </c>
      <c r="AS58">
        <f t="shared" si="46"/>
        <v>-7.0871247873952015E-4</v>
      </c>
      <c r="AT58">
        <f t="shared" si="47"/>
        <v>-1.7547191108321402E-3</v>
      </c>
      <c r="AU58">
        <f t="shared" si="48"/>
        <v>-0.69477896438680531</v>
      </c>
      <c r="AW58">
        <v>55</v>
      </c>
      <c r="AX58">
        <f>IF(Z58&gt;0, (R58*SUMPRODUCT(K58:$K$98, X58:$X$98)-K58*$AZ$3)/Z58, 0)</f>
        <v>-6322.0338205761818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250000</v>
      </c>
      <c r="S59">
        <f t="shared" si="32"/>
        <v>-10442.020326549924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-12.406389564163906</v>
      </c>
      <c r="AC59">
        <f t="shared" si="33"/>
        <v>-11.615749329525569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-207.59409055176931</v>
      </c>
      <c r="AI59">
        <f t="shared" si="38"/>
        <v>-207.64971077164185</v>
      </c>
      <c r="AJ59">
        <f t="shared" si="39"/>
        <v>-0.79064023463833699</v>
      </c>
      <c r="AK59">
        <f t="shared" si="61"/>
        <v>-0.86844726949147344</v>
      </c>
      <c r="AL59">
        <f t="shared" si="40"/>
        <v>-209.30879827577166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-0.36391982672482642</v>
      </c>
      <c r="AR59">
        <f t="shared" si="45"/>
        <v>-0.3640173309491741</v>
      </c>
      <c r="AS59">
        <f t="shared" si="46"/>
        <v>-1.3860204615001137E-3</v>
      </c>
      <c r="AT59">
        <f t="shared" si="47"/>
        <v>-1.5224189618931905E-3</v>
      </c>
      <c r="AU59">
        <f t="shared" si="48"/>
        <v>-0.36692577037256741</v>
      </c>
      <c r="AW59">
        <v>56</v>
      </c>
      <c r="AX59">
        <f>IF(Z59&gt;0, (R59*SUMPRODUCT(K59:$K$98, X59:$X$98)-K59*$AZ$3)/Z59, 0)</f>
        <v>-10442.020326549924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250000</v>
      </c>
      <c r="S60">
        <f t="shared" si="32"/>
        <v>-17175.82645172477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-11.615749329525569</v>
      </c>
      <c r="AC60">
        <f t="shared" si="33"/>
        <v>-10.655773515026766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-120.2216780396615</v>
      </c>
      <c r="AI60">
        <f t="shared" si="38"/>
        <v>-120.25269772172739</v>
      </c>
      <c r="AJ60">
        <f t="shared" si="39"/>
        <v>-0.95997581449880265</v>
      </c>
      <c r="AK60">
        <f t="shared" si="61"/>
        <v>-0.81310245306678985</v>
      </c>
      <c r="AL60">
        <f t="shared" si="40"/>
        <v>-122.02577598929298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-0.18817221336528531</v>
      </c>
      <c r="AR60">
        <f t="shared" si="45"/>
        <v>-0.18822076569234814</v>
      </c>
      <c r="AS60">
        <f t="shared" si="46"/>
        <v>-1.5025640694500064E-3</v>
      </c>
      <c r="AT60">
        <f t="shared" si="47"/>
        <v>-1.2726763657037344E-3</v>
      </c>
      <c r="AU60">
        <f t="shared" si="48"/>
        <v>-0.19099600612750189</v>
      </c>
      <c r="AW60">
        <v>57</v>
      </c>
      <c r="AX60">
        <f>IF(Z60&gt;0, (R60*SUMPRODUCT(K60:$K$98, X60:$X$98)-K60*$AZ$3)/Z60, 0)</f>
        <v>-17175.82645172477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250000</v>
      </c>
      <c r="S61">
        <f t="shared" si="32"/>
        <v>-28428.681986581498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-10.655773515026766</v>
      </c>
      <c r="AC61">
        <f t="shared" si="33"/>
        <v>-9.6618960487280958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-68.581334118097317</v>
      </c>
      <c r="AI61">
        <f t="shared" si="38"/>
        <v>-68.598327336518921</v>
      </c>
      <c r="AJ61">
        <f t="shared" si="39"/>
        <v>-0.99387746629867024</v>
      </c>
      <c r="AK61">
        <f t="shared" si="61"/>
        <v>-0.74590414605187372</v>
      </c>
      <c r="AL61">
        <f t="shared" si="40"/>
        <v>-70.338108948869461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-9.5843047483626556E-2</v>
      </c>
      <c r="AR61">
        <f t="shared" si="45"/>
        <v>-9.5866795663230017E-2</v>
      </c>
      <c r="AS61">
        <f t="shared" si="46"/>
        <v>-1.3889529333351593E-3</v>
      </c>
      <c r="AT61">
        <f t="shared" si="47"/>
        <v>-1.0424079293234231E-3</v>
      </c>
      <c r="AU61">
        <f t="shared" si="48"/>
        <v>-9.8298156525888594E-2</v>
      </c>
      <c r="AW61">
        <v>58</v>
      </c>
      <c r="AX61">
        <f>IF(Z61&gt;0, (R61*SUMPRODUCT(K61:$K$98, X61:$X$98)-K61*$AZ$3)/Z61, 0)</f>
        <v>-28428.681986581498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250000</v>
      </c>
      <c r="S62">
        <f t="shared" si="32"/>
        <v>-47641.067212629059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-9.6618960487280958</v>
      </c>
      <c r="AC62">
        <f t="shared" si="33"/>
        <v>-8.7023375965117644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-38.450275359298338</v>
      </c>
      <c r="AI62">
        <f t="shared" si="38"/>
        <v>-38.459408590463873</v>
      </c>
      <c r="AJ62">
        <f t="shared" si="39"/>
        <v>-0.9595584522163314</v>
      </c>
      <c r="AK62">
        <f t="shared" si="61"/>
        <v>-0.67633272341096673</v>
      </c>
      <c r="AL62">
        <f t="shared" si="40"/>
        <v>-40.095299766091173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-4.7977334587053874E-2</v>
      </c>
      <c r="AR62">
        <f t="shared" si="45"/>
        <v>-4.7988730814607389E-2</v>
      </c>
      <c r="AS62">
        <f t="shared" si="46"/>
        <v>-1.197314102113067E-3</v>
      </c>
      <c r="AT62">
        <f t="shared" si="47"/>
        <v>-8.4391180713389447E-4</v>
      </c>
      <c r="AU62">
        <f t="shared" si="48"/>
        <v>-5.0029956723854352E-2</v>
      </c>
      <c r="AW62">
        <v>59</v>
      </c>
      <c r="AX62">
        <f>IF(Z62&gt;0, (R62*SUMPRODUCT(K62:$K$98, X62:$X$98)-K62*$AZ$3)/Z62, 0)</f>
        <v>-47641.067212629059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250000</v>
      </c>
      <c r="S63">
        <f t="shared" si="32"/>
        <v>-81146.632494259073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-8.7023375965117644</v>
      </c>
      <c r="AC63">
        <f t="shared" si="33"/>
        <v>-7.8079921635095699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-21.154299606616664</v>
      </c>
      <c r="AI63">
        <f t="shared" si="38"/>
        <v>-21.159110645549219</v>
      </c>
      <c r="AJ63">
        <f t="shared" si="39"/>
        <v>-0.89434543300219449</v>
      </c>
      <c r="AK63">
        <f t="shared" si="61"/>
        <v>-0.60916363175582355</v>
      </c>
      <c r="AL63">
        <f t="shared" si="40"/>
        <v>-22.662619710307236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-2.3567704854271714E-2</v>
      </c>
      <c r="AR63">
        <f t="shared" si="45"/>
        <v>-2.357306476444191E-2</v>
      </c>
      <c r="AS63">
        <f t="shared" si="46"/>
        <v>-9.96377549468424E-4</v>
      </c>
      <c r="AT63">
        <f t="shared" si="47"/>
        <v>-6.7866055355891061E-4</v>
      </c>
      <c r="AU63">
        <f t="shared" si="48"/>
        <v>-2.5248102867469244E-2</v>
      </c>
      <c r="AW63">
        <v>60</v>
      </c>
      <c r="AX63">
        <f>IF(Z63&gt;0, (R63*SUMPRODUCT(K63:$K$98, X63:$X$98)-K63*$AZ$3)/Z63, 0)</f>
        <v>-81146.632494259073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250000</v>
      </c>
      <c r="S64">
        <f t="shared" si="32"/>
        <v>-140986.56264906054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-7.8079921635095699</v>
      </c>
      <c r="AC64">
        <f t="shared" si="33"/>
        <v>-6.9902002544448694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-11.419489371198178</v>
      </c>
      <c r="AI64">
        <f t="shared" si="38"/>
        <v>-11.421968401867167</v>
      </c>
      <c r="AJ64">
        <f t="shared" si="39"/>
        <v>-0.81779190906470056</v>
      </c>
      <c r="AK64">
        <f t="shared" si="61"/>
        <v>-0.54655945144566997</v>
      </c>
      <c r="AL64">
        <f t="shared" si="40"/>
        <v>-12.786319762377538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-1.1359188375566197E-2</v>
      </c>
      <c r="AR64">
        <f t="shared" si="45"/>
        <v>-1.1361654315630808E-2</v>
      </c>
      <c r="AS64">
        <f t="shared" si="46"/>
        <v>-8.1347353153192253E-4</v>
      </c>
      <c r="AT64">
        <f t="shared" si="47"/>
        <v>-5.4367332597867943E-4</v>
      </c>
      <c r="AU64">
        <f t="shared" si="48"/>
        <v>-1.2718801173141411E-2</v>
      </c>
      <c r="AW64">
        <v>61</v>
      </c>
      <c r="AX64">
        <f>IF(Z64&gt;0, (R64*SUMPRODUCT(K64:$K$98, X64:$X$98)-K64*$AZ$3)/Z64, 0)</f>
        <v>-140986.56264906054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250000</v>
      </c>
      <c r="S65">
        <f t="shared" si="32"/>
        <v>-250390.30372776004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-6.9902002544448694</v>
      </c>
      <c r="AC65">
        <f t="shared" si="33"/>
        <v>-6.2503455018213527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-6.0305992314719035</v>
      </c>
      <c r="AI65">
        <f t="shared" si="38"/>
        <v>-6.0318473519879072</v>
      </c>
      <c r="AJ65">
        <f t="shared" si="39"/>
        <v>-0.73985475262351663</v>
      </c>
      <c r="AK65">
        <f t="shared" si="61"/>
        <v>-0.48931401781114092</v>
      </c>
      <c r="AL65">
        <f t="shared" si="40"/>
        <v>-7.2610161224225651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-5.3560307593688667E-3</v>
      </c>
      <c r="AR65">
        <f t="shared" si="45"/>
        <v>-5.357139268095534E-3</v>
      </c>
      <c r="AS65">
        <f t="shared" si="46"/>
        <v>-6.5709636147544444E-4</v>
      </c>
      <c r="AT65">
        <f t="shared" si="47"/>
        <v>-4.345805167602185E-4</v>
      </c>
      <c r="AU65">
        <f t="shared" si="48"/>
        <v>-6.4488161463311967E-3</v>
      </c>
      <c r="AW65">
        <v>62</v>
      </c>
      <c r="AX65">
        <f>IF(Z65&gt;0, (R65*SUMPRODUCT(K65:$K$98, X65:$X$98)-K65*$AZ$3)/Z65, 0)</f>
        <v>-250390.30372776004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250000</v>
      </c>
      <c r="S66">
        <f t="shared" si="32"/>
        <v>-455706.19927212113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-6.2503455018213527</v>
      </c>
      <c r="AC66">
        <f t="shared" si="33"/>
        <v>-5.5849747995458277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-3.1142845378443011</v>
      </c>
      <c r="AI66">
        <f t="shared" si="38"/>
        <v>-3.114897320247576</v>
      </c>
      <c r="AJ66">
        <f t="shared" si="39"/>
        <v>-0.66537070227552508</v>
      </c>
      <c r="AK66">
        <f t="shared" si="61"/>
        <v>-0.43752418512749475</v>
      </c>
      <c r="AL66">
        <f t="shared" si="40"/>
        <v>-4.2177922076505956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-2.4695786464943043E-3</v>
      </c>
      <c r="AR66">
        <f t="shared" si="45"/>
        <v>-2.4700645733001839E-3</v>
      </c>
      <c r="AS66">
        <f t="shared" si="46"/>
        <v>-5.2762849970027599E-4</v>
      </c>
      <c r="AT66">
        <f t="shared" si="47"/>
        <v>-3.4694979594369408E-4</v>
      </c>
      <c r="AU66">
        <f t="shared" si="48"/>
        <v>-3.3446428689441541E-3</v>
      </c>
      <c r="AW66">
        <v>63</v>
      </c>
      <c r="AX66">
        <f>IF(Z66&gt;0, (R66*SUMPRODUCT(K66:$K$98, X66:$X$98)-K66*$AZ$3)/Z66, 0)</f>
        <v>-455706.19927212113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-852047.4108449081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-5.5849747995458277</v>
      </c>
      <c r="AC67">
        <f t="shared" ref="AC67:AC89" si="64">S67*Z67</f>
        <v>-4.9885812236968796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-1.5695687759352686</v>
      </c>
      <c r="AI67">
        <f t="shared" ref="AI67:AI89" si="69">SUM(AE67:AH67)</f>
        <v>-1.5698615167593237</v>
      </c>
      <c r="AJ67">
        <f t="shared" ref="AJ67:AJ89" si="70">AB67-AC67</f>
        <v>-0.59639357584894803</v>
      </c>
      <c r="AK67">
        <f t="shared" si="61"/>
        <v>-0.39094823596820799</v>
      </c>
      <c r="AL67">
        <f t="shared" ref="AL67:AL89" si="71">SUM(AI67:AK67)</f>
        <v>-2.5572033285764797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-1.1112887034128215E-3</v>
      </c>
      <c r="AR67">
        <f t="shared" ref="AR67:AR89" si="76">AI67*$K67</f>
        <v>-1.1114959702594792E-3</v>
      </c>
      <c r="AS67">
        <f t="shared" ref="AS67:AS89" si="77">AJ67*$K67</f>
        <v>-4.22259574598117E-4</v>
      </c>
      <c r="AT67">
        <f t="shared" ref="AT67:AT89" si="78">AK67*$K67</f>
        <v>-2.7679982228988819E-4</v>
      </c>
      <c r="AU67">
        <f t="shared" ref="AU67:AU89" si="79">AL67*$K67</f>
        <v>-1.8105553671474842E-3</v>
      </c>
      <c r="AW67">
        <v>64</v>
      </c>
      <c r="AX67">
        <f>IF(Z67&gt;0, (R67*SUMPRODUCT(K67:$K$98, X67:$X$98)-K67*$AZ$3)/Z67, 0)</f>
        <v>-852047.4108449081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250000</v>
      </c>
      <c r="S68">
        <f t="shared" si="63"/>
        <v>-1639048.4610188815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-4.9885812236968796</v>
      </c>
      <c r="AC68">
        <f t="shared" si="64"/>
        <v>-4.4549932673150767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-0.76955799601881181</v>
      </c>
      <c r="AI68">
        <f t="shared" si="69"/>
        <v>-0.76969389783542275</v>
      </c>
      <c r="AJ68">
        <f t="shared" si="70"/>
        <v>-0.5335879563818029</v>
      </c>
      <c r="AK68">
        <f t="shared" si="61"/>
        <v>-0.3492006856587816</v>
      </c>
      <c r="AL68">
        <f t="shared" si="71"/>
        <v>-1.652482539876007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-4.8648547881699039E-4</v>
      </c>
      <c r="AR68">
        <f t="shared" si="76"/>
        <v>-4.865713908088976E-4</v>
      </c>
      <c r="AS68">
        <f t="shared" si="77"/>
        <v>-3.3731413849806232E-4</v>
      </c>
      <c r="AT68">
        <f t="shared" si="78"/>
        <v>-2.2075147506073211E-4</v>
      </c>
      <c r="AU68">
        <f t="shared" si="79"/>
        <v>-1.0446370043676919E-3</v>
      </c>
      <c r="AW68">
        <v>65</v>
      </c>
      <c r="AX68">
        <f>IF(Z68&gt;0, (R68*SUMPRODUCT(K68:$K$98, X68:$X$98)-K68*$AZ$3)/Z68, 0)</f>
        <v>-1639048.4610188815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250000</v>
      </c>
      <c r="S69">
        <f t="shared" si="63"/>
        <v>-3251340.5757336435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-4.4549932673150767</v>
      </c>
      <c r="AC69">
        <f t="shared" si="64"/>
        <v>-3.9780697125392375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-0.36683480025080362</v>
      </c>
      <c r="AI69">
        <f t="shared" si="69"/>
        <v>-0.36689597608919822</v>
      </c>
      <c r="AJ69">
        <f t="shared" si="70"/>
        <v>-0.47692355477583925</v>
      </c>
      <c r="AK69">
        <f t="shared" si="61"/>
        <v>-0.3118495287120554</v>
      </c>
      <c r="AL69">
        <f t="shared" si="71"/>
        <v>-1.1556690595770929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-2.0705276411216056E-4</v>
      </c>
      <c r="AR69">
        <f t="shared" si="76"/>
        <v>-2.0708729362361317E-4</v>
      </c>
      <c r="AS69">
        <f t="shared" si="77"/>
        <v>-2.6919021919136638E-4</v>
      </c>
      <c r="AT69">
        <f t="shared" si="78"/>
        <v>-1.7601739764809622E-4</v>
      </c>
      <c r="AU69">
        <f t="shared" si="79"/>
        <v>-6.5229491046307579E-4</v>
      </c>
      <c r="AW69">
        <v>66</v>
      </c>
      <c r="AX69">
        <f>IF(Z69&gt;0, (R69*SUMPRODUCT(K69:$K$98, X69:$X$98)-K69*$AZ$3)/Z69, 0)</f>
        <v>-3251340.5757336435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250000</v>
      </c>
      <c r="S70">
        <f t="shared" si="63"/>
        <v>-6659143.8673009807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-3.9780697125392375</v>
      </c>
      <c r="AC70">
        <f t="shared" si="64"/>
        <v>-3.5520178007902623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-0.16946925643895958</v>
      </c>
      <c r="AI70">
        <f t="shared" si="69"/>
        <v>-0.16949592666768246</v>
      </c>
      <c r="AJ70">
        <f t="shared" si="70"/>
        <v>-0.42605191174897517</v>
      </c>
      <c r="AK70">
        <f t="shared" si="61"/>
        <v>-0.27846487987774665</v>
      </c>
      <c r="AL70">
        <f t="shared" si="71"/>
        <v>-0.87401271829440419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-8.5405021244598162E-5</v>
      </c>
      <c r="AR70">
        <f t="shared" si="76"/>
        <v>-8.5418461862079697E-5</v>
      </c>
      <c r="AS70">
        <f t="shared" si="77"/>
        <v>-2.1471134847003332E-4</v>
      </c>
      <c r="AT70">
        <f t="shared" si="78"/>
        <v>-1.4033400205776836E-4</v>
      </c>
      <c r="AU70">
        <f t="shared" si="79"/>
        <v>-4.4046381238988132E-4</v>
      </c>
      <c r="AW70">
        <v>67</v>
      </c>
      <c r="AX70">
        <f>IF(Z70&gt;0, (R70*SUMPRODUCT(K70:$K$98, X70:$X$98)-K70*$AZ$3)/Z70, 0)</f>
        <v>-6659143.8673009807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250000</v>
      </c>
      <c r="S71">
        <f t="shared" si="63"/>
        <v>-14089387.727144571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-3.5520178007902623</v>
      </c>
      <c r="AC71">
        <f t="shared" si="64"/>
        <v>-3.1715148446391082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-7.5742744545496704E-2</v>
      </c>
      <c r="AI71">
        <f t="shared" si="69"/>
        <v>-7.5753999523023266E-2</v>
      </c>
      <c r="AJ71">
        <f t="shared" si="70"/>
        <v>-0.38050295615115415</v>
      </c>
      <c r="AK71">
        <f t="shared" si="61"/>
        <v>-0.24864124605531837</v>
      </c>
      <c r="AL71">
        <f t="shared" si="71"/>
        <v>-0.7048982017294958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-3.4081248522176072E-5</v>
      </c>
      <c r="AR71">
        <f t="shared" si="76"/>
        <v>-3.4086312818281205E-5</v>
      </c>
      <c r="AS71">
        <f t="shared" si="77"/>
        <v>-1.7121132710236817E-4</v>
      </c>
      <c r="AT71">
        <f t="shared" si="78"/>
        <v>-1.1187875684363036E-4</v>
      </c>
      <c r="AU71">
        <f t="shared" si="79"/>
        <v>-3.1717639676427976E-4</v>
      </c>
      <c r="AW71">
        <v>68</v>
      </c>
      <c r="AX71">
        <f>IF(Z71&gt;0, (R71*SUMPRODUCT(K71:$K$98, X71:$X$98)-K71*$AZ$3)/Z71, 0)</f>
        <v>-14089387.727144571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250000</v>
      </c>
      <c r="S72">
        <f t="shared" si="63"/>
        <v>-30854600.58744774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-3.1715148446391082</v>
      </c>
      <c r="AC72">
        <f t="shared" si="64"/>
        <v>-2.8317378891265599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-3.2767927559320696E-2</v>
      </c>
      <c r="AI72">
        <f t="shared" si="69"/>
        <v>-3.277251640156012E-2</v>
      </c>
      <c r="AJ72">
        <f t="shared" si="70"/>
        <v>-0.33977695551254827</v>
      </c>
      <c r="AK72">
        <f t="shared" ref="AK72:AK89" si="92">G72*SUM(AB72:AB72, AE72:AF72)</f>
        <v>-0.2220060391247376</v>
      </c>
      <c r="AL72">
        <f t="shared" si="71"/>
        <v>-0.59455551103884596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-1.3164531578559492E-5</v>
      </c>
      <c r="AR72">
        <f t="shared" si="76"/>
        <v>-1.3166375148265284E-5</v>
      </c>
      <c r="AS72">
        <f t="shared" si="77"/>
        <v>-1.3650556485191628E-4</v>
      </c>
      <c r="AT72">
        <f t="shared" si="78"/>
        <v>-8.9191039237914818E-5</v>
      </c>
      <c r="AU72">
        <f t="shared" si="79"/>
        <v>-2.3886297923809635E-4</v>
      </c>
      <c r="AW72">
        <v>69</v>
      </c>
      <c r="AX72">
        <f>IF(Z72&gt;0, (R72*SUMPRODUCT(K72:$K$98, X72:$X$98)-K72*$AZ$3)/Z72, 0)</f>
        <v>-30854600.58744774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250000</v>
      </c>
      <c r="S73">
        <f t="shared" si="63"/>
        <v>-70067176.88431035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-2.8317378891265599</v>
      </c>
      <c r="AC73">
        <f t="shared" si="64"/>
        <v>-2.5283483422643256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-1.3693610909920613E-2</v>
      </c>
      <c r="AI73">
        <f t="shared" si="69"/>
        <v>-1.3695415141555662E-2</v>
      </c>
      <c r="AJ73">
        <f t="shared" si="70"/>
        <v>-0.30338954686223429</v>
      </c>
      <c r="AK73">
        <f t="shared" si="92"/>
        <v>-0.19822165223885921</v>
      </c>
      <c r="AL73">
        <f t="shared" si="71"/>
        <v>-0.51530661424264912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-4.9119778162931062E-6</v>
      </c>
      <c r="AR73">
        <f t="shared" si="76"/>
        <v>-4.9126250046662175E-6</v>
      </c>
      <c r="AS73">
        <f t="shared" si="77"/>
        <v>-1.0882759366288669E-4</v>
      </c>
      <c r="AT73">
        <f t="shared" si="78"/>
        <v>-7.1103258659179158E-5</v>
      </c>
      <c r="AU73">
        <f t="shared" si="79"/>
        <v>-1.8484347732673206E-4</v>
      </c>
      <c r="AW73">
        <v>70</v>
      </c>
      <c r="AX73">
        <f>IF(Z73&gt;0, (R73*SUMPRODUCT(K73:$K$98, X73:$X$98)-K73*$AZ$3)/Z73, 0)</f>
        <v>-70067176.88431035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250000</v>
      </c>
      <c r="S74">
        <f t="shared" si="63"/>
        <v>-165291670.97518241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-2.5283483422643256</v>
      </c>
      <c r="AC74">
        <f t="shared" si="64"/>
        <v>-2.2574579762119513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-5.5165912861517468E-3</v>
      </c>
      <c r="AI74">
        <f t="shared" si="69"/>
        <v>-5.5172741572132146E-3</v>
      </c>
      <c r="AJ74">
        <f t="shared" si="70"/>
        <v>-0.27089036605237427</v>
      </c>
      <c r="AK74">
        <f t="shared" si="92"/>
        <v>-0.1769843839585028</v>
      </c>
      <c r="AL74">
        <f t="shared" si="71"/>
        <v>-0.45339202416809027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-1.7668154955481302E-6</v>
      </c>
      <c r="AR74">
        <f t="shared" si="76"/>
        <v>-1.7670342007431102E-6</v>
      </c>
      <c r="AS74">
        <f t="shared" si="77"/>
        <v>-8.6758882706699508E-5</v>
      </c>
      <c r="AT74">
        <f t="shared" si="78"/>
        <v>-5.6683327770336683E-5</v>
      </c>
      <c r="AU74">
        <f t="shared" si="79"/>
        <v>-1.452092446777793E-4</v>
      </c>
      <c r="AW74">
        <v>71</v>
      </c>
      <c r="AX74">
        <f>IF(Z74&gt;0, (R74*SUMPRODUCT(K74:$K$98, X74:$X$98)-K74*$AZ$3)/Z74, 0)</f>
        <v>-165291670.97518241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250000</v>
      </c>
      <c r="S75">
        <f t="shared" si="63"/>
        <v>-405751810.21527272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-2.2574579762119513</v>
      </c>
      <c r="AC75">
        <f t="shared" si="64"/>
        <v>-2.0155889590719203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-2.138326377338328E-3</v>
      </c>
      <c r="AI75">
        <f t="shared" si="69"/>
        <v>-2.1385747544137132E-3</v>
      </c>
      <c r="AJ75">
        <f t="shared" si="70"/>
        <v>-0.24186901714003106</v>
      </c>
      <c r="AK75">
        <f t="shared" si="92"/>
        <v>-0.1580220583348366</v>
      </c>
      <c r="AL75">
        <f t="shared" si="71"/>
        <v>-0.40202965022928139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-6.114716986790584E-7</v>
      </c>
      <c r="AR75">
        <f t="shared" si="76"/>
        <v>-6.1154272410988512E-7</v>
      </c>
      <c r="AS75">
        <f t="shared" si="77"/>
        <v>-6.9164399006545486E-5</v>
      </c>
      <c r="AT75">
        <f t="shared" si="78"/>
        <v>-4.5187683911489032E-5</v>
      </c>
      <c r="AU75">
        <f t="shared" si="79"/>
        <v>-1.1496362564214442E-4</v>
      </c>
      <c r="AW75">
        <v>72</v>
      </c>
      <c r="AX75">
        <f>IF(Z75&gt;0, (R75*SUMPRODUCT(K75:$K$98, X75:$X$98)-K75*$AZ$3)/Z75, 0)</f>
        <v>-405751810.21527272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250000</v>
      </c>
      <c r="S76">
        <f t="shared" si="63"/>
        <v>-1038380551.382816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-2.0155889590719203</v>
      </c>
      <c r="AC76">
        <f t="shared" si="64"/>
        <v>-1.7996335134404704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-7.9618762770746398E-4</v>
      </c>
      <c r="AI76">
        <f t="shared" si="69"/>
        <v>-7.9627428348655403E-4</v>
      </c>
      <c r="AJ76">
        <f t="shared" si="70"/>
        <v>-0.21595544563144986</v>
      </c>
      <c r="AK76">
        <f t="shared" si="92"/>
        <v>-0.14109122713503444</v>
      </c>
      <c r="AL76">
        <f t="shared" si="71"/>
        <v>-0.35784294704997088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-2.0328239543061152E-7</v>
      </c>
      <c r="AR76">
        <f t="shared" si="76"/>
        <v>-2.0330452035913126E-7</v>
      </c>
      <c r="AS76">
        <f t="shared" si="77"/>
        <v>-5.5137682082113539E-5</v>
      </c>
      <c r="AT76">
        <f t="shared" si="78"/>
        <v>-3.6023371411634687E-5</v>
      </c>
      <c r="AU76">
        <f t="shared" si="79"/>
        <v>-9.1364358014107362E-5</v>
      </c>
      <c r="AW76">
        <v>73</v>
      </c>
      <c r="AX76">
        <f>IF(Z76&gt;0, (R76*SUMPRODUCT(K76:$K$98, X76:$X$98)-K76*$AZ$3)/Z76, 0)</f>
        <v>-1038380551.382816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250000</v>
      </c>
      <c r="S77">
        <f t="shared" si="63"/>
        <v>-2776275603.5082645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-1.7996335134404704</v>
      </c>
      <c r="AC77">
        <f t="shared" si="64"/>
        <v>-1.6068158085950544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-2.8425443696507101E-4</v>
      </c>
      <c r="AI77">
        <f t="shared" si="69"/>
        <v>-2.8428337529897715E-4</v>
      </c>
      <c r="AJ77">
        <f t="shared" si="70"/>
        <v>-0.19281770484541605</v>
      </c>
      <c r="AK77">
        <f t="shared" si="92"/>
        <v>-0.12597434594083293</v>
      </c>
      <c r="AL77">
        <f t="shared" si="71"/>
        <v>-0.31907633416154796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-6.4799786470762492E-8</v>
      </c>
      <c r="AR77">
        <f t="shared" si="76"/>
        <v>-6.4806383369927761E-8</v>
      </c>
      <c r="AS77">
        <f t="shared" si="77"/>
        <v>-4.3955500695670012E-5</v>
      </c>
      <c r="AT77">
        <f t="shared" si="78"/>
        <v>-2.8717619344541723E-5</v>
      </c>
      <c r="AU77">
        <f t="shared" si="79"/>
        <v>-7.2737926423581666E-5</v>
      </c>
      <c r="AW77">
        <v>74</v>
      </c>
      <c r="AX77">
        <f>IF(Z77&gt;0, (R77*SUMPRODUCT(K77:$K$98, X77:$X$98)-K77*$AZ$3)/Z77, 0)</f>
        <v>-2776275603.5082645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250000</v>
      </c>
      <c r="S78">
        <f t="shared" si="63"/>
        <v>-7771005425.8334713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-1.6068158085950544</v>
      </c>
      <c r="AC78">
        <f t="shared" si="64"/>
        <v>-1.4346570268521519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-9.7090589112734026E-5</v>
      </c>
      <c r="AI78">
        <f t="shared" si="69"/>
        <v>-9.7099819945478539E-5</v>
      </c>
      <c r="AJ78">
        <f t="shared" si="70"/>
        <v>-0.17215878174290244</v>
      </c>
      <c r="AK78">
        <f t="shared" si="92"/>
        <v>-0.11247710660165382</v>
      </c>
      <c r="AL78">
        <f t="shared" si="71"/>
        <v>-0.28473298816450177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-1.9761751598064863E-8</v>
      </c>
      <c r="AR78">
        <f t="shared" si="76"/>
        <v>-1.9763630435400255E-8</v>
      </c>
      <c r="AS78">
        <f t="shared" si="77"/>
        <v>-3.5041079792794129E-5</v>
      </c>
      <c r="AT78">
        <f t="shared" si="78"/>
        <v>-2.2893512764147165E-5</v>
      </c>
      <c r="AU78">
        <f t="shared" si="79"/>
        <v>-5.79543561873767E-5</v>
      </c>
      <c r="AW78">
        <v>75</v>
      </c>
      <c r="AX78">
        <f>IF(Z78&gt;0, (R78*SUMPRODUCT(K78:$K$98, X78:$X$98)-K78*$AZ$3)/Z78, 0)</f>
        <v>-7771005425.8334713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250000</v>
      </c>
      <c r="S79">
        <f t="shared" si="63"/>
        <v>-22817206019.805267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-1.4346570268521519</v>
      </c>
      <c r="AC79">
        <f t="shared" si="64"/>
        <v>-1.2809437907722172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-3.1657777178624209E-5</v>
      </c>
      <c r="AI79">
        <f t="shared" si="69"/>
        <v>-3.1660584147605556E-5</v>
      </c>
      <c r="AJ79">
        <f t="shared" si="70"/>
        <v>-0.1537132360799347</v>
      </c>
      <c r="AK79">
        <f t="shared" si="92"/>
        <v>-0.10042599187965064</v>
      </c>
      <c r="AL79">
        <f t="shared" si="71"/>
        <v>-0.25417088854373293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-5.75321620535051E-9</v>
      </c>
      <c r="AR79">
        <f t="shared" si="76"/>
        <v>-5.7537263201112615E-9</v>
      </c>
      <c r="AS79">
        <f t="shared" si="77"/>
        <v>-2.7934541196691215E-5</v>
      </c>
      <c r="AT79">
        <f t="shared" si="78"/>
        <v>-1.8250568909510335E-5</v>
      </c>
      <c r="AU79">
        <f t="shared" si="79"/>
        <v>-4.6190863832521657E-5</v>
      </c>
      <c r="AW79">
        <v>76</v>
      </c>
      <c r="AX79">
        <f>IF(Z79&gt;0, (R79*SUMPRODUCT(K79:$K$98, X79:$X$98)-K79*$AZ$3)/Z79, 0)</f>
        <v>-22817206019.805267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250000</v>
      </c>
      <c r="S80">
        <f t="shared" si="63"/>
        <v>-71035991418.281219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-1.2809437907722172</v>
      </c>
      <c r="AC80">
        <f t="shared" si="64"/>
        <v>-1.1436998180953564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-9.8694248170112923E-6</v>
      </c>
      <c r="AI80">
        <f t="shared" si="69"/>
        <v>-9.8702298313394242E-6</v>
      </c>
      <c r="AJ80">
        <f t="shared" si="70"/>
        <v>-0.13724397267686084</v>
      </c>
      <c r="AK80">
        <f t="shared" si="92"/>
        <v>-8.9666065354055219E-2</v>
      </c>
      <c r="AL80">
        <f t="shared" si="71"/>
        <v>-0.2269199082607474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-1.6014157571303218E-9</v>
      </c>
      <c r="AR80">
        <f t="shared" si="76"/>
        <v>-1.6015463789906315E-9</v>
      </c>
      <c r="AS80">
        <f t="shared" si="77"/>
        <v>-2.2269247143669367E-5</v>
      </c>
      <c r="AT80">
        <f t="shared" si="78"/>
        <v>-1.4549241987269597E-5</v>
      </c>
      <c r="AU80">
        <f t="shared" si="79"/>
        <v>-3.6820090677317952E-5</v>
      </c>
      <c r="AW80">
        <v>77</v>
      </c>
      <c r="AX80">
        <f>IF(Z80&gt;0, (R80*SUMPRODUCT(K80:$K$98, X80:$X$98)-K80*$AZ$3)/Z80, 0)</f>
        <v>-71035991418.281219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250000</v>
      </c>
      <c r="S81">
        <f t="shared" si="63"/>
        <v>-235264313647.14755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-1.1436998180953564</v>
      </c>
      <c r="AC81">
        <f t="shared" si="64"/>
        <v>-1.0211605532413459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-2.899700387471125E-6</v>
      </c>
      <c r="AI81">
        <f t="shared" si="69"/>
        <v>-2.8999174115784813E-6</v>
      </c>
      <c r="AJ81">
        <f t="shared" si="70"/>
        <v>-0.12253926485401045</v>
      </c>
      <c r="AK81">
        <f t="shared" si="92"/>
        <v>-8.0058987266674958E-2</v>
      </c>
      <c r="AL81">
        <f t="shared" si="71"/>
        <v>-0.20260115203809698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-4.200948507955564E-10</v>
      </c>
      <c r="AR81">
        <f t="shared" si="76"/>
        <v>-4.201262922197783E-10</v>
      </c>
      <c r="AS81">
        <f t="shared" si="77"/>
        <v>-1.7752907992793551E-5</v>
      </c>
      <c r="AT81">
        <f t="shared" si="78"/>
        <v>-1.1598566685011375E-5</v>
      </c>
      <c r="AU81">
        <f t="shared" si="79"/>
        <v>-2.9351894804097145E-5</v>
      </c>
      <c r="AW81">
        <v>78</v>
      </c>
      <c r="AX81">
        <f>IF(Z81&gt;0, (R81*SUMPRODUCT(K81:$K$98, X81:$X$98)-K81*$AZ$3)/Z81, 0)</f>
        <v>-235264313647.14755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250000</v>
      </c>
      <c r="S82">
        <f t="shared" si="63"/>
        <v>-831895140823.49292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-1.0211605532413459</v>
      </c>
      <c r="AC82">
        <f t="shared" si="64"/>
        <v>-0.91175049432623889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-8.002713088313191E-7</v>
      </c>
      <c r="AI82">
        <f t="shared" si="69"/>
        <v>-8.0032610843583555E-7</v>
      </c>
      <c r="AJ82">
        <f t="shared" si="70"/>
        <v>-0.10941005891510702</v>
      </c>
      <c r="AK82">
        <f t="shared" si="92"/>
        <v>-7.1481238726894214E-2</v>
      </c>
      <c r="AL82">
        <f t="shared" si="71"/>
        <v>-0.18089209796810968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-1.0351742395649407E-10</v>
      </c>
      <c r="AR82">
        <f t="shared" si="76"/>
        <v>-1.035245124448989E-10</v>
      </c>
      <c r="AS82">
        <f t="shared" si="77"/>
        <v>-1.415250969119447E-5</v>
      </c>
      <c r="AT82">
        <f t="shared" si="78"/>
        <v>-9.246306362067699E-6</v>
      </c>
      <c r="AU82">
        <f t="shared" si="79"/>
        <v>-2.3398919577774617E-5</v>
      </c>
      <c r="AW82">
        <v>79</v>
      </c>
      <c r="AX82">
        <f>IF(Z82&gt;0, (R82*SUMPRODUCT(K82:$K$98, X82:$X$98)-K82*$AZ$3)/Z82, 0)</f>
        <v>-831895140823.49292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250000</v>
      </c>
      <c r="S83">
        <f t="shared" si="63"/>
        <v>-3153240650818.1172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-0.91175049432623889</v>
      </c>
      <c r="AC83">
        <f t="shared" si="64"/>
        <v>-0.81406294145189739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-2.0671627155639507E-7</v>
      </c>
      <c r="AI83">
        <f t="shared" si="69"/>
        <v>-2.0672917991055511E-7</v>
      </c>
      <c r="AJ83">
        <f t="shared" si="70"/>
        <v>-9.7687552874341499E-2</v>
      </c>
      <c r="AK83">
        <f t="shared" si="92"/>
        <v>-6.3822534602836725E-2</v>
      </c>
      <c r="AL83">
        <f t="shared" si="71"/>
        <v>-0.16151029420635815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-2.3874421092823407E-11</v>
      </c>
      <c r="AR83">
        <f t="shared" si="76"/>
        <v>-2.3875911926034125E-11</v>
      </c>
      <c r="AS83">
        <f t="shared" si="77"/>
        <v>-1.1282294109166025E-5</v>
      </c>
      <c r="AT83">
        <f t="shared" si="78"/>
        <v>-7.3710988247179337E-6</v>
      </c>
      <c r="AU83">
        <f t="shared" si="79"/>
        <v>-1.8653416809795889E-5</v>
      </c>
      <c r="AW83">
        <v>80</v>
      </c>
      <c r="AX83">
        <f>IF(Z83&gt;0, (R83*SUMPRODUCT(K83:$K$98, X83:$X$98)-K83*$AZ$3)/Z83, 0)</f>
        <v>-3153240650818.1172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250000</v>
      </c>
      <c r="S84">
        <f t="shared" si="63"/>
        <v>-12869553706298.09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-0.81406294145189739</v>
      </c>
      <c r="AC84">
        <f t="shared" si="64"/>
        <v>-0.72684191203125537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-4.9776945212583904E-8</v>
      </c>
      <c r="AI84">
        <f t="shared" si="69"/>
        <v>-4.9779769094159824E-8</v>
      </c>
      <c r="AJ84">
        <f t="shared" si="70"/>
        <v>-8.7221029420642027E-2</v>
      </c>
      <c r="AK84">
        <f t="shared" si="92"/>
        <v>-5.6984405901632826E-2</v>
      </c>
      <c r="AL84">
        <f t="shared" si="71"/>
        <v>-0.14420548510204395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-5.1329661984621403E-12</v>
      </c>
      <c r="AR84">
        <f t="shared" si="76"/>
        <v>-5.1332573952926355E-12</v>
      </c>
      <c r="AS84">
        <f t="shared" si="77"/>
        <v>-8.9941757956260748E-6</v>
      </c>
      <c r="AT84">
        <f t="shared" si="78"/>
        <v>-5.876194854532422E-6</v>
      </c>
      <c r="AU84">
        <f t="shared" si="79"/>
        <v>-1.4870375783415893E-5</v>
      </c>
      <c r="AW84">
        <v>81</v>
      </c>
      <c r="AX84">
        <f>IF(Z84&gt;0, (R84*SUMPRODUCT(K84:$K$98, X84:$X$98)-K84*$AZ$3)/Z84, 0)</f>
        <v>-12869553706298.09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250000</v>
      </c>
      <c r="S85">
        <f t="shared" si="63"/>
        <v>-56868347839731.102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-0.72684191203125537</v>
      </c>
      <c r="AC85">
        <f t="shared" si="64"/>
        <v>-0.64896599288949841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-1.1125282347988577E-8</v>
      </c>
      <c r="AI85">
        <f t="shared" si="69"/>
        <v>-1.1125852934279143E-8</v>
      </c>
      <c r="AJ85">
        <f t="shared" si="70"/>
        <v>-7.7875919141756955E-2</v>
      </c>
      <c r="AK85">
        <f t="shared" si="92"/>
        <v>-5.0878933842187883E-2</v>
      </c>
      <c r="AL85">
        <f t="shared" si="71"/>
        <v>-0.12875486410979778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-1.0243141750500631E-12</v>
      </c>
      <c r="AR85">
        <f t="shared" si="76"/>
        <v>-1.0243667094134379E-12</v>
      </c>
      <c r="AS85">
        <f t="shared" si="77"/>
        <v>-7.1701018793807336E-6</v>
      </c>
      <c r="AT85">
        <f t="shared" si="78"/>
        <v>-4.6844665614630322E-6</v>
      </c>
      <c r="AU85">
        <f t="shared" si="79"/>
        <v>-1.1854569465210476E-5</v>
      </c>
      <c r="AW85">
        <v>82</v>
      </c>
      <c r="AX85">
        <f>IF(Z85&gt;0, (R85*SUMPRODUCT(K85:$K$98, X85:$X$98)-K85*$AZ$3)/Z85, 0)</f>
        <v>-56868347839731.102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250000</v>
      </c>
      <c r="S86">
        <f t="shared" si="63"/>
        <v>-273940520926459.63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-0.64896599288949841</v>
      </c>
      <c r="AC86">
        <f t="shared" si="64"/>
        <v>-0.57943392222365675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-2.2956067630635045E-9</v>
      </c>
      <c r="AI86">
        <f t="shared" si="69"/>
        <v>-2.295712522138552E-9</v>
      </c>
      <c r="AJ86">
        <f t="shared" si="70"/>
        <v>-6.9532070665841661E-2</v>
      </c>
      <c r="AK86">
        <f t="shared" si="92"/>
        <v>-4.5427619502264892E-2</v>
      </c>
      <c r="AL86">
        <f t="shared" si="71"/>
        <v>-0.11495969246381907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-1.8871291100406083E-13</v>
      </c>
      <c r="AR86">
        <f t="shared" si="76"/>
        <v>-1.8872160504662876E-13</v>
      </c>
      <c r="AS86">
        <f t="shared" si="77"/>
        <v>-5.7159613199519295E-6</v>
      </c>
      <c r="AT86">
        <f t="shared" si="78"/>
        <v>-3.7344280624164108E-6</v>
      </c>
      <c r="AU86">
        <f t="shared" si="79"/>
        <v>-9.4503895710899453E-6</v>
      </c>
      <c r="AW86">
        <v>83</v>
      </c>
      <c r="AX86">
        <f>IF(Z86&gt;0, (R86*SUMPRODUCT(K86:$K$98, X86:$X$98)-K86*$AZ$3)/Z86, 0)</f>
        <v>-273940520926459.63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250000</v>
      </c>
      <c r="S87">
        <f t="shared" si="63"/>
        <v>-1450321827371512.8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-0.57943392222365675</v>
      </c>
      <c r="AC87">
        <f t="shared" si="64"/>
        <v>-0.51735171627128651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-4.3432864293567074E-10</v>
      </c>
      <c r="AI87">
        <f t="shared" si="69"/>
        <v>-4.3434647869138051E-10</v>
      </c>
      <c r="AJ87">
        <f t="shared" si="70"/>
        <v>-6.208220595237024E-2</v>
      </c>
      <c r="AK87">
        <f t="shared" si="92"/>
        <v>-4.0560374555655976E-2</v>
      </c>
      <c r="AL87">
        <f t="shared" si="71"/>
        <v>-0.10264258094237269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-3.1878990969228597E-14</v>
      </c>
      <c r="AR87">
        <f t="shared" si="76"/>
        <v>-3.1880300083661755E-14</v>
      </c>
      <c r="AS87">
        <f t="shared" si="77"/>
        <v>-4.5567293686374073E-6</v>
      </c>
      <c r="AT87">
        <f t="shared" si="78"/>
        <v>-2.9770631875176568E-6</v>
      </c>
      <c r="AU87">
        <f t="shared" si="79"/>
        <v>-7.533792588035364E-6</v>
      </c>
      <c r="AW87">
        <v>84</v>
      </c>
      <c r="AX87">
        <f>IF(Z87&gt;0, (R87*SUMPRODUCT(K87:$K$98, X87:$X$98)-K87*$AZ$3)/Z87, 0)</f>
        <v>-1450321827371512.8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250000</v>
      </c>
      <c r="S88">
        <f t="shared" si="63"/>
        <v>-8522713426304389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-0.51735171627128651</v>
      </c>
      <c r="AC88">
        <f t="shared" si="64"/>
        <v>-0.46192117524224791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-7.4737280942824998E-11</v>
      </c>
      <c r="AI88">
        <f t="shared" si="69"/>
        <v>-7.4739990884789114E-11</v>
      </c>
      <c r="AJ88">
        <f t="shared" si="70"/>
        <v>-5.5430541029038605E-2</v>
      </c>
      <c r="AK88">
        <f t="shared" si="92"/>
        <v>-3.6214620138990058E-2</v>
      </c>
      <c r="AL88">
        <f t="shared" si="71"/>
        <v>-9.1645161242768655E-2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-4.8978487155509925E-15</v>
      </c>
      <c r="AR88">
        <f t="shared" si="76"/>
        <v>-4.8980263094586216E-15</v>
      </c>
      <c r="AS88">
        <f t="shared" si="77"/>
        <v>-3.6325967543436197E-6</v>
      </c>
      <c r="AT88">
        <f t="shared" si="78"/>
        <v>-2.3732965461723557E-6</v>
      </c>
      <c r="AU88">
        <f t="shared" si="79"/>
        <v>-6.005893305414001E-6</v>
      </c>
      <c r="AW88">
        <v>85</v>
      </c>
      <c r="AX88">
        <f>IF(Z88&gt;0, (R88*SUMPRODUCT(K88:$K$98, X88:$X$98)-K88*$AZ$3)/Z88, 0)</f>
        <v>-8522713426304389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-0.46192117524224791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-0.46192117524224791</v>
      </c>
      <c r="AK89">
        <f t="shared" si="92"/>
        <v>-3.2334482266957357E-2</v>
      </c>
      <c r="AL89">
        <f t="shared" si="71"/>
        <v>-0.49425565752275497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-7.9282994477117878E-16</v>
      </c>
      <c r="AR89">
        <f t="shared" si="76"/>
        <v>-7.9282994477117878E-16</v>
      </c>
      <c r="AS89">
        <f t="shared" si="77"/>
        <v>-2.7028249660309973E-5</v>
      </c>
      <c r="AT89">
        <f t="shared" si="78"/>
        <v>-1.8919774762216983E-6</v>
      </c>
      <c r="AU89">
        <f t="shared" si="79"/>
        <v>-2.89202271373245E-5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13356.455158103257</v>
      </c>
      <c r="AO91" s="6">
        <f t="shared" si="93"/>
        <v>-1335.6455158103258</v>
      </c>
      <c r="AP91" s="6">
        <f t="shared" si="93"/>
        <v>-2844.3946451847464</v>
      </c>
      <c r="AQ91" s="6">
        <f t="shared" si="93"/>
        <v>-7048.55022122432</v>
      </c>
      <c r="AR91" s="6">
        <f t="shared" si="93"/>
        <v>2127.8647758838642</v>
      </c>
      <c r="AS91" s="6">
        <f t="shared" si="93"/>
        <v>-1841.3200279695016</v>
      </c>
      <c r="AT91" s="6">
        <f t="shared" si="93"/>
        <v>1074.1033496488765</v>
      </c>
      <c r="AU91" s="6">
        <f t="shared" si="93"/>
        <v>1360.6480975632405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33519.746013653159</v>
      </c>
      <c r="K3">
        <v>1</v>
      </c>
      <c r="L3" s="2">
        <v>0</v>
      </c>
      <c r="O3">
        <f>$C$3</f>
        <v>33519.746013653159</v>
      </c>
      <c r="P3">
        <f>O3*C5</f>
        <v>3351.9746013653162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33519.746013653159</v>
      </c>
      <c r="AF3">
        <f t="shared" ref="AF3:AF34" si="4">-$Z3*P3</f>
        <v>-3351.9746013653162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27647.863208287843</v>
      </c>
      <c r="AJ3">
        <f t="shared" ref="AJ3:AJ34" si="8">AB3-AC3</f>
        <v>0</v>
      </c>
      <c r="AL3">
        <f t="shared" ref="AL3:AL34" si="9">SUM(AI3:AK3)</f>
        <v>27647.863208287843</v>
      </c>
      <c r="AN3">
        <f t="shared" ref="AN3:AN34" si="10">AE3*$K3</f>
        <v>33519.746013653159</v>
      </c>
      <c r="AO3">
        <f t="shared" ref="AO3:AO34" si="11">AF3*$K3</f>
        <v>-3351.9746013653162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27647.863208287843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27647.863208287843</v>
      </c>
      <c r="AW3">
        <v>0</v>
      </c>
      <c r="AX3">
        <f>IF(Z3&gt;0, (R3*SUMPRODUCT(K3:$K$98, X3:$X$98)-K3*$AZ$3)/Z3, 0)</f>
        <v>0</v>
      </c>
      <c r="AZ3">
        <f>C6*ABS(SUMPRODUCT(X4:X79, K4:K79))/1</f>
        <v>17470.183959605118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1894.4987897721203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1871.8054242434064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-1871.8054242434064</v>
      </c>
      <c r="AK4">
        <f>G4*SUM(AB4, AE4:AF4)</f>
        <v>0</v>
      </c>
      <c r="AL4">
        <f t="shared" si="9"/>
        <v>-2366.4451742434062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-441.6426339285714</v>
      </c>
      <c r="AR4">
        <f t="shared" si="14"/>
        <v>-441.6426339285714</v>
      </c>
      <c r="AS4">
        <f t="shared" si="15"/>
        <v>-1671.2548430744698</v>
      </c>
      <c r="AT4">
        <f t="shared" si="16"/>
        <v>0</v>
      </c>
      <c r="AU4">
        <f t="shared" si="17"/>
        <v>-2112.8974770030409</v>
      </c>
      <c r="AW4">
        <v>1</v>
      </c>
      <c r="AX4">
        <f>IF(Z4&gt;0, (R4*SUMPRODUCT(K4:$K$98, X4:$X$98)-K4*$AZ$3)/Z4, 0)</f>
        <v>1894.4987897721203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250000</v>
      </c>
      <c r="S5">
        <f t="shared" si="1"/>
        <v>3177.3958607959185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1871.8054242434064</v>
      </c>
      <c r="AC5">
        <f t="shared" si="2"/>
        <v>3101.417633389301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-513.33320881627685</v>
      </c>
      <c r="AI5">
        <f t="shared" si="7"/>
        <v>-562.13760350401355</v>
      </c>
      <c r="AJ5">
        <f t="shared" si="8"/>
        <v>-1229.6122091458947</v>
      </c>
      <c r="AK5">
        <f>G5*SUM(AB5, AE5:AF5)</f>
        <v>131.02637969703846</v>
      </c>
      <c r="AL5">
        <f t="shared" si="9"/>
        <v>-1660.7234329528696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-409.22609121195535</v>
      </c>
      <c r="AR5">
        <f t="shared" si="14"/>
        <v>-448.1326558546026</v>
      </c>
      <c r="AS5">
        <f t="shared" si="15"/>
        <v>-980.23932489309198</v>
      </c>
      <c r="AT5">
        <f t="shared" si="16"/>
        <v>104.45342769215438</v>
      </c>
      <c r="AU5">
        <f t="shared" si="17"/>
        <v>-1323.9185530555401</v>
      </c>
      <c r="AW5">
        <v>2</v>
      </c>
      <c r="AX5">
        <f>IF(Z5&gt;0, (R5*SUMPRODUCT(K5:$K$98, X5:$X$98)-K5*$AZ$3)/Z5, 0)</f>
        <v>3177.3958607959185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250000</v>
      </c>
      <c r="S6">
        <f t="shared" si="1"/>
        <v>4342.1607680816742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3101.417633389301</v>
      </c>
      <c r="AC6">
        <f t="shared" si="2"/>
        <v>4184.3833663509813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-665.79101646194533</v>
      </c>
      <c r="AI6">
        <f t="shared" si="7"/>
        <v>-713.97420899951237</v>
      </c>
      <c r="AJ6">
        <f t="shared" si="8"/>
        <v>-1082.9657329616803</v>
      </c>
      <c r="AK6">
        <f>G6*SUM(AB6, AE6:AF6)</f>
        <v>217.09923433725109</v>
      </c>
      <c r="AL6">
        <f t="shared" si="9"/>
        <v>-1579.8407076239416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-473.89689468922626</v>
      </c>
      <c r="AR6">
        <f t="shared" si="14"/>
        <v>-508.19273941405697</v>
      </c>
      <c r="AS6">
        <f t="shared" si="15"/>
        <v>-770.83361778089704</v>
      </c>
      <c r="AT6">
        <f t="shared" si="16"/>
        <v>154.52694681667037</v>
      </c>
      <c r="AU6">
        <f t="shared" si="17"/>
        <v>-1124.4994103782838</v>
      </c>
      <c r="AW6">
        <v>3</v>
      </c>
      <c r="AX6">
        <f>IF(Z6&gt;0, (R6*SUMPRODUCT(K6:$K$98, X6:$X$98)-K6*$AZ$3)/Z6, 0)</f>
        <v>4342.1607680816742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250000</v>
      </c>
      <c r="S7">
        <f t="shared" si="1"/>
        <v>5304.4090017049384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4184.3833663509813</v>
      </c>
      <c r="AC7">
        <f t="shared" si="2"/>
        <v>5042.8006003882128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-836.56502089593209</v>
      </c>
      <c r="AI7">
        <f t="shared" si="7"/>
        <v>-884.09906850394418</v>
      </c>
      <c r="AJ7">
        <f t="shared" si="8"/>
        <v>-858.41723403723154</v>
      </c>
      <c r="AK7">
        <f>G7*SUM(AB7, AE7:AF7)</f>
        <v>292.90683564456873</v>
      </c>
      <c r="AL7">
        <f t="shared" si="9"/>
        <v>-1449.609466896607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-531.6521945404802</v>
      </c>
      <c r="AR7">
        <f t="shared" si="14"/>
        <v>-561.86094113512786</v>
      </c>
      <c r="AS7">
        <f t="shared" si="15"/>
        <v>-545.53967104493165</v>
      </c>
      <c r="AT7">
        <f t="shared" si="16"/>
        <v>186.14758934047603</v>
      </c>
      <c r="AU7">
        <f t="shared" si="17"/>
        <v>-921.25302283958354</v>
      </c>
      <c r="AW7">
        <v>4</v>
      </c>
      <c r="AX7">
        <f>IF(Z7&gt;0, (R7*SUMPRODUCT(K7:$K$98, X7:$X$98)-K7*$AZ$3)/Z7, 0)</f>
        <v>5304.4090017049384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250000</v>
      </c>
      <c r="S8">
        <f t="shared" si="1"/>
        <v>6083.1962847013119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5042.8006003882128</v>
      </c>
      <c r="AC8">
        <f t="shared" si="2"/>
        <v>5700.7145922106356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-1012.3154996506953</v>
      </c>
      <c r="AI8">
        <f t="shared" si="7"/>
        <v>-1059.1717436826971</v>
      </c>
      <c r="AJ8">
        <f t="shared" si="8"/>
        <v>-657.91399182242276</v>
      </c>
      <c r="AK8">
        <f t="shared" ref="AK8:AK39" si="30">G8*SUM(AB8:AB8, AE8:AF8)</f>
        <v>352.99604202717495</v>
      </c>
      <c r="AL8">
        <f t="shared" si="9"/>
        <v>-1364.0896934779448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-574.41500096199684</v>
      </c>
      <c r="AR8">
        <f t="shared" si="14"/>
        <v>-601.00249218385898</v>
      </c>
      <c r="AS8">
        <f t="shared" si="15"/>
        <v>-373.31806771306958</v>
      </c>
      <c r="AT8">
        <f t="shared" si="16"/>
        <v>200.29943420859041</v>
      </c>
      <c r="AU8">
        <f t="shared" si="17"/>
        <v>-774.02112568833809</v>
      </c>
      <c r="AW8">
        <v>5</v>
      </c>
      <c r="AX8">
        <f>IF(Z8&gt;0, (R8*SUMPRODUCT(K8:$K$98, X8:$X$98)-K8*$AZ$3)/Z8, 0)</f>
        <v>6083.1962847013119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250000</v>
      </c>
      <c r="S9">
        <f t="shared" si="1"/>
        <v>6705.0178680243407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5700.7145922106356</v>
      </c>
      <c r="AC9">
        <f t="shared" si="2"/>
        <v>6188.412257644095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-1200.310780618508</v>
      </c>
      <c r="AI9">
        <f t="shared" si="7"/>
        <v>-1246.4584000540663</v>
      </c>
      <c r="AJ9">
        <f t="shared" si="8"/>
        <v>-487.69766543345941</v>
      </c>
      <c r="AK9">
        <f t="shared" si="30"/>
        <v>399.05002145474452</v>
      </c>
      <c r="AL9">
        <f t="shared" si="9"/>
        <v>-1335.106044032781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-608.11479654597986</v>
      </c>
      <c r="AR9">
        <f t="shared" si="14"/>
        <v>-631.49461672028099</v>
      </c>
      <c r="AS9">
        <f t="shared" si="15"/>
        <v>-247.08281503411541</v>
      </c>
      <c r="AT9">
        <f t="shared" si="16"/>
        <v>202.17115977545114</v>
      </c>
      <c r="AU9">
        <f t="shared" si="17"/>
        <v>-676.40627197894526</v>
      </c>
      <c r="AW9">
        <v>6</v>
      </c>
      <c r="AX9">
        <f>IF(Z9&gt;0, (R9*SUMPRODUCT(K9:$K$98, X9:$X$98)-K9*$AZ$3)/Z9, 0)</f>
        <v>6705.0178680243407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250000</v>
      </c>
      <c r="S10">
        <f t="shared" si="1"/>
        <v>7189.0054816982865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6188.412257644095</v>
      </c>
      <c r="AC10">
        <f t="shared" si="2"/>
        <v>6528.6123418083407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-1396.1020848791632</v>
      </c>
      <c r="AI10">
        <f t="shared" si="7"/>
        <v>-1441.5090077033899</v>
      </c>
      <c r="AJ10">
        <f t="shared" si="8"/>
        <v>-340.20008416424571</v>
      </c>
      <c r="AK10">
        <f t="shared" si="30"/>
        <v>433.1888580350867</v>
      </c>
      <c r="AL10">
        <f t="shared" si="9"/>
        <v>-1348.5202338325489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-631.52568262529064</v>
      </c>
      <c r="AR10">
        <f t="shared" si="14"/>
        <v>-652.06546853569239</v>
      </c>
      <c r="AS10">
        <f t="shared" si="15"/>
        <v>-153.8892411292417</v>
      </c>
      <c r="AT10">
        <f t="shared" si="16"/>
        <v>195.95264002485644</v>
      </c>
      <c r="AU10">
        <f t="shared" si="17"/>
        <v>-610.00206964007771</v>
      </c>
      <c r="AW10">
        <v>7</v>
      </c>
      <c r="AX10">
        <f>IF(Z10&gt;0, (R10*SUMPRODUCT(K10:$K$98, X10:$X$98)-K10*$AZ$3)/Z10, 0)</f>
        <v>7189.0054816982865</v>
      </c>
    </row>
    <row r="11" spans="1:52" x14ac:dyDescent="0.25">
      <c r="A11" t="s">
        <v>33</v>
      </c>
      <c r="C11" s="25">
        <f>AU81</f>
        <v>8120.2336448129536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250000</v>
      </c>
      <c r="S11">
        <f t="shared" si="1"/>
        <v>7555.2885897755514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6528.6123418083407</v>
      </c>
      <c r="AC11">
        <f t="shared" si="2"/>
        <v>6743.7963741028962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-1616.0621248486793</v>
      </c>
      <c r="AI11">
        <f t="shared" si="7"/>
        <v>-1660.6917660196941</v>
      </c>
      <c r="AJ11">
        <f t="shared" si="8"/>
        <v>-215.18403229455544</v>
      </c>
      <c r="AK11">
        <f t="shared" si="30"/>
        <v>457.00286392658387</v>
      </c>
      <c r="AL11">
        <f t="shared" si="9"/>
        <v>-1418.8729343876657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-652.700387599083</v>
      </c>
      <c r="AR11">
        <f t="shared" si="14"/>
        <v>-670.72555113879343</v>
      </c>
      <c r="AS11">
        <f t="shared" si="15"/>
        <v>-86.909221572741885</v>
      </c>
      <c r="AT11">
        <f t="shared" si="16"/>
        <v>184.57579187848512</v>
      </c>
      <c r="AU11">
        <f t="shared" si="17"/>
        <v>-573.05898083305021</v>
      </c>
      <c r="AW11">
        <v>8</v>
      </c>
      <c r="AX11">
        <f>IF(Z11&gt;0, (R11*SUMPRODUCT(K11:$K$98, X11:$X$98)-K11*$AZ$3)/Z11, 0)</f>
        <v>7555.2885897755514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250000</v>
      </c>
      <c r="S12">
        <f t="shared" si="1"/>
        <v>7814.2687819572366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6743.7963741028962</v>
      </c>
      <c r="AC12">
        <f t="shared" si="2"/>
        <v>6847.0868033965335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-1859.5415299581762</v>
      </c>
      <c r="AI12">
        <f t="shared" si="7"/>
        <v>-1903.3529664114892</v>
      </c>
      <c r="AJ12">
        <f t="shared" si="8"/>
        <v>-103.29042929363732</v>
      </c>
      <c r="AK12">
        <f t="shared" si="30"/>
        <v>472.06574618720276</v>
      </c>
      <c r="AL12">
        <f t="shared" si="9"/>
        <v>-1534.5776495179239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-670.56931757250265</v>
      </c>
      <c r="AR12">
        <f t="shared" si="14"/>
        <v>-686.36816076641082</v>
      </c>
      <c r="AS12">
        <f t="shared" si="15"/>
        <v>-37.247564287936633</v>
      </c>
      <c r="AT12">
        <f t="shared" si="16"/>
        <v>170.23164052551522</v>
      </c>
      <c r="AU12">
        <f t="shared" si="17"/>
        <v>-553.38408452883232</v>
      </c>
      <c r="AW12">
        <v>9</v>
      </c>
      <c r="AX12">
        <f>IF(Z12&gt;0, (R12*SUMPRODUCT(K12:$K$98, X12:$X$98)-K12*$AZ$3)/Z12, 0)</f>
        <v>7814.2687819572366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250000</v>
      </c>
      <c r="S13">
        <f t="shared" si="1"/>
        <v>7976.2786845011951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6847.0868033965335</v>
      </c>
      <c r="AC13">
        <f t="shared" si="2"/>
        <v>6851.5092866211016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-2120.18677848876</v>
      </c>
      <c r="AI13">
        <f t="shared" si="7"/>
        <v>-2163.1360632218421</v>
      </c>
      <c r="AJ13">
        <f t="shared" si="8"/>
        <v>-4.4224832245681682</v>
      </c>
      <c r="AK13">
        <f t="shared" si="30"/>
        <v>479.2960762377574</v>
      </c>
      <c r="AL13">
        <f t="shared" si="9"/>
        <v>-1688.2624702086528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-682.64339924682713</v>
      </c>
      <c r="AR13">
        <f t="shared" si="14"/>
        <v>-696.47191946159296</v>
      </c>
      <c r="AS13">
        <f t="shared" si="15"/>
        <v>-1.4239212375822712</v>
      </c>
      <c r="AT13">
        <f t="shared" si="16"/>
        <v>154.32050895149175</v>
      </c>
      <c r="AU13">
        <f t="shared" si="17"/>
        <v>-543.57533174768344</v>
      </c>
      <c r="AW13">
        <v>10</v>
      </c>
      <c r="AX13">
        <f>IF(Z13&gt;0, (R13*SUMPRODUCT(K13:$K$98, X13:$X$98)-K13*$AZ$3)/Z13, 0)</f>
        <v>7976.2786845011951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250000</v>
      </c>
      <c r="S14">
        <f t="shared" si="1"/>
        <v>8053.970532130892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6851.5092866211016</v>
      </c>
      <c r="AC14">
        <f t="shared" si="2"/>
        <v>6771.5371380859442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-2406.4490678338593</v>
      </c>
      <c r="AI14">
        <f t="shared" si="7"/>
        <v>-2448.487569906044</v>
      </c>
      <c r="AJ14">
        <f t="shared" si="8"/>
        <v>79.97214853515743</v>
      </c>
      <c r="AK14">
        <f t="shared" si="30"/>
        <v>479.60565006347719</v>
      </c>
      <c r="AL14">
        <f t="shared" si="9"/>
        <v>-1888.9097713074093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-691.79660273315278</v>
      </c>
      <c r="AR14">
        <f t="shared" si="14"/>
        <v>-703.88166753101518</v>
      </c>
      <c r="AS14">
        <f t="shared" si="15"/>
        <v>22.990081697300472</v>
      </c>
      <c r="AT14">
        <f t="shared" si="16"/>
        <v>137.87516378403794</v>
      </c>
      <c r="AU14">
        <f t="shared" si="17"/>
        <v>-543.01642204967675</v>
      </c>
      <c r="AW14">
        <v>11</v>
      </c>
      <c r="AX14">
        <f>IF(Z14&gt;0, (R14*SUMPRODUCT(K14:$K$98, X14:$X$98)-K14*$AZ$3)/Z14, 0)</f>
        <v>8053.970532130892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250000</v>
      </c>
      <c r="S15">
        <f t="shared" si="1"/>
        <v>8055.9502118617311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6771.5371380859442</v>
      </c>
      <c r="AC15">
        <f t="shared" si="2"/>
        <v>6617.8398663453554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-2719.4095330290988</v>
      </c>
      <c r="AI15">
        <f t="shared" si="7"/>
        <v>-2760.4837681739555</v>
      </c>
      <c r="AJ15">
        <f t="shared" si="8"/>
        <v>153.6972717405888</v>
      </c>
      <c r="AK15">
        <f t="shared" si="30"/>
        <v>474.00759966601612</v>
      </c>
      <c r="AL15">
        <f t="shared" si="9"/>
        <v>-2132.7788967673505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-698.00469464682089</v>
      </c>
      <c r="AR15">
        <f t="shared" si="14"/>
        <v>-708.54742777028775</v>
      </c>
      <c r="AS15">
        <f t="shared" si="15"/>
        <v>39.450261509468348</v>
      </c>
      <c r="AT15">
        <f t="shared" si="16"/>
        <v>121.66594470109544</v>
      </c>
      <c r="AU15">
        <f t="shared" si="17"/>
        <v>-547.43122155972401</v>
      </c>
      <c r="AW15">
        <v>12</v>
      </c>
      <c r="AX15">
        <f>IF(Z15&gt;0, (R15*SUMPRODUCT(K15:$K$98, X15:$X$98)-K15*$AZ$3)/Z15, 0)</f>
        <v>8055.9502118617311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250000</v>
      </c>
      <c r="S16">
        <f t="shared" si="1"/>
        <v>7988.7801073195487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6617.8398663453554</v>
      </c>
      <c r="AC16">
        <f t="shared" si="2"/>
        <v>6400.2810029418924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-3027.7790288560905</v>
      </c>
      <c r="AI16">
        <f t="shared" si="7"/>
        <v>-3067.8369658437273</v>
      </c>
      <c r="AJ16">
        <f t="shared" si="8"/>
        <v>217.55886340346296</v>
      </c>
      <c r="AK16">
        <f t="shared" si="30"/>
        <v>463.2487906441749</v>
      </c>
      <c r="AL16">
        <f t="shared" si="9"/>
        <v>-2387.0293117960896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-693.88880683012212</v>
      </c>
      <c r="AR16">
        <f t="shared" si="14"/>
        <v>-703.06905209753484</v>
      </c>
      <c r="AS16">
        <f t="shared" si="15"/>
        <v>49.85887632605094</v>
      </c>
      <c r="AT16">
        <f t="shared" si="16"/>
        <v>106.16466642449345</v>
      </c>
      <c r="AU16">
        <f t="shared" si="17"/>
        <v>-547.04550934699046</v>
      </c>
      <c r="AW16">
        <v>13</v>
      </c>
      <c r="AX16">
        <f>IF(Z16&gt;0, (R16*SUMPRODUCT(K16:$K$98, X16:$X$98)-K16*$AZ$3)/Z16, 0)</f>
        <v>7988.7801073195487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250000</v>
      </c>
      <c r="S17">
        <f t="shared" si="1"/>
        <v>7867.9812007552846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6400.2810029418924</v>
      </c>
      <c r="AC17">
        <f t="shared" si="2"/>
        <v>6135.361688293342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-3339.6494344690523</v>
      </c>
      <c r="AI17">
        <f t="shared" si="7"/>
        <v>-3378.638862199919</v>
      </c>
      <c r="AJ17">
        <f t="shared" si="8"/>
        <v>264.91931464855043</v>
      </c>
      <c r="AK17">
        <f t="shared" si="30"/>
        <v>448.01967020593253</v>
      </c>
      <c r="AL17">
        <f t="shared" si="9"/>
        <v>-2665.6998773454361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-683.35844148386468</v>
      </c>
      <c r="AR17">
        <f t="shared" si="14"/>
        <v>-691.33645088015589</v>
      </c>
      <c r="AS17">
        <f t="shared" si="15"/>
        <v>54.207740521719899</v>
      </c>
      <c r="AT17">
        <f t="shared" si="16"/>
        <v>91.673700965776675</v>
      </c>
      <c r="AU17">
        <f t="shared" si="17"/>
        <v>-545.45500939265935</v>
      </c>
      <c r="AW17">
        <v>14</v>
      </c>
      <c r="AX17">
        <f>IF(Z17&gt;0, (R17*SUMPRODUCT(K17:$K$98, X17:$X$98)-K17*$AZ$3)/Z17, 0)</f>
        <v>7867.9812007552846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250000</v>
      </c>
      <c r="S18">
        <f t="shared" si="1"/>
        <v>7704.7310013872502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6135.361688293342</v>
      </c>
      <c r="AC18">
        <f t="shared" si="2"/>
        <v>5835.0117219715958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-3665.5633656237569</v>
      </c>
      <c r="AI18">
        <f t="shared" si="7"/>
        <v>-3703.4297864041905</v>
      </c>
      <c r="AJ18">
        <f t="shared" si="8"/>
        <v>300.34996632174625</v>
      </c>
      <c r="AK18">
        <f t="shared" si="30"/>
        <v>429.47531818053398</v>
      </c>
      <c r="AL18">
        <f t="shared" si="9"/>
        <v>-2973.6045019019102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-669.68472232647559</v>
      </c>
      <c r="AR18">
        <f t="shared" si="14"/>
        <v>-676.60277583051777</v>
      </c>
      <c r="AS18">
        <f t="shared" si="15"/>
        <v>54.872815917811216</v>
      </c>
      <c r="AT18">
        <f t="shared" si="16"/>
        <v>78.463534936835956</v>
      </c>
      <c r="AU18">
        <f t="shared" si="17"/>
        <v>-543.26642497587056</v>
      </c>
      <c r="AW18">
        <v>15</v>
      </c>
      <c r="AX18">
        <f>IF(Z18&gt;0, (R18*SUMPRODUCT(K18:$K$98, X18:$X$98)-K18*$AZ$3)/Z18, 0)</f>
        <v>7704.7310013872502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250000</v>
      </c>
      <c r="S19">
        <f t="shared" si="1"/>
        <v>7507.3567011142768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5835.0117219715958</v>
      </c>
      <c r="AC19">
        <f t="shared" si="2"/>
        <v>5507.2988524684406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-4042.0471102331835</v>
      </c>
      <c r="AI19">
        <f t="shared" si="7"/>
        <v>-4078.726457383766</v>
      </c>
      <c r="AJ19">
        <f t="shared" si="8"/>
        <v>327.71286950315516</v>
      </c>
      <c r="AK19">
        <f t="shared" si="30"/>
        <v>408.45082053801173</v>
      </c>
      <c r="AL19">
        <f t="shared" si="9"/>
        <v>-3342.5627673425993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-659.34544186907453</v>
      </c>
      <c r="AR19">
        <f t="shared" si="14"/>
        <v>-665.32863793159515</v>
      </c>
      <c r="AS19">
        <f t="shared" si="15"/>
        <v>53.457067880704365</v>
      </c>
      <c r="AT19">
        <f t="shared" si="16"/>
        <v>66.627176627311755</v>
      </c>
      <c r="AU19">
        <f t="shared" si="17"/>
        <v>-545.24439342357903</v>
      </c>
      <c r="AW19">
        <v>16</v>
      </c>
      <c r="AX19">
        <f>IF(Z19&gt;0, (R19*SUMPRODUCT(K19:$K$98, X19:$X$98)-K19*$AZ$3)/Z19, 0)</f>
        <v>7507.3567011142768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250000</v>
      </c>
      <c r="S20">
        <f t="shared" si="1"/>
        <v>7272.504210410425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5507.2988524684406</v>
      </c>
      <c r="AC20">
        <f t="shared" si="2"/>
        <v>5153.2854220487588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-4413.1486443231579</v>
      </c>
      <c r="AI20">
        <f t="shared" si="7"/>
        <v>-4448.5785682733695</v>
      </c>
      <c r="AJ20">
        <f t="shared" si="8"/>
        <v>354.01343041968175</v>
      </c>
      <c r="AK20">
        <f t="shared" si="30"/>
        <v>385.51091967279086</v>
      </c>
      <c r="AL20">
        <f t="shared" si="9"/>
        <v>-3709.0542181808969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-642.75012573422396</v>
      </c>
      <c r="AR20">
        <f t="shared" si="14"/>
        <v>-647.91029365719794</v>
      </c>
      <c r="AS20">
        <f t="shared" si="15"/>
        <v>51.560052754296564</v>
      </c>
      <c r="AT20">
        <f t="shared" si="16"/>
        <v>56.147483817555759</v>
      </c>
      <c r="AU20">
        <f t="shared" si="17"/>
        <v>-540.20275708534564</v>
      </c>
      <c r="AW20">
        <v>17</v>
      </c>
      <c r="AX20">
        <f>IF(Z20&gt;0, (R20*SUMPRODUCT(K20:$K$98, X20:$X$98)-K20*$AZ$3)/Z20, 0)</f>
        <v>7272.504210410425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250000</v>
      </c>
      <c r="S21">
        <f t="shared" si="1"/>
        <v>7007.8229473938109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5153.2854220487588</v>
      </c>
      <c r="AC21">
        <f t="shared" si="2"/>
        <v>4783.1531636800628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-4741.921712187821</v>
      </c>
      <c r="AI21">
        <f t="shared" si="7"/>
        <v>-4776.0489525560934</v>
      </c>
      <c r="AJ21">
        <f t="shared" si="8"/>
        <v>370.13225836869606</v>
      </c>
      <c r="AK21">
        <f t="shared" si="30"/>
        <v>360.72997954341315</v>
      </c>
      <c r="AL21">
        <f t="shared" si="9"/>
        <v>-4045.186714643984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-616.63755582082865</v>
      </c>
      <c r="AR21">
        <f t="shared" si="14"/>
        <v>-621.07544817015048</v>
      </c>
      <c r="AS21">
        <f t="shared" si="15"/>
        <v>48.131847167424517</v>
      </c>
      <c r="AT21">
        <f t="shared" si="16"/>
        <v>46.909178682816957</v>
      </c>
      <c r="AU21">
        <f t="shared" si="17"/>
        <v>-526.03442231990903</v>
      </c>
      <c r="AW21">
        <v>18</v>
      </c>
      <c r="AX21">
        <f>IF(Z21&gt;0, (R21*SUMPRODUCT(K21:$K$98, X21:$X$98)-K21*$AZ$3)/Z21, 0)</f>
        <v>7007.8229473938109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250000</v>
      </c>
      <c r="S22">
        <f t="shared" si="1"/>
        <v>6728.4083399636629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4783.1531636800628</v>
      </c>
      <c r="AC22">
        <f t="shared" si="2"/>
        <v>4409.9244180070273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-5075.1733406055791</v>
      </c>
      <c r="AI22">
        <f t="shared" si="7"/>
        <v>-5107.9442739020478</v>
      </c>
      <c r="AJ22">
        <f t="shared" si="8"/>
        <v>373.22874567303552</v>
      </c>
      <c r="AK22">
        <f t="shared" si="30"/>
        <v>334.82072145760441</v>
      </c>
      <c r="AL22">
        <f t="shared" si="9"/>
        <v>-4399.8948067714082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-589.26201873765046</v>
      </c>
      <c r="AR22">
        <f t="shared" si="14"/>
        <v>-593.06694617839275</v>
      </c>
      <c r="AS22">
        <f t="shared" si="15"/>
        <v>43.334386702932129</v>
      </c>
      <c r="AT22">
        <f t="shared" si="16"/>
        <v>38.874954804551102</v>
      </c>
      <c r="AU22">
        <f t="shared" si="17"/>
        <v>-510.85760467090961</v>
      </c>
      <c r="AW22">
        <v>19</v>
      </c>
      <c r="AX22">
        <f>IF(Z22&gt;0, (R22*SUMPRODUCT(K22:$K$98, X22:$X$98)-K22*$AZ$3)/Z22, 0)</f>
        <v>6728.4083399636629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250000</v>
      </c>
      <c r="S23">
        <f t="shared" si="1"/>
        <v>6437.1323504237998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4409.9244180070273</v>
      </c>
      <c r="AC23">
        <f t="shared" si="2"/>
        <v>4037.9916940441931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-5391.9520738517886</v>
      </c>
      <c r="AI23">
        <f t="shared" si="7"/>
        <v>-5423.3169074005218</v>
      </c>
      <c r="AJ23">
        <f t="shared" si="8"/>
        <v>371.93272396283419</v>
      </c>
      <c r="AK23">
        <f t="shared" si="30"/>
        <v>308.69470926049195</v>
      </c>
      <c r="AL23">
        <f t="shared" si="9"/>
        <v>-4742.6894741771948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-558.96622896632357</v>
      </c>
      <c r="AR23">
        <f t="shared" si="14"/>
        <v>-562.21771979761502</v>
      </c>
      <c r="AS23">
        <f t="shared" si="15"/>
        <v>38.55706232087563</v>
      </c>
      <c r="AT23">
        <f t="shared" si="16"/>
        <v>32.001381906558798</v>
      </c>
      <c r="AU23">
        <f t="shared" si="17"/>
        <v>-491.65927557018051</v>
      </c>
      <c r="AW23">
        <v>20</v>
      </c>
      <c r="AX23">
        <f>IF(Z23&gt;0, (R23*SUMPRODUCT(K23:$K$98, X23:$X$98)-K23*$AZ$3)/Z23, 0)</f>
        <v>6437.1323504237998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250000</v>
      </c>
      <c r="S24">
        <f t="shared" si="1"/>
        <v>6140.4941900195417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4037.9916940441931</v>
      </c>
      <c r="AC24">
        <f t="shared" si="2"/>
        <v>3673.0694782696678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-5713.0161388953547</v>
      </c>
      <c r="AI24">
        <f t="shared" si="7"/>
        <v>-5742.924720880822</v>
      </c>
      <c r="AJ24">
        <f t="shared" si="8"/>
        <v>364.92221577452528</v>
      </c>
      <c r="AK24">
        <f t="shared" si="30"/>
        <v>282.65941858309355</v>
      </c>
      <c r="AL24">
        <f t="shared" si="9"/>
        <v>-5095.3430865232031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-528.79455533307657</v>
      </c>
      <c r="AR24">
        <f t="shared" si="14"/>
        <v>-531.56288206752652</v>
      </c>
      <c r="AS24">
        <f t="shared" si="15"/>
        <v>33.777058585198183</v>
      </c>
      <c r="AT24">
        <f t="shared" si="16"/>
        <v>26.16284602151563</v>
      </c>
      <c r="AU24">
        <f t="shared" si="17"/>
        <v>-471.62297746081271</v>
      </c>
      <c r="AW24">
        <v>21</v>
      </c>
      <c r="AX24">
        <f>IF(Z24&gt;0, (R24*SUMPRODUCT(K24:$K$98, X24:$X$98)-K24*$AZ$3)/Z24, 0)</f>
        <v>6140.4941900195417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250000</v>
      </c>
      <c r="S25">
        <f t="shared" si="1"/>
        <v>5841.0462933473027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3673.0694782696678</v>
      </c>
      <c r="AC25">
        <f t="shared" si="2"/>
        <v>3317.5285061435543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-6055.4326772846252</v>
      </c>
      <c r="AI25">
        <f t="shared" si="7"/>
        <v>-6083.8310869147808</v>
      </c>
      <c r="AJ25">
        <f t="shared" si="8"/>
        <v>355.5409721261135</v>
      </c>
      <c r="AK25">
        <f t="shared" si="30"/>
        <v>257.11486347887677</v>
      </c>
      <c r="AL25">
        <f t="shared" si="9"/>
        <v>-5471.1752513097908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-500.43615817760582</v>
      </c>
      <c r="AR25">
        <f t="shared" si="14"/>
        <v>-502.78307404160017</v>
      </c>
      <c r="AS25">
        <f t="shared" si="15"/>
        <v>29.382798496458353</v>
      </c>
      <c r="AT25">
        <f t="shared" si="16"/>
        <v>21.248617786206925</v>
      </c>
      <c r="AU25">
        <f t="shared" si="17"/>
        <v>-452.1516577589349</v>
      </c>
      <c r="AW25">
        <v>22</v>
      </c>
      <c r="AX25">
        <f>IF(Z25&gt;0, (R25*SUMPRODUCT(K25:$K$98, X25:$X$98)-K25*$AZ$3)/Z25, 0)</f>
        <v>5841.0462933473027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250000</v>
      </c>
      <c r="S26">
        <f t="shared" si="1"/>
        <v>5535.876830988268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3317.5285061435543</v>
      </c>
      <c r="AC26">
        <f t="shared" si="2"/>
        <v>2971.7830472578803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-6366.5113781571135</v>
      </c>
      <c r="AI26">
        <f t="shared" si="7"/>
        <v>-6393.3525014153356</v>
      </c>
      <c r="AJ26">
        <f t="shared" si="8"/>
        <v>345.745458885674</v>
      </c>
      <c r="AK26">
        <f t="shared" si="30"/>
        <v>232.22699543004882</v>
      </c>
      <c r="AL26">
        <f t="shared" si="9"/>
        <v>-5815.380047099613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-469.77185978423284</v>
      </c>
      <c r="AR26">
        <f t="shared" si="14"/>
        <v>-471.7524113991995</v>
      </c>
      <c r="AS26">
        <f t="shared" si="15"/>
        <v>25.511850617267179</v>
      </c>
      <c r="AT26">
        <f t="shared" si="16"/>
        <v>17.135555260227534</v>
      </c>
      <c r="AU26">
        <f t="shared" si="17"/>
        <v>-429.10500552170481</v>
      </c>
      <c r="AW26">
        <v>23</v>
      </c>
      <c r="AX26">
        <f>IF(Z26&gt;0, (R26*SUMPRODUCT(K26:$K$98, X26:$X$98)-K26*$AZ$3)/Z26, 0)</f>
        <v>5535.876830988268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250000</v>
      </c>
      <c r="S27">
        <f t="shared" si="1"/>
        <v>5228.9332259643506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2971.7830472578803</v>
      </c>
      <c r="AC27">
        <f t="shared" si="2"/>
        <v>2640.127883270015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-6636.6717181322638</v>
      </c>
      <c r="AI27">
        <f t="shared" si="7"/>
        <v>-6661.9170958142777</v>
      </c>
      <c r="AJ27">
        <f t="shared" si="8"/>
        <v>331.65516398786531</v>
      </c>
      <c r="AK27">
        <f t="shared" si="30"/>
        <v>208.02481330805165</v>
      </c>
      <c r="AL27">
        <f t="shared" si="9"/>
        <v>-6122.2371185183611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-437.23789195785008</v>
      </c>
      <c r="AR27">
        <f t="shared" si="14"/>
        <v>-438.90111053911659</v>
      </c>
      <c r="AS27">
        <f t="shared" si="15"/>
        <v>21.850139786603698</v>
      </c>
      <c r="AT27">
        <f t="shared" si="16"/>
        <v>13.70511224733824</v>
      </c>
      <c r="AU27">
        <f t="shared" si="17"/>
        <v>-403.34585850517465</v>
      </c>
      <c r="AW27">
        <v>24</v>
      </c>
      <c r="AX27">
        <f>IF(Z27&gt;0, (R27*SUMPRODUCT(K27:$K$98, X27:$X$98)-K27*$AZ$3)/Z27, 0)</f>
        <v>5228.9332259643506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250000</v>
      </c>
      <c r="S28">
        <f t="shared" si="1"/>
        <v>4925.6383158282961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2640.127883270015</v>
      </c>
      <c r="AC28">
        <f t="shared" si="2"/>
        <v>2326.2084697017785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-6898.2735750981419</v>
      </c>
      <c r="AI28">
        <f t="shared" si="7"/>
        <v>-6921.8868442883158</v>
      </c>
      <c r="AJ28">
        <f t="shared" si="8"/>
        <v>313.91941356823645</v>
      </c>
      <c r="AK28">
        <f t="shared" si="30"/>
        <v>184.80895182890106</v>
      </c>
      <c r="AL28">
        <f t="shared" si="9"/>
        <v>-6423.1584788911787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-405.77926118930873</v>
      </c>
      <c r="AR28">
        <f t="shared" si="14"/>
        <v>-407.16827176158324</v>
      </c>
      <c r="AS28">
        <f t="shared" si="15"/>
        <v>18.465777897028065</v>
      </c>
      <c r="AT28">
        <f t="shared" si="16"/>
        <v>10.871073627032125</v>
      </c>
      <c r="AU28">
        <f t="shared" si="17"/>
        <v>-377.83142023752305</v>
      </c>
      <c r="AW28">
        <v>25</v>
      </c>
      <c r="AX28">
        <f>IF(Z28&gt;0, (R28*SUMPRODUCT(K28:$K$98, X28:$X$98)-K28*$AZ$3)/Z28, 0)</f>
        <v>4925.6383158282961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250000</v>
      </c>
      <c r="S29">
        <f t="shared" si="1"/>
        <v>4625.7276091762824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2326.2084697017785</v>
      </c>
      <c r="AC29">
        <f t="shared" si="2"/>
        <v>2030.5349927889115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-7144.2988460706229</v>
      </c>
      <c r="AI29">
        <f t="shared" si="7"/>
        <v>-7166.2471227996812</v>
      </c>
      <c r="AJ29">
        <f t="shared" si="8"/>
        <v>295.67347691286705</v>
      </c>
      <c r="AK29">
        <f t="shared" si="30"/>
        <v>162.8345928791245</v>
      </c>
      <c r="AL29">
        <f t="shared" si="9"/>
        <v>-6707.73905300769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-375.22435814582519</v>
      </c>
      <c r="AR29">
        <f t="shared" si="14"/>
        <v>-376.37709940504578</v>
      </c>
      <c r="AS29">
        <f t="shared" si="15"/>
        <v>15.529010331978812</v>
      </c>
      <c r="AT29">
        <f t="shared" si="16"/>
        <v>8.5522046198572852</v>
      </c>
      <c r="AU29">
        <f t="shared" si="17"/>
        <v>-352.29588445320974</v>
      </c>
      <c r="AW29">
        <v>26</v>
      </c>
      <c r="AX29">
        <f>IF(Z29&gt;0, (R29*SUMPRODUCT(K29:$K$98, X29:$X$98)-K29*$AZ$3)/Z29, 0)</f>
        <v>4625.7276091762824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250000</v>
      </c>
      <c r="S30">
        <f t="shared" si="1"/>
        <v>4329.1856281249138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2030.5349927889115</v>
      </c>
      <c r="AC30">
        <f t="shared" si="2"/>
        <v>1753.619370604194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-7376.6922398384586</v>
      </c>
      <c r="AI30">
        <f t="shared" si="7"/>
        <v>-7396.9456953522586</v>
      </c>
      <c r="AJ30">
        <f t="shared" si="8"/>
        <v>276.91562218471745</v>
      </c>
      <c r="AK30">
        <f t="shared" si="30"/>
        <v>142.13744949522382</v>
      </c>
      <c r="AL30">
        <f t="shared" si="9"/>
        <v>-6977.8926236723173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-345.91950650960473</v>
      </c>
      <c r="AR30">
        <f t="shared" si="14"/>
        <v>-346.86926354279245</v>
      </c>
      <c r="AS30">
        <f t="shared" si="15"/>
        <v>12.985564838073726</v>
      </c>
      <c r="AT30">
        <f t="shared" si="16"/>
        <v>6.6653338362667567</v>
      </c>
      <c r="AU30">
        <f t="shared" si="17"/>
        <v>-327.21836486845194</v>
      </c>
      <c r="AW30">
        <v>27</v>
      </c>
      <c r="AX30">
        <f>IF(Z30&gt;0, (R30*SUMPRODUCT(K30:$K$98, X30:$X$98)-K30*$AZ$3)/Z30, 0)</f>
        <v>4329.1856281249138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250000</v>
      </c>
      <c r="S31">
        <f t="shared" si="1"/>
        <v>4034.6878686902278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1753.619370604194</v>
      </c>
      <c r="AC31">
        <f t="shared" si="2"/>
        <v>1495.4755212027212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-7590.9607969650961</v>
      </c>
      <c r="AI31">
        <f t="shared" si="7"/>
        <v>-7609.4935257643647</v>
      </c>
      <c r="AJ31">
        <f t="shared" si="8"/>
        <v>258.14384940147283</v>
      </c>
      <c r="AK31">
        <f t="shared" si="30"/>
        <v>122.7533559422936</v>
      </c>
      <c r="AL31">
        <f t="shared" si="9"/>
        <v>-7228.5963204205982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-317.82796982195345</v>
      </c>
      <c r="AR31">
        <f t="shared" si="14"/>
        <v>-318.60392160553886</v>
      </c>
      <c r="AS31">
        <f t="shared" si="15"/>
        <v>10.808293939562477</v>
      </c>
      <c r="AT31">
        <f t="shared" si="16"/>
        <v>5.1395931228585674</v>
      </c>
      <c r="AU31">
        <f t="shared" si="17"/>
        <v>-302.65603454311781</v>
      </c>
      <c r="AW31">
        <v>28</v>
      </c>
      <c r="AX31">
        <f>IF(Z31&gt;0, (R31*SUMPRODUCT(K31:$K$98, X31:$X$98)-K31*$AZ$3)/Z31, 0)</f>
        <v>4034.6878686902278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250000</v>
      </c>
      <c r="S32">
        <f t="shared" si="1"/>
        <v>3739.75101287802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1495.4755212027212</v>
      </c>
      <c r="AC32">
        <f t="shared" si="2"/>
        <v>1256.0186737987437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-7772.950225185481</v>
      </c>
      <c r="AI32">
        <f t="shared" si="7"/>
        <v>-7789.7430366517201</v>
      </c>
      <c r="AJ32">
        <f t="shared" si="8"/>
        <v>239.45684740397746</v>
      </c>
      <c r="AK32">
        <f t="shared" si="30"/>
        <v>104.68328648419049</v>
      </c>
      <c r="AL32">
        <f t="shared" si="9"/>
        <v>-7445.6029027635523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-290.57833385125582</v>
      </c>
      <c r="AR32">
        <f t="shared" si="14"/>
        <v>-291.20610413604771</v>
      </c>
      <c r="AS32">
        <f t="shared" si="15"/>
        <v>8.9516811161957257</v>
      </c>
      <c r="AT32">
        <f t="shared" si="16"/>
        <v>3.9134040599010653</v>
      </c>
      <c r="AU32">
        <f t="shared" si="17"/>
        <v>-278.34101895995093</v>
      </c>
      <c r="AW32">
        <v>29</v>
      </c>
      <c r="AX32">
        <f>IF(Z32&gt;0, (R32*SUMPRODUCT(K32:$K$98, X32:$X$98)-K32*$AZ$3)/Z32, 0)</f>
        <v>3739.75101287802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250000</v>
      </c>
      <c r="S33">
        <f t="shared" si="1"/>
        <v>3442.7236553179919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1256.0186737987437</v>
      </c>
      <c r="AC33">
        <f t="shared" si="2"/>
        <v>1035.4145563921084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-7935.7972187650939</v>
      </c>
      <c r="AI33">
        <f t="shared" si="7"/>
        <v>-7950.8349426729174</v>
      </c>
      <c r="AJ33">
        <f t="shared" si="8"/>
        <v>220.6041174066354</v>
      </c>
      <c r="AK33">
        <f t="shared" si="30"/>
        <v>87.921307165912069</v>
      </c>
      <c r="AL33">
        <f t="shared" si="9"/>
        <v>-7642.30951810037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-264.88043549439487</v>
      </c>
      <c r="AR33">
        <f t="shared" si="14"/>
        <v>-265.38236349831737</v>
      </c>
      <c r="AS33">
        <f t="shared" si="15"/>
        <v>7.3633074383948518</v>
      </c>
      <c r="AT33">
        <f t="shared" si="16"/>
        <v>2.9346306980065755</v>
      </c>
      <c r="AU33">
        <f t="shared" si="17"/>
        <v>-255.08442536191595</v>
      </c>
      <c r="AW33">
        <v>30</v>
      </c>
      <c r="AX33">
        <f>IF(Z33&gt;0, (R33*SUMPRODUCT(K33:$K$98, X33:$X$98)-K33*$AZ$3)/Z33, 0)</f>
        <v>3442.7236553179919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250000</v>
      </c>
      <c r="S34">
        <f t="shared" si="1"/>
        <v>3135.9374700740759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1035.4145563921084</v>
      </c>
      <c r="AC34">
        <f t="shared" si="2"/>
        <v>833.01109986612505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-8028.2743250554167</v>
      </c>
      <c r="AI34">
        <f t="shared" si="7"/>
        <v>-8041.556016859151</v>
      </c>
      <c r="AJ34">
        <f t="shared" si="8"/>
        <v>202.4034565259833</v>
      </c>
      <c r="AK34">
        <f t="shared" si="30"/>
        <v>72.479018947447585</v>
      </c>
      <c r="AL34">
        <f t="shared" si="9"/>
        <v>-7766.6735413857195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-239.25636545427517</v>
      </c>
      <c r="AR34">
        <f t="shared" si="14"/>
        <v>-239.65218268465156</v>
      </c>
      <c r="AS34">
        <f t="shared" si="15"/>
        <v>6.0319706829966702</v>
      </c>
      <c r="AT34">
        <f t="shared" si="16"/>
        <v>2.1599992654633353</v>
      </c>
      <c r="AU34">
        <f t="shared" si="17"/>
        <v>-231.46021273619152</v>
      </c>
      <c r="AW34">
        <v>31</v>
      </c>
      <c r="AX34">
        <f>IF(Z34&gt;0, (R34*SUMPRODUCT(K34:$K$98, X34:$X$98)-K34*$AZ$3)/Z34, 0)</f>
        <v>3135.9374700740759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2813.3818306117023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833.01109986612505</v>
      </c>
      <c r="AC35">
        <f t="shared" ref="AC35:AC66" si="33">S35*Z35</f>
        <v>649.53775134793136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-8025.7824939958618</v>
      </c>
      <c r="AI35">
        <f t="shared" ref="AI35:AI66" si="38">SUM(AE35:AH35)</f>
        <v>-8037.3262123827599</v>
      </c>
      <c r="AJ35">
        <f t="shared" ref="AJ35:AJ66" si="39">AB35-AC35</f>
        <v>183.47334851819369</v>
      </c>
      <c r="AK35">
        <f t="shared" si="30"/>
        <v>58.31077699062876</v>
      </c>
      <c r="AL35">
        <f t="shared" ref="AL35:AL66" si="40">SUM(AI35:AK35)</f>
        <v>-7795.5420868739366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-213.55545054317662</v>
      </c>
      <c r="AR35">
        <f t="shared" ref="AR35:AR66" si="45">AI35*$K35</f>
        <v>-213.86261361206138</v>
      </c>
      <c r="AS35">
        <f t="shared" ref="AS35:AS66" si="46">AJ35*$K35</f>
        <v>4.8819829885472501</v>
      </c>
      <c r="AT35">
        <f t="shared" ref="AT35:AT66" si="47">AK35*$K35</f>
        <v>1.5515726050478289</v>
      </c>
      <c r="AU35">
        <f t="shared" ref="AU35:AU66" si="48">AL35*$K35</f>
        <v>-207.42905801846629</v>
      </c>
      <c r="AW35">
        <v>32</v>
      </c>
      <c r="AX35">
        <f>IF(Z35&gt;0, (R35*SUMPRODUCT(K35:$K$98, X35:$X$98)-K35*$AZ$3)/Z35, 0)</f>
        <v>2813.3818306117023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250000</v>
      </c>
      <c r="S36">
        <f t="shared" si="32"/>
        <v>2467.0787743863452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649.53775134793136</v>
      </c>
      <c r="AC36">
        <f t="shared" si="33"/>
        <v>485.78856592625618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-7914.3027939378044</v>
      </c>
      <c r="AI36">
        <f t="shared" si="38"/>
        <v>-7924.1482145820455</v>
      </c>
      <c r="AJ36">
        <f t="shared" si="39"/>
        <v>163.74918542167518</v>
      </c>
      <c r="AK36">
        <f t="shared" si="30"/>
        <v>45.467642594355198</v>
      </c>
      <c r="AL36">
        <f t="shared" si="40"/>
        <v>-7714.9313865660151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-188.02600291165592</v>
      </c>
      <c r="AR36">
        <f t="shared" si="45"/>
        <v>-188.25990792374853</v>
      </c>
      <c r="AS36">
        <f t="shared" si="46"/>
        <v>3.8903117073636624</v>
      </c>
      <c r="AT36">
        <f t="shared" si="47"/>
        <v>1.0802087462942154</v>
      </c>
      <c r="AU36">
        <f t="shared" si="48"/>
        <v>-183.28938747009065</v>
      </c>
      <c r="AW36">
        <v>33</v>
      </c>
      <c r="AX36">
        <f>IF(Z36&gt;0, (R36*SUMPRODUCT(K36:$K$98, X36:$X$98)-K36*$AZ$3)/Z36, 0)</f>
        <v>2467.0787743863452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250000</v>
      </c>
      <c r="S37">
        <f t="shared" si="32"/>
        <v>2082.2281242265872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485.78856592625618</v>
      </c>
      <c r="AC37">
        <f t="shared" si="33"/>
        <v>342.23244258736935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-7645.1409820707022</v>
      </c>
      <c r="AI37">
        <f t="shared" si="38"/>
        <v>-7653.3589203120873</v>
      </c>
      <c r="AJ37">
        <f t="shared" si="39"/>
        <v>143.55612333888683</v>
      </c>
      <c r="AK37">
        <f t="shared" si="30"/>
        <v>34.005199614837935</v>
      </c>
      <c r="AL37">
        <f t="shared" si="40"/>
        <v>-7475.7975973583625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-162.1708256266935</v>
      </c>
      <c r="AR37">
        <f t="shared" si="45"/>
        <v>-162.34514678475719</v>
      </c>
      <c r="AS37">
        <f t="shared" si="46"/>
        <v>3.0451518291464028</v>
      </c>
      <c r="AT37">
        <f t="shared" si="47"/>
        <v>0.72132761319532046</v>
      </c>
      <c r="AU37">
        <f t="shared" si="48"/>
        <v>-158.57866734241546</v>
      </c>
      <c r="AW37">
        <v>34</v>
      </c>
      <c r="AX37">
        <f>IF(Z37&gt;0, (R37*SUMPRODUCT(K37:$K$98, X37:$X$98)-K37*$AZ$3)/Z37, 0)</f>
        <v>2082.2281242265872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250000</v>
      </c>
      <c r="S38">
        <f t="shared" si="32"/>
        <v>1641.7287796026992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342.23244258736935</v>
      </c>
      <c r="AC38">
        <f t="shared" si="33"/>
        <v>219.76686657921977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-7213.0249622969977</v>
      </c>
      <c r="AI38">
        <f t="shared" si="38"/>
        <v>-7219.718116163509</v>
      </c>
      <c r="AJ38">
        <f t="shared" si="39"/>
        <v>122.46557600814958</v>
      </c>
      <c r="AK38">
        <f t="shared" si="30"/>
        <v>23.956270981115857</v>
      </c>
      <c r="AL38">
        <f t="shared" si="40"/>
        <v>-7073.2962691742432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-136.61130553204131</v>
      </c>
      <c r="AR38">
        <f t="shared" si="45"/>
        <v>-136.73807072315188</v>
      </c>
      <c r="AS38">
        <f t="shared" si="46"/>
        <v>2.3194404994654283</v>
      </c>
      <c r="AT38">
        <f t="shared" si="47"/>
        <v>0.45372052245988603</v>
      </c>
      <c r="AU38">
        <f t="shared" si="48"/>
        <v>-133.96490970122656</v>
      </c>
      <c r="AW38">
        <v>35</v>
      </c>
      <c r="AX38">
        <f>IF(Z38&gt;0, (R38*SUMPRODUCT(K38:$K$98, X38:$X$98)-K38*$AZ$3)/Z38, 0)</f>
        <v>1641.7287796026992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250000</v>
      </c>
      <c r="S39">
        <f t="shared" si="32"/>
        <v>1118.2073658920326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219.76686657921977</v>
      </c>
      <c r="AC39">
        <f t="shared" si="33"/>
        <v>118.60667677802132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-6613.9645527867797</v>
      </c>
      <c r="AI39">
        <f t="shared" si="38"/>
        <v>-6619.2679822040691</v>
      </c>
      <c r="AJ39">
        <f t="shared" si="39"/>
        <v>101.16018980119844</v>
      </c>
      <c r="AK39">
        <f t="shared" si="30"/>
        <v>15.383680660545386</v>
      </c>
      <c r="AL39">
        <f t="shared" si="40"/>
        <v>-6502.7241117423255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-111.84409169296994</v>
      </c>
      <c r="AR39">
        <f t="shared" si="45"/>
        <v>-111.93377424891659</v>
      </c>
      <c r="AS39">
        <f t="shared" si="46"/>
        <v>1.7106486515771058</v>
      </c>
      <c r="AT39">
        <f t="shared" si="47"/>
        <v>0.26014257812259461</v>
      </c>
      <c r="AU39">
        <f t="shared" si="48"/>
        <v>-109.96298301921689</v>
      </c>
      <c r="AW39">
        <v>36</v>
      </c>
      <c r="AX39">
        <f>IF(Z39&gt;0, (R39*SUMPRODUCT(K39:$K$98, X39:$X$98)-K39*$AZ$3)/Z39, 0)</f>
        <v>1118.2073658920326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250000</v>
      </c>
      <c r="S40">
        <f t="shared" si="32"/>
        <v>471.53041046377479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118.60667677802132</v>
      </c>
      <c r="AC40">
        <f t="shared" si="33"/>
        <v>38.415366987589493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-5884.5898992458206</v>
      </c>
      <c r="AI40">
        <f t="shared" si="38"/>
        <v>-5888.6633763890877</v>
      </c>
      <c r="AJ40">
        <f t="shared" si="39"/>
        <v>80.191309790431831</v>
      </c>
      <c r="AK40">
        <f t="shared" ref="AK40:AK71" si="61">G40*SUM(AB40:AB40, AE40:AF40)</f>
        <v>8.302467374461493</v>
      </c>
      <c r="AL40">
        <f t="shared" si="40"/>
        <v>-5800.1695992241948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-88.848349230031431</v>
      </c>
      <c r="AR40">
        <f t="shared" si="45"/>
        <v>-88.909852533745408</v>
      </c>
      <c r="AS40">
        <f t="shared" si="46"/>
        <v>1.2107667007325458</v>
      </c>
      <c r="AT40">
        <f t="shared" si="47"/>
        <v>0.12535461831446176</v>
      </c>
      <c r="AU40">
        <f t="shared" si="48"/>
        <v>-87.573731214698412</v>
      </c>
      <c r="AW40">
        <v>37</v>
      </c>
      <c r="AX40">
        <f>IF(Z40&gt;0, (R40*SUMPRODUCT(K40:$K$98, X40:$X$98)-K40*$AZ$3)/Z40, 0)</f>
        <v>471.53041046377479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250000</v>
      </c>
      <c r="S41">
        <f t="shared" si="32"/>
        <v>-367.38316010154142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38.415366987589493</v>
      </c>
      <c r="AC41">
        <f t="shared" si="33"/>
        <v>-22.171569829461532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-5076.2145012811852</v>
      </c>
      <c r="AI41">
        <f t="shared" si="38"/>
        <v>-5079.2320007527633</v>
      </c>
      <c r="AJ41">
        <f t="shared" si="39"/>
        <v>60.586936817051026</v>
      </c>
      <c r="AK41">
        <f t="shared" si="61"/>
        <v>2.6890756891312648</v>
      </c>
      <c r="AL41">
        <f t="shared" si="40"/>
        <v>-5015.955988246581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-68.431349401344136</v>
      </c>
      <c r="AR41">
        <f t="shared" si="45"/>
        <v>-68.472027658853904</v>
      </c>
      <c r="AS41">
        <f t="shared" si="46"/>
        <v>0.81675938663316128</v>
      </c>
      <c r="AT41">
        <f t="shared" si="47"/>
        <v>3.6250847556413897E-2</v>
      </c>
      <c r="AU41">
        <f t="shared" si="48"/>
        <v>-67.619017424664321</v>
      </c>
      <c r="AW41">
        <v>38</v>
      </c>
      <c r="AX41">
        <f>IF(Z41&gt;0, (R41*SUMPRODUCT(K41:$K$98, X41:$X$98)-K41*$AZ$3)/Z41, 0)</f>
        <v>-367.38316010154142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250000</v>
      </c>
      <c r="S42">
        <f t="shared" si="32"/>
        <v>-1525.4489041887778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-22.171569829461532</v>
      </c>
      <c r="AC42">
        <f t="shared" si="33"/>
        <v>-65.369515290644529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-4223.4619645909261</v>
      </c>
      <c r="AI42">
        <f t="shared" si="38"/>
        <v>-4225.6045966748698</v>
      </c>
      <c r="AJ42">
        <f t="shared" si="39"/>
        <v>43.197945461182996</v>
      </c>
      <c r="AK42">
        <f t="shared" si="61"/>
        <v>-1.5520098880623074</v>
      </c>
      <c r="AL42">
        <f t="shared" si="40"/>
        <v>-4183.9586611017494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-50.835336567742971</v>
      </c>
      <c r="AR42">
        <f t="shared" si="45"/>
        <v>-50.861126174478223</v>
      </c>
      <c r="AS42">
        <f t="shared" si="46"/>
        <v>0.51994835397243588</v>
      </c>
      <c r="AT42">
        <f t="shared" si="47"/>
        <v>-1.8680633489203034E-2</v>
      </c>
      <c r="AU42">
        <f t="shared" si="48"/>
        <v>-50.359858453994995</v>
      </c>
      <c r="AW42">
        <v>39</v>
      </c>
      <c r="AX42">
        <f>IF(Z42&gt;0, (R42*SUMPRODUCT(K42:$K$98, X42:$X$98)-K42*$AZ$3)/Z42, 0)</f>
        <v>-1525.4489041887778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250000</v>
      </c>
      <c r="S43">
        <f t="shared" si="32"/>
        <v>-3236.3425548048958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-65.369515290644529</v>
      </c>
      <c r="AC43">
        <f t="shared" si="33"/>
        <v>-93.675026911815067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-3369.8489824630192</v>
      </c>
      <c r="AI43">
        <f t="shared" si="38"/>
        <v>-3371.2962184296312</v>
      </c>
      <c r="AJ43">
        <f t="shared" si="39"/>
        <v>28.305511621170538</v>
      </c>
      <c r="AK43">
        <f t="shared" si="61"/>
        <v>-4.5758660703451177</v>
      </c>
      <c r="AL43">
        <f t="shared" si="40"/>
        <v>-3347.5665728788058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-36.215086919340941</v>
      </c>
      <c r="AR43">
        <f t="shared" si="45"/>
        <v>-36.230640072196273</v>
      </c>
      <c r="AS43">
        <f t="shared" si="46"/>
        <v>0.30419362083931467</v>
      </c>
      <c r="AT43">
        <f t="shared" si="47"/>
        <v>-4.9175909167208522E-2</v>
      </c>
      <c r="AU43">
        <f t="shared" si="48"/>
        <v>-35.97562236052417</v>
      </c>
      <c r="AW43">
        <v>40</v>
      </c>
      <c r="AX43">
        <f>IF(Z43&gt;0, (R43*SUMPRODUCT(K43:$K$98, X43:$X$98)-K43*$AZ$3)/Z43, 0)</f>
        <v>-3236.3425548048958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250000</v>
      </c>
      <c r="S44">
        <f t="shared" si="32"/>
        <v>-5943.9813715345999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-93.675026911815067</v>
      </c>
      <c r="AC44">
        <f t="shared" si="33"/>
        <v>-109.77419870028771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-2546.7864594798043</v>
      </c>
      <c r="AI44">
        <f t="shared" si="38"/>
        <v>-2547.7098657948541</v>
      </c>
      <c r="AJ44">
        <f t="shared" si="39"/>
        <v>16.099171788472646</v>
      </c>
      <c r="AK44">
        <f t="shared" si="61"/>
        <v>-6.557251883827055</v>
      </c>
      <c r="AL44">
        <f t="shared" si="40"/>
        <v>-2538.1679458902086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-24.437321511991165</v>
      </c>
      <c r="AR44">
        <f t="shared" si="45"/>
        <v>-24.446181923873393</v>
      </c>
      <c r="AS44">
        <f t="shared" si="46"/>
        <v>0.15447727688643448</v>
      </c>
      <c r="AT44">
        <f t="shared" si="47"/>
        <v>-6.2919163058893349E-2</v>
      </c>
      <c r="AU44">
        <f t="shared" si="48"/>
        <v>-24.354623810045855</v>
      </c>
      <c r="AW44">
        <v>41</v>
      </c>
      <c r="AX44">
        <f>IF(Z44&gt;0, (R44*SUMPRODUCT(K44:$K$98, X44:$X$98)-K44*$AZ$3)/Z44, 0)</f>
        <v>-5943.9813715345999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250000</v>
      </c>
      <c r="S45">
        <f t="shared" si="32"/>
        <v>-10509.172266310432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-109.77419870028771</v>
      </c>
      <c r="AC45">
        <f t="shared" si="33"/>
        <v>-116.2508817025751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-1805.3988910850062</v>
      </c>
      <c r="AI45">
        <f t="shared" si="38"/>
        <v>-1805.9519835586887</v>
      </c>
      <c r="AJ45">
        <f t="shared" si="39"/>
        <v>6.4766830022873876</v>
      </c>
      <c r="AK45">
        <f t="shared" si="61"/>
        <v>-7.6841939090201405</v>
      </c>
      <c r="AL45">
        <f t="shared" si="40"/>
        <v>-1807.1594944654214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-15.467360906432605</v>
      </c>
      <c r="AR45">
        <f t="shared" si="45"/>
        <v>-15.472099405468647</v>
      </c>
      <c r="AS45">
        <f t="shared" si="46"/>
        <v>5.5487567854177716E-2</v>
      </c>
      <c r="AT45">
        <f t="shared" si="47"/>
        <v>-6.5832653965128357E-2</v>
      </c>
      <c r="AU45">
        <f t="shared" si="48"/>
        <v>-15.482444491579598</v>
      </c>
      <c r="AW45">
        <v>42</v>
      </c>
      <c r="AX45">
        <f>IF(Z45&gt;0, (R45*SUMPRODUCT(K45:$K$98, X45:$X$98)-K45*$AZ$3)/Z45, 0)</f>
        <v>-10509.172266310432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250000</v>
      </c>
      <c r="S46">
        <f t="shared" si="32"/>
        <v>-17666.037114780785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-116.2508817025751</v>
      </c>
      <c r="AC46">
        <f t="shared" si="33"/>
        <v>-115.68195822534358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-1100.7405650074552</v>
      </c>
      <c r="AI46">
        <f t="shared" si="38"/>
        <v>-1101.0679784433994</v>
      </c>
      <c r="AJ46">
        <f t="shared" si="39"/>
        <v>-0.5689234772315217</v>
      </c>
      <c r="AK46">
        <f t="shared" si="61"/>
        <v>-8.1375617191802583</v>
      </c>
      <c r="AL46">
        <f t="shared" si="40"/>
        <v>-1109.7744636398111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-8.4199593880968049</v>
      </c>
      <c r="AR46">
        <f t="shared" si="45"/>
        <v>-8.4224638909028293</v>
      </c>
      <c r="AS46">
        <f t="shared" si="46"/>
        <v>-4.3518997350586288E-3</v>
      </c>
      <c r="AT46">
        <f t="shared" si="47"/>
        <v>-6.2247128316893566E-2</v>
      </c>
      <c r="AU46">
        <f t="shared" si="48"/>
        <v>-8.4890629189547813</v>
      </c>
      <c r="AW46">
        <v>43</v>
      </c>
      <c r="AX46">
        <f>IF(Z46&gt;0, (R46*SUMPRODUCT(K46:$K$98, X46:$X$98)-K46*$AZ$3)/Z46, 0)</f>
        <v>-17666.037114780785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250000</v>
      </c>
      <c r="S47">
        <f t="shared" si="32"/>
        <v>-28687.77945089588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-115.68195822534358</v>
      </c>
      <c r="AC47">
        <f t="shared" si="33"/>
        <v>-109.78380655659745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-663.98420169124961</v>
      </c>
      <c r="AI47">
        <f t="shared" si="38"/>
        <v>-664.17554415249606</v>
      </c>
      <c r="AJ47">
        <f t="shared" si="39"/>
        <v>-5.8981516687461237</v>
      </c>
      <c r="AK47">
        <f t="shared" si="61"/>
        <v>-8.0977370757740506</v>
      </c>
      <c r="AL47">
        <f t="shared" si="40"/>
        <v>-678.17143289701619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-4.5348690287533939</v>
      </c>
      <c r="AR47">
        <f t="shared" si="45"/>
        <v>-4.5361758565351114</v>
      </c>
      <c r="AS47">
        <f t="shared" si="46"/>
        <v>-4.0283105021713103E-2</v>
      </c>
      <c r="AT47">
        <f t="shared" si="47"/>
        <v>-5.5305799406642361E-2</v>
      </c>
      <c r="AU47">
        <f t="shared" si="48"/>
        <v>-4.6317647609634669</v>
      </c>
      <c r="AW47">
        <v>44</v>
      </c>
      <c r="AX47">
        <f>IF(Z47&gt;0, (R47*SUMPRODUCT(K47:$K$98, X47:$X$98)-K47*$AZ$3)/Z47, 0)</f>
        <v>-28687.77945089588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250000</v>
      </c>
      <c r="S48">
        <f t="shared" si="32"/>
        <v>-46056.956136487941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-109.78380655659745</v>
      </c>
      <c r="AC48">
        <f t="shared" si="33"/>
        <v>-101.53464785602679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-396.00884908865964</v>
      </c>
      <c r="AI48">
        <f t="shared" si="38"/>
        <v>-396.1190763554759</v>
      </c>
      <c r="AJ48">
        <f t="shared" si="39"/>
        <v>-8.2491587005706606</v>
      </c>
      <c r="AK48">
        <f t="shared" si="61"/>
        <v>-7.6848664589618227</v>
      </c>
      <c r="AL48">
        <f t="shared" si="40"/>
        <v>-412.05310151500839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-2.4148706349786853</v>
      </c>
      <c r="AR48">
        <f t="shared" si="45"/>
        <v>-2.4155428032658866</v>
      </c>
      <c r="AS48">
        <f t="shared" si="46"/>
        <v>-5.0303550426033843E-2</v>
      </c>
      <c r="AT48">
        <f t="shared" si="47"/>
        <v>-4.6862483977787896E-2</v>
      </c>
      <c r="AU48">
        <f t="shared" si="48"/>
        <v>-2.5127088376697087</v>
      </c>
      <c r="AW48">
        <v>45</v>
      </c>
      <c r="AX48">
        <f>IF(Z48&gt;0, (R48*SUMPRODUCT(K48:$K$98, X48:$X$98)-K48*$AZ$3)/Z48, 0)</f>
        <v>-46056.956136487941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250000</v>
      </c>
      <c r="S49">
        <f t="shared" si="32"/>
        <v>-74048.092129753481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-101.53464785602679</v>
      </c>
      <c r="AC49">
        <f t="shared" si="33"/>
        <v>-92.535208018394727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-233.20906184627236</v>
      </c>
      <c r="AI49">
        <f t="shared" si="38"/>
        <v>-233.27154502805121</v>
      </c>
      <c r="AJ49">
        <f t="shared" si="39"/>
        <v>-8.9994398376320675</v>
      </c>
      <c r="AK49">
        <f t="shared" si="61"/>
        <v>-7.1074253499218765</v>
      </c>
      <c r="AL49">
        <f t="shared" si="40"/>
        <v>-249.37841021560513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-1.2697446132100354</v>
      </c>
      <c r="AR49">
        <f t="shared" si="45"/>
        <v>-1.270084813041259</v>
      </c>
      <c r="AS49">
        <f t="shared" si="46"/>
        <v>-4.8998911814471427E-2</v>
      </c>
      <c r="AT49">
        <f t="shared" si="47"/>
        <v>-3.8697531649969218E-2</v>
      </c>
      <c r="AU49">
        <f t="shared" si="48"/>
        <v>-1.3577812565056995</v>
      </c>
      <c r="AW49">
        <v>46</v>
      </c>
      <c r="AX49">
        <f>IF(Z49&gt;0, (R49*SUMPRODUCT(K49:$K$98, X49:$X$98)-K49*$AZ$3)/Z49, 0)</f>
        <v>-74048.092129753481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250000</v>
      </c>
      <c r="S50">
        <f t="shared" si="32"/>
        <v>-119971.79866696995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-92.535208018394727</v>
      </c>
      <c r="AC50">
        <f t="shared" si="33"/>
        <v>-83.61360399534513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-135.05579409651992</v>
      </c>
      <c r="AI50">
        <f t="shared" si="38"/>
        <v>-135.09064128766167</v>
      </c>
      <c r="AJ50">
        <f t="shared" si="39"/>
        <v>-8.9216040230495963</v>
      </c>
      <c r="AK50">
        <f t="shared" si="61"/>
        <v>-6.4774645612876318</v>
      </c>
      <c r="AL50">
        <f t="shared" si="40"/>
        <v>-150.48970987199888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-0.65654750505540604</v>
      </c>
      <c r="AR50">
        <f t="shared" si="45"/>
        <v>-0.65671690790520865</v>
      </c>
      <c r="AS50">
        <f t="shared" si="46"/>
        <v>-4.3370644714726972E-2</v>
      </c>
      <c r="AT50">
        <f t="shared" si="47"/>
        <v>-3.1488935556210906E-2</v>
      </c>
      <c r="AU50">
        <f t="shared" si="48"/>
        <v>-0.73157648817614651</v>
      </c>
      <c r="AW50">
        <v>47</v>
      </c>
      <c r="AX50">
        <f>IF(Z50&gt;0, (R50*SUMPRODUCT(K50:$K$98, X50:$X$98)-K50*$AZ$3)/Z50, 0)</f>
        <v>-119971.79866696995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250000</v>
      </c>
      <c r="S51">
        <f t="shared" si="32"/>
        <v>-196885.03852918843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-83.61360399534513</v>
      </c>
      <c r="AC51">
        <f t="shared" si="33"/>
        <v>-75.170733075168769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-77.043563944122639</v>
      </c>
      <c r="AI51">
        <f t="shared" si="38"/>
        <v>-77.06265395056414</v>
      </c>
      <c r="AJ51">
        <f t="shared" si="39"/>
        <v>-8.442870920176361</v>
      </c>
      <c r="AK51">
        <f t="shared" si="61"/>
        <v>-5.8529522796741595</v>
      </c>
      <c r="AL51">
        <f t="shared" si="40"/>
        <v>-91.358477150414657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-0.33440385579208243</v>
      </c>
      <c r="AR51">
        <f t="shared" si="45"/>
        <v>-0.33448671503994593</v>
      </c>
      <c r="AS51">
        <f t="shared" si="46"/>
        <v>-3.6645872090100826E-2</v>
      </c>
      <c r="AT51">
        <f t="shared" si="47"/>
        <v>-2.5404455737660727E-2</v>
      </c>
      <c r="AU51">
        <f t="shared" si="48"/>
        <v>-0.39653704286770747</v>
      </c>
      <c r="AW51">
        <v>48</v>
      </c>
      <c r="AX51">
        <f>IF(Z51&gt;0, (R51*SUMPRODUCT(K51:$K$98, X51:$X$98)-K51*$AZ$3)/Z51, 0)</f>
        <v>-196885.03852918843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250000</v>
      </c>
      <c r="S52">
        <f t="shared" si="32"/>
        <v>-328360.08179624449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-75.170733075168769</v>
      </c>
      <c r="AC52">
        <f t="shared" si="33"/>
        <v>-67.380656194146738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-43.194643067340358</v>
      </c>
      <c r="AI52">
        <f t="shared" si="38"/>
        <v>-43.204903245103985</v>
      </c>
      <c r="AJ52">
        <f t="shared" si="39"/>
        <v>-7.7900768810220313</v>
      </c>
      <c r="AK52">
        <f t="shared" si="61"/>
        <v>-5.2619513152618147</v>
      </c>
      <c r="AL52">
        <f t="shared" si="40"/>
        <v>-56.256931441387835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-0.16739665628097344</v>
      </c>
      <c r="AR52">
        <f t="shared" si="45"/>
        <v>-0.16743641860631092</v>
      </c>
      <c r="AS52">
        <f t="shared" si="46"/>
        <v>-3.0189688569062099E-2</v>
      </c>
      <c r="AT52">
        <f t="shared" si="47"/>
        <v>-2.0392182760137205E-2</v>
      </c>
      <c r="AU52">
        <f t="shared" si="48"/>
        <v>-0.21801828993551023</v>
      </c>
      <c r="AW52">
        <v>49</v>
      </c>
      <c r="AX52">
        <f>IF(Z52&gt;0, (R52*SUMPRODUCT(K52:$K$98, X52:$X$98)-K52*$AZ$3)/Z52, 0)</f>
        <v>-328360.08179624449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250000</v>
      </c>
      <c r="S53">
        <f t="shared" si="32"/>
        <v>-557795.71053533698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-67.380656194146738</v>
      </c>
      <c r="AC53">
        <f t="shared" si="33"/>
        <v>-60.294052192557977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-23.764522160344296</v>
      </c>
      <c r="AI53">
        <f t="shared" si="38"/>
        <v>-23.769926831898214</v>
      </c>
      <c r="AJ53">
        <f t="shared" si="39"/>
        <v>-7.0866040015887606</v>
      </c>
      <c r="AK53">
        <f t="shared" si="61"/>
        <v>-4.7166459335902724</v>
      </c>
      <c r="AL53">
        <f t="shared" si="40"/>
        <v>-35.57317676707725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-8.2229557410354898E-2</v>
      </c>
      <c r="AR53">
        <f t="shared" si="45"/>
        <v>-8.2248258554305037E-2</v>
      </c>
      <c r="AS53">
        <f t="shared" si="46"/>
        <v>-2.4520935311103737E-2</v>
      </c>
      <c r="AT53">
        <f t="shared" si="47"/>
        <v>-1.6320450500270409E-2</v>
      </c>
      <c r="AU53">
        <f t="shared" si="48"/>
        <v>-0.12308964436567919</v>
      </c>
      <c r="AW53">
        <v>50</v>
      </c>
      <c r="AX53">
        <f>IF(Z53&gt;0, (R53*SUMPRODUCT(K53:$K$98, X53:$X$98)-K53*$AZ$3)/Z53, 0)</f>
        <v>-557795.71053533698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250000</v>
      </c>
      <c r="S54">
        <f t="shared" si="32"/>
        <v>-967703.62787622004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-60.294052192557977</v>
      </c>
      <c r="AC54">
        <f t="shared" si="33"/>
        <v>-53.899495448298929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-12.828536669527601</v>
      </c>
      <c r="AI54">
        <f t="shared" si="38"/>
        <v>-12.831321587032075</v>
      </c>
      <c r="AJ54">
        <f t="shared" si="39"/>
        <v>-6.3945567442590487</v>
      </c>
      <c r="AK54">
        <f t="shared" si="61"/>
        <v>-4.2205836534790588</v>
      </c>
      <c r="AL54">
        <f t="shared" si="40"/>
        <v>-23.446461984770181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-3.9633092761442786E-2</v>
      </c>
      <c r="AR54">
        <f t="shared" si="45"/>
        <v>-3.9641696618346434E-2</v>
      </c>
      <c r="AS54">
        <f t="shared" si="46"/>
        <v>-1.9755648453305703E-2</v>
      </c>
      <c r="AT54">
        <f t="shared" si="47"/>
        <v>-1.3039272346868878E-2</v>
      </c>
      <c r="AU54">
        <f t="shared" si="48"/>
        <v>-7.2436617418521004E-2</v>
      </c>
      <c r="AW54">
        <v>51</v>
      </c>
      <c r="AX54">
        <f>IF(Z54&gt;0, (R54*SUMPRODUCT(K54:$K$98, X54:$X$98)-K54*$AZ$3)/Z54, 0)</f>
        <v>-967703.62787622004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250000</v>
      </c>
      <c r="S55">
        <f t="shared" si="32"/>
        <v>-1717259.8287299792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-53.899495448298929</v>
      </c>
      <c r="AC55">
        <f t="shared" si="33"/>
        <v>-48.156283628855554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-6.7747130248473599</v>
      </c>
      <c r="AI55">
        <f t="shared" si="38"/>
        <v>-6.7761151505718189</v>
      </c>
      <c r="AJ55">
        <f t="shared" si="39"/>
        <v>-5.7432118194433741</v>
      </c>
      <c r="AK55">
        <f t="shared" si="61"/>
        <v>-3.7729646813809254</v>
      </c>
      <c r="AL55">
        <f t="shared" si="40"/>
        <v>-16.29229165139612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-1.8687608383695486E-2</v>
      </c>
      <c r="AR55">
        <f t="shared" si="45"/>
        <v>-1.8691476056960359E-2</v>
      </c>
      <c r="AS55">
        <f t="shared" si="46"/>
        <v>-1.5842278920557992E-2</v>
      </c>
      <c r="AT55">
        <f t="shared" si="47"/>
        <v>-1.0407479424229892E-2</v>
      </c>
      <c r="AU55">
        <f t="shared" si="48"/>
        <v>-4.4941234401748242E-2</v>
      </c>
      <c r="AW55">
        <v>52</v>
      </c>
      <c r="AX55">
        <f>IF(Z55&gt;0, (R55*SUMPRODUCT(K55:$K$98, X55:$X$98)-K55*$AZ$3)/Z55, 0)</f>
        <v>-1717259.8287299792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250000</v>
      </c>
      <c r="S56">
        <f t="shared" si="32"/>
        <v>-3124065.0021694996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-48.156283628855554</v>
      </c>
      <c r="AC56">
        <f t="shared" si="33"/>
        <v>-43.011716851342086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-3.4985551537744932</v>
      </c>
      <c r="AI56">
        <f t="shared" si="38"/>
        <v>-3.4992435472109529</v>
      </c>
      <c r="AJ56">
        <f t="shared" si="39"/>
        <v>-5.144566777513468</v>
      </c>
      <c r="AK56">
        <f t="shared" si="61"/>
        <v>-3.3709398540198889</v>
      </c>
      <c r="AL56">
        <f t="shared" si="40"/>
        <v>-12.014750178744309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-8.6165521991625939E-3</v>
      </c>
      <c r="AR56">
        <f t="shared" si="45"/>
        <v>-8.6182476356265348E-3</v>
      </c>
      <c r="AS56">
        <f t="shared" si="46"/>
        <v>-1.2670495742420351E-2</v>
      </c>
      <c r="AT56">
        <f t="shared" si="47"/>
        <v>-8.3022499105275278E-3</v>
      </c>
      <c r="AU56">
        <f t="shared" si="48"/>
        <v>-2.959099328857441E-2</v>
      </c>
      <c r="AW56">
        <v>53</v>
      </c>
      <c r="AX56">
        <f>IF(Z56&gt;0, (R56*SUMPRODUCT(K56:$K$98, X56:$X$98)-K56*$AZ$3)/Z56, 0)</f>
        <v>-3124065.0021694996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250000</v>
      </c>
      <c r="S57">
        <f t="shared" si="32"/>
        <v>-5839878.4225048469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-43.011716851342086</v>
      </c>
      <c r="AC57">
        <f t="shared" si="33"/>
        <v>-38.410284844704499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-1.7632373867973106</v>
      </c>
      <c r="AI57">
        <f t="shared" si="38"/>
        <v>-1.7635662488220463</v>
      </c>
      <c r="AJ57">
        <f t="shared" si="39"/>
        <v>-4.6014320066375873</v>
      </c>
      <c r="AK57">
        <f t="shared" si="61"/>
        <v>-3.0108201795939462</v>
      </c>
      <c r="AL57">
        <f t="shared" si="40"/>
        <v>-9.3758184350535796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-3.8773728202133517E-3</v>
      </c>
      <c r="AR57">
        <f t="shared" si="45"/>
        <v>-3.8780959903808279E-3</v>
      </c>
      <c r="AS57">
        <f t="shared" si="46"/>
        <v>-1.0118585013106515E-2</v>
      </c>
      <c r="AT57">
        <f t="shared" si="47"/>
        <v>-6.6208171504983059E-3</v>
      </c>
      <c r="AU57">
        <f t="shared" si="48"/>
        <v>-2.0617498153985649E-2</v>
      </c>
      <c r="AW57">
        <v>54</v>
      </c>
      <c r="AX57">
        <f>IF(Z57&gt;0, (R57*SUMPRODUCT(K57:$K$98, X57:$X$98)-K57*$AZ$3)/Z57, 0)</f>
        <v>-5839878.4225048469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250000</v>
      </c>
      <c r="S58">
        <f t="shared" si="32"/>
        <v>-11232688.196024163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-38.410284844704499</v>
      </c>
      <c r="AC58">
        <f t="shared" si="33"/>
        <v>-34.298047432849039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-0.86451352160763573</v>
      </c>
      <c r="AI58">
        <f t="shared" si="38"/>
        <v>-0.86466619230780251</v>
      </c>
      <c r="AJ58">
        <f t="shared" si="39"/>
        <v>-4.1122374118554603</v>
      </c>
      <c r="AK58">
        <f t="shared" si="61"/>
        <v>-2.6887199391293151</v>
      </c>
      <c r="AL58">
        <f t="shared" si="40"/>
        <v>-7.6656235432925772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-1.6973857173213428E-3</v>
      </c>
      <c r="AR58">
        <f t="shared" si="45"/>
        <v>-1.6976854709509154E-3</v>
      </c>
      <c r="AS58">
        <f t="shared" si="46"/>
        <v>-8.0739663112937149E-3</v>
      </c>
      <c r="AT58">
        <f t="shared" si="47"/>
        <v>-5.2790323210543293E-3</v>
      </c>
      <c r="AU58">
        <f t="shared" si="48"/>
        <v>-1.5050684103298958E-2</v>
      </c>
      <c r="AW58">
        <v>55</v>
      </c>
      <c r="AX58">
        <f>IF(Z58&gt;0, (R58*SUMPRODUCT(K58:$K$98, X58:$X$98)-K58*$AZ$3)/Z58, 0)</f>
        <v>-11232688.196024163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250000</v>
      </c>
      <c r="S59">
        <f t="shared" si="32"/>
        <v>-22280794.052250542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-34.298047432849039</v>
      </c>
      <c r="AC59">
        <f t="shared" si="33"/>
        <v>-30.62464233224879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-0.41209843397599299</v>
      </c>
      <c r="AI59">
        <f t="shared" si="38"/>
        <v>-0.41216715828236294</v>
      </c>
      <c r="AJ59">
        <f t="shared" si="39"/>
        <v>-3.6734051006002488</v>
      </c>
      <c r="AK59">
        <f t="shared" si="61"/>
        <v>-2.4008633202994329</v>
      </c>
      <c r="AL59">
        <f t="shared" si="40"/>
        <v>-6.4864355791820447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-7.2242321680499055E-4</v>
      </c>
      <c r="AR59">
        <f t="shared" si="45"/>
        <v>-7.2254369295919835E-4</v>
      </c>
      <c r="AS59">
        <f t="shared" si="46"/>
        <v>-6.4396098373867821E-3</v>
      </c>
      <c r="AT59">
        <f t="shared" si="47"/>
        <v>-4.2087988207712224E-3</v>
      </c>
      <c r="AU59">
        <f t="shared" si="48"/>
        <v>-1.1370952351117203E-2</v>
      </c>
      <c r="AW59">
        <v>56</v>
      </c>
      <c r="AX59">
        <f>IF(Z59&gt;0, (R59*SUMPRODUCT(K59:$K$98, X59:$X$98)-K59*$AZ$3)/Z59, 0)</f>
        <v>-22280794.052250542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250000</v>
      </c>
      <c r="S60">
        <f t="shared" si="32"/>
        <v>-45632603.07710816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-30.62464233224879</v>
      </c>
      <c r="AC60">
        <f t="shared" si="33"/>
        <v>-27.344023249824922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-0.19038001612121649</v>
      </c>
      <c r="AI60">
        <f t="shared" si="38"/>
        <v>-0.19040997718129848</v>
      </c>
      <c r="AJ60">
        <f t="shared" si="39"/>
        <v>-3.2806190824238683</v>
      </c>
      <c r="AK60">
        <f t="shared" si="61"/>
        <v>-2.1437249632574154</v>
      </c>
      <c r="AL60">
        <f t="shared" si="40"/>
        <v>-5.6147540228625825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-2.9798476945422006E-4</v>
      </c>
      <c r="AR60">
        <f t="shared" si="45"/>
        <v>-2.9803166481520932E-4</v>
      </c>
      <c r="AS60">
        <f t="shared" si="46"/>
        <v>-5.1348589041024231E-3</v>
      </c>
      <c r="AT60">
        <f t="shared" si="47"/>
        <v>-3.3553804751376313E-3</v>
      </c>
      <c r="AU60">
        <f t="shared" si="48"/>
        <v>-8.7882710440552649E-3</v>
      </c>
      <c r="AW60">
        <v>57</v>
      </c>
      <c r="AX60">
        <f>IF(Z60&gt;0, (R60*SUMPRODUCT(K60:$K$98, X60:$X$98)-K60*$AZ$3)/Z60, 0)</f>
        <v>-45632603.07710816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250000</v>
      </c>
      <c r="S61">
        <f t="shared" si="32"/>
        <v>-96548092.306872696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-27.344023249824922</v>
      </c>
      <c r="AC61">
        <f t="shared" si="33"/>
        <v>-24.414552033129475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-8.5088618612253641E-2</v>
      </c>
      <c r="AI61">
        <f t="shared" si="38"/>
        <v>-8.5101262338012365E-2</v>
      </c>
      <c r="AJ61">
        <f t="shared" si="39"/>
        <v>-2.9294712166954469</v>
      </c>
      <c r="AK61">
        <f t="shared" si="61"/>
        <v>-1.9140816274877448</v>
      </c>
      <c r="AL61">
        <f t="shared" si="40"/>
        <v>-4.9286541065212042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-1.1891212993796844E-4</v>
      </c>
      <c r="AR61">
        <f t="shared" si="45"/>
        <v>-1.1892979966142667E-4</v>
      </c>
      <c r="AS61">
        <f t="shared" si="46"/>
        <v>-4.0939630663960683E-3</v>
      </c>
      <c r="AT61">
        <f t="shared" si="47"/>
        <v>-2.6749467427236266E-3</v>
      </c>
      <c r="AU61">
        <f t="shared" si="48"/>
        <v>-6.8878396087811216E-3</v>
      </c>
      <c r="AW61">
        <v>58</v>
      </c>
      <c r="AX61">
        <f>IF(Z61&gt;0, (R61*SUMPRODUCT(K61:$K$98, X61:$X$98)-K61*$AZ$3)/Z61, 0)</f>
        <v>-96548092.306872696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250000</v>
      </c>
      <c r="S62">
        <f t="shared" si="32"/>
        <v>-211431231.74797338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-24.414552033129475</v>
      </c>
      <c r="AC62">
        <f t="shared" si="33"/>
        <v>-21.798805586808616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-3.6811152111529431E-2</v>
      </c>
      <c r="AI62">
        <f t="shared" si="38"/>
        <v>-3.6816307169608264E-2</v>
      </c>
      <c r="AJ62">
        <f t="shared" si="39"/>
        <v>-2.6157464463208591</v>
      </c>
      <c r="AK62">
        <f t="shared" si="61"/>
        <v>-1.7090186423190634</v>
      </c>
      <c r="AL62">
        <f t="shared" si="40"/>
        <v>-4.3615813958095311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-4.5932075775438895E-5</v>
      </c>
      <c r="AR62">
        <f t="shared" si="45"/>
        <v>-4.5938508133697784E-5</v>
      </c>
      <c r="AS62">
        <f t="shared" si="46"/>
        <v>-3.2638658963383598E-3</v>
      </c>
      <c r="AT62">
        <f t="shared" si="47"/>
        <v>-2.1324726143534837E-3</v>
      </c>
      <c r="AU62">
        <f t="shared" si="48"/>
        <v>-5.4422770188255415E-3</v>
      </c>
      <c r="AW62">
        <v>59</v>
      </c>
      <c r="AX62">
        <f>IF(Z62&gt;0, (R62*SUMPRODUCT(K62:$K$98, X62:$X$98)-K62*$AZ$3)/Z62, 0)</f>
        <v>-211431231.74797338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250000</v>
      </c>
      <c r="S63">
        <f t="shared" si="32"/>
        <v>-480134378.01954585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-21.798805586808616</v>
      </c>
      <c r="AC63">
        <f t="shared" si="33"/>
        <v>-19.463257448839038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-1.5383261368868714E-2</v>
      </c>
      <c r="AI63">
        <f t="shared" si="38"/>
        <v>-1.5385288224092986E-2</v>
      </c>
      <c r="AJ63">
        <f t="shared" si="39"/>
        <v>-2.3355481379695782</v>
      </c>
      <c r="AK63">
        <f t="shared" si="61"/>
        <v>-1.5259163910766032</v>
      </c>
      <c r="AL63">
        <f t="shared" si="40"/>
        <v>-3.8768498172702741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-1.713827308771875E-5</v>
      </c>
      <c r="AR63">
        <f t="shared" si="45"/>
        <v>-1.7140531178347901E-5</v>
      </c>
      <c r="AS63">
        <f t="shared" si="46"/>
        <v>-2.6020010216454685E-3</v>
      </c>
      <c r="AT63">
        <f t="shared" si="47"/>
        <v>-1.7000017871516054E-3</v>
      </c>
      <c r="AU63">
        <f t="shared" si="48"/>
        <v>-4.3191433399754212E-3</v>
      </c>
      <c r="AW63">
        <v>60</v>
      </c>
      <c r="AX63">
        <f>IF(Z63&gt;0, (R63*SUMPRODUCT(K63:$K$98, X63:$X$98)-K63*$AZ$3)/Z63, 0)</f>
        <v>-480134378.01954585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250000</v>
      </c>
      <c r="S64">
        <f t="shared" si="32"/>
        <v>-1132657806.0060887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-19.463257448839038</v>
      </c>
      <c r="AC64">
        <f t="shared" si="33"/>
        <v>-17.37792273885734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-6.1972817964774446E-3</v>
      </c>
      <c r="AI64">
        <f t="shared" si="38"/>
        <v>-6.1980489267901796E-3</v>
      </c>
      <c r="AJ64">
        <f t="shared" si="39"/>
        <v>-2.0853347099816979</v>
      </c>
      <c r="AK64">
        <f t="shared" si="61"/>
        <v>-1.3624280214187328</v>
      </c>
      <c r="AL64">
        <f t="shared" si="40"/>
        <v>-3.453960780327221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-6.1645568426382581E-6</v>
      </c>
      <c r="AR64">
        <f t="shared" si="45"/>
        <v>-6.1653199220937142E-6</v>
      </c>
      <c r="AS64">
        <f t="shared" si="46"/>
        <v>-2.0743230302865462E-3</v>
      </c>
      <c r="AT64">
        <f t="shared" si="47"/>
        <v>-1.3552336746753774E-3</v>
      </c>
      <c r="AU64">
        <f t="shared" si="48"/>
        <v>-3.4357220248840176E-3</v>
      </c>
      <c r="AW64">
        <v>61</v>
      </c>
      <c r="AX64">
        <f>IF(Z64&gt;0, (R64*SUMPRODUCT(K64:$K$98, X64:$X$98)-K64*$AZ$3)/Z64, 0)</f>
        <v>-1132657806.0060887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250000</v>
      </c>
      <c r="S65">
        <f t="shared" si="32"/>
        <v>-2780404892.0585146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-17.37792273885734</v>
      </c>
      <c r="AC65">
        <f t="shared" si="33"/>
        <v>-15.516007610329559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-2.4021738145568795E-3</v>
      </c>
      <c r="AI65">
        <f t="shared" si="38"/>
        <v>-2.4024528388035754E-3</v>
      </c>
      <c r="AJ65">
        <f t="shared" si="39"/>
        <v>-1.8619151285277802</v>
      </c>
      <c r="AK65">
        <f t="shared" si="61"/>
        <v>-1.2164545917200138</v>
      </c>
      <c r="AL65">
        <f t="shared" si="40"/>
        <v>-3.0807721730865976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-2.1334723708670034E-6</v>
      </c>
      <c r="AR65">
        <f t="shared" si="45"/>
        <v>-2.133720184125778E-6</v>
      </c>
      <c r="AS65">
        <f t="shared" si="46"/>
        <v>-1.6536457351842664E-3</v>
      </c>
      <c r="AT65">
        <f t="shared" si="47"/>
        <v>-1.0803848772815347E-3</v>
      </c>
      <c r="AU65">
        <f t="shared" si="48"/>
        <v>-2.7361643326499268E-3</v>
      </c>
      <c r="AW65">
        <v>62</v>
      </c>
      <c r="AX65">
        <f>IF(Z65&gt;0, (R65*SUMPRODUCT(K65:$K$98, X65:$X$98)-K65*$AZ$3)/Z65, 0)</f>
        <v>-2780404892.0585146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250000</v>
      </c>
      <c r="S66">
        <f t="shared" si="32"/>
        <v>-7115477592.7199631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-15.516007610329559</v>
      </c>
      <c r="AC66">
        <f t="shared" si="33"/>
        <v>-13.853580017833515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-8.9442897539977393E-4</v>
      </c>
      <c r="AI66">
        <f t="shared" si="38"/>
        <v>-8.9452632360892295E-4</v>
      </c>
      <c r="AJ66">
        <f t="shared" si="39"/>
        <v>-1.6624275924960443</v>
      </c>
      <c r="AK66">
        <f t="shared" si="61"/>
        <v>-1.0861205327230692</v>
      </c>
      <c r="AL66">
        <f t="shared" si="40"/>
        <v>-2.7494426515427222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-7.0926810688339666E-7</v>
      </c>
      <c r="AR66">
        <f t="shared" si="45"/>
        <v>-7.0934530248182944E-7</v>
      </c>
      <c r="AS66">
        <f t="shared" si="46"/>
        <v>-1.3182789285570479E-3</v>
      </c>
      <c r="AT66">
        <f t="shared" si="47"/>
        <v>-8.6127649626663945E-4</v>
      </c>
      <c r="AU66">
        <f t="shared" si="48"/>
        <v>-2.1802647701261689E-3</v>
      </c>
      <c r="AW66">
        <v>63</v>
      </c>
      <c r="AX66">
        <f>IF(Z66&gt;0, (R66*SUMPRODUCT(K66:$K$98, X66:$X$98)-K66*$AZ$3)/Z66, 0)</f>
        <v>-7115477592.7199631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-19024360258.12019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-13.853580017833515</v>
      </c>
      <c r="AC67">
        <f t="shared" ref="AC67:AC79" si="64">S67*Z67</f>
        <v>-12.369268471772678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-3.1932850493994762E-4</v>
      </c>
      <c r="AI67">
        <f t="shared" ref="AI67:AI79" si="69">SUM(AE67:AH67)</f>
        <v>-3.1936101396601719E-4</v>
      </c>
      <c r="AJ67">
        <f t="shared" ref="AJ67:AJ79" si="70">AB67-AC67</f>
        <v>-1.4843115460608374</v>
      </c>
      <c r="AK67">
        <f t="shared" si="61"/>
        <v>-0.96975060124834611</v>
      </c>
      <c r="AL67">
        <f t="shared" ref="AL67:AL79" si="71">SUM(AI67:AK67)</f>
        <v>-2.4543815083231495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-2.2609150083659946E-7</v>
      </c>
      <c r="AR67">
        <f t="shared" ref="AR67:AR79" si="76">AI67*$K67</f>
        <v>-2.2611451793147544E-7</v>
      </c>
      <c r="AS67">
        <f t="shared" ref="AS67:AS79" si="77">AJ67*$K67</f>
        <v>-1.0509247372736067E-3</v>
      </c>
      <c r="AT67">
        <f t="shared" ref="AT67:AT79" si="78">AK67*$K67</f>
        <v>-6.8660443863182688E-4</v>
      </c>
      <c r="AU67">
        <f t="shared" ref="AU67:AU79" si="79">AL67*$K67</f>
        <v>-1.7377552904233649E-3</v>
      </c>
      <c r="AW67">
        <v>64</v>
      </c>
      <c r="AX67">
        <f>IF(Z67&gt;0, (R67*SUMPRODUCT(K67:$K$98, X67:$X$98)-K67*$AZ$3)/Z67, 0)</f>
        <v>-19024360258.12019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250000</v>
      </c>
      <c r="S68">
        <f t="shared" si="63"/>
        <v>-53250622347.905594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-12.369268471772678</v>
      </c>
      <c r="AC68">
        <f t="shared" si="64"/>
        <v>-11.043989898463337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-1.0907056718667097E-4</v>
      </c>
      <c r="AI68">
        <f t="shared" si="69"/>
        <v>-1.0908093700904253E-4</v>
      </c>
      <c r="AJ68">
        <f t="shared" si="70"/>
        <v>-1.3252785733093404</v>
      </c>
      <c r="AK68">
        <f t="shared" si="61"/>
        <v>-0.86584879302408757</v>
      </c>
      <c r="AL68">
        <f t="shared" si="71"/>
        <v>-2.1912364472704371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-6.8950290136873932E-8</v>
      </c>
      <c r="AR68">
        <f t="shared" si="76"/>
        <v>-6.8956845546638728E-8</v>
      </c>
      <c r="AS68">
        <f t="shared" si="77"/>
        <v>-8.3779102372751122E-4</v>
      </c>
      <c r="AT68">
        <f t="shared" si="78"/>
        <v>-5.4735688127024497E-4</v>
      </c>
      <c r="AU68">
        <f t="shared" si="79"/>
        <v>-1.385216861843303E-3</v>
      </c>
      <c r="AW68">
        <v>65</v>
      </c>
      <c r="AX68">
        <f>IF(Z68&gt;0, (R68*SUMPRODUCT(K68:$K$98, X68:$X$98)-K68*$AZ$3)/Z68, 0)</f>
        <v>-53250622347.905594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250000</v>
      </c>
      <c r="S69">
        <f t="shared" si="63"/>
        <v>-156354338403.17688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-11.043989898463337</v>
      </c>
      <c r="AC69">
        <f t="shared" si="64"/>
        <v>-9.86070532509145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-3.5564020615144439E-5</v>
      </c>
      <c r="AI69">
        <f t="shared" si="69"/>
        <v>-3.556717393516926E-5</v>
      </c>
      <c r="AJ69">
        <f t="shared" si="70"/>
        <v>-1.1832845733718873</v>
      </c>
      <c r="AK69">
        <f t="shared" si="61"/>
        <v>-0.77307929289243371</v>
      </c>
      <c r="AL69">
        <f t="shared" si="71"/>
        <v>-1.9563994334382562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-2.0073419332825104E-8</v>
      </c>
      <c r="AR69">
        <f t="shared" si="76"/>
        <v>-2.0075199162947063E-8</v>
      </c>
      <c r="AS69">
        <f t="shared" si="77"/>
        <v>-6.678819498052549E-4</v>
      </c>
      <c r="AT69">
        <f t="shared" si="78"/>
        <v>-4.3634956215117787E-4</v>
      </c>
      <c r="AU69">
        <f t="shared" si="79"/>
        <v>-1.1042515871555957E-3</v>
      </c>
      <c r="AW69">
        <v>66</v>
      </c>
      <c r="AX69">
        <f>IF(Z69&gt;0, (R69*SUMPRODUCT(K69:$K$98, X69:$X$98)-K69*$AZ$3)/Z69, 0)</f>
        <v>-156354338403.17688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250000</v>
      </c>
      <c r="S70">
        <f t="shared" si="63"/>
        <v>-486772368419.24274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-9.86070532509145</v>
      </c>
      <c r="AC70">
        <f t="shared" si="64"/>
        <v>-8.8042012002343508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-1.1087210124430517E-5</v>
      </c>
      <c r="AI70">
        <f t="shared" si="69"/>
        <v>-1.1088114469230205E-5</v>
      </c>
      <c r="AJ70">
        <f t="shared" si="70"/>
        <v>-1.0565041248570992</v>
      </c>
      <c r="AK70">
        <f t="shared" si="61"/>
        <v>-0.69024937275640152</v>
      </c>
      <c r="AL70">
        <f t="shared" si="71"/>
        <v>-1.7467645857279699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-5.5874642759253109E-9</v>
      </c>
      <c r="AR70">
        <f t="shared" si="76"/>
        <v>-5.5879200257672157E-9</v>
      </c>
      <c r="AS70">
        <f t="shared" si="77"/>
        <v>-5.3243142222038364E-4</v>
      </c>
      <c r="AT70">
        <f t="shared" si="78"/>
        <v>-3.478552014864375E-4</v>
      </c>
      <c r="AU70">
        <f t="shared" si="79"/>
        <v>-8.8029221162684676E-4</v>
      </c>
      <c r="AW70">
        <v>67</v>
      </c>
      <c r="AX70">
        <f>IF(Z70&gt;0, (R70*SUMPRODUCT(K70:$K$98, X70:$X$98)-K70*$AZ$3)/Z70, 0)</f>
        <v>-486772368419.24274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250000</v>
      </c>
      <c r="S71">
        <f t="shared" si="63"/>
        <v>-1612142869945.8284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-8.8042012002343508</v>
      </c>
      <c r="AC71">
        <f t="shared" si="64"/>
        <v>-7.8608939335624237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-3.2574935307649116E-6</v>
      </c>
      <c r="AI71">
        <f t="shared" si="69"/>
        <v>-3.2577373334104497E-6</v>
      </c>
      <c r="AJ71">
        <f t="shared" si="70"/>
        <v>-0.9433072666719271</v>
      </c>
      <c r="AK71">
        <f t="shared" si="61"/>
        <v>-0.61629408401640462</v>
      </c>
      <c r="AL71">
        <f t="shared" si="71"/>
        <v>-1.5596046084256652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-1.4657436464385477E-9</v>
      </c>
      <c r="AR71">
        <f t="shared" si="76"/>
        <v>-1.4658533480159437E-9</v>
      </c>
      <c r="AS71">
        <f t="shared" si="77"/>
        <v>-4.2445107556023982E-4</v>
      </c>
      <c r="AT71">
        <f t="shared" si="78"/>
        <v>-2.7730803743840235E-4</v>
      </c>
      <c r="AU71">
        <f t="shared" si="79"/>
        <v>-7.0176057885199016E-4</v>
      </c>
      <c r="AW71">
        <v>68</v>
      </c>
      <c r="AX71">
        <f>IF(Z71&gt;0, (R71*SUMPRODUCT(K71:$K$98, X71:$X$98)-K71*$AZ$3)/Z71, 0)</f>
        <v>-1612142869945.8284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250000</v>
      </c>
      <c r="S72">
        <f t="shared" si="63"/>
        <v>-5700540803406.7217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-7.8608939335624237</v>
      </c>
      <c r="AC72">
        <f t="shared" si="64"/>
        <v>-7.0186552990822832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-8.9901654068760224E-7</v>
      </c>
      <c r="AI72">
        <f t="shared" si="69"/>
        <v>-8.9907810199854742E-7</v>
      </c>
      <c r="AJ72">
        <f t="shared" si="70"/>
        <v>-0.84223863448014047</v>
      </c>
      <c r="AK72">
        <f t="shared" ref="AK72:AK79" si="92">G72*SUM(AB72:AB72, AE72:AF72)</f>
        <v>-0.55026257534936973</v>
      </c>
      <c r="AL72">
        <f t="shared" si="71"/>
        <v>-1.3925021089076122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-3.611803528954886E-10</v>
      </c>
      <c r="AR72">
        <f t="shared" si="76"/>
        <v>-3.6120508518350062E-10</v>
      </c>
      <c r="AS72">
        <f t="shared" si="77"/>
        <v>-3.3836980017196096E-4</v>
      </c>
      <c r="AT72">
        <f t="shared" si="78"/>
        <v>-2.2106826977605853E-4</v>
      </c>
      <c r="AU72">
        <f t="shared" si="79"/>
        <v>-5.5943843115310464E-4</v>
      </c>
      <c r="AW72">
        <v>69</v>
      </c>
      <c r="AX72">
        <f>IF(Z72&gt;0, (R72*SUMPRODUCT(K72:$K$98, X72:$X$98)-K72*$AZ$3)/Z72, 0)</f>
        <v>-5700540803406.7217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250000</v>
      </c>
      <c r="S73">
        <f t="shared" si="63"/>
        <v>-21607503289512.09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-7.0186552990822832</v>
      </c>
      <c r="AC73">
        <f t="shared" si="64"/>
        <v>-6.266656517348923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-2.3222292903373466E-7</v>
      </c>
      <c r="AI73">
        <f t="shared" si="69"/>
        <v>-2.3223743014576361E-7</v>
      </c>
      <c r="AJ73">
        <f t="shared" si="70"/>
        <v>-0.75199878173336021</v>
      </c>
      <c r="AK73">
        <f t="shared" si="92"/>
        <v>-0.49130587093575989</v>
      </c>
      <c r="AL73">
        <f t="shared" si="71"/>
        <v>-1.2433048849065502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-8.3299714250090797E-11</v>
      </c>
      <c r="AR73">
        <f t="shared" si="76"/>
        <v>-8.3304915883251425E-11</v>
      </c>
      <c r="AS73">
        <f t="shared" si="77"/>
        <v>-2.6974633338513055E-4</v>
      </c>
      <c r="AT73">
        <f t="shared" si="78"/>
        <v>-1.7623427121787609E-4</v>
      </c>
      <c r="AU73">
        <f t="shared" si="79"/>
        <v>-4.4598068790792253E-4</v>
      </c>
      <c r="AW73">
        <v>70</v>
      </c>
      <c r="AX73">
        <f>IF(Z73&gt;0, (R73*SUMPRODUCT(K73:$K$98, X73:$X$98)-K73*$AZ$3)/Z73, 0)</f>
        <v>-21607503289512.09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250000</v>
      </c>
      <c r="S74">
        <f t="shared" si="63"/>
        <v>-88188297321019.297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-6.266656517348923</v>
      </c>
      <c r="AC74">
        <f t="shared" si="64"/>
        <v>-5.5952290334192396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-5.5918907247049553E-8</v>
      </c>
      <c r="AI74">
        <f t="shared" si="69"/>
        <v>-5.5922079566508815E-8</v>
      </c>
      <c r="AJ74">
        <f t="shared" si="70"/>
        <v>-0.67142748392968343</v>
      </c>
      <c r="AK74">
        <f t="shared" si="92"/>
        <v>-0.43866595621442467</v>
      </c>
      <c r="AL74">
        <f t="shared" si="71"/>
        <v>-1.1100934960661877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-1.790931876106511E-11</v>
      </c>
      <c r="AR74">
        <f t="shared" si="76"/>
        <v>-1.7910334769481671E-11</v>
      </c>
      <c r="AS74">
        <f t="shared" si="77"/>
        <v>-2.1504012554306642E-4</v>
      </c>
      <c r="AT74">
        <f t="shared" si="78"/>
        <v>-1.4049288203653299E-4</v>
      </c>
      <c r="AU74">
        <f t="shared" si="79"/>
        <v>-3.5553302548993416E-4</v>
      </c>
      <c r="AW74">
        <v>71</v>
      </c>
      <c r="AX74">
        <f>IF(Z74&gt;0, (R74*SUMPRODUCT(K74:$K$98, X74:$X$98)-K74*$AZ$3)/Z74, 0)</f>
        <v>-88188297321019.297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250000</v>
      </c>
      <c r="S75">
        <f t="shared" si="63"/>
        <v>-389688941969468.44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-5.5952290334192396</v>
      </c>
      <c r="AC75">
        <f t="shared" si="64"/>
        <v>-4.9957402084255582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-1.2498027531772617E-8</v>
      </c>
      <c r="AI75">
        <f t="shared" si="69"/>
        <v>-1.2498668522530936E-8</v>
      </c>
      <c r="AJ75">
        <f t="shared" si="70"/>
        <v>-0.59948882499368139</v>
      </c>
      <c r="AK75">
        <f t="shared" si="92"/>
        <v>-0.39166603233934683</v>
      </c>
      <c r="AL75">
        <f t="shared" si="71"/>
        <v>-0.99115486983169676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-3.5739119182092409E-12</v>
      </c>
      <c r="AR75">
        <f t="shared" si="76"/>
        <v>-3.5740952146938098E-12</v>
      </c>
      <c r="AS75">
        <f t="shared" si="77"/>
        <v>-1.7142867152688168E-4</v>
      </c>
      <c r="AT75">
        <f t="shared" si="78"/>
        <v>-1.1200006540046279E-4</v>
      </c>
      <c r="AU75">
        <f t="shared" si="79"/>
        <v>-2.8342874050143969E-4</v>
      </c>
      <c r="AW75">
        <v>72</v>
      </c>
      <c r="AX75">
        <f>IF(Z75&gt;0, (R75*SUMPRODUCT(K75:$K$98, X75:$X$98)-K75*$AZ$3)/Z75, 0)</f>
        <v>-389688941969468.44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250000</v>
      </c>
      <c r="S76">
        <f t="shared" si="63"/>
        <v>-1877170619817538.3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-4.9957402084255582</v>
      </c>
      <c r="AC76">
        <f t="shared" si="64"/>
        <v>-4.4604823289544981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-2.5788609789376066E-9</v>
      </c>
      <c r="AI76">
        <f t="shared" si="69"/>
        <v>-2.5789797875925543E-9</v>
      </c>
      <c r="AJ76">
        <f t="shared" si="70"/>
        <v>-0.53525787947106007</v>
      </c>
      <c r="AK76">
        <f t="shared" si="92"/>
        <v>-0.34970181458978911</v>
      </c>
      <c r="AL76">
        <f t="shared" si="71"/>
        <v>-0.88495969663982899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-6.5843404122022376E-13</v>
      </c>
      <c r="AR76">
        <f t="shared" si="76"/>
        <v>-6.5846437541173239E-13</v>
      </c>
      <c r="AS76">
        <f t="shared" si="77"/>
        <v>-1.3666188738110506E-4</v>
      </c>
      <c r="AT76">
        <f t="shared" si="78"/>
        <v>-8.9285766422840228E-5</v>
      </c>
      <c r="AU76">
        <f t="shared" si="79"/>
        <v>-2.2594765446240966E-4</v>
      </c>
      <c r="AW76">
        <v>73</v>
      </c>
      <c r="AX76">
        <f>IF(Z76&gt;0, (R76*SUMPRODUCT(K76:$K$98, X76:$X$98)-K76*$AZ$3)/Z76, 0)</f>
        <v>-1877170619817538.3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250000</v>
      </c>
      <c r="S77">
        <f t="shared" si="63"/>
        <v>-9938294321752714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-4.4604823289544981</v>
      </c>
      <c r="AC77">
        <f t="shared" si="64"/>
        <v>-3.9825735079956615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-4.8792032125178978E-10</v>
      </c>
      <c r="AI77">
        <f t="shared" si="69"/>
        <v>-4.879403577559376E-10</v>
      </c>
      <c r="AJ77">
        <f t="shared" si="70"/>
        <v>-0.47790882095883669</v>
      </c>
      <c r="AK77">
        <f t="shared" si="92"/>
        <v>-0.31223376302681488</v>
      </c>
      <c r="AL77">
        <f t="shared" si="71"/>
        <v>-0.79014258447359187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-1.112282818499924E-13</v>
      </c>
      <c r="AR77">
        <f t="shared" si="76"/>
        <v>-1.1123284945218803E-13</v>
      </c>
      <c r="AS77">
        <f t="shared" si="77"/>
        <v>-1.0894601991536144E-4</v>
      </c>
      <c r="AT77">
        <f t="shared" si="78"/>
        <v>-7.1178066344788281E-5</v>
      </c>
      <c r="AU77">
        <f t="shared" si="79"/>
        <v>-1.8012408637138255E-4</v>
      </c>
      <c r="AW77">
        <v>74</v>
      </c>
      <c r="AX77">
        <f>IF(Z77&gt;0, (R77*SUMPRODUCT(K77:$K$98, X77:$X$98)-K77*$AZ$3)/Z77, 0)</f>
        <v>-9938294321752714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250000</v>
      </c>
      <c r="S78">
        <f t="shared" si="63"/>
        <v>-5.8401682200475368E+16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-3.9825735079956615</v>
      </c>
      <c r="AC78">
        <f t="shared" si="64"/>
        <v>-3.5558692035676516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-8.39590911633923E-11</v>
      </c>
      <c r="AI78">
        <f t="shared" si="69"/>
        <v>-8.3962135484265934E-11</v>
      </c>
      <c r="AJ78">
        <f t="shared" si="70"/>
        <v>-0.42670430442800988</v>
      </c>
      <c r="AK78">
        <f t="shared" si="92"/>
        <v>-0.27878014555969632</v>
      </c>
      <c r="AL78">
        <f t="shared" si="71"/>
        <v>-0.70548445007166838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-1.7088975555022456E-14</v>
      </c>
      <c r="AR78">
        <f t="shared" si="76"/>
        <v>-1.7089595193995083E-14</v>
      </c>
      <c r="AS78">
        <f t="shared" si="77"/>
        <v>-8.6851100060174785E-5</v>
      </c>
      <c r="AT78">
        <f t="shared" si="78"/>
        <v>-5.6742718705993726E-5</v>
      </c>
      <c r="AU78">
        <f t="shared" si="79"/>
        <v>-1.4359381878325812E-4</v>
      </c>
      <c r="AW78">
        <v>75</v>
      </c>
      <c r="AX78">
        <f>IF(Z78&gt;0, (R78*SUMPRODUCT(K78:$K$98, X78:$X$98)-K78*$AZ$3)/Z78, 0)</f>
        <v>-5.8401682200475368E+16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-3.5558692035676516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-3.5558692035676516</v>
      </c>
      <c r="AK79">
        <f t="shared" si="92"/>
        <v>-0.24891084424973564</v>
      </c>
      <c r="AL79">
        <f t="shared" si="71"/>
        <v>-3.804780047832609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-2.766245413515245E-15</v>
      </c>
      <c r="AR79">
        <f t="shared" si="76"/>
        <v>-2.766245413515245E-15</v>
      </c>
      <c r="AS79">
        <f t="shared" si="77"/>
        <v>-6.4621354211455981E-4</v>
      </c>
      <c r="AT79">
        <f t="shared" si="78"/>
        <v>-4.5234947948019188E-5</v>
      </c>
      <c r="AU79">
        <f t="shared" si="79"/>
        <v>-6.9144849006534518E-4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33519.746013653159</v>
      </c>
      <c r="AO81" s="6">
        <f t="shared" si="93"/>
        <v>-3351.9746013653162</v>
      </c>
      <c r="AP81" s="6">
        <f t="shared" si="93"/>
        <v>-2826.4668639018819</v>
      </c>
      <c r="AQ81" s="6">
        <f t="shared" si="93"/>
        <v>-17470.183959605118</v>
      </c>
      <c r="AR81" s="6">
        <f t="shared" si="93"/>
        <v>9871.1205887808483</v>
      </c>
      <c r="AS81" s="6">
        <f t="shared" si="93"/>
        <v>-4202.1286655229533</v>
      </c>
      <c r="AT81" s="6">
        <f t="shared" si="93"/>
        <v>2451.2417215550518</v>
      </c>
      <c r="AU81" s="6">
        <f t="shared" si="93"/>
        <v>8120.2336448129536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75511.656931109697</v>
      </c>
      <c r="K3">
        <v>1</v>
      </c>
      <c r="L3" s="2">
        <v>0</v>
      </c>
      <c r="O3">
        <f>$C$3</f>
        <v>75511.656931109697</v>
      </c>
      <c r="P3" s="2">
        <f>O3*C5</f>
        <v>7551.1656931109701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75511.656931109697</v>
      </c>
      <c r="AF3">
        <f t="shared" ref="AF3:AF34" si="4">-$Z3*P3</f>
        <v>-7551.1656931109701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65440.583033998722</v>
      </c>
      <c r="AJ3">
        <f t="shared" ref="AJ3:AJ34" si="8">AB3-AC3</f>
        <v>0</v>
      </c>
      <c r="AL3">
        <f t="shared" ref="AL3:AL34" si="9">SUM(AI3:AK3)</f>
        <v>65440.583033998722</v>
      </c>
      <c r="AN3">
        <f t="shared" ref="AN3:AN34" si="10">AE3*$K3</f>
        <v>75511.656931109697</v>
      </c>
      <c r="AO3">
        <f t="shared" ref="AO3:AO34" si="11">AF3*$K3</f>
        <v>-7551.1656931109701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65440.583033998722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65440.583033998722</v>
      </c>
      <c r="AW3">
        <v>0</v>
      </c>
      <c r="AX3">
        <f>IF(Z3&gt;0, (R3*SUMPRODUCT(K3:$K$98, X3:$X$98)-K3*$AZ$3)/Z3, 0)</f>
        <v>0</v>
      </c>
      <c r="AZ3">
        <f>C6*ABS(SUMPRODUCT(X4:X69, K4:K69))/1</f>
        <v>42643.021008459138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4667.882232679035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4568.895108049197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-4568.895108049197</v>
      </c>
      <c r="AK4">
        <f>G4*SUM(AB4, AE4:AF4)</f>
        <v>0</v>
      </c>
      <c r="AL4">
        <f t="shared" si="9"/>
        <v>-7370.3958580491972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-2501.339955357143</v>
      </c>
      <c r="AR4">
        <f t="shared" si="14"/>
        <v>-2501.339955357143</v>
      </c>
      <c r="AS4">
        <f t="shared" si="15"/>
        <v>-4079.3706321867826</v>
      </c>
      <c r="AT4">
        <f t="shared" si="16"/>
        <v>0</v>
      </c>
      <c r="AU4">
        <f t="shared" si="17"/>
        <v>-6580.7105875439256</v>
      </c>
      <c r="AW4">
        <v>1</v>
      </c>
      <c r="AX4">
        <f>IF(Z4&gt;0, (R4*SUMPRODUCT(K4:$K$98, X4:$X$98)-K4*$AZ$3)/Z4, 0)</f>
        <v>4667.882232679035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250000</v>
      </c>
      <c r="S5">
        <f t="shared" si="1"/>
        <v>6427.5345563176725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4568.895108049197</v>
      </c>
      <c r="AC5">
        <f t="shared" si="2"/>
        <v>6146.9257848788329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-3165.8379760332186</v>
      </c>
      <c r="AI5">
        <f t="shared" si="7"/>
        <v>-3213.6551112895122</v>
      </c>
      <c r="AJ5">
        <f t="shared" si="8"/>
        <v>-1578.0306768296359</v>
      </c>
      <c r="AK5">
        <f>G5*SUM(AB5, AE5:AF5)</f>
        <v>319.82265756344384</v>
      </c>
      <c r="AL5">
        <f t="shared" si="9"/>
        <v>-4471.8631305557046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-2523.7866518121959</v>
      </c>
      <c r="AR5">
        <f t="shared" si="14"/>
        <v>-2561.9061792805419</v>
      </c>
      <c r="AS5">
        <f t="shared" si="15"/>
        <v>-1257.9963941562785</v>
      </c>
      <c r="AT5">
        <f t="shared" si="16"/>
        <v>254.96066451167397</v>
      </c>
      <c r="AU5">
        <f t="shared" si="17"/>
        <v>-3564.9419089251469</v>
      </c>
      <c r="AW5">
        <v>2</v>
      </c>
      <c r="AX5">
        <f>IF(Z5&gt;0, (R5*SUMPRODUCT(K5:$K$98, X5:$X$98)-K5*$AZ$3)/Z5, 0)</f>
        <v>6427.5345563176725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250000</v>
      </c>
      <c r="S6">
        <f t="shared" si="1"/>
        <v>7789.8471978384296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6146.9257848788329</v>
      </c>
      <c r="AC6">
        <f t="shared" si="2"/>
        <v>7265.4343403762687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-3524.8305619906128</v>
      </c>
      <c r="AI6">
        <f t="shared" si="7"/>
        <v>-3571.4645597819449</v>
      </c>
      <c r="AJ6">
        <f t="shared" si="8"/>
        <v>-1118.5085554974357</v>
      </c>
      <c r="AK6">
        <f>G6*SUM(AB6, AE6:AF6)</f>
        <v>430.28480494151836</v>
      </c>
      <c r="AL6">
        <f t="shared" si="9"/>
        <v>-4259.6883103378623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-2508.9047709139631</v>
      </c>
      <c r="AR6">
        <f t="shared" si="14"/>
        <v>-2542.0979294184076</v>
      </c>
      <c r="AS6">
        <f t="shared" si="15"/>
        <v>-796.13229681338521</v>
      </c>
      <c r="AT6">
        <f t="shared" si="16"/>
        <v>306.26822509161917</v>
      </c>
      <c r="AU6">
        <f t="shared" si="17"/>
        <v>-3031.9620011401735</v>
      </c>
      <c r="AW6">
        <v>3</v>
      </c>
      <c r="AX6">
        <f>IF(Z6&gt;0, (R6*SUMPRODUCT(K6:$K$98, X6:$X$98)-K6*$AZ$3)/Z6, 0)</f>
        <v>7789.8471978384296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250000</v>
      </c>
      <c r="S7">
        <f t="shared" si="1"/>
        <v>8821.9487655193334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7265.4343403762687</v>
      </c>
      <c r="AC7">
        <f t="shared" si="2"/>
        <v>8008.5788617030375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-3887.8987801823137</v>
      </c>
      <c r="AI7">
        <f t="shared" si="7"/>
        <v>-3933.2888582396963</v>
      </c>
      <c r="AJ7">
        <f t="shared" si="8"/>
        <v>-743.14452132676888</v>
      </c>
      <c r="AK7">
        <f>G7*SUM(AB7, AE7:AF7)</f>
        <v>508.58040382633885</v>
      </c>
      <c r="AL7">
        <f t="shared" si="9"/>
        <v>-4167.8529757401266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-2470.8299618139513</v>
      </c>
      <c r="AR7">
        <f t="shared" si="14"/>
        <v>-2499.6761769996242</v>
      </c>
      <c r="AS7">
        <f t="shared" si="15"/>
        <v>-472.28177817066626</v>
      </c>
      <c r="AT7">
        <f t="shared" si="16"/>
        <v>323.21204095406796</v>
      </c>
      <c r="AU7">
        <f t="shared" si="17"/>
        <v>-2648.7459142162229</v>
      </c>
      <c r="AW7">
        <v>4</v>
      </c>
      <c r="AX7">
        <f>IF(Z7&gt;0, (R7*SUMPRODUCT(K7:$K$98, X7:$X$98)-K7*$AZ$3)/Z7, 0)</f>
        <v>8821.9487655193334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250000</v>
      </c>
      <c r="S8">
        <f t="shared" si="1"/>
        <v>9574.4607775413169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8008.5788617030375</v>
      </c>
      <c r="AC8">
        <f t="shared" si="2"/>
        <v>8441.3643393897437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-4267.3159616093963</v>
      </c>
      <c r="AI8">
        <f t="shared" si="7"/>
        <v>-4311.398675693883</v>
      </c>
      <c r="AJ8">
        <f t="shared" si="8"/>
        <v>-432.78547768670614</v>
      </c>
      <c r="AK8">
        <f t="shared" ref="AK8:AK39" si="30">G8*SUM(AB8:AB8, AE8:AF8)</f>
        <v>560.60052031921271</v>
      </c>
      <c r="AL8">
        <f t="shared" si="9"/>
        <v>-4183.5836330613765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-2421.3896784538106</v>
      </c>
      <c r="AR8">
        <f t="shared" si="14"/>
        <v>-2446.4033942983128</v>
      </c>
      <c r="AS8">
        <f t="shared" si="15"/>
        <v>-245.57410280443969</v>
      </c>
      <c r="AT8">
        <f t="shared" si="16"/>
        <v>318.09979055894161</v>
      </c>
      <c r="AU8">
        <f t="shared" si="17"/>
        <v>-2373.8777065438112</v>
      </c>
      <c r="AW8">
        <v>5</v>
      </c>
      <c r="AX8">
        <f>IF(Z8&gt;0, (R8*SUMPRODUCT(K8:$K$98, X8:$X$98)-K8*$AZ$3)/Z8, 0)</f>
        <v>9574.4607775413169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250000</v>
      </c>
      <c r="S9">
        <f t="shared" si="1"/>
        <v>10084.70017249306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8441.3643393897437</v>
      </c>
      <c r="AC9">
        <f t="shared" si="2"/>
        <v>8612.4884462043847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-4705.6046862635667</v>
      </c>
      <c r="AI9">
        <f t="shared" si="7"/>
        <v>-4748.3054522699558</v>
      </c>
      <c r="AJ9">
        <f t="shared" si="8"/>
        <v>-171.12410681464098</v>
      </c>
      <c r="AK9">
        <f t="shared" si="30"/>
        <v>590.89550375728209</v>
      </c>
      <c r="AL9">
        <f t="shared" si="9"/>
        <v>-4328.5340553273145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-2384.0057780189654</v>
      </c>
      <c r="AR9">
        <f t="shared" si="14"/>
        <v>-2405.6393149759128</v>
      </c>
      <c r="AS9">
        <f t="shared" si="15"/>
        <v>-86.696798095969157</v>
      </c>
      <c r="AT9">
        <f t="shared" si="16"/>
        <v>299.36605156718957</v>
      </c>
      <c r="AU9">
        <f t="shared" si="17"/>
        <v>-2192.9700615046922</v>
      </c>
      <c r="AW9">
        <v>6</v>
      </c>
      <c r="AX9">
        <f>IF(Z9&gt;0, (R9*SUMPRODUCT(K9:$K$98, X9:$X$98)-K9*$AZ$3)/Z9, 0)</f>
        <v>10084.70017249306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250000</v>
      </c>
      <c r="S10">
        <f t="shared" si="1"/>
        <v>10356.372613235029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8612.4884462043847</v>
      </c>
      <c r="AC10">
        <f t="shared" si="2"/>
        <v>8543.2271193179549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-5137.6276365830727</v>
      </c>
      <c r="AI10">
        <f t="shared" si="7"/>
        <v>-5178.8738694020813</v>
      </c>
      <c r="AJ10">
        <f t="shared" si="8"/>
        <v>69.261326886429742</v>
      </c>
      <c r="AK10">
        <f t="shared" si="30"/>
        <v>602.87419123430698</v>
      </c>
      <c r="AL10">
        <f t="shared" si="9"/>
        <v>-4506.7383512813449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-2324.0018301014916</v>
      </c>
      <c r="AR10">
        <f t="shared" si="14"/>
        <v>-2342.6595311527731</v>
      </c>
      <c r="AS10">
        <f t="shared" si="15"/>
        <v>31.330306870268583</v>
      </c>
      <c r="AT10">
        <f t="shared" si="16"/>
        <v>272.70966735170305</v>
      </c>
      <c r="AU10">
        <f t="shared" si="17"/>
        <v>-2038.6195569308015</v>
      </c>
      <c r="AW10">
        <v>7</v>
      </c>
      <c r="AX10">
        <f>IF(Z10&gt;0, (R10*SUMPRODUCT(K10:$K$98, X10:$X$98)-K10*$AZ$3)/Z10, 0)</f>
        <v>10356.372613235029</v>
      </c>
    </row>
    <row r="11" spans="1:52" x14ac:dyDescent="0.25">
      <c r="A11" t="s">
        <v>33</v>
      </c>
      <c r="C11" s="25">
        <f>AU71</f>
        <v>20346.361609711952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250000</v>
      </c>
      <c r="S11">
        <f t="shared" si="1"/>
        <v>10427.919511983822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8543.2271193179549</v>
      </c>
      <c r="AC11">
        <f t="shared" si="2"/>
        <v>8285.9614062990913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-5520.3733212992411</v>
      </c>
      <c r="AI11">
        <f t="shared" si="7"/>
        <v>-5560.1030171257999</v>
      </c>
      <c r="AJ11">
        <f t="shared" si="8"/>
        <v>257.26571301886361</v>
      </c>
      <c r="AK11">
        <f t="shared" si="30"/>
        <v>598.02589835225695</v>
      </c>
      <c r="AL11">
        <f t="shared" si="9"/>
        <v>-4704.8114057546791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-2229.5861966575289</v>
      </c>
      <c r="AR11">
        <f t="shared" si="14"/>
        <v>-2245.632354454598</v>
      </c>
      <c r="AS11">
        <f t="shared" si="15"/>
        <v>103.90530662247266</v>
      </c>
      <c r="AT11">
        <f t="shared" si="16"/>
        <v>241.53263024177167</v>
      </c>
      <c r="AU11">
        <f t="shared" si="17"/>
        <v>-1900.1944175903536</v>
      </c>
      <c r="AW11">
        <v>8</v>
      </c>
      <c r="AX11">
        <f>IF(Z11&gt;0, (R11*SUMPRODUCT(K11:$K$98, X11:$X$98)-K11*$AZ$3)/Z11, 0)</f>
        <v>10427.919511983822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250000</v>
      </c>
      <c r="S12">
        <f t="shared" si="1"/>
        <v>10355.863223878281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8285.9614062990913</v>
      </c>
      <c r="AC12">
        <f t="shared" si="2"/>
        <v>7901.675314179618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-5908.3327838244313</v>
      </c>
      <c r="AI12">
        <f t="shared" si="7"/>
        <v>-5946.4835161359597</v>
      </c>
      <c r="AJ12">
        <f t="shared" si="8"/>
        <v>384.28609211947332</v>
      </c>
      <c r="AK12">
        <f t="shared" si="30"/>
        <v>580.01729844093643</v>
      </c>
      <c r="AL12">
        <f t="shared" si="9"/>
        <v>-4982.1801255755499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-2130.604032774414</v>
      </c>
      <c r="AR12">
        <f t="shared" si="14"/>
        <v>-2144.3615693063398</v>
      </c>
      <c r="AS12">
        <f t="shared" si="15"/>
        <v>138.57741727927689</v>
      </c>
      <c r="AT12">
        <f t="shared" si="16"/>
        <v>209.1600524805344</v>
      </c>
      <c r="AU12">
        <f t="shared" si="17"/>
        <v>-1796.6240995465287</v>
      </c>
      <c r="AW12">
        <v>9</v>
      </c>
      <c r="AX12">
        <f>IF(Z12&gt;0, (R12*SUMPRODUCT(K12:$K$98, X12:$X$98)-K12*$AZ$3)/Z12, 0)</f>
        <v>10355.863223878281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250000</v>
      </c>
      <c r="S13">
        <f t="shared" si="1"/>
        <v>10158.70747565153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7901.675314179618</v>
      </c>
      <c r="AC13">
        <f t="shared" si="2"/>
        <v>7418.6606604570443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-6277.115099077063</v>
      </c>
      <c r="AI13">
        <f t="shared" si="7"/>
        <v>-6313.6289010456603</v>
      </c>
      <c r="AJ13">
        <f t="shared" si="8"/>
        <v>483.01465372257371</v>
      </c>
      <c r="AK13">
        <f t="shared" si="30"/>
        <v>553.11727199257336</v>
      </c>
      <c r="AL13">
        <f t="shared" si="9"/>
        <v>-5277.4969753305131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-2021.0630649021696</v>
      </c>
      <c r="AR13">
        <f t="shared" si="14"/>
        <v>-2032.8195319022307</v>
      </c>
      <c r="AS13">
        <f t="shared" si="15"/>
        <v>155.51779137979136</v>
      </c>
      <c r="AT13">
        <f t="shared" si="16"/>
        <v>178.0889582776652</v>
      </c>
      <c r="AU13">
        <f t="shared" si="17"/>
        <v>-1699.212782244774</v>
      </c>
      <c r="AW13">
        <v>10</v>
      </c>
      <c r="AX13">
        <f>IF(Z13&gt;0, (R13*SUMPRODUCT(K13:$K$98, X13:$X$98)-K13*$AZ$3)/Z13, 0)</f>
        <v>10158.70747565153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250000</v>
      </c>
      <c r="S14">
        <f t="shared" si="1"/>
        <v>9863.5239380534549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7418.6606604570443</v>
      </c>
      <c r="AC14">
        <f t="shared" si="2"/>
        <v>6868.6595411368726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-6650.8862422275151</v>
      </c>
      <c r="AI14">
        <f t="shared" si="7"/>
        <v>-6685.7047289279817</v>
      </c>
      <c r="AJ14">
        <f t="shared" si="8"/>
        <v>550.00111932017171</v>
      </c>
      <c r="AK14">
        <f t="shared" si="30"/>
        <v>519.3062462319931</v>
      </c>
      <c r="AL14">
        <f t="shared" si="9"/>
        <v>-5616.3973633758169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-1911.9708657201115</v>
      </c>
      <c r="AR14">
        <f t="shared" si="14"/>
        <v>-1921.9803486273788</v>
      </c>
      <c r="AS14">
        <f t="shared" si="15"/>
        <v>158.11217903216186</v>
      </c>
      <c r="AT14">
        <f t="shared" si="16"/>
        <v>149.28813650096407</v>
      </c>
      <c r="AU14">
        <f t="shared" si="17"/>
        <v>-1614.5800330942529</v>
      </c>
      <c r="AW14">
        <v>11</v>
      </c>
      <c r="AX14">
        <f>IF(Z14&gt;0, (R14*SUMPRODUCT(K14:$K$98, X14:$X$98)-K14*$AZ$3)/Z14, 0)</f>
        <v>9863.5239380534549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250000</v>
      </c>
      <c r="S15">
        <f t="shared" si="1"/>
        <v>9482.8511882044058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6868.6595411368726</v>
      </c>
      <c r="AC15">
        <f t="shared" si="2"/>
        <v>6270.1368411149761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-7049.5151606336012</v>
      </c>
      <c r="AI15">
        <f t="shared" si="7"/>
        <v>-7082.5755594349357</v>
      </c>
      <c r="AJ15">
        <f t="shared" si="8"/>
        <v>598.52270002189653</v>
      </c>
      <c r="AK15">
        <f t="shared" si="30"/>
        <v>480.80616787958115</v>
      </c>
      <c r="AL15">
        <f t="shared" si="9"/>
        <v>-6003.246691533458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-1809.4349590755587</v>
      </c>
      <c r="AR15">
        <f t="shared" si="14"/>
        <v>-1817.920740010703</v>
      </c>
      <c r="AS15">
        <f t="shared" si="15"/>
        <v>153.6258696580455</v>
      </c>
      <c r="AT15">
        <f t="shared" si="16"/>
        <v>123.41096782920782</v>
      </c>
      <c r="AU15">
        <f t="shared" si="17"/>
        <v>-1540.8839025234495</v>
      </c>
      <c r="AW15">
        <v>12</v>
      </c>
      <c r="AX15">
        <f>IF(Z15&gt;0, (R15*SUMPRODUCT(K15:$K$98, X15:$X$98)-K15*$AZ$3)/Z15, 0)</f>
        <v>9482.8511882044058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250000</v>
      </c>
      <c r="S16">
        <f t="shared" si="1"/>
        <v>9014.2094954767799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6270.1368411149761</v>
      </c>
      <c r="AC16">
        <f t="shared" si="2"/>
        <v>5633.4234585556724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-7411.6617048726448</v>
      </c>
      <c r="AI16">
        <f t="shared" si="7"/>
        <v>-7442.9091673449921</v>
      </c>
      <c r="AJ16">
        <f t="shared" si="8"/>
        <v>636.71338255930368</v>
      </c>
      <c r="AK16">
        <f t="shared" si="30"/>
        <v>438.90957887804836</v>
      </c>
      <c r="AL16">
        <f t="shared" si="9"/>
        <v>-6367.2862059076397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-1698.5615687303273</v>
      </c>
      <c r="AR16">
        <f t="shared" si="14"/>
        <v>-1705.7226806360393</v>
      </c>
      <c r="AS16">
        <f t="shared" si="15"/>
        <v>145.91827379284135</v>
      </c>
      <c r="AT16">
        <f t="shared" si="16"/>
        <v>100.58674727959341</v>
      </c>
      <c r="AU16">
        <f t="shared" si="17"/>
        <v>-1459.2176595636045</v>
      </c>
      <c r="AW16">
        <v>13</v>
      </c>
      <c r="AX16">
        <f>IF(Z16&gt;0, (R16*SUMPRODUCT(K16:$K$98, X16:$X$98)-K16*$AZ$3)/Z16, 0)</f>
        <v>9014.2094954767799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250000</v>
      </c>
      <c r="S17">
        <f t="shared" si="1"/>
        <v>8475.6320845646351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5633.4234585556724</v>
      </c>
      <c r="AC17">
        <f t="shared" si="2"/>
        <v>4981.9347260005761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-7726.172577002556</v>
      </c>
      <c r="AI17">
        <f t="shared" si="7"/>
        <v>-7755.5623303347793</v>
      </c>
      <c r="AJ17">
        <f t="shared" si="8"/>
        <v>651.48873255509625</v>
      </c>
      <c r="AK17">
        <f t="shared" si="30"/>
        <v>394.33964209889712</v>
      </c>
      <c r="AL17">
        <f t="shared" si="9"/>
        <v>-6709.7339556807856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-1580.9279849443931</v>
      </c>
      <c r="AR17">
        <f t="shared" si="14"/>
        <v>-1586.9417107640604</v>
      </c>
      <c r="AS17">
        <f t="shared" si="15"/>
        <v>133.30750237679609</v>
      </c>
      <c r="AT17">
        <f t="shared" si="16"/>
        <v>80.689703673298666</v>
      </c>
      <c r="AU17">
        <f t="shared" si="17"/>
        <v>-1372.9445047139654</v>
      </c>
      <c r="AW17">
        <v>14</v>
      </c>
      <c r="AX17">
        <f>IF(Z17&gt;0, (R17*SUMPRODUCT(K17:$K$98, X17:$X$98)-K17*$AZ$3)/Z17, 0)</f>
        <v>8475.6320845646351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250000</v>
      </c>
      <c r="S18">
        <f t="shared" si="1"/>
        <v>7886.3926126453553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4981.9347260005761</v>
      </c>
      <c r="AC18">
        <f t="shared" si="2"/>
        <v>4335.8932019269268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-8030.7199735327431</v>
      </c>
      <c r="AI18">
        <f t="shared" si="7"/>
        <v>-8058.2096853369376</v>
      </c>
      <c r="AJ18">
        <f t="shared" si="8"/>
        <v>646.04152407364927</v>
      </c>
      <c r="AK18">
        <f t="shared" si="30"/>
        <v>348.73543082004034</v>
      </c>
      <c r="AL18">
        <f t="shared" si="9"/>
        <v>-7063.4327304432481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-1467.1825144241618</v>
      </c>
      <c r="AR18">
        <f t="shared" si="14"/>
        <v>-1472.2047819940183</v>
      </c>
      <c r="AS18">
        <f t="shared" si="15"/>
        <v>118.02937106968093</v>
      </c>
      <c r="AT18">
        <f t="shared" si="16"/>
        <v>63.71265938118119</v>
      </c>
      <c r="AU18">
        <f t="shared" si="17"/>
        <v>-1290.4627515431564</v>
      </c>
      <c r="AW18">
        <v>15</v>
      </c>
      <c r="AX18">
        <f>IF(Z18&gt;0, (R18*SUMPRODUCT(K18:$K$98, X18:$X$98)-K18*$AZ$3)/Z18, 0)</f>
        <v>7886.3926126453553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250000</v>
      </c>
      <c r="S19">
        <f t="shared" si="1"/>
        <v>7247.02460172877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4335.8932019269268</v>
      </c>
      <c r="AC19">
        <f t="shared" si="2"/>
        <v>3703.430741851641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-8317.1336734365468</v>
      </c>
      <c r="AI19">
        <f t="shared" si="7"/>
        <v>-8342.6850613880124</v>
      </c>
      <c r="AJ19">
        <f t="shared" si="8"/>
        <v>632.46246007528589</v>
      </c>
      <c r="AK19">
        <f t="shared" si="30"/>
        <v>303.51252413488493</v>
      </c>
      <c r="AL19">
        <f t="shared" si="9"/>
        <v>-7406.7100771778414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-1356.7046665816365</v>
      </c>
      <c r="AR19">
        <f t="shared" si="14"/>
        <v>-1360.8726514466757</v>
      </c>
      <c r="AS19">
        <f t="shared" si="15"/>
        <v>103.16832754081487</v>
      </c>
      <c r="AT19">
        <f t="shared" si="16"/>
        <v>49.509467327056726</v>
      </c>
      <c r="AU19">
        <f t="shared" si="17"/>
        <v>-1208.1948565788041</v>
      </c>
      <c r="AW19">
        <v>16</v>
      </c>
      <c r="AX19">
        <f>IF(Z19&gt;0, (R19*SUMPRODUCT(K19:$K$98, X19:$X$98)-K19*$AZ$3)/Z19, 0)</f>
        <v>7247.02460172877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250000</v>
      </c>
      <c r="S20">
        <f t="shared" si="1"/>
        <v>6556.8908348177192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3703.430741851641</v>
      </c>
      <c r="AC20">
        <f t="shared" si="2"/>
        <v>3092.0118380815002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-8587.6776361731791</v>
      </c>
      <c r="AI20">
        <f t="shared" si="7"/>
        <v>-8611.2559747178948</v>
      </c>
      <c r="AJ20">
        <f t="shared" si="8"/>
        <v>611.41890377014079</v>
      </c>
      <c r="AK20">
        <f t="shared" si="30"/>
        <v>259.24015192961491</v>
      </c>
      <c r="AL20">
        <f t="shared" si="9"/>
        <v>-7740.5969190181395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-1250.7466494507464</v>
      </c>
      <c r="AR20">
        <f t="shared" si="14"/>
        <v>-1254.1807010283462</v>
      </c>
      <c r="AS20">
        <f t="shared" si="15"/>
        <v>89.04970327252866</v>
      </c>
      <c r="AT20">
        <f t="shared" si="16"/>
        <v>37.756861070714002</v>
      </c>
      <c r="AU20">
        <f t="shared" si="17"/>
        <v>-1127.3741366851036</v>
      </c>
      <c r="AW20">
        <v>17</v>
      </c>
      <c r="AX20">
        <f>IF(Z20&gt;0, (R20*SUMPRODUCT(K20:$K$98, X20:$X$98)-K20*$AZ$3)/Z20, 0)</f>
        <v>6556.8908348177192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250000</v>
      </c>
      <c r="S21">
        <f t="shared" si="1"/>
        <v>5809.2322072681154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3092.0118380815002</v>
      </c>
      <c r="AC21">
        <f t="shared" si="2"/>
        <v>2506.6989054267351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-8837.1213212755702</v>
      </c>
      <c r="AI21">
        <f t="shared" si="7"/>
        <v>-8858.6964521705831</v>
      </c>
      <c r="AJ21">
        <f t="shared" si="8"/>
        <v>585.31293265476506</v>
      </c>
      <c r="AK21">
        <f t="shared" si="30"/>
        <v>216.44082866570503</v>
      </c>
      <c r="AL21">
        <f t="shared" si="9"/>
        <v>-8056.9426908501118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-1149.1756344347805</v>
      </c>
      <c r="AR21">
        <f t="shared" si="14"/>
        <v>-1151.9812556130933</v>
      </c>
      <c r="AS21">
        <f t="shared" si="15"/>
        <v>76.113853852730969</v>
      </c>
      <c r="AT21">
        <f t="shared" si="16"/>
        <v>28.145876644318736</v>
      </c>
      <c r="AU21">
        <f t="shared" si="17"/>
        <v>-1047.7215251160435</v>
      </c>
      <c r="AW21">
        <v>18</v>
      </c>
      <c r="AX21">
        <f>IF(Z21&gt;0, (R21*SUMPRODUCT(K21:$K$98, X21:$X$98)-K21*$AZ$3)/Z21, 0)</f>
        <v>5809.2322072681154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250000</v>
      </c>
      <c r="S22">
        <f t="shared" si="1"/>
        <v>4991.5657937357555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2506.6989054267351</v>
      </c>
      <c r="AC22">
        <f t="shared" si="2"/>
        <v>1951.660518131227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-9048.9868149053236</v>
      </c>
      <c r="AI22">
        <f t="shared" si="7"/>
        <v>-9068.536397128406</v>
      </c>
      <c r="AJ22">
        <f t="shared" si="8"/>
        <v>555.03838729550807</v>
      </c>
      <c r="AK22">
        <f t="shared" si="30"/>
        <v>175.46892337987148</v>
      </c>
      <c r="AL22">
        <f t="shared" si="9"/>
        <v>-8338.029086453027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-1050.6486932021207</v>
      </c>
      <c r="AR22">
        <f t="shared" si="14"/>
        <v>-1052.918532183596</v>
      </c>
      <c r="AS22">
        <f t="shared" si="15"/>
        <v>64.443718199310837</v>
      </c>
      <c r="AT22">
        <f t="shared" si="16"/>
        <v>20.37313113806033</v>
      </c>
      <c r="AU22">
        <f t="shared" si="17"/>
        <v>-968.10168284622489</v>
      </c>
      <c r="AW22">
        <v>19</v>
      </c>
      <c r="AX22">
        <f>IF(Z22&gt;0, (R22*SUMPRODUCT(K22:$K$98, X22:$X$98)-K22*$AZ$3)/Z22, 0)</f>
        <v>4991.5657937357555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250000</v>
      </c>
      <c r="S23">
        <f t="shared" si="1"/>
        <v>4088.4868499692843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1951.660518131227</v>
      </c>
      <c r="AC23">
        <f t="shared" si="2"/>
        <v>1431.4915098748797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-9238.567380206543</v>
      </c>
      <c r="AI23">
        <f t="shared" si="7"/>
        <v>-9256.0737531313534</v>
      </c>
      <c r="AJ23">
        <f t="shared" si="8"/>
        <v>520.1690082563473</v>
      </c>
      <c r="AK23">
        <f t="shared" si="30"/>
        <v>136.61623626918592</v>
      </c>
      <c r="AL23">
        <f t="shared" si="9"/>
        <v>-8599.2885086058195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-957.73239428598185</v>
      </c>
      <c r="AR23">
        <f t="shared" si="14"/>
        <v>-959.54722333539314</v>
      </c>
      <c r="AS23">
        <f t="shared" si="15"/>
        <v>53.924238381165381</v>
      </c>
      <c r="AT23">
        <f t="shared" si="16"/>
        <v>14.162563271525508</v>
      </c>
      <c r="AU23">
        <f t="shared" si="17"/>
        <v>-891.46042168270219</v>
      </c>
      <c r="AW23">
        <v>20</v>
      </c>
      <c r="AX23">
        <f>IF(Z23&gt;0, (R23*SUMPRODUCT(K23:$K$98, X23:$X$98)-K23*$AZ$3)/Z23, 0)</f>
        <v>4088.4868499692843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250000</v>
      </c>
      <c r="S24">
        <f t="shared" si="1"/>
        <v>3063.6326759617709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1431.4915098748797</v>
      </c>
      <c r="AC24">
        <f t="shared" si="2"/>
        <v>947.40169143334197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-9346.2258742478789</v>
      </c>
      <c r="AI24">
        <f t="shared" si="7"/>
        <v>-9361.6879382685911</v>
      </c>
      <c r="AJ24">
        <f t="shared" si="8"/>
        <v>484.08981844153777</v>
      </c>
      <c r="AK24">
        <f t="shared" si="30"/>
        <v>100.20440569124159</v>
      </c>
      <c r="AL24">
        <f t="shared" si="9"/>
        <v>-8777.393714135811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-865.08303758634429</v>
      </c>
      <c r="AR24">
        <f t="shared" si="14"/>
        <v>-866.51420022786021</v>
      </c>
      <c r="AS24">
        <f t="shared" si="15"/>
        <v>44.807165612796389</v>
      </c>
      <c r="AT24">
        <f t="shared" si="16"/>
        <v>9.2748808793249378</v>
      </c>
      <c r="AU24">
        <f t="shared" si="17"/>
        <v>-812.43215373573878</v>
      </c>
      <c r="AW24">
        <v>21</v>
      </c>
      <c r="AX24">
        <f>IF(Z24&gt;0, (R24*SUMPRODUCT(K24:$K$98, X24:$X$98)-K24*$AZ$3)/Z24, 0)</f>
        <v>3063.6326759617709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250000</v>
      </c>
      <c r="S25">
        <f t="shared" si="1"/>
        <v>1879.6865174700999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947.40169143334197</v>
      </c>
      <c r="AC25">
        <f t="shared" si="2"/>
        <v>505.21381085096436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-9343.3249748789567</v>
      </c>
      <c r="AI25">
        <f t="shared" si="7"/>
        <v>-9356.7637532644858</v>
      </c>
      <c r="AJ25">
        <f t="shared" si="8"/>
        <v>442.1878805823776</v>
      </c>
      <c r="AK25">
        <f t="shared" si="30"/>
        <v>66.318118400333944</v>
      </c>
      <c r="AL25">
        <f t="shared" si="9"/>
        <v>-8848.2577542817744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-772.15583166717545</v>
      </c>
      <c r="AR25">
        <f t="shared" si="14"/>
        <v>-773.26644605003901</v>
      </c>
      <c r="AS25">
        <f t="shared" si="15"/>
        <v>36.543516532095659</v>
      </c>
      <c r="AT25">
        <f t="shared" si="16"/>
        <v>5.4806957914546333</v>
      </c>
      <c r="AU25">
        <f t="shared" si="17"/>
        <v>-731.24223372648873</v>
      </c>
      <c r="AW25">
        <v>22</v>
      </c>
      <c r="AX25">
        <f>IF(Z25&gt;0, (R25*SUMPRODUCT(K25:$K$98, X25:$X$98)-K25*$AZ$3)/Z25, 0)</f>
        <v>1879.6865174700999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250000</v>
      </c>
      <c r="S26">
        <f t="shared" si="1"/>
        <v>482.66451374698823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505.21381085096436</v>
      </c>
      <c r="AC26">
        <f t="shared" si="2"/>
        <v>110.64294079447109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-9213.5443501830232</v>
      </c>
      <c r="AI26">
        <f t="shared" si="7"/>
        <v>-9225.0060319146614</v>
      </c>
      <c r="AJ26">
        <f t="shared" si="8"/>
        <v>394.57087005649328</v>
      </c>
      <c r="AK26">
        <f t="shared" si="30"/>
        <v>35.364966759567508</v>
      </c>
      <c r="AL26">
        <f t="shared" si="9"/>
        <v>-8795.0701950986004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-679.84860271197283</v>
      </c>
      <c r="AR26">
        <f t="shared" si="14"/>
        <v>-680.69433677628308</v>
      </c>
      <c r="AS26">
        <f t="shared" si="15"/>
        <v>29.114577895685247</v>
      </c>
      <c r="AT26">
        <f t="shared" si="16"/>
        <v>2.6095086019713722</v>
      </c>
      <c r="AU26">
        <f t="shared" si="17"/>
        <v>-648.97025027862651</v>
      </c>
      <c r="AW26">
        <v>23</v>
      </c>
      <c r="AX26">
        <f>IF(Z26&gt;0, (R26*SUMPRODUCT(K26:$K$98, X26:$X$98)-K26*$AZ$3)/Z26, 0)</f>
        <v>482.66451374698823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250000</v>
      </c>
      <c r="S27">
        <f t="shared" si="1"/>
        <v>-1212.8964554394506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110.64294079447109</v>
      </c>
      <c r="AC27">
        <f t="shared" si="2"/>
        <v>-232.07623190796221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-8900.1959282711468</v>
      </c>
      <c r="AI27">
        <f t="shared" si="7"/>
        <v>-8909.7629539998143</v>
      </c>
      <c r="AJ27">
        <f t="shared" si="8"/>
        <v>342.7191727024333</v>
      </c>
      <c r="AK27">
        <f t="shared" si="30"/>
        <v>7.7450058556129768</v>
      </c>
      <c r="AL27">
        <f t="shared" si="9"/>
        <v>-8559.2987754417682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-586.3636278794711</v>
      </c>
      <c r="AR27">
        <f t="shared" si="14"/>
        <v>-586.99392365716949</v>
      </c>
      <c r="AS27">
        <f t="shared" si="15"/>
        <v>22.579059952075198</v>
      </c>
      <c r="AT27">
        <f t="shared" si="16"/>
        <v>0.51025727613696836</v>
      </c>
      <c r="AU27">
        <f t="shared" si="17"/>
        <v>-563.90460642895732</v>
      </c>
      <c r="AW27">
        <v>24</v>
      </c>
      <c r="AX27">
        <f>IF(Z27&gt;0, (R27*SUMPRODUCT(K27:$K$98, X27:$X$98)-K27*$AZ$3)/Z27, 0)</f>
        <v>-1212.8964554394506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250000</v>
      </c>
      <c r="S28">
        <f t="shared" si="1"/>
        <v>-3320.3047017108647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-232.07623190796221</v>
      </c>
      <c r="AC28">
        <f t="shared" si="2"/>
        <v>-517.43144013605979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-8397.1421260260286</v>
      </c>
      <c r="AI28">
        <f t="shared" si="7"/>
        <v>-8404.9340530722038</v>
      </c>
      <c r="AJ28">
        <f t="shared" si="8"/>
        <v>285.35520822809758</v>
      </c>
      <c r="AK28">
        <f t="shared" si="30"/>
        <v>-16.245336233557357</v>
      </c>
      <c r="AL28">
        <f t="shared" si="9"/>
        <v>-8135.8241810776635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-493.94766544207204</v>
      </c>
      <c r="AR28">
        <f t="shared" si="14"/>
        <v>-494.406012355342</v>
      </c>
      <c r="AS28">
        <f t="shared" si="15"/>
        <v>16.785536889883556</v>
      </c>
      <c r="AT28">
        <f t="shared" si="16"/>
        <v>-0.95560439331097813</v>
      </c>
      <c r="AU28">
        <f t="shared" si="17"/>
        <v>-478.57607985876945</v>
      </c>
      <c r="AW28">
        <v>25</v>
      </c>
      <c r="AX28">
        <f>IF(Z28&gt;0, (R28*SUMPRODUCT(K28:$K$98, X28:$X$98)-K28*$AZ$3)/Z28, 0)</f>
        <v>-3320.3047017108647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250000</v>
      </c>
      <c r="S29">
        <f t="shared" si="1"/>
        <v>-6014.0455399206803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-517.43144013605979</v>
      </c>
      <c r="AC29">
        <f t="shared" si="2"/>
        <v>-742.62158803226066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-7699.7377184401821</v>
      </c>
      <c r="AI29">
        <f t="shared" si="7"/>
        <v>-7705.9117786722072</v>
      </c>
      <c r="AJ29">
        <f t="shared" si="8"/>
        <v>225.19014789620087</v>
      </c>
      <c r="AK29">
        <f t="shared" si="30"/>
        <v>-36.220200809524187</v>
      </c>
      <c r="AL29">
        <f t="shared" si="9"/>
        <v>-7516.941831585531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-404.39645730692581</v>
      </c>
      <c r="AR29">
        <f t="shared" si="14"/>
        <v>-404.72072394772982</v>
      </c>
      <c r="AS29">
        <f t="shared" si="15"/>
        <v>11.827168841290678</v>
      </c>
      <c r="AT29">
        <f t="shared" si="16"/>
        <v>-1.9023142639310953</v>
      </c>
      <c r="AU29">
        <f t="shared" si="17"/>
        <v>-394.79586937037021</v>
      </c>
      <c r="AW29">
        <v>26</v>
      </c>
      <c r="AX29">
        <f>IF(Z29&gt;0, (R29*SUMPRODUCT(K29:$K$98, X29:$X$98)-K29*$AZ$3)/Z29, 0)</f>
        <v>-6014.0455399206803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250000</v>
      </c>
      <c r="S30">
        <f t="shared" si="1"/>
        <v>-9563.673494727369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-742.62158803226066</v>
      </c>
      <c r="AC30">
        <f t="shared" si="2"/>
        <v>-907.05597610180234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-6850.6261929819339</v>
      </c>
      <c r="AI30">
        <f t="shared" si="7"/>
        <v>-6855.3683873730424</v>
      </c>
      <c r="AJ30">
        <f t="shared" si="8"/>
        <v>164.43438806954168</v>
      </c>
      <c r="AK30">
        <f t="shared" si="30"/>
        <v>-51.983511162258253</v>
      </c>
      <c r="AL30">
        <f t="shared" si="9"/>
        <v>-6742.9175104657588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-321.25038633982348</v>
      </c>
      <c r="AR30">
        <f t="shared" si="14"/>
        <v>-321.47276481112334</v>
      </c>
      <c r="AS30">
        <f t="shared" si="15"/>
        <v>7.7109171055061294</v>
      </c>
      <c r="AT30">
        <f t="shared" si="16"/>
        <v>-2.4376929310905737</v>
      </c>
      <c r="AU30">
        <f t="shared" si="17"/>
        <v>-316.19954063670781</v>
      </c>
      <c r="AW30">
        <v>27</v>
      </c>
      <c r="AX30">
        <f>IF(Z30&gt;0, (R30*SUMPRODUCT(K30:$K$98, X30:$X$98)-K30*$AZ$3)/Z30, 0)</f>
        <v>-9563.673494727369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250000</v>
      </c>
      <c r="S31">
        <f t="shared" si="1"/>
        <v>-14433.446138396499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-907.05597610180234</v>
      </c>
      <c r="AC31">
        <f t="shared" si="2"/>
        <v>-1014.0545149082476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-5909.5448653318153</v>
      </c>
      <c r="AI31">
        <f t="shared" si="7"/>
        <v>-5913.0577288059467</v>
      </c>
      <c r="AJ31">
        <f t="shared" si="8"/>
        <v>106.99853880644525</v>
      </c>
      <c r="AK31">
        <f t="shared" si="30"/>
        <v>-63.493918327126167</v>
      </c>
      <c r="AL31">
        <f t="shared" si="9"/>
        <v>-5869.5531083266278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-247.42831604018838</v>
      </c>
      <c r="AR31">
        <f t="shared" si="14"/>
        <v>-247.57539706143291</v>
      </c>
      <c r="AS31">
        <f t="shared" si="15"/>
        <v>4.4799504663973782</v>
      </c>
      <c r="AT31">
        <f t="shared" si="16"/>
        <v>-2.6584438647107165</v>
      </c>
      <c r="AU31">
        <f t="shared" si="17"/>
        <v>-245.75389045974626</v>
      </c>
      <c r="AW31">
        <v>28</v>
      </c>
      <c r="AX31">
        <f>IF(Z31&gt;0, (R31*SUMPRODUCT(K31:$K$98, X31:$X$98)-K31*$AZ$3)/Z31, 0)</f>
        <v>-14433.446138396499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250000</v>
      </c>
      <c r="S32">
        <f t="shared" si="1"/>
        <v>-21452.001351197701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-1014.0545149082476</v>
      </c>
      <c r="AC32">
        <f t="shared" si="2"/>
        <v>-1070.1865385079195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-4916.8012818357456</v>
      </c>
      <c r="AI32">
        <f t="shared" si="7"/>
        <v>-4919.295656418768</v>
      </c>
      <c r="AJ32">
        <f t="shared" si="8"/>
        <v>56.132023599671925</v>
      </c>
      <c r="AK32">
        <f t="shared" si="30"/>
        <v>-70.983816043577335</v>
      </c>
      <c r="AL32">
        <f t="shared" si="9"/>
        <v>-4934.1474488626736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-183.80613318792444</v>
      </c>
      <c r="AR32">
        <f t="shared" si="14"/>
        <v>-183.89938107827979</v>
      </c>
      <c r="AS32">
        <f t="shared" si="15"/>
        <v>2.098398860247793</v>
      </c>
      <c r="AT32">
        <f t="shared" si="16"/>
        <v>-2.6536074976415471</v>
      </c>
      <c r="AU32">
        <f t="shared" si="17"/>
        <v>-184.45458971567354</v>
      </c>
      <c r="AW32">
        <v>29</v>
      </c>
      <c r="AX32">
        <f>IF(Z32&gt;0, (R32*SUMPRODUCT(K32:$K$98, X32:$X$98)-K32*$AZ$3)/Z32, 0)</f>
        <v>-21452.001351197701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250000</v>
      </c>
      <c r="S33">
        <f t="shared" si="1"/>
        <v>-32145.648903389221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-1070.1865385079195</v>
      </c>
      <c r="AC33">
        <f t="shared" si="2"/>
        <v>-1083.1924105882404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-3923.0559989598191</v>
      </c>
      <c r="AI33">
        <f t="shared" si="7"/>
        <v>-3924.7408185972195</v>
      </c>
      <c r="AJ33">
        <f t="shared" si="8"/>
        <v>13.005872080320842</v>
      </c>
      <c r="AK33">
        <f t="shared" si="30"/>
        <v>-74.913057695554372</v>
      </c>
      <c r="AL33">
        <f t="shared" si="9"/>
        <v>-3986.6480042124531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-130.94346450993086</v>
      </c>
      <c r="AR33">
        <f t="shared" si="14"/>
        <v>-130.9997002915394</v>
      </c>
      <c r="AS33">
        <f t="shared" si="15"/>
        <v>0.4341090082888811</v>
      </c>
      <c r="AT33">
        <f t="shared" si="16"/>
        <v>-2.5004423373740114</v>
      </c>
      <c r="AU33">
        <f t="shared" si="17"/>
        <v>-133.06603362062452</v>
      </c>
      <c r="AW33">
        <v>30</v>
      </c>
      <c r="AX33">
        <f>IF(Z33&gt;0, (R33*SUMPRODUCT(K33:$K$98, X33:$X$98)-K33*$AZ$3)/Z33, 0)</f>
        <v>-32145.648903389221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250000</v>
      </c>
      <c r="S34">
        <f t="shared" si="1"/>
        <v>-49378.578775623224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-1083.1924105882404</v>
      </c>
      <c r="AC34">
        <f t="shared" si="2"/>
        <v>-1061.6356419663821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-2964.8764528994811</v>
      </c>
      <c r="AI34">
        <f t="shared" si="7"/>
        <v>-2965.9514490499278</v>
      </c>
      <c r="AJ34">
        <f t="shared" si="8"/>
        <v>-21.556768621858282</v>
      </c>
      <c r="AK34">
        <f t="shared" si="30"/>
        <v>-75.823468741176839</v>
      </c>
      <c r="AL34">
        <f t="shared" si="9"/>
        <v>-3063.3316864129629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-88.358411212710621</v>
      </c>
      <c r="AR34">
        <f t="shared" si="14"/>
        <v>-88.390447944568479</v>
      </c>
      <c r="AS34">
        <f t="shared" si="15"/>
        <v>-0.64242873406907097</v>
      </c>
      <c r="AT34">
        <f t="shared" si="16"/>
        <v>-2.2596696142448511</v>
      </c>
      <c r="AU34">
        <f t="shared" si="17"/>
        <v>-91.292546292882406</v>
      </c>
      <c r="AW34">
        <v>31</v>
      </c>
      <c r="AX34">
        <f>IF(Z34&gt;0, (R34*SUMPRODUCT(K34:$K$98, X34:$X$98)-K34*$AZ$3)/Z34, 0)</f>
        <v>-49378.578775623224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-78727.174705658705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-1061.6356419663821</v>
      </c>
      <c r="AC35">
        <f t="shared" ref="AC35:AC69" si="33">S35*Z35</f>
        <v>-1013.8331307399952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-2101.7799275413563</v>
      </c>
      <c r="AI35">
        <f t="shared" ref="AI35:AI66" si="38">SUM(AE35:AH35)</f>
        <v>-2102.4238177447901</v>
      </c>
      <c r="AJ35">
        <f t="shared" ref="AJ35:AJ69" si="39">AB35-AC35</f>
        <v>-47.802511226386855</v>
      </c>
      <c r="AK35">
        <f t="shared" si="30"/>
        <v>-74.314494937646757</v>
      </c>
      <c r="AL35">
        <f t="shared" ref="AL35:AL66" si="40">SUM(AI35:AK35)</f>
        <v>-2224.5408239088238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-55.925582297362823</v>
      </c>
      <c r="AR35">
        <f t="shared" ref="AR35:AR69" si="45">AI35*$K35</f>
        <v>-55.942715363527711</v>
      </c>
      <c r="AS35">
        <f t="shared" ref="AS35:AS69" si="46">AJ35*$K35</f>
        <v>-1.2719615600950231</v>
      </c>
      <c r="AT35">
        <f t="shared" ref="AT35:AT69" si="47">AK35*$K35</f>
        <v>-1.9774103596964427</v>
      </c>
      <c r="AU35">
        <f t="shared" ref="AU35:AU69" si="48">AL35*$K35</f>
        <v>-59.192087283319182</v>
      </c>
      <c r="AW35">
        <v>32</v>
      </c>
      <c r="AX35">
        <f>IF(Z35&gt;0, (R35*SUMPRODUCT(K35:$K$98, X35:$X$98)-K35*$AZ$3)/Z35, 0)</f>
        <v>-78727.174705658705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250000</v>
      </c>
      <c r="S36">
        <f t="shared" si="32"/>
        <v>-124380.75477897983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-1013.8331307399952</v>
      </c>
      <c r="AC36">
        <f t="shared" si="33"/>
        <v>-948.18646085959233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-1281.4422543335161</v>
      </c>
      <c r="AI36">
        <f t="shared" si="38"/>
        <v>-1281.8234171840488</v>
      </c>
      <c r="AJ36">
        <f t="shared" si="39"/>
        <v>-65.646669880402897</v>
      </c>
      <c r="AK36">
        <f t="shared" si="30"/>
        <v>-70.968319151799676</v>
      </c>
      <c r="AL36">
        <f t="shared" si="40"/>
        <v>-1418.4384062162515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-30.444180784817988</v>
      </c>
      <c r="AR36">
        <f t="shared" si="45"/>
        <v>-30.453236355360346</v>
      </c>
      <c r="AS36">
        <f t="shared" si="46"/>
        <v>-1.559616969864718</v>
      </c>
      <c r="AT36">
        <f t="shared" si="47"/>
        <v>-1.6860473665087419</v>
      </c>
      <c r="AU36">
        <f t="shared" si="48"/>
        <v>-33.698900691733812</v>
      </c>
      <c r="AW36">
        <v>33</v>
      </c>
      <c r="AX36">
        <f>IF(Z36&gt;0, (R36*SUMPRODUCT(K36:$K$98, X36:$X$98)-K36*$AZ$3)/Z36, 0)</f>
        <v>-124380.75477897983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250000</v>
      </c>
      <c r="S37">
        <f t="shared" si="32"/>
        <v>-195301.57966606421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-948.18646085959233</v>
      </c>
      <c r="AC37">
        <f t="shared" si="33"/>
        <v>-870.08398791426248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-772.98633238915147</v>
      </c>
      <c r="AI37">
        <f t="shared" si="38"/>
        <v>-773.20908634470118</v>
      </c>
      <c r="AJ37">
        <f t="shared" si="39"/>
        <v>-78.102472945329851</v>
      </c>
      <c r="AK37">
        <f t="shared" si="30"/>
        <v>-66.373052260171463</v>
      </c>
      <c r="AL37">
        <f t="shared" si="40"/>
        <v>-917.68461155020248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-16.39679791591568</v>
      </c>
      <c r="AR37">
        <f t="shared" si="45"/>
        <v>-16.401523033865477</v>
      </c>
      <c r="AS37">
        <f t="shared" si="46"/>
        <v>-1.656731059732536</v>
      </c>
      <c r="AT37">
        <f t="shared" si="47"/>
        <v>-1.4079233737662602</v>
      </c>
      <c r="AU37">
        <f t="shared" si="48"/>
        <v>-19.466177467364272</v>
      </c>
      <c r="AW37">
        <v>34</v>
      </c>
      <c r="AX37">
        <f>IF(Z37&gt;0, (R37*SUMPRODUCT(K37:$K$98, X37:$X$98)-K37*$AZ$3)/Z37, 0)</f>
        <v>-195301.57966606421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250000</v>
      </c>
      <c r="S38">
        <f t="shared" si="32"/>
        <v>-307648.1495417179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-870.08398791426248</v>
      </c>
      <c r="AC38">
        <f t="shared" si="33"/>
        <v>-789.56413071397469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-461.01914333352136</v>
      </c>
      <c r="AI38">
        <f t="shared" si="38"/>
        <v>-461.14746592084884</v>
      </c>
      <c r="AJ38">
        <f t="shared" si="39"/>
        <v>-80.519857200287788</v>
      </c>
      <c r="AK38">
        <f t="shared" si="30"/>
        <v>-60.905879153998377</v>
      </c>
      <c r="AL38">
        <f t="shared" si="40"/>
        <v>-602.57320227513503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-8.7314860790388042</v>
      </c>
      <c r="AR38">
        <f t="shared" si="45"/>
        <v>-8.7339164485821907</v>
      </c>
      <c r="AS38">
        <f t="shared" si="46"/>
        <v>-1.5250082830549239</v>
      </c>
      <c r="AT38">
        <f t="shared" si="47"/>
        <v>-1.1535287496294488</v>
      </c>
      <c r="AU38">
        <f t="shared" si="48"/>
        <v>-11.412453481266564</v>
      </c>
      <c r="AW38">
        <v>35</v>
      </c>
      <c r="AX38">
        <f>IF(Z38&gt;0, (R38*SUMPRODUCT(K38:$K$98, X38:$X$98)-K38*$AZ$3)/Z38, 0)</f>
        <v>-307648.1495417179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250000</v>
      </c>
      <c r="S39">
        <f t="shared" si="32"/>
        <v>-489246.96393923485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-789.56413071397469</v>
      </c>
      <c r="AC39">
        <f t="shared" si="33"/>
        <v>-711.76288901068904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-271.49353393846047</v>
      </c>
      <c r="AI39">
        <f t="shared" si="38"/>
        <v>-271.56627459312699</v>
      </c>
      <c r="AJ39">
        <f t="shared" si="39"/>
        <v>-77.801241703285655</v>
      </c>
      <c r="AK39">
        <f t="shared" si="30"/>
        <v>-55.269489149978234</v>
      </c>
      <c r="AL39">
        <f t="shared" si="40"/>
        <v>-404.6370054463909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-4.5910357489090883</v>
      </c>
      <c r="AR39">
        <f t="shared" si="45"/>
        <v>-4.5922658148378366</v>
      </c>
      <c r="AS39">
        <f t="shared" si="46"/>
        <v>-1.3156419484018542</v>
      </c>
      <c r="AT39">
        <f t="shared" si="47"/>
        <v>-0.93462336590678929</v>
      </c>
      <c r="AU39">
        <f t="shared" si="48"/>
        <v>-6.8425311291464803</v>
      </c>
      <c r="AW39">
        <v>36</v>
      </c>
      <c r="AX39">
        <f>IF(Z39&gt;0, (R39*SUMPRODUCT(K39:$K$98, X39:$X$98)-K39*$AZ$3)/Z39, 0)</f>
        <v>-489246.96393923485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250000</v>
      </c>
      <c r="S40">
        <f t="shared" si="32"/>
        <v>-787683.81208349683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-711.76288901068904</v>
      </c>
      <c r="AC40">
        <f t="shared" si="33"/>
        <v>-639.09256066823696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-157.22705853642771</v>
      </c>
      <c r="AI40">
        <f t="shared" si="38"/>
        <v>-157.26762637284025</v>
      </c>
      <c r="AJ40">
        <f t="shared" si="39"/>
        <v>-72.670328342452081</v>
      </c>
      <c r="AK40">
        <f t="shared" ref="AK40:AK69" si="61">G40*SUM(AB40:AB40, AE40:AF40)</f>
        <v>-49.823402230748236</v>
      </c>
      <c r="AL40">
        <f t="shared" si="40"/>
        <v>-279.76135694604056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-2.3738892334783537</v>
      </c>
      <c r="AR40">
        <f t="shared" si="45"/>
        <v>-2.3745017460508184</v>
      </c>
      <c r="AS40">
        <f t="shared" si="46"/>
        <v>-1.0972113302336883</v>
      </c>
      <c r="AT40">
        <f t="shared" si="47"/>
        <v>-0.75225752635594589</v>
      </c>
      <c r="AU40">
        <f t="shared" si="48"/>
        <v>-4.2239706026404527</v>
      </c>
      <c r="AW40">
        <v>37</v>
      </c>
      <c r="AX40">
        <f>IF(Z40&gt;0, (R40*SUMPRODUCT(K40:$K$98, X40:$X$98)-K40*$AZ$3)/Z40, 0)</f>
        <v>-787683.81208349683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250000</v>
      </c>
      <c r="S41">
        <f t="shared" si="32"/>
        <v>-1287990.0944099235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-639.09256066823696</v>
      </c>
      <c r="AC41">
        <f t="shared" si="33"/>
        <v>-572.48308910585706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-89.691323642439087</v>
      </c>
      <c r="AI41">
        <f t="shared" si="38"/>
        <v>-89.71354753575902</v>
      </c>
      <c r="AJ41">
        <f t="shared" si="39"/>
        <v>-66.609471562379895</v>
      </c>
      <c r="AK41">
        <f t="shared" si="61"/>
        <v>-44.736479246776589</v>
      </c>
      <c r="AL41">
        <f t="shared" si="40"/>
        <v>-201.05949834491548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-1.2091093283973113</v>
      </c>
      <c r="AR41">
        <f t="shared" si="45"/>
        <v>-1.2094089238947929</v>
      </c>
      <c r="AS41">
        <f t="shared" si="46"/>
        <v>-0.89794787449854152</v>
      </c>
      <c r="AT41">
        <f t="shared" si="47"/>
        <v>-0.60308279753534622</v>
      </c>
      <c r="AU41">
        <f t="shared" si="48"/>
        <v>-2.7104395959286802</v>
      </c>
      <c r="AW41">
        <v>38</v>
      </c>
      <c r="AX41">
        <f>IF(Z41&gt;0, (R41*SUMPRODUCT(K41:$K$98, X41:$X$98)-K41*$AZ$3)/Z41, 0)</f>
        <v>-1287990.0944099235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250000</v>
      </c>
      <c r="S42">
        <f t="shared" si="32"/>
        <v>-2143659.2463979088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-572.48308910585706</v>
      </c>
      <c r="AC42">
        <f t="shared" si="33"/>
        <v>-512.09991200938111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-50.285637276363417</v>
      </c>
      <c r="AI42">
        <f t="shared" si="38"/>
        <v>-50.297581803294875</v>
      </c>
      <c r="AJ42">
        <f t="shared" si="39"/>
        <v>-60.383177096475947</v>
      </c>
      <c r="AK42">
        <f t="shared" si="61"/>
        <v>-40.07381623741</v>
      </c>
      <c r="AL42">
        <f t="shared" si="40"/>
        <v>-150.75457513718084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-0.60525874671040669</v>
      </c>
      <c r="AR42">
        <f t="shared" si="45"/>
        <v>-0.60540251598115991</v>
      </c>
      <c r="AS42">
        <f t="shared" si="46"/>
        <v>-0.72679691600497154</v>
      </c>
      <c r="AT42">
        <f t="shared" si="47"/>
        <v>-0.48234504135754308</v>
      </c>
      <c r="AU42">
        <f t="shared" si="48"/>
        <v>-1.8145444733436746</v>
      </c>
      <c r="AW42">
        <v>39</v>
      </c>
      <c r="AX42">
        <f>IF(Z42&gt;0, (R42*SUMPRODUCT(K42:$K$98, X42:$X$98)-K42*$AZ$3)/Z42, 0)</f>
        <v>-2143659.2463979088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250000</v>
      </c>
      <c r="S43">
        <f t="shared" si="32"/>
        <v>-3637298.8262832682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-512.09991200938111</v>
      </c>
      <c r="AC43">
        <f t="shared" si="33"/>
        <v>-457.71205787674029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-27.66579502782669</v>
      </c>
      <c r="AI43">
        <f t="shared" si="38"/>
        <v>-27.672086950483269</v>
      </c>
      <c r="AJ43">
        <f t="shared" si="39"/>
        <v>-54.387854132640825</v>
      </c>
      <c r="AK43">
        <f t="shared" si="61"/>
        <v>-35.84699384065668</v>
      </c>
      <c r="AL43">
        <f t="shared" si="40"/>
        <v>-117.90693492378078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-0.29731871571678331</v>
      </c>
      <c r="AR43">
        <f t="shared" si="45"/>
        <v>-0.29738633373975221</v>
      </c>
      <c r="AS43">
        <f t="shared" si="46"/>
        <v>-0.58449529193156924</v>
      </c>
      <c r="AT43">
        <f t="shared" si="47"/>
        <v>-0.38524040824749556</v>
      </c>
      <c r="AU43">
        <f t="shared" si="48"/>
        <v>-1.2671220339188169</v>
      </c>
      <c r="AW43">
        <v>40</v>
      </c>
      <c r="AX43">
        <f>IF(Z43&gt;0, (R43*SUMPRODUCT(K43:$K$98, X43:$X$98)-K43*$AZ$3)/Z43, 0)</f>
        <v>-3637298.8262832682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250000</v>
      </c>
      <c r="S44">
        <f t="shared" si="32"/>
        <v>-6306227.2188891834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-457.71205787674029</v>
      </c>
      <c r="AC44">
        <f t="shared" si="33"/>
        <v>-408.9083829501792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-14.934517244295696</v>
      </c>
      <c r="AI44">
        <f t="shared" si="38"/>
        <v>-14.937759344276849</v>
      </c>
      <c r="AJ44">
        <f t="shared" si="39"/>
        <v>-48.803674926561087</v>
      </c>
      <c r="AK44">
        <f t="shared" si="61"/>
        <v>-32.039844051371823</v>
      </c>
      <c r="AL44">
        <f t="shared" si="40"/>
        <v>-95.781278322209758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-0.14330200247718267</v>
      </c>
      <c r="AR44">
        <f t="shared" si="45"/>
        <v>-0.14333311157913292</v>
      </c>
      <c r="AS44">
        <f t="shared" si="46"/>
        <v>-0.46828861159827151</v>
      </c>
      <c r="AT44">
        <f t="shared" si="47"/>
        <v>-0.30743369447525509</v>
      </c>
      <c r="AU44">
        <f t="shared" si="48"/>
        <v>-0.91905541765265952</v>
      </c>
      <c r="AW44">
        <v>41</v>
      </c>
      <c r="AX44">
        <f>IF(Z44&gt;0, (R44*SUMPRODUCT(K44:$K$98, X44:$X$98)-K44*$AZ$3)/Z44, 0)</f>
        <v>-6306227.2188891834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250000</v>
      </c>
      <c r="S45">
        <f t="shared" si="32"/>
        <v>-11186994.821892913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-408.9083829501792</v>
      </c>
      <c r="AC45">
        <f t="shared" si="33"/>
        <v>-365.21151205776545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-7.8868752610786519</v>
      </c>
      <c r="AI45">
        <f t="shared" si="38"/>
        <v>-7.8885075650077781</v>
      </c>
      <c r="AJ45">
        <f t="shared" si="39"/>
        <v>-43.696870892413756</v>
      </c>
      <c r="AK45">
        <f t="shared" si="61"/>
        <v>-28.623586806512545</v>
      </c>
      <c r="AL45">
        <f t="shared" si="40"/>
        <v>-80.208965263934076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-6.7569082206428918E-2</v>
      </c>
      <c r="AR45">
        <f t="shared" si="45"/>
        <v>-6.7583066614032933E-2</v>
      </c>
      <c r="AS45">
        <f t="shared" si="46"/>
        <v>-0.37436340296440901</v>
      </c>
      <c r="AT45">
        <f t="shared" si="47"/>
        <v>-0.24522633184230003</v>
      </c>
      <c r="AU45">
        <f t="shared" si="48"/>
        <v>-0.68717280142074189</v>
      </c>
      <c r="AW45">
        <v>42</v>
      </c>
      <c r="AX45">
        <f>IF(Z45&gt;0, (R45*SUMPRODUCT(K45:$K$98, X45:$X$98)-K45*$AZ$3)/Z45, 0)</f>
        <v>-11186994.821892913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250000</v>
      </c>
      <c r="S46">
        <f t="shared" si="32"/>
        <v>-20347827.527468529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-365.21151205776545</v>
      </c>
      <c r="AC46">
        <f t="shared" si="33"/>
        <v>-326.13606962667637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-4.072891056879115</v>
      </c>
      <c r="AI46">
        <f t="shared" si="38"/>
        <v>-4.0736924595575736</v>
      </c>
      <c r="AJ46">
        <f t="shared" si="39"/>
        <v>-39.075442431089073</v>
      </c>
      <c r="AK46">
        <f t="shared" si="61"/>
        <v>-25.564805844043583</v>
      </c>
      <c r="AL46">
        <f t="shared" si="40"/>
        <v>-68.713940734690226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-3.1155004531728647E-2</v>
      </c>
      <c r="AR46">
        <f t="shared" si="45"/>
        <v>-3.1161134748257997E-2</v>
      </c>
      <c r="AS46">
        <f t="shared" si="46"/>
        <v>-0.29890207447697387</v>
      </c>
      <c r="AT46">
        <f t="shared" si="47"/>
        <v>-0.19555436931677803</v>
      </c>
      <c r="AU46">
        <f t="shared" si="48"/>
        <v>-0.52561757854200986</v>
      </c>
      <c r="AW46">
        <v>43</v>
      </c>
      <c r="AX46">
        <f>IF(Z46&gt;0, (R46*SUMPRODUCT(K46:$K$98, X46:$X$98)-K46*$AZ$3)/Z46, 0)</f>
        <v>-20347827.527468529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250000</v>
      </c>
      <c r="S47">
        <f t="shared" si="32"/>
        <v>-38033000.058260813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-326.13606962667637</v>
      </c>
      <c r="AC47">
        <f t="shared" si="33"/>
        <v>-291.21810720862283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-2.0526970329719618</v>
      </c>
      <c r="AI47">
        <f t="shared" si="38"/>
        <v>-2.053079882217042</v>
      </c>
      <c r="AJ47">
        <f t="shared" si="39"/>
        <v>-34.917962418053548</v>
      </c>
      <c r="AK47">
        <f t="shared" si="61"/>
        <v>-22.829524873867349</v>
      </c>
      <c r="AL47">
        <f t="shared" si="40"/>
        <v>-59.800567174137939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-1.4019478440191944E-2</v>
      </c>
      <c r="AR47">
        <f t="shared" si="45"/>
        <v>-1.4022093218043244E-2</v>
      </c>
      <c r="AS47">
        <f t="shared" si="46"/>
        <v>-0.23848215953553284</v>
      </c>
      <c r="AT47">
        <f t="shared" si="47"/>
        <v>-0.15592073580659807</v>
      </c>
      <c r="AU47">
        <f t="shared" si="48"/>
        <v>-0.40842498856017417</v>
      </c>
      <c r="AW47">
        <v>44</v>
      </c>
      <c r="AX47">
        <f>IF(Z47&gt;0, (R47*SUMPRODUCT(K47:$K$98, X47:$X$98)-K47*$AZ$3)/Z47, 0)</f>
        <v>-38033000.058260813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250000</v>
      </c>
      <c r="S48">
        <f t="shared" si="32"/>
        <v>-73150890.091416448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-291.21810720862283</v>
      </c>
      <c r="AC48">
        <f t="shared" si="33"/>
        <v>-260.02755755975471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-1.0064352956985763</v>
      </c>
      <c r="AI48">
        <f t="shared" si="38"/>
        <v>-1.0066130293920657</v>
      </c>
      <c r="AJ48">
        <f t="shared" si="39"/>
        <v>-31.190549648868114</v>
      </c>
      <c r="AK48">
        <f t="shared" si="61"/>
        <v>-20.3852675046036</v>
      </c>
      <c r="AL48">
        <f t="shared" si="40"/>
        <v>-52.582430182863774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-6.1372644757351222E-3</v>
      </c>
      <c r="AR48">
        <f t="shared" si="45"/>
        <v>-6.1383482996906769E-3</v>
      </c>
      <c r="AS48">
        <f t="shared" si="46"/>
        <v>-0.19020065488241963</v>
      </c>
      <c r="AT48">
        <f t="shared" si="47"/>
        <v>-0.12430980771349176</v>
      </c>
      <c r="AU48">
        <f t="shared" si="48"/>
        <v>-0.32064881089560204</v>
      </c>
      <c r="AW48">
        <v>45</v>
      </c>
      <c r="AX48">
        <f>IF(Z48&gt;0, (R48*SUMPRODUCT(K48:$K$98, X48:$X$98)-K48*$AZ$3)/Z48, 0)</f>
        <v>-73150890.091416448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250000</v>
      </c>
      <c r="S49">
        <f t="shared" si="32"/>
        <v>-145096286.16907948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-260.02755755975471</v>
      </c>
      <c r="AC49">
        <f t="shared" si="33"/>
        <v>-232.17247238913384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-0.47975005467153992</v>
      </c>
      <c r="AI49">
        <f t="shared" si="38"/>
        <v>-0.47983006101716014</v>
      </c>
      <c r="AJ49">
        <f t="shared" si="39"/>
        <v>-27.855085170620868</v>
      </c>
      <c r="AK49">
        <f t="shared" si="61"/>
        <v>-18.201929029182832</v>
      </c>
      <c r="AL49">
        <f t="shared" si="40"/>
        <v>-46.536844260820857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-2.6120770899029483E-3</v>
      </c>
      <c r="AR49">
        <f t="shared" si="45"/>
        <v>-2.6125126974456811E-3</v>
      </c>
      <c r="AS49">
        <f t="shared" si="46"/>
        <v>-0.1516615352160593</v>
      </c>
      <c r="AT49">
        <f t="shared" si="47"/>
        <v>-9.9103358814037826E-2</v>
      </c>
      <c r="AU49">
        <f t="shared" si="48"/>
        <v>-0.25337740672754278</v>
      </c>
      <c r="AW49">
        <v>46</v>
      </c>
      <c r="AX49">
        <f>IF(Z49&gt;0, (R49*SUMPRODUCT(K49:$K$98, X49:$X$98)-K49*$AZ$3)/Z49, 0)</f>
        <v>-145096286.16907948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250000</v>
      </c>
      <c r="S50">
        <f t="shared" si="32"/>
        <v>-297163833.69421309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-232.17247238913384</v>
      </c>
      <c r="AC50">
        <f t="shared" si="33"/>
        <v>-207.29899300631598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-0.22163351183189162</v>
      </c>
      <c r="AI50">
        <f t="shared" si="38"/>
        <v>-0.22166839141168929</v>
      </c>
      <c r="AJ50">
        <f t="shared" si="39"/>
        <v>-24.873479382817862</v>
      </c>
      <c r="AK50">
        <f t="shared" si="61"/>
        <v>-16.252073067239369</v>
      </c>
      <c r="AL50">
        <f t="shared" si="40"/>
        <v>-41.347220841468925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-1.0774282599523496E-3</v>
      </c>
      <c r="AR50">
        <f t="shared" si="45"/>
        <v>-1.0775978202533106E-3</v>
      </c>
      <c r="AS50">
        <f t="shared" si="46"/>
        <v>-0.12091758772796667</v>
      </c>
      <c r="AT50">
        <f t="shared" si="47"/>
        <v>-7.9006295847244334E-2</v>
      </c>
      <c r="AU50">
        <f t="shared" si="48"/>
        <v>-0.20100148139546434</v>
      </c>
      <c r="AW50">
        <v>47</v>
      </c>
      <c r="AX50">
        <f>IF(Z50&gt;0, (R50*SUMPRODUCT(K50:$K$98, X50:$X$98)-K50*$AZ$3)/Z50, 0)</f>
        <v>-297163833.69421309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250000</v>
      </c>
      <c r="S51">
        <f t="shared" si="32"/>
        <v>-628727014.70505333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-207.29899300631598</v>
      </c>
      <c r="AC51">
        <f t="shared" si="33"/>
        <v>-185.08927448822979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-9.9057084583661775E-2</v>
      </c>
      <c r="AI51">
        <f t="shared" si="38"/>
        <v>-9.9071803950744733E-2</v>
      </c>
      <c r="AJ51">
        <f t="shared" si="39"/>
        <v>-22.209718518086191</v>
      </c>
      <c r="AK51">
        <f t="shared" si="61"/>
        <v>-14.51092951044212</v>
      </c>
      <c r="AL51">
        <f t="shared" si="40"/>
        <v>-36.819719832479059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-4.2995247535957125E-4</v>
      </c>
      <c r="AR51">
        <f t="shared" si="45"/>
        <v>-4.3001636405909881E-4</v>
      </c>
      <c r="AS51">
        <f t="shared" si="46"/>
        <v>-9.6400206951633566E-2</v>
      </c>
      <c r="AT51">
        <f t="shared" si="47"/>
        <v>-6.2983986344898824E-2</v>
      </c>
      <c r="AU51">
        <f t="shared" si="48"/>
        <v>-0.15981420966059151</v>
      </c>
      <c r="AW51">
        <v>48</v>
      </c>
      <c r="AX51">
        <f>IF(Z51&gt;0, (R51*SUMPRODUCT(K51:$K$98, X51:$X$98)-K51*$AZ$3)/Z51, 0)</f>
        <v>-628727014.70505333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250000</v>
      </c>
      <c r="S52">
        <f t="shared" si="32"/>
        <v>-1376849713.5709939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-185.08927448822979</v>
      </c>
      <c r="AC52">
        <f t="shared" si="33"/>
        <v>-165.25863663146748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-4.2854208562844026E-2</v>
      </c>
      <c r="AI52">
        <f t="shared" si="38"/>
        <v>-4.2860209894543581E-2</v>
      </c>
      <c r="AJ52">
        <f t="shared" si="39"/>
        <v>-19.830637856762309</v>
      </c>
      <c r="AK52">
        <f t="shared" si="61"/>
        <v>-12.956249214176086</v>
      </c>
      <c r="AL52">
        <f t="shared" si="40"/>
        <v>-32.829747280832933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-1.6607733532613854E-4</v>
      </c>
      <c r="AR52">
        <f t="shared" si="45"/>
        <v>-1.6610059290597716E-4</v>
      </c>
      <c r="AS52">
        <f t="shared" si="46"/>
        <v>-7.6851716634529846E-2</v>
      </c>
      <c r="AT52">
        <f t="shared" si="47"/>
        <v>-5.0210689159182559E-2</v>
      </c>
      <c r="AU52">
        <f t="shared" si="48"/>
        <v>-0.12722850638661837</v>
      </c>
      <c r="AW52">
        <v>49</v>
      </c>
      <c r="AX52">
        <f>IF(Z52&gt;0, (R52*SUMPRODUCT(K52:$K$98, X52:$X$98)-K52*$AZ$3)/Z52, 0)</f>
        <v>-1376849713.5709939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250000</v>
      </c>
      <c r="S53">
        <f t="shared" si="32"/>
        <v>-3126653508.9287829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-165.25863663146748</v>
      </c>
      <c r="AC53">
        <f t="shared" si="33"/>
        <v>-147.5524921648406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-1.7908635108211269E-2</v>
      </c>
      <c r="AI53">
        <f t="shared" si="38"/>
        <v>-1.7910994699572184E-2</v>
      </c>
      <c r="AJ53">
        <f t="shared" si="39"/>
        <v>-17.706144466626881</v>
      </c>
      <c r="AK53">
        <f t="shared" si="61"/>
        <v>-11.568104564202725</v>
      </c>
      <c r="AL53">
        <f t="shared" si="40"/>
        <v>-29.292160025529178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-6.1967125988718845E-5</v>
      </c>
      <c r="AR53">
        <f t="shared" si="45"/>
        <v>-6.1975290602842709E-5</v>
      </c>
      <c r="AS53">
        <f t="shared" si="46"/>
        <v>-6.1266471638301984E-2</v>
      </c>
      <c r="AT53">
        <f t="shared" si="47"/>
        <v>-4.0027740173897743E-2</v>
      </c>
      <c r="AU53">
        <f t="shared" si="48"/>
        <v>-0.10135618710280256</v>
      </c>
      <c r="AW53">
        <v>50</v>
      </c>
      <c r="AX53">
        <f>IF(Z53&gt;0, (R53*SUMPRODUCT(K53:$K$98, X53:$X$98)-K53*$AZ$3)/Z53, 0)</f>
        <v>-3126653508.9287829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250000</v>
      </c>
      <c r="S54">
        <f t="shared" si="32"/>
        <v>-7375907956.4839611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-147.5524921648406</v>
      </c>
      <c r="AC54">
        <f t="shared" si="33"/>
        <v>-131.7433482891432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-7.2146507619298391E-3</v>
      </c>
      <c r="AI54">
        <f t="shared" si="38"/>
        <v>-7.2155438272247588E-3</v>
      </c>
      <c r="AJ54">
        <f t="shared" si="39"/>
        <v>-15.809143875697401</v>
      </c>
      <c r="AK54">
        <f t="shared" si="61"/>
        <v>-10.328674451538843</v>
      </c>
      <c r="AL54">
        <f t="shared" si="40"/>
        <v>-26.145033871063468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-2.22892860078256E-5</v>
      </c>
      <c r="AR54">
        <f t="shared" si="45"/>
        <v>-2.2292045086322811E-5</v>
      </c>
      <c r="AS54">
        <f t="shared" si="46"/>
        <v>-4.8841522758618958E-2</v>
      </c>
      <c r="AT54">
        <f t="shared" si="47"/>
        <v>-3.190989924930053E-2</v>
      </c>
      <c r="AU54">
        <f t="shared" si="48"/>
        <v>-8.0773714053005805E-2</v>
      </c>
      <c r="AW54">
        <v>51</v>
      </c>
      <c r="AX54">
        <f>IF(Z54&gt;0, (R54*SUMPRODUCT(K54:$K$98, X54:$X$98)-K54*$AZ$3)/Z54, 0)</f>
        <v>-7375907956.4839611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250000</v>
      </c>
      <c r="S55">
        <f t="shared" si="32"/>
        <v>-18106092489.79525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-131.7433482891432</v>
      </c>
      <c r="AC55">
        <f t="shared" si="33"/>
        <v>-117.62800821876546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-2.7965236551501667E-3</v>
      </c>
      <c r="AI55">
        <f t="shared" si="38"/>
        <v>-2.7968484850611069E-3</v>
      </c>
      <c r="AJ55">
        <f t="shared" si="39"/>
        <v>-14.115340070377741</v>
      </c>
      <c r="AK55">
        <f t="shared" si="61"/>
        <v>-9.2220343802400251</v>
      </c>
      <c r="AL55">
        <f t="shared" si="40"/>
        <v>-23.340171299102828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-7.7140299096823318E-6</v>
      </c>
      <c r="AR55">
        <f t="shared" si="45"/>
        <v>-7.7149259320148935E-6</v>
      </c>
      <c r="AS55">
        <f t="shared" si="46"/>
        <v>-3.893625404802252E-2</v>
      </c>
      <c r="AT55">
        <f t="shared" si="47"/>
        <v>-2.5438386300176075E-2</v>
      </c>
      <c r="AU55">
        <f t="shared" si="48"/>
        <v>-6.4382355274130609E-2</v>
      </c>
      <c r="AW55">
        <v>52</v>
      </c>
      <c r="AX55">
        <f>IF(Z55&gt;0, (R55*SUMPRODUCT(K55:$K$98, X55:$X$98)-K55*$AZ$3)/Z55, 0)</f>
        <v>-18106092489.79525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250000</v>
      </c>
      <c r="S56">
        <f t="shared" si="32"/>
        <v>-46336232195.078682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-117.62800821876546</v>
      </c>
      <c r="AC56">
        <f t="shared" si="33"/>
        <v>-105.02501382595275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-1.0412617823072053E-3</v>
      </c>
      <c r="AI56">
        <f t="shared" si="38"/>
        <v>-1.0413751115625747E-3</v>
      </c>
      <c r="AJ56">
        <f t="shared" si="39"/>
        <v>-12.602994392812704</v>
      </c>
      <c r="AK56">
        <f t="shared" si="61"/>
        <v>-8.2339605753135832</v>
      </c>
      <c r="AL56">
        <f t="shared" si="40"/>
        <v>-20.837996343237847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-2.5645119501870305E-6</v>
      </c>
      <c r="AR56">
        <f t="shared" si="45"/>
        <v>-2.5647910675373826E-6</v>
      </c>
      <c r="AS56">
        <f t="shared" si="46"/>
        <v>-3.1039773357371465E-2</v>
      </c>
      <c r="AT56">
        <f t="shared" si="47"/>
        <v>-2.0279329032870087E-2</v>
      </c>
      <c r="AU56">
        <f t="shared" si="48"/>
        <v>-5.1321667181309087E-2</v>
      </c>
      <c r="AW56">
        <v>53</v>
      </c>
      <c r="AX56">
        <f>IF(Z56&gt;0, (R56*SUMPRODUCT(K56:$K$98, X56:$X$98)-K56*$AZ$3)/Z56, 0)</f>
        <v>-46336232195.078682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250000</v>
      </c>
      <c r="S57">
        <f t="shared" si="32"/>
        <v>-123887278187.35808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-105.02501382595275</v>
      </c>
      <c r="AC57">
        <f t="shared" si="33"/>
        <v>-93.772335937926641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-3.7175066700701289E-4</v>
      </c>
      <c r="AI57">
        <f t="shared" si="38"/>
        <v>-3.7178851283642731E-4</v>
      </c>
      <c r="AJ57">
        <f t="shared" si="39"/>
        <v>-11.252677888026113</v>
      </c>
      <c r="AK57">
        <f t="shared" si="61"/>
        <v>-7.3517509678166935</v>
      </c>
      <c r="AL57">
        <f t="shared" si="40"/>
        <v>-18.604800644355642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-8.174826276609976E-7</v>
      </c>
      <c r="AR57">
        <f t="shared" si="45"/>
        <v>-8.1756585093622341E-7</v>
      </c>
      <c r="AS57">
        <f t="shared" si="46"/>
        <v>-2.4744726787411141E-2</v>
      </c>
      <c r="AT57">
        <f t="shared" si="47"/>
        <v>-1.6166557944512574E-2</v>
      </c>
      <c r="AU57">
        <f t="shared" si="48"/>
        <v>-4.0912102297774651E-2</v>
      </c>
      <c r="AW57">
        <v>54</v>
      </c>
      <c r="AX57">
        <f>IF(Z57&gt;0, (R57*SUMPRODUCT(K57:$K$98, X57:$X$98)-K57*$AZ$3)/Z57, 0)</f>
        <v>-123887278187.35808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250000</v>
      </c>
      <c r="S58">
        <f t="shared" si="32"/>
        <v>-346769852710.71417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-93.772335937926641</v>
      </c>
      <c r="AC58">
        <f t="shared" si="33"/>
        <v>-83.725300637071712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-1.2697599955914795E-4</v>
      </c>
      <c r="AI58">
        <f t="shared" si="38"/>
        <v>-1.2698807173035641E-4</v>
      </c>
      <c r="AJ58">
        <f t="shared" si="39"/>
        <v>-10.04703530085493</v>
      </c>
      <c r="AK58">
        <f t="shared" si="61"/>
        <v>-6.5640635156548655</v>
      </c>
      <c r="AL58">
        <f t="shared" si="40"/>
        <v>-16.611225804581526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-2.4930465829326504E-7</v>
      </c>
      <c r="AR58">
        <f t="shared" si="45"/>
        <v>-2.4932836079238641E-7</v>
      </c>
      <c r="AS58">
        <f t="shared" si="46"/>
        <v>-1.9726347587232313E-2</v>
      </c>
      <c r="AT58">
        <f t="shared" si="47"/>
        <v>-1.2887881311958742E-2</v>
      </c>
      <c r="AU58">
        <f t="shared" si="48"/>
        <v>-3.2614478227551848E-2</v>
      </c>
      <c r="AW58">
        <v>55</v>
      </c>
      <c r="AX58">
        <f>IF(Z58&gt;0, (R58*SUMPRODUCT(K58:$K$98, X58:$X$98)-K58*$AZ$3)/Z58, 0)</f>
        <v>-346769852710.71417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250000</v>
      </c>
      <c r="S59">
        <f t="shared" si="32"/>
        <v>-1018184733616.1533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-83.725300637071712</v>
      </c>
      <c r="AC59">
        <f t="shared" si="33"/>
        <v>-74.754732923574991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-4.1402343294149124E-5</v>
      </c>
      <c r="AI59">
        <f t="shared" si="38"/>
        <v>-4.1406014274986659E-5</v>
      </c>
      <c r="AJ59">
        <f t="shared" si="39"/>
        <v>-8.9705677134967203</v>
      </c>
      <c r="AK59">
        <f t="shared" si="61"/>
        <v>-5.8607710445950207</v>
      </c>
      <c r="AL59">
        <f t="shared" si="40"/>
        <v>-14.831380164106015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-7.2579780848102328E-8</v>
      </c>
      <c r="AR59">
        <f t="shared" si="45"/>
        <v>-7.2586216208120311E-8</v>
      </c>
      <c r="AS59">
        <f t="shared" si="46"/>
        <v>-1.5725724365477246E-2</v>
      </c>
      <c r="AT59">
        <f t="shared" si="47"/>
        <v>-1.0274140161475428E-2</v>
      </c>
      <c r="AU59">
        <f t="shared" si="48"/>
        <v>-2.5999937113168881E-2</v>
      </c>
      <c r="AW59">
        <v>56</v>
      </c>
      <c r="AX59">
        <f>IF(Z59&gt;0, (R59*SUMPRODUCT(K59:$K$98, X59:$X$98)-K59*$AZ$3)/Z59, 0)</f>
        <v>-1018184733616.1533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250000</v>
      </c>
      <c r="S60">
        <f t="shared" si="32"/>
        <v>-3169878103980.8213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-74.754732923574991</v>
      </c>
      <c r="AC60">
        <f t="shared" si="33"/>
        <v>-66.745297315082112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-1.2907328018771979E-5</v>
      </c>
      <c r="AI60">
        <f t="shared" si="38"/>
        <v>-1.2908380824197386E-5</v>
      </c>
      <c r="AJ60">
        <f t="shared" si="39"/>
        <v>-8.0094356084928791</v>
      </c>
      <c r="AK60">
        <f t="shared" si="61"/>
        <v>-5.2328313046502499</v>
      </c>
      <c r="AL60">
        <f t="shared" si="40"/>
        <v>-13.242279821523955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-2.0202683255866859E-8</v>
      </c>
      <c r="AR60">
        <f t="shared" si="45"/>
        <v>-2.0204331117803013E-8</v>
      </c>
      <c r="AS60">
        <f t="shared" si="46"/>
        <v>-1.2536451419016305E-2</v>
      </c>
      <c r="AT60">
        <f t="shared" si="47"/>
        <v>-8.1904816570464462E-3</v>
      </c>
      <c r="AU60">
        <f t="shared" si="48"/>
        <v>-2.0726953280393871E-2</v>
      </c>
      <c r="AW60">
        <v>57</v>
      </c>
      <c r="AX60">
        <f>IF(Z60&gt;0, (R60*SUMPRODUCT(K60:$K$98, X60:$X$98)-K60*$AZ$3)/Z60, 0)</f>
        <v>-3169878103980.8213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250000</v>
      </c>
      <c r="S61">
        <f t="shared" si="32"/>
        <v>-10498328816196.816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-66.745297315082112</v>
      </c>
      <c r="AC61">
        <f t="shared" si="33"/>
        <v>-59.5940154771842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-3.7922558559581761E-6</v>
      </c>
      <c r="AI61">
        <f t="shared" si="38"/>
        <v>-3.7925396821581388E-6</v>
      </c>
      <c r="AJ61">
        <f t="shared" si="39"/>
        <v>-7.1512818378979119</v>
      </c>
      <c r="AK61">
        <f t="shared" si="61"/>
        <v>-4.6721708120557484</v>
      </c>
      <c r="AL61">
        <f t="shared" si="40"/>
        <v>-11.823456442493342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-5.2997125638702006E-9</v>
      </c>
      <c r="AR61">
        <f t="shared" si="45"/>
        <v>-5.3001092136045622E-9</v>
      </c>
      <c r="AS61">
        <f t="shared" si="46"/>
        <v>-9.9939823797854863E-3</v>
      </c>
      <c r="AT61">
        <f t="shared" si="47"/>
        <v>-6.5294018372458072E-3</v>
      </c>
      <c r="AU61">
        <f t="shared" si="48"/>
        <v>-1.6523389517140507E-2</v>
      </c>
      <c r="AW61">
        <v>58</v>
      </c>
      <c r="AX61">
        <f>IF(Z61&gt;0, (R61*SUMPRODUCT(K61:$K$98, X61:$X$98)-K61*$AZ$3)/Z61, 0)</f>
        <v>-10498328816196.816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250000</v>
      </c>
      <c r="S62">
        <f t="shared" si="32"/>
        <v>-37122114233403.984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-59.5940154771842</v>
      </c>
      <c r="AC62">
        <f t="shared" si="33"/>
        <v>-53.208942394894095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-1.0466024594760329E-6</v>
      </c>
      <c r="AI62">
        <f t="shared" si="38"/>
        <v>-1.0466741269221006E-6</v>
      </c>
      <c r="AJ62">
        <f t="shared" si="39"/>
        <v>-6.3850730822901056</v>
      </c>
      <c r="AK62">
        <f t="shared" si="61"/>
        <v>-4.1715810834028941</v>
      </c>
      <c r="AL62">
        <f t="shared" si="40"/>
        <v>-10.556655212367126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-1.3059255339187626E-9</v>
      </c>
      <c r="AR62">
        <f t="shared" si="45"/>
        <v>-1.3060149588450308E-9</v>
      </c>
      <c r="AS62">
        <f t="shared" si="46"/>
        <v>-7.9671415814124361E-3</v>
      </c>
      <c r="AT62">
        <f t="shared" si="47"/>
        <v>-5.205199170232877E-3</v>
      </c>
      <c r="AU62">
        <f t="shared" si="48"/>
        <v>-1.3172342057660271E-2</v>
      </c>
      <c r="AW62">
        <v>59</v>
      </c>
      <c r="AX62">
        <f>IF(Z62&gt;0, (R62*SUMPRODUCT(K62:$K$98, X62:$X$98)-K62*$AZ$3)/Z62, 0)</f>
        <v>-37122114233403.984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250000</v>
      </c>
      <c r="S63">
        <f t="shared" si="32"/>
        <v>-140708791157451.53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-53.208942394894095</v>
      </c>
      <c r="AC63">
        <f t="shared" si="33"/>
        <v>-47.507984282280553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-2.7034551387402144E-7</v>
      </c>
      <c r="AI63">
        <f t="shared" si="38"/>
        <v>-2.7036239554285373E-7</v>
      </c>
      <c r="AJ63">
        <f t="shared" si="39"/>
        <v>-5.7009581126135416</v>
      </c>
      <c r="AK63">
        <f t="shared" si="61"/>
        <v>-3.724625967642587</v>
      </c>
      <c r="AL63">
        <f t="shared" si="40"/>
        <v>-9.4255843506185251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-3.011880987856717E-10</v>
      </c>
      <c r="AR63">
        <f t="shared" si="45"/>
        <v>-3.0120690641324082E-10</v>
      </c>
      <c r="AS63">
        <f t="shared" si="46"/>
        <v>-6.3513564941009475E-3</v>
      </c>
      <c r="AT63">
        <f t="shared" si="47"/>
        <v>-4.1495529102982204E-3</v>
      </c>
      <c r="AU63">
        <f t="shared" si="48"/>
        <v>-1.0500909705606075E-2</v>
      </c>
      <c r="AW63">
        <v>60</v>
      </c>
      <c r="AX63">
        <f>IF(Z63&gt;0, (R63*SUMPRODUCT(K63:$K$98, X63:$X$98)-K63*$AZ$3)/Z63, 0)</f>
        <v>-140708791157451.53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250000</v>
      </c>
      <c r="S64">
        <f t="shared" si="32"/>
        <v>-574285170476594.75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-47.507984282280553</v>
      </c>
      <c r="AC64">
        <f t="shared" si="33"/>
        <v>-42.417843109439346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-6.5098764268799947E-8</v>
      </c>
      <c r="AI64">
        <f t="shared" si="38"/>
        <v>-6.5102457368090171E-8</v>
      </c>
      <c r="AJ64">
        <f t="shared" si="39"/>
        <v>-5.0901411728412072</v>
      </c>
      <c r="AK64">
        <f t="shared" si="61"/>
        <v>-3.3255588997596393</v>
      </c>
      <c r="AL64">
        <f t="shared" si="40"/>
        <v>-8.4157001377033041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-6.4755008066379801E-11</v>
      </c>
      <c r="AR64">
        <f t="shared" si="45"/>
        <v>-6.4758681664135687E-11</v>
      </c>
      <c r="AS64">
        <f t="shared" si="46"/>
        <v>-5.0632625121014531E-3</v>
      </c>
      <c r="AT64">
        <f t="shared" si="47"/>
        <v>-3.3079981747421018E-3</v>
      </c>
      <c r="AU64">
        <f t="shared" si="48"/>
        <v>-8.3712607516022372E-3</v>
      </c>
      <c r="AW64">
        <v>61</v>
      </c>
      <c r="AX64">
        <f>IF(Z64&gt;0, (R64*SUMPRODUCT(K64:$K$98, X64:$X$98)-K64*$AZ$3)/Z64, 0)</f>
        <v>-574285170476594.75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250000</v>
      </c>
      <c r="S65">
        <f t="shared" si="32"/>
        <v>-2537667550795045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-42.417843109439346</v>
      </c>
      <c r="AC65">
        <f t="shared" si="33"/>
        <v>-37.873074204912683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-1.4549750489960905E-8</v>
      </c>
      <c r="AI65">
        <f t="shared" si="38"/>
        <v>-1.4550496708160233E-8</v>
      </c>
      <c r="AJ65">
        <f t="shared" si="39"/>
        <v>-4.5447689045266628</v>
      </c>
      <c r="AK65">
        <f t="shared" si="61"/>
        <v>-2.9692490176607547</v>
      </c>
      <c r="AL65">
        <f t="shared" si="40"/>
        <v>-7.5140179367379147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-1.2922250040872397E-11</v>
      </c>
      <c r="AR65">
        <f t="shared" si="45"/>
        <v>-1.292291278888058E-11</v>
      </c>
      <c r="AS65">
        <f t="shared" si="46"/>
        <v>-4.0364018752621971E-3</v>
      </c>
      <c r="AT65">
        <f t="shared" si="47"/>
        <v>-2.6371158918705355E-3</v>
      </c>
      <c r="AU65">
        <f t="shared" si="48"/>
        <v>-6.6735177800556454E-3</v>
      </c>
      <c r="AW65">
        <v>62</v>
      </c>
      <c r="AX65">
        <f>IF(Z65&gt;0, (R65*SUMPRODUCT(K65:$K$98, X65:$X$98)-K65*$AZ$3)/Z65, 0)</f>
        <v>-2537667550795045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250000</v>
      </c>
      <c r="S66">
        <f t="shared" si="32"/>
        <v>-1.2224198472607098E+16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-37.873074204912683</v>
      </c>
      <c r="AC66">
        <f t="shared" si="33"/>
        <v>-33.815244825826127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-3.0022164454711143E-9</v>
      </c>
      <c r="AI66">
        <f t="shared" si="38"/>
        <v>-3.0023547581993541E-9</v>
      </c>
      <c r="AJ66">
        <f t="shared" si="39"/>
        <v>-4.0578293790865558</v>
      </c>
      <c r="AK66">
        <f t="shared" si="61"/>
        <v>-2.651115194343888</v>
      </c>
      <c r="AL66">
        <f t="shared" si="40"/>
        <v>-6.7089445764327991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-2.3807104122289324E-12</v>
      </c>
      <c r="AR66">
        <f t="shared" si="45"/>
        <v>-2.3808200920465756E-12</v>
      </c>
      <c r="AS66">
        <f t="shared" si="46"/>
        <v>-3.2177948623300801E-3</v>
      </c>
      <c r="AT66">
        <f t="shared" si="47"/>
        <v>-2.1022926433948048E-3</v>
      </c>
      <c r="AU66">
        <f t="shared" si="48"/>
        <v>-5.3200875081057053E-3</v>
      </c>
      <c r="AW66">
        <v>63</v>
      </c>
      <c r="AX66">
        <f>IF(Z66&gt;0, (R66*SUMPRODUCT(K66:$K$98, X66:$X$98)-K66*$AZ$3)/Z66, 0)</f>
        <v>-1.2224198472607098E+16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250000</v>
      </c>
      <c r="S67">
        <f t="shared" si="32"/>
        <v>-6.4718508262231816E+16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-33.815244825826127</v>
      </c>
      <c r="AC67">
        <f t="shared" si="33"/>
        <v>-30.192182880203976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-5.6801914663315137E-10</v>
      </c>
      <c r="AI67">
        <f t="shared" ref="AI67:AI69" si="62">SUM(AE67:AH67)</f>
        <v>-5.6804247240478214E-10</v>
      </c>
      <c r="AJ67">
        <f t="shared" si="39"/>
        <v>-3.6230619456221511</v>
      </c>
      <c r="AK67">
        <f t="shared" si="61"/>
        <v>-2.3670671378078292</v>
      </c>
      <c r="AL67">
        <f t="shared" ref="AL67:AL69" si="63">SUM(AI67:AK67)</f>
        <v>-5.9901290839980224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-4.0216986388473186E-13</v>
      </c>
      <c r="AR67">
        <f t="shared" si="45"/>
        <v>-4.0218637903647867E-13</v>
      </c>
      <c r="AS67">
        <f t="shared" si="46"/>
        <v>-2.5652063634711503E-3</v>
      </c>
      <c r="AT67">
        <f t="shared" si="47"/>
        <v>-1.6759348241354457E-3</v>
      </c>
      <c r="AU67">
        <f t="shared" si="48"/>
        <v>-4.2411411880087816E-3</v>
      </c>
      <c r="AW67">
        <v>64</v>
      </c>
      <c r="AX67">
        <f>IF(Z67&gt;0, (R67*SUMPRODUCT(K67:$K$98, X67:$X$98)-K67*$AZ$3)/Z67, 0)</f>
        <v>-6.4718508262231816E+16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250000</v>
      </c>
      <c r="S68">
        <f t="shared" si="32"/>
        <v>-3.8031372684815642E+17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-30.192182880203976</v>
      </c>
      <c r="AC68">
        <f t="shared" si="33"/>
        <v>-26.957306143039609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-9.7742129682921294E-11</v>
      </c>
      <c r="AI68">
        <f t="shared" si="62"/>
        <v>-9.7745673770899194E-11</v>
      </c>
      <c r="AJ68">
        <f t="shared" si="39"/>
        <v>-3.2348767371643667</v>
      </c>
      <c r="AK68">
        <f t="shared" si="61"/>
        <v>-2.1134528016142786</v>
      </c>
      <c r="AL68">
        <f t="shared" si="63"/>
        <v>-5.3483295388763912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-6.1788880117394008E-14</v>
      </c>
      <c r="AR68">
        <f t="shared" si="45"/>
        <v>-6.179112055586105E-14</v>
      </c>
      <c r="AS68">
        <f t="shared" si="46"/>
        <v>-2.044966807615213E-3</v>
      </c>
      <c r="AT68">
        <f t="shared" si="47"/>
        <v>-1.3360449809754153E-3</v>
      </c>
      <c r="AU68">
        <f t="shared" si="48"/>
        <v>-3.3810117886524196E-3</v>
      </c>
      <c r="AW68">
        <v>65</v>
      </c>
      <c r="AX68">
        <f>IF(Z68&gt;0, (R68*SUMPRODUCT(K68:$K$98, X68:$X$98)-K68*$AZ$3)/Z68, 0)</f>
        <v>-3.8031372684815642E+17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-26.957306143039609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-26.957306143039609</v>
      </c>
      <c r="AK69">
        <f t="shared" si="61"/>
        <v>-1.8870114300127729</v>
      </c>
      <c r="AL69">
        <f t="shared" si="63"/>
        <v>-28.844317573070104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-1.0001957442132933E-14</v>
      </c>
      <c r="AR69">
        <f t="shared" si="45"/>
        <v>-1.0001957442132933E-14</v>
      </c>
      <c r="AS69">
        <f t="shared" si="46"/>
        <v>-1.5215526842376917E-2</v>
      </c>
      <c r="AT69">
        <f t="shared" si="47"/>
        <v>-1.0650868789663843E-3</v>
      </c>
      <c r="AU69">
        <f t="shared" si="48"/>
        <v>-1.6280613721353303E-2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75511.656931109697</v>
      </c>
      <c r="AO71" s="6">
        <f t="shared" si="70"/>
        <v>-7551.1656931109701</v>
      </c>
      <c r="AP71" s="6">
        <f t="shared" si="70"/>
        <v>-2783.5040687589139</v>
      </c>
      <c r="AQ71" s="6">
        <f t="shared" si="70"/>
        <v>-42643.021008459138</v>
      </c>
      <c r="AR71" s="6">
        <f t="shared" si="70"/>
        <v>22533.966160780652</v>
      </c>
      <c r="AS71" s="6">
        <f t="shared" si="70"/>
        <v>-5250.2509225649219</v>
      </c>
      <c r="AT71" s="6">
        <f t="shared" si="70"/>
        <v>3062.6463714962038</v>
      </c>
      <c r="AU71" s="6">
        <f t="shared" si="70"/>
        <v>20346.361609711952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12868.364951432173</v>
      </c>
      <c r="K3">
        <v>1</v>
      </c>
      <c r="L3" s="2">
        <v>0</v>
      </c>
      <c r="O3">
        <f>$C$3</f>
        <v>12868.364951432173</v>
      </c>
      <c r="P3">
        <f>O3*C5</f>
        <v>1286.8364951432175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12868.364951432173</v>
      </c>
      <c r="AF3">
        <f t="shared" ref="AF3:AF34" si="4">-$Z3*P3</f>
        <v>-1286.8364951432175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9061.6202522889562</v>
      </c>
      <c r="AJ3">
        <f t="shared" ref="AJ3:AJ34" si="8">AB3-AC3</f>
        <v>0</v>
      </c>
      <c r="AL3">
        <f t="shared" ref="AL3:AL34" si="9">SUM(AI3:AK3)</f>
        <v>9061.6202522889562</v>
      </c>
      <c r="AN3">
        <f t="shared" ref="AN3:AN34" si="10">AE3*$K3</f>
        <v>12868.364951432173</v>
      </c>
      <c r="AO3">
        <f t="shared" ref="AO3:AO34" si="11">AF3*$K3</f>
        <v>-1286.8364951432175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9061.6202522889562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9061.6202522889562</v>
      </c>
      <c r="AW3">
        <v>0</v>
      </c>
      <c r="AX3">
        <f>IF(Z3&gt;0, (R3*SUMPRODUCT(K3:$K$98, X3:$X$98)-K3*$AZ$3)/Z3, 0)</f>
        <v>0</v>
      </c>
      <c r="AZ3">
        <f>C6*SUMPRODUCT(X4:X98, K4:K98)/1</f>
        <v>7656.070649160637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829.54465786284652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820.29328383864049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-820.29328383864049</v>
      </c>
      <c r="AK4">
        <f>G4*SUM(AB4, AE4:AF4)</f>
        <v>0</v>
      </c>
      <c r="AL4">
        <f t="shared" si="9"/>
        <v>-1396.4692838386404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-514.44285714285706</v>
      </c>
      <c r="AR4">
        <f t="shared" si="14"/>
        <v>-514.44285714285706</v>
      </c>
      <c r="AS4">
        <f t="shared" si="15"/>
        <v>-732.40471771307182</v>
      </c>
      <c r="AT4">
        <f t="shared" si="16"/>
        <v>0</v>
      </c>
      <c r="AU4">
        <f t="shared" si="17"/>
        <v>-1246.8475748559288</v>
      </c>
      <c r="AW4">
        <v>1</v>
      </c>
      <c r="AX4">
        <f>IF(Z4&gt;0, (R4*SUMPRODUCT(K4:$K$98, X4:$X$98)-K4*$AZ$3)/Z4, 0)</f>
        <v>829.54465786284652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500000</v>
      </c>
      <c r="S5">
        <f t="shared" si="1"/>
        <v>1061.8145915765961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820.29328383864049</v>
      </c>
      <c r="AC5">
        <f t="shared" si="2"/>
        <v>1038.2551444088558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-573.54102989265596</v>
      </c>
      <c r="AI5">
        <f t="shared" si="7"/>
        <v>-622.4316343656667</v>
      </c>
      <c r="AJ5">
        <f t="shared" si="8"/>
        <v>-217.96186057021532</v>
      </c>
      <c r="AK5">
        <f>G5*SUM(AB5, AE5:AF5)</f>
        <v>57.42052986870484</v>
      </c>
      <c r="AL5">
        <f t="shared" si="9"/>
        <v>-782.97296506717714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-457.22339755473206</v>
      </c>
      <c r="AR5">
        <f t="shared" si="14"/>
        <v>-496.19868811038475</v>
      </c>
      <c r="AS5">
        <f t="shared" si="15"/>
        <v>-173.75786078620479</v>
      </c>
      <c r="AT5">
        <f t="shared" si="16"/>
        <v>45.775294857066989</v>
      </c>
      <c r="AU5">
        <f t="shared" si="17"/>
        <v>-624.18125403952251</v>
      </c>
      <c r="AW5">
        <v>2</v>
      </c>
      <c r="AX5">
        <f>IF(Z5&gt;0, (R5*SUMPRODUCT(K5:$K$98, X5:$X$98)-K5*$AZ$3)/Z5, 0)</f>
        <v>1061.8145915765961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500000</v>
      </c>
      <c r="S6">
        <f t="shared" si="1"/>
        <v>1277.2538590283741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1038.2551444088558</v>
      </c>
      <c r="AC6">
        <f t="shared" si="2"/>
        <v>1234.9645305265085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-571.7702413453685</v>
      </c>
      <c r="AI6">
        <f t="shared" si="7"/>
        <v>-620.11476274951463</v>
      </c>
      <c r="AJ6">
        <f t="shared" si="8"/>
        <v>-196.70938611765268</v>
      </c>
      <c r="AK6">
        <f>G6*SUM(AB6, AE6:AF6)</f>
        <v>72.67786010861991</v>
      </c>
      <c r="AL6">
        <f t="shared" si="9"/>
        <v>-744.14628875854737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-406.97476407714021</v>
      </c>
      <c r="AR6">
        <f t="shared" si="14"/>
        <v>-441.38543950260407</v>
      </c>
      <c r="AS6">
        <f t="shared" si="15"/>
        <v>-140.01385559804677</v>
      </c>
      <c r="AT6">
        <f t="shared" si="16"/>
        <v>51.730665278661895</v>
      </c>
      <c r="AU6">
        <f t="shared" si="17"/>
        <v>-529.66862982198893</v>
      </c>
      <c r="AW6">
        <v>3</v>
      </c>
      <c r="AX6">
        <f>IF(Z6&gt;0, (R6*SUMPRODUCT(K6:$K$98, X6:$X$98)-K6*$AZ$3)/Z6, 0)</f>
        <v>1277.2538590283741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500000</v>
      </c>
      <c r="S7">
        <f t="shared" si="1"/>
        <v>1476.7138800925891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1234.9645305265085</v>
      </c>
      <c r="AC7">
        <f t="shared" si="2"/>
        <v>1411.8583232997116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-570.18060333785343</v>
      </c>
      <c r="AI7">
        <f t="shared" si="7"/>
        <v>-617.98466146762428</v>
      </c>
      <c r="AJ7">
        <f t="shared" si="8"/>
        <v>-176.89379277320313</v>
      </c>
      <c r="AK7">
        <f>G7*SUM(AB7, AE7:AF7)</f>
        <v>86.447517136855609</v>
      </c>
      <c r="AL7">
        <f t="shared" si="9"/>
        <v>-708.43093710397181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-362.36008137697991</v>
      </c>
      <c r="AR7">
        <f t="shared" si="14"/>
        <v>-392.74042453956474</v>
      </c>
      <c r="AS7">
        <f t="shared" si="15"/>
        <v>-112.41920326496847</v>
      </c>
      <c r="AT7">
        <f t="shared" si="16"/>
        <v>54.93895997368319</v>
      </c>
      <c r="AU7">
        <f t="shared" si="17"/>
        <v>-450.22066783085</v>
      </c>
      <c r="AW7">
        <v>4</v>
      </c>
      <c r="AX7">
        <f>IF(Z7&gt;0, (R7*SUMPRODUCT(K7:$K$98, X7:$X$98)-K7*$AZ$3)/Z7, 0)</f>
        <v>1476.7138800925891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500000</v>
      </c>
      <c r="S8">
        <f t="shared" si="1"/>
        <v>1661.5629149785811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1411.8583232997116</v>
      </c>
      <c r="AC8">
        <f t="shared" si="2"/>
        <v>1570.809453396253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-569.84301648953897</v>
      </c>
      <c r="AI8">
        <f t="shared" si="7"/>
        <v>-617.11204973636313</v>
      </c>
      <c r="AJ8">
        <f t="shared" si="8"/>
        <v>-158.95113009654142</v>
      </c>
      <c r="AK8">
        <f t="shared" ref="AK8:AK39" si="30">G8*SUM(AB8:AB8, AE8:AF8)</f>
        <v>98.830082630979817</v>
      </c>
      <c r="AL8">
        <f t="shared" si="9"/>
        <v>-677.23309720192469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-323.34423109986102</v>
      </c>
      <c r="AR8">
        <f t="shared" si="14"/>
        <v>-350.1659500079644</v>
      </c>
      <c r="AS8">
        <f t="shared" si="15"/>
        <v>-90.193139963598512</v>
      </c>
      <c r="AT8">
        <f t="shared" si="16"/>
        <v>56.078843037706228</v>
      </c>
      <c r="AU8">
        <f t="shared" si="17"/>
        <v>-384.28024693385663</v>
      </c>
      <c r="AW8">
        <v>5</v>
      </c>
      <c r="AX8">
        <f>IF(Z8&gt;0, (R8*SUMPRODUCT(K8:$K$98, X8:$X$98)-K8*$AZ$3)/Z8, 0)</f>
        <v>1661.5629149785811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500000</v>
      </c>
      <c r="S9">
        <f t="shared" si="1"/>
        <v>1832.4306467410049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1570.809453396253</v>
      </c>
      <c r="AC9">
        <f t="shared" si="2"/>
        <v>1712.9216611120351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-572.8449054922778</v>
      </c>
      <c r="AI9">
        <f t="shared" si="7"/>
        <v>-619.58396391608449</v>
      </c>
      <c r="AJ9">
        <f t="shared" si="8"/>
        <v>-142.11220771578201</v>
      </c>
      <c r="AK9">
        <f t="shared" si="30"/>
        <v>109.95666173773772</v>
      </c>
      <c r="AL9">
        <f t="shared" si="9"/>
        <v>-651.73950989412879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-290.22105673026908</v>
      </c>
      <c r="AR9">
        <f t="shared" si="14"/>
        <v>-313.90051830229453</v>
      </c>
      <c r="AS9">
        <f t="shared" si="15"/>
        <v>-71.998467128030939</v>
      </c>
      <c r="AT9">
        <f t="shared" si="16"/>
        <v>55.70746681710547</v>
      </c>
      <c r="AU9">
        <f t="shared" si="17"/>
        <v>-330.19151861322001</v>
      </c>
      <c r="AW9">
        <v>6</v>
      </c>
      <c r="AX9">
        <f>IF(Z9&gt;0, (R9*SUMPRODUCT(K9:$K$98, X9:$X$98)-K9*$AZ$3)/Z9, 0)</f>
        <v>1832.4306467410049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500000</v>
      </c>
      <c r="S10">
        <f t="shared" si="1"/>
        <v>1988.888121863047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1712.9216611120351</v>
      </c>
      <c r="AC10">
        <f t="shared" si="2"/>
        <v>1838.2867104671632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-577.38301259856428</v>
      </c>
      <c r="AI10">
        <f t="shared" si="7"/>
        <v>-623.59694213687305</v>
      </c>
      <c r="AJ10">
        <f t="shared" si="8"/>
        <v>-125.36504935512812</v>
      </c>
      <c r="AK10">
        <f t="shared" si="30"/>
        <v>119.90451627784246</v>
      </c>
      <c r="AL10">
        <f t="shared" si="9"/>
        <v>-629.05747521415867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-261.17875269781229</v>
      </c>
      <c r="AR10">
        <f t="shared" si="14"/>
        <v>-282.08358746210075</v>
      </c>
      <c r="AS10">
        <f t="shared" si="15"/>
        <v>-56.708781706463135</v>
      </c>
      <c r="AT10">
        <f t="shared" si="16"/>
        <v>54.238713853631815</v>
      </c>
      <c r="AU10">
        <f t="shared" si="17"/>
        <v>-284.55365531493203</v>
      </c>
      <c r="AW10">
        <v>7</v>
      </c>
      <c r="AX10">
        <f>IF(Z10&gt;0, (R10*SUMPRODUCT(K10:$K$98, X10:$X$98)-K10*$AZ$3)/Z10, 0)</f>
        <v>1988.888121863047</v>
      </c>
    </row>
    <row r="11" spans="1:52" x14ac:dyDescent="0.25">
      <c r="A11" t="s">
        <v>33</v>
      </c>
      <c r="C11" s="25">
        <f>AU100</f>
        <v>446.62751247009226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500000</v>
      </c>
      <c r="S11">
        <f t="shared" si="1"/>
        <v>2131.7705043837937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1838.2867104671632</v>
      </c>
      <c r="AC11">
        <f t="shared" si="2"/>
        <v>1948.1669810598821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-581.52558811658253</v>
      </c>
      <c r="AI11">
        <f t="shared" si="7"/>
        <v>-627.21922580069656</v>
      </c>
      <c r="AJ11">
        <f t="shared" si="8"/>
        <v>-109.88027059271894</v>
      </c>
      <c r="AK11">
        <f t="shared" si="30"/>
        <v>128.68006973270144</v>
      </c>
      <c r="AL11">
        <f t="shared" si="9"/>
        <v>-608.41942666071407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-234.86843168112645</v>
      </c>
      <c r="AR11">
        <f t="shared" si="14"/>
        <v>-253.3233255671062</v>
      </c>
      <c r="AS11">
        <f t="shared" si="15"/>
        <v>-44.378798378233881</v>
      </c>
      <c r="AT11">
        <f t="shared" si="16"/>
        <v>51.971721940253786</v>
      </c>
      <c r="AU11">
        <f t="shared" si="17"/>
        <v>-245.73040200508629</v>
      </c>
      <c r="AW11">
        <v>8</v>
      </c>
      <c r="AX11">
        <f>IF(Z11&gt;0, (R11*SUMPRODUCT(K11:$K$98, X11:$X$98)-K11*$AZ$3)/Z11, 0)</f>
        <v>2131.7705043837937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500000</v>
      </c>
      <c r="S12">
        <f t="shared" si="1"/>
        <v>2262.8352342803805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1948.1669810598821</v>
      </c>
      <c r="AC12">
        <f t="shared" si="2"/>
        <v>2044.6012487453045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-588.37321176674072</v>
      </c>
      <c r="AI12">
        <f t="shared" si="7"/>
        <v>-633.55107575283694</v>
      </c>
      <c r="AJ12">
        <f t="shared" si="8"/>
        <v>-96.434267685422355</v>
      </c>
      <c r="AK12">
        <f t="shared" si="30"/>
        <v>136.37168867419177</v>
      </c>
      <c r="AL12">
        <f t="shared" si="9"/>
        <v>-593.61365476406752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-212.17327859369661</v>
      </c>
      <c r="AR12">
        <f t="shared" si="14"/>
        <v>-228.46486925433717</v>
      </c>
      <c r="AS12">
        <f t="shared" si="15"/>
        <v>-34.775163679120489</v>
      </c>
      <c r="AT12">
        <f t="shared" si="16"/>
        <v>49.176998059580491</v>
      </c>
      <c r="AU12">
        <f t="shared" si="17"/>
        <v>-214.06303487387717</v>
      </c>
      <c r="AW12">
        <v>9</v>
      </c>
      <c r="AX12">
        <f>IF(Z12&gt;0, (R12*SUMPRODUCT(K12:$K$98, X12:$X$98)-K12*$AZ$3)/Z12, 0)</f>
        <v>2262.8352342803805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500000</v>
      </c>
      <c r="S13">
        <f t="shared" si="1"/>
        <v>2382.3578175842517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2044.6012487453045</v>
      </c>
      <c r="AC13">
        <f t="shared" si="2"/>
        <v>2128.2339517288819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-595.38280544172721</v>
      </c>
      <c r="AI13">
        <f t="shared" si="7"/>
        <v>-640.04935250741835</v>
      </c>
      <c r="AJ13">
        <f t="shared" si="8"/>
        <v>-83.632702983577474</v>
      </c>
      <c r="AK13">
        <f t="shared" si="30"/>
        <v>143.12208741217134</v>
      </c>
      <c r="AL13">
        <f t="shared" si="9"/>
        <v>-580.55996807882445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-191.69732887852157</v>
      </c>
      <c r="AR13">
        <f t="shared" si="14"/>
        <v>-206.07876160459281</v>
      </c>
      <c r="AS13">
        <f t="shared" si="15"/>
        <v>-26.927492064450799</v>
      </c>
      <c r="AT13">
        <f t="shared" si="16"/>
        <v>46.081481711713323</v>
      </c>
      <c r="AU13">
        <f t="shared" si="17"/>
        <v>-186.92477195733028</v>
      </c>
      <c r="AW13">
        <v>10</v>
      </c>
      <c r="AX13">
        <f>IF(Z13&gt;0, (R13*SUMPRODUCT(K13:$K$98, X13:$X$98)-K13*$AZ$3)/Z13, 0)</f>
        <v>2382.3578175842517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500000</v>
      </c>
      <c r="S14">
        <f t="shared" si="1"/>
        <v>2491.7093774265927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2128.2339517288819</v>
      </c>
      <c r="AC14">
        <f t="shared" si="2"/>
        <v>2200.6491064014986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-604.5581412103636</v>
      </c>
      <c r="AI14">
        <f t="shared" si="7"/>
        <v>-648.71756699127673</v>
      </c>
      <c r="AJ14">
        <f t="shared" si="8"/>
        <v>-72.415154672616609</v>
      </c>
      <c r="AK14">
        <f t="shared" si="30"/>
        <v>148.97637662102176</v>
      </c>
      <c r="AL14">
        <f t="shared" si="9"/>
        <v>-572.15634504287164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-173.79601913638911</v>
      </c>
      <c r="AR14">
        <f t="shared" si="14"/>
        <v>-186.49079881912772</v>
      </c>
      <c r="AS14">
        <f t="shared" si="15"/>
        <v>-20.817626542998422</v>
      </c>
      <c r="AT14">
        <f t="shared" si="16"/>
        <v>42.827148353772209</v>
      </c>
      <c r="AU14">
        <f t="shared" si="17"/>
        <v>-164.48127700835394</v>
      </c>
      <c r="AW14">
        <v>11</v>
      </c>
      <c r="AX14">
        <f>IF(Z14&gt;0, (R14*SUMPRODUCT(K14:$K$98, X14:$X$98)-K14*$AZ$3)/Z14, 0)</f>
        <v>2491.7093774265927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500000</v>
      </c>
      <c r="S15">
        <f t="shared" si="1"/>
        <v>2591.4804792884888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2200.6491064014986</v>
      </c>
      <c r="AC15">
        <f t="shared" si="2"/>
        <v>2262.6678047214828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-619.40174412172041</v>
      </c>
      <c r="AI15">
        <f t="shared" si="7"/>
        <v>-663.05763547041227</v>
      </c>
      <c r="AJ15">
        <f t="shared" si="8"/>
        <v>-62.018698319984196</v>
      </c>
      <c r="AK15">
        <f t="shared" si="30"/>
        <v>154.04543744810491</v>
      </c>
      <c r="AL15">
        <f t="shared" si="9"/>
        <v>-571.0308963422915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-158.98500024297866</v>
      </c>
      <c r="AR15">
        <f t="shared" si="14"/>
        <v>-170.19038021251797</v>
      </c>
      <c r="AS15">
        <f t="shared" si="15"/>
        <v>-15.918655155633987</v>
      </c>
      <c r="AT15">
        <f t="shared" si="16"/>
        <v>39.539626974805437</v>
      </c>
      <c r="AU15">
        <f t="shared" si="17"/>
        <v>-146.56940839334649</v>
      </c>
      <c r="AW15">
        <v>12</v>
      </c>
      <c r="AX15">
        <f>IF(Z15&gt;0, (R15*SUMPRODUCT(K15:$K$98, X15:$X$98)-K15*$AZ$3)/Z15, 0)</f>
        <v>2591.4804792884888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500000</v>
      </c>
      <c r="S16">
        <f t="shared" si="1"/>
        <v>2681.262280183249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2262.6678047214828</v>
      </c>
      <c r="AC16">
        <f t="shared" si="2"/>
        <v>2314.2316593502665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-636.94949563242426</v>
      </c>
      <c r="AI16">
        <f t="shared" si="7"/>
        <v>-680.10513311806596</v>
      </c>
      <c r="AJ16">
        <f t="shared" si="8"/>
        <v>-51.563854628783702</v>
      </c>
      <c r="AK16">
        <f t="shared" si="30"/>
        <v>158.3867463305038</v>
      </c>
      <c r="AL16">
        <f t="shared" si="9"/>
        <v>-573.28224141634587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-145.97238481515282</v>
      </c>
      <c r="AR16">
        <f t="shared" si="14"/>
        <v>-155.86254308546049</v>
      </c>
      <c r="AS16">
        <f t="shared" si="15"/>
        <v>-11.817104624522843</v>
      </c>
      <c r="AT16">
        <f t="shared" si="16"/>
        <v>36.298154317589123</v>
      </c>
      <c r="AU16">
        <f t="shared" si="17"/>
        <v>-131.38149339239422</v>
      </c>
      <c r="AW16">
        <v>13</v>
      </c>
      <c r="AX16">
        <f>IF(Z16&gt;0, (R16*SUMPRODUCT(K16:$K$98, X16:$X$98)-K16*$AZ$3)/Z16, 0)</f>
        <v>2681.262280183249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500000</v>
      </c>
      <c r="S17">
        <f t="shared" si="1"/>
        <v>2761.7502115012176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2314.2316593502665</v>
      </c>
      <c r="AC17">
        <f t="shared" si="2"/>
        <v>2356.249323527757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-654.56270000709537</v>
      </c>
      <c r="AI17">
        <f t="shared" si="7"/>
        <v>-697.22132484787994</v>
      </c>
      <c r="AJ17">
        <f t="shared" si="8"/>
        <v>-42.017664177490587</v>
      </c>
      <c r="AK17">
        <f t="shared" si="30"/>
        <v>161.99621615451866</v>
      </c>
      <c r="AL17">
        <f t="shared" si="9"/>
        <v>-577.24277287085192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-133.93649702081154</v>
      </c>
      <c r="AR17">
        <f t="shared" si="14"/>
        <v>-142.665296842185</v>
      </c>
      <c r="AS17">
        <f t="shared" si="15"/>
        <v>-8.5976465705560745</v>
      </c>
      <c r="AT17">
        <f t="shared" si="16"/>
        <v>33.147635394022963</v>
      </c>
      <c r="AU17">
        <f t="shared" si="17"/>
        <v>-118.11530801871811</v>
      </c>
      <c r="AW17">
        <v>14</v>
      </c>
      <c r="AX17">
        <f>IF(Z17&gt;0, (R17*SUMPRODUCT(K17:$K$98, X17:$X$98)-K17*$AZ$3)/Z17, 0)</f>
        <v>2761.7502115012176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500000</v>
      </c>
      <c r="S18">
        <f t="shared" si="1"/>
        <v>2834.3126772671294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2356.249323527757</v>
      </c>
      <c r="AC18">
        <f t="shared" si="2"/>
        <v>2390.1610845360919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-672.99611624816635</v>
      </c>
      <c r="AI18">
        <f t="shared" si="7"/>
        <v>-715.16085522891819</v>
      </c>
      <c r="AJ18">
        <f t="shared" si="8"/>
        <v>-33.911761008334906</v>
      </c>
      <c r="AK18">
        <f t="shared" si="30"/>
        <v>164.937452646943</v>
      </c>
      <c r="AL18">
        <f t="shared" si="9"/>
        <v>-584.13516359031007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-122.95387428386644</v>
      </c>
      <c r="AR18">
        <f t="shared" si="14"/>
        <v>-130.65721445283066</v>
      </c>
      <c r="AS18">
        <f t="shared" si="15"/>
        <v>-6.1955519491078404</v>
      </c>
      <c r="AT18">
        <f t="shared" si="16"/>
        <v>30.133455941037401</v>
      </c>
      <c r="AU18">
        <f t="shared" si="17"/>
        <v>-106.71931046090108</v>
      </c>
      <c r="AW18">
        <v>15</v>
      </c>
      <c r="AX18">
        <f>IF(Z18&gt;0, (R18*SUMPRODUCT(K18:$K$98, X18:$X$98)-K18*$AZ$3)/Z18, 0)</f>
        <v>2834.3126772671294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500000</v>
      </c>
      <c r="S19">
        <f t="shared" si="1"/>
        <v>2900.0045078831754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2390.1610845360919</v>
      </c>
      <c r="AC19">
        <f t="shared" si="2"/>
        <v>2417.0717263496781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-695.05915831213724</v>
      </c>
      <c r="AI19">
        <f t="shared" si="7"/>
        <v>-736.73274398725039</v>
      </c>
      <c r="AJ19">
        <f t="shared" si="8"/>
        <v>-26.910641813586153</v>
      </c>
      <c r="AK19">
        <f t="shared" si="30"/>
        <v>167.31127591752644</v>
      </c>
      <c r="AL19">
        <f t="shared" si="9"/>
        <v>-596.33210988331007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-113.37920498309704</v>
      </c>
      <c r="AR19">
        <f t="shared" si="14"/>
        <v>-120.17706953337959</v>
      </c>
      <c r="AS19">
        <f t="shared" si="15"/>
        <v>-4.3897086138948413</v>
      </c>
      <c r="AT19">
        <f t="shared" si="16"/>
        <v>27.292093372745487</v>
      </c>
      <c r="AU19">
        <f t="shared" si="17"/>
        <v>-97.27468477452895</v>
      </c>
      <c r="AW19">
        <v>16</v>
      </c>
      <c r="AX19">
        <f>IF(Z19&gt;0, (R19*SUMPRODUCT(K19:$K$98, X19:$X$98)-K19*$AZ$3)/Z19, 0)</f>
        <v>2900.0045078831754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500000</v>
      </c>
      <c r="S20">
        <f t="shared" si="1"/>
        <v>2959.1899759224389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2417.0717263496781</v>
      </c>
      <c r="AC20">
        <f t="shared" si="2"/>
        <v>2437.5001250250202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-715.90594421834487</v>
      </c>
      <c r="AI20">
        <f t="shared" si="7"/>
        <v>-757.09120344228506</v>
      </c>
      <c r="AJ20">
        <f t="shared" si="8"/>
        <v>-20.428398675342123</v>
      </c>
      <c r="AK20">
        <f t="shared" si="30"/>
        <v>169.19502084447748</v>
      </c>
      <c r="AL20">
        <f t="shared" si="9"/>
        <v>-608.32458127314976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-104.26764941446748</v>
      </c>
      <c r="AR20">
        <f t="shared" si="14"/>
        <v>-110.26604935022223</v>
      </c>
      <c r="AS20">
        <f t="shared" si="15"/>
        <v>-2.9752806613516638</v>
      </c>
      <c r="AT20">
        <f t="shared" si="16"/>
        <v>24.642297299748328</v>
      </c>
      <c r="AU20">
        <f t="shared" si="17"/>
        <v>-88.599032711825572</v>
      </c>
      <c r="AW20">
        <v>17</v>
      </c>
      <c r="AX20">
        <f>IF(Z20&gt;0, (R20*SUMPRODUCT(K20:$K$98, X20:$X$98)-K20*$AZ$3)/Z20, 0)</f>
        <v>2959.1899759224389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500000</v>
      </c>
      <c r="S21">
        <f t="shared" si="1"/>
        <v>3013.1975402988624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2437.5001250250202</v>
      </c>
      <c r="AC21">
        <f t="shared" si="2"/>
        <v>2452.7035503055877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-740.57891652416436</v>
      </c>
      <c r="AI21">
        <f t="shared" si="7"/>
        <v>-781.27826526421268</v>
      </c>
      <c r="AJ21">
        <f t="shared" si="8"/>
        <v>-15.203425280567444</v>
      </c>
      <c r="AK21">
        <f t="shared" si="30"/>
        <v>170.62500875175144</v>
      </c>
      <c r="AL21">
        <f t="shared" si="9"/>
        <v>-625.85668179302866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-96.304578754253839</v>
      </c>
      <c r="AR21">
        <f t="shared" si="14"/>
        <v>-101.59710538244734</v>
      </c>
      <c r="AS21">
        <f t="shared" si="15"/>
        <v>-1.9770471918627017</v>
      </c>
      <c r="AT21">
        <f t="shared" si="16"/>
        <v>22.188006201824056</v>
      </c>
      <c r="AU21">
        <f t="shared" si="17"/>
        <v>-81.386146372485982</v>
      </c>
      <c r="AW21">
        <v>18</v>
      </c>
      <c r="AX21">
        <f>IF(Z21&gt;0, (R21*SUMPRODUCT(K21:$K$98, X21:$X$98)-K21*$AZ$3)/Z21, 0)</f>
        <v>3013.1975402988624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500000</v>
      </c>
      <c r="S22">
        <f t="shared" si="1"/>
        <v>3062.3260272595735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2452.7035503055877</v>
      </c>
      <c r="AC22">
        <f t="shared" si="2"/>
        <v>2463.0695739576149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-766.89904928919384</v>
      </c>
      <c r="AI22">
        <f t="shared" si="7"/>
        <v>-807.11471463691282</v>
      </c>
      <c r="AJ22">
        <f t="shared" si="8"/>
        <v>-10.366023652027252</v>
      </c>
      <c r="AK22">
        <f t="shared" si="30"/>
        <v>171.68924852139116</v>
      </c>
      <c r="AL22">
        <f t="shared" si="9"/>
        <v>-645.79148976754891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-89.04217681325801</v>
      </c>
      <c r="AR22">
        <f t="shared" si="14"/>
        <v>-93.711488097283436</v>
      </c>
      <c r="AS22">
        <f t="shared" si="15"/>
        <v>-1.2035655954062361</v>
      </c>
      <c r="AT22">
        <f t="shared" si="16"/>
        <v>19.93428527254861</v>
      </c>
      <c r="AU22">
        <f t="shared" si="17"/>
        <v>-74.980768420141061</v>
      </c>
      <c r="AW22">
        <v>19</v>
      </c>
      <c r="AX22">
        <f>IF(Z22&gt;0, (R22*SUMPRODUCT(K22:$K$98, X22:$X$98)-K22*$AZ$3)/Z22, 0)</f>
        <v>3062.3260272595735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500000</v>
      </c>
      <c r="S23">
        <f t="shared" si="1"/>
        <v>3107.2541882038722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2463.0695739576149</v>
      </c>
      <c r="AC23">
        <f t="shared" si="2"/>
        <v>2469.2690064356802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-795.69066614717508</v>
      </c>
      <c r="AI23">
        <f t="shared" si="7"/>
        <v>-835.4246057748021</v>
      </c>
      <c r="AJ23">
        <f t="shared" si="8"/>
        <v>-6.1994324780653187</v>
      </c>
      <c r="AK23">
        <f t="shared" si="30"/>
        <v>172.41487017703307</v>
      </c>
      <c r="AL23">
        <f t="shared" si="9"/>
        <v>-669.20916807583433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-82.486677364375595</v>
      </c>
      <c r="AR23">
        <f t="shared" si="14"/>
        <v>-86.605766349483062</v>
      </c>
      <c r="AS23">
        <f t="shared" si="15"/>
        <v>-0.64267511033718683</v>
      </c>
      <c r="AT23">
        <f t="shared" si="16"/>
        <v>17.873691843059863</v>
      </c>
      <c r="AU23">
        <f t="shared" si="17"/>
        <v>-69.374749616760383</v>
      </c>
      <c r="AW23">
        <v>20</v>
      </c>
      <c r="AX23">
        <f>IF(Z23&gt;0, (R23*SUMPRODUCT(K23:$K$98, X23:$X$98)-K23*$AZ$3)/Z23, 0)</f>
        <v>3107.2541882038722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500000</v>
      </c>
      <c r="S24">
        <f t="shared" si="1"/>
        <v>3148.491827053479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2469.2690064356802</v>
      </c>
      <c r="AC24">
        <f t="shared" si="2"/>
        <v>2471.819480224271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-825.7614615050453</v>
      </c>
      <c r="AI24">
        <f t="shared" si="7"/>
        <v>-865.01548559024559</v>
      </c>
      <c r="AJ24">
        <f t="shared" si="8"/>
        <v>-2.5504737885908071</v>
      </c>
      <c r="AK24">
        <f t="shared" si="30"/>
        <v>172.84883045049764</v>
      </c>
      <c r="AL24">
        <f t="shared" si="9"/>
        <v>-694.71712892833875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-76.432160216544091</v>
      </c>
      <c r="AR24">
        <f t="shared" si="14"/>
        <v>-80.065497442715639</v>
      </c>
      <c r="AS24">
        <f t="shared" si="15"/>
        <v>-0.23607086346990744</v>
      </c>
      <c r="AT24">
        <f t="shared" si="16"/>
        <v>15.998820625699523</v>
      </c>
      <c r="AU24">
        <f t="shared" si="17"/>
        <v>-64.302747680486036</v>
      </c>
      <c r="AW24">
        <v>21</v>
      </c>
      <c r="AX24">
        <f>IF(Z24&gt;0, (R24*SUMPRODUCT(K24:$K$98, X24:$X$98)-K24*$AZ$3)/Z24, 0)</f>
        <v>3148.491827053479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500000</v>
      </c>
      <c r="S25">
        <f t="shared" si="1"/>
        <v>3188.4307799687072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2471.819480224271</v>
      </c>
      <c r="AC25">
        <f t="shared" si="2"/>
        <v>2471.313347822876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-1071.0091483820502</v>
      </c>
      <c r="AI25">
        <f t="shared" si="7"/>
        <v>-1109.7635313115602</v>
      </c>
      <c r="AJ25">
        <f t="shared" si="8"/>
        <v>0.50613240139500704</v>
      </c>
      <c r="AK25">
        <f t="shared" si="30"/>
        <v>173.02736361569899</v>
      </c>
      <c r="AL25">
        <f t="shared" si="9"/>
        <v>-936.23003529446623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-88.510884713480579</v>
      </c>
      <c r="AR25">
        <f t="shared" si="14"/>
        <v>-91.713644208857303</v>
      </c>
      <c r="AS25">
        <f t="shared" si="15"/>
        <v>4.1828052260156914E-2</v>
      </c>
      <c r="AT25">
        <f t="shared" si="16"/>
        <v>14.299415701912869</v>
      </c>
      <c r="AU25">
        <f t="shared" si="17"/>
        <v>-77.372400454684282</v>
      </c>
      <c r="AW25">
        <v>22</v>
      </c>
      <c r="AX25">
        <f>IF(Z25&gt;0, (R25*SUMPRODUCT(K25:$K$98, X25:$X$98)-K25*$AZ$3)/Z25, 0)</f>
        <v>3188.4307799687072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500000</v>
      </c>
      <c r="S26">
        <f t="shared" si="1"/>
        <v>3204.87607732075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2471.313347822876</v>
      </c>
      <c r="AC26">
        <f t="shared" si="2"/>
        <v>2450.5935593729209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-1345.7207568783335</v>
      </c>
      <c r="AI26">
        <f t="shared" si="7"/>
        <v>-1383.9530239028607</v>
      </c>
      <c r="AJ26">
        <f t="shared" si="8"/>
        <v>20.719788449955104</v>
      </c>
      <c r="AK26">
        <f t="shared" si="30"/>
        <v>172.99193434760133</v>
      </c>
      <c r="AL26">
        <f t="shared" si="9"/>
        <v>-1190.2413011053043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-99.29798364578987</v>
      </c>
      <c r="AR26">
        <f t="shared" si="14"/>
        <v>-102.11906447280293</v>
      </c>
      <c r="AS26">
        <f t="shared" si="15"/>
        <v>1.5288708330697762</v>
      </c>
      <c r="AT26">
        <f t="shared" si="16"/>
        <v>12.76472119487023</v>
      </c>
      <c r="AU26">
        <f t="shared" si="17"/>
        <v>-87.825472444862925</v>
      </c>
      <c r="AW26">
        <v>23</v>
      </c>
      <c r="AX26">
        <f>IF(Z26&gt;0, (R26*SUMPRODUCT(K26:$K$98, X26:$X$98)-K26*$AZ$3)/Z26, 0)</f>
        <v>3204.87607732075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500000</v>
      </c>
      <c r="S27">
        <f t="shared" si="1"/>
        <v>3199.7995369299874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2450.5935593729209</v>
      </c>
      <c r="AC27">
        <f t="shared" si="2"/>
        <v>2411.8233402481355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-1628.4376544104521</v>
      </c>
      <c r="AI27">
        <f t="shared" si="7"/>
        <v>-1666.1247549992929</v>
      </c>
      <c r="AJ27">
        <f t="shared" si="8"/>
        <v>38.770219124785399</v>
      </c>
      <c r="AK27">
        <f t="shared" si="30"/>
        <v>171.54154915610448</v>
      </c>
      <c r="AL27">
        <f t="shared" si="9"/>
        <v>-1455.812986718403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-107.28489782821319</v>
      </c>
      <c r="AR27">
        <f t="shared" si="14"/>
        <v>-109.76780328373655</v>
      </c>
      <c r="AS27">
        <f t="shared" si="15"/>
        <v>2.5542635828363349</v>
      </c>
      <c r="AT27">
        <f t="shared" si="16"/>
        <v>11.301518068352987</v>
      </c>
      <c r="AU27">
        <f t="shared" si="17"/>
        <v>-95.912021632547223</v>
      </c>
      <c r="AW27">
        <v>24</v>
      </c>
      <c r="AX27">
        <f>IF(Z27&gt;0, (R27*SUMPRODUCT(K27:$K$98, X27:$X$98)-K27*$AZ$3)/Z27, 0)</f>
        <v>3199.7995369299874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500000</v>
      </c>
      <c r="S28">
        <f t="shared" si="1"/>
        <v>3177.2124818277803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2411.8233402481355</v>
      </c>
      <c r="AC28">
        <f t="shared" si="2"/>
        <v>2358.5810893136772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-1930.8518666645302</v>
      </c>
      <c r="AI28">
        <f t="shared" si="7"/>
        <v>-1967.9690110608162</v>
      </c>
      <c r="AJ28">
        <f t="shared" si="8"/>
        <v>53.242250934458298</v>
      </c>
      <c r="AK28">
        <f t="shared" si="30"/>
        <v>168.8276338173695</v>
      </c>
      <c r="AL28">
        <f t="shared" si="9"/>
        <v>-1745.8991263089883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-113.57909125979886</v>
      </c>
      <c r="AR28">
        <f t="shared" si="14"/>
        <v>-115.76244442296586</v>
      </c>
      <c r="AS28">
        <f t="shared" si="15"/>
        <v>3.1318852482496538</v>
      </c>
      <c r="AT28">
        <f t="shared" si="16"/>
        <v>9.9309996585307516</v>
      </c>
      <c r="AU28">
        <f t="shared" si="17"/>
        <v>-102.69955951618545</v>
      </c>
      <c r="AW28">
        <v>25</v>
      </c>
      <c r="AX28">
        <f>IF(Z28&gt;0, (R28*SUMPRODUCT(K28:$K$98, X28:$X$98)-K28*$AZ$3)/Z28, 0)</f>
        <v>3177.2124818277803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500000</v>
      </c>
      <c r="S29">
        <f t="shared" si="1"/>
        <v>3139.6042425166534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2358.5810893136772</v>
      </c>
      <c r="AC29">
        <f t="shared" si="2"/>
        <v>2293.2543613518733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-2245.8069694701276</v>
      </c>
      <c r="AI29">
        <f t="shared" si="7"/>
        <v>-2282.3283617255038</v>
      </c>
      <c r="AJ29">
        <f t="shared" si="8"/>
        <v>65.326727961803954</v>
      </c>
      <c r="AK29">
        <f t="shared" si="30"/>
        <v>165.10067625195742</v>
      </c>
      <c r="AL29">
        <f t="shared" si="9"/>
        <v>-2051.9009575117425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-117.95159984136522</v>
      </c>
      <c r="AR29">
        <f t="shared" si="14"/>
        <v>-119.86973292382335</v>
      </c>
      <c r="AS29">
        <f t="shared" si="15"/>
        <v>3.431012629422209</v>
      </c>
      <c r="AT29">
        <f t="shared" si="16"/>
        <v>8.6712211528154235</v>
      </c>
      <c r="AU29">
        <f t="shared" si="17"/>
        <v>-107.76749914158572</v>
      </c>
      <c r="AW29">
        <v>26</v>
      </c>
      <c r="AX29">
        <f>IF(Z29&gt;0, (R29*SUMPRODUCT(K29:$K$98, X29:$X$98)-K29*$AZ$3)/Z29, 0)</f>
        <v>3139.6042425166534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500000</v>
      </c>
      <c r="S30">
        <f t="shared" si="1"/>
        <v>3089.9988666393788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2293.2543613518733</v>
      </c>
      <c r="AC30">
        <f t="shared" si="2"/>
        <v>2218.3852287408604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-2599.6405437615258</v>
      </c>
      <c r="AI30">
        <f t="shared" si="7"/>
        <v>-2635.536758039972</v>
      </c>
      <c r="AJ30">
        <f t="shared" si="8"/>
        <v>74.869132611012901</v>
      </c>
      <c r="AK30">
        <f t="shared" si="30"/>
        <v>160.52780529463115</v>
      </c>
      <c r="AL30">
        <f t="shared" si="9"/>
        <v>-2400.1398201343281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-121.90645139616674</v>
      </c>
      <c r="AR30">
        <f t="shared" si="14"/>
        <v>-123.58975338641422</v>
      </c>
      <c r="AS30">
        <f t="shared" si="15"/>
        <v>3.5108816477032381</v>
      </c>
      <c r="AT30">
        <f t="shared" si="16"/>
        <v>7.5277234542463107</v>
      </c>
      <c r="AU30">
        <f t="shared" si="17"/>
        <v>-112.55114828446467</v>
      </c>
      <c r="AW30">
        <v>27</v>
      </c>
      <c r="AX30">
        <f>IF(Z30&gt;0, (R30*SUMPRODUCT(K30:$K$98, X30:$X$98)-K30*$AZ$3)/Z30, 0)</f>
        <v>3089.9988666393788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500000</v>
      </c>
      <c r="S31">
        <f t="shared" si="1"/>
        <v>3029.3119851296697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2218.3852287408604</v>
      </c>
      <c r="AC31">
        <f t="shared" si="2"/>
        <v>2134.9452659432231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-2991.3079947593346</v>
      </c>
      <c r="AI31">
        <f t="shared" si="7"/>
        <v>-3026.5461160955206</v>
      </c>
      <c r="AJ31">
        <f t="shared" si="8"/>
        <v>83.439962797637236</v>
      </c>
      <c r="AK31">
        <f t="shared" si="30"/>
        <v>155.28696601186024</v>
      </c>
      <c r="AL31">
        <f t="shared" si="9"/>
        <v>-2787.819187286023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-125.24387525050069</v>
      </c>
      <c r="AR31">
        <f t="shared" si="14"/>
        <v>-126.71926958649796</v>
      </c>
      <c r="AS31">
        <f t="shared" si="15"/>
        <v>3.4935701405011885</v>
      </c>
      <c r="AT31">
        <f t="shared" si="16"/>
        <v>6.5017515525956107</v>
      </c>
      <c r="AU31">
        <f t="shared" si="17"/>
        <v>-116.72394789340116</v>
      </c>
      <c r="AW31">
        <v>28</v>
      </c>
      <c r="AX31">
        <f>IF(Z31&gt;0, (R31*SUMPRODUCT(K31:$K$98, X31:$X$98)-K31*$AZ$3)/Z31, 0)</f>
        <v>3029.3119851296697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500000</v>
      </c>
      <c r="S32">
        <f t="shared" si="1"/>
        <v>2958.5545396900743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2134.9452659432231</v>
      </c>
      <c r="AC32">
        <f t="shared" si="2"/>
        <v>2044.0464697985526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-3410.588878334494</v>
      </c>
      <c r="AI32">
        <f t="shared" si="7"/>
        <v>-3445.1335595694845</v>
      </c>
      <c r="AJ32">
        <f t="shared" si="8"/>
        <v>90.898796144670541</v>
      </c>
      <c r="AK32">
        <f t="shared" si="30"/>
        <v>149.44616861602563</v>
      </c>
      <c r="AL32">
        <f t="shared" si="9"/>
        <v>-3204.7885948087883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-127.49898108274739</v>
      </c>
      <c r="AR32">
        <f t="shared" si="14"/>
        <v>-128.790374392351</v>
      </c>
      <c r="AS32">
        <f t="shared" si="15"/>
        <v>3.3980946703120103</v>
      </c>
      <c r="AT32">
        <f t="shared" si="16"/>
        <v>5.5867871810361835</v>
      </c>
      <c r="AU32">
        <f t="shared" si="17"/>
        <v>-119.80549254100279</v>
      </c>
      <c r="AW32">
        <v>29</v>
      </c>
      <c r="AX32">
        <f>IF(Z32&gt;0, (R32*SUMPRODUCT(K32:$K$98, X32:$X$98)-K32*$AZ$3)/Z32, 0)</f>
        <v>2958.5545396900743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500000</v>
      </c>
      <c r="S33">
        <f t="shared" si="1"/>
        <v>2879.4591356803953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2044.0464697985526</v>
      </c>
      <c r="AC33">
        <f t="shared" si="2"/>
        <v>1947.2127379174387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-3871.0780155334714</v>
      </c>
      <c r="AI33">
        <f t="shared" si="7"/>
        <v>-3904.8901421545588</v>
      </c>
      <c r="AJ33">
        <f t="shared" si="8"/>
        <v>96.833731881113863</v>
      </c>
      <c r="AK33">
        <f t="shared" si="30"/>
        <v>143.0832528858987</v>
      </c>
      <c r="AL33">
        <f t="shared" si="9"/>
        <v>-3664.9731573875465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-129.20854733569467</v>
      </c>
      <c r="AR33">
        <f t="shared" si="14"/>
        <v>-130.33712592427142</v>
      </c>
      <c r="AS33">
        <f t="shared" si="15"/>
        <v>3.2321089317360681</v>
      </c>
      <c r="AT33">
        <f t="shared" si="16"/>
        <v>4.7758219233163786</v>
      </c>
      <c r="AU33">
        <f t="shared" si="17"/>
        <v>-122.32919506921898</v>
      </c>
      <c r="AW33">
        <v>30</v>
      </c>
      <c r="AX33">
        <f>IF(Z33&gt;0, (R33*SUMPRODUCT(K33:$K$98, X33:$X$98)-K33*$AZ$3)/Z33, 0)</f>
        <v>2879.4591356803953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500000</v>
      </c>
      <c r="S34">
        <f t="shared" si="1"/>
        <v>2792.9424524056449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1947.2127379174387</v>
      </c>
      <c r="AC34">
        <f t="shared" si="2"/>
        <v>1845.3838773689167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-4374.5145489477991</v>
      </c>
      <c r="AI34">
        <f t="shared" si="7"/>
        <v>-4407.5511028477804</v>
      </c>
      <c r="AJ34">
        <f t="shared" si="8"/>
        <v>101.82886054852202</v>
      </c>
      <c r="AK34">
        <f t="shared" si="30"/>
        <v>136.30489165422071</v>
      </c>
      <c r="AL34">
        <f t="shared" si="9"/>
        <v>-4169.417350645037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-130.36804788068497</v>
      </c>
      <c r="AR34">
        <f t="shared" si="14"/>
        <v>-131.3525939354424</v>
      </c>
      <c r="AS34">
        <f t="shared" si="15"/>
        <v>3.034674960863577</v>
      </c>
      <c r="AT34">
        <f t="shared" si="16"/>
        <v>4.0621199090132611</v>
      </c>
      <c r="AU34">
        <f t="shared" si="17"/>
        <v>-124.25579906556554</v>
      </c>
      <c r="AW34">
        <v>31</v>
      </c>
      <c r="AX34">
        <f>IF(Z34&gt;0, (R34*SUMPRODUCT(K34:$K$98, X34:$X$98)-K34*$AZ$3)/Z34, 0)</f>
        <v>2792.9424524056449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2699.4240423898918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1845.3838773689167</v>
      </c>
      <c r="AC35">
        <f t="shared" ref="AC35:AC66" si="33">S35*Z35</f>
        <v>1739.4619784053505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-4870.5659268527252</v>
      </c>
      <c r="AI35">
        <f t="shared" ref="AI35:AI66" si="38">SUM(AE35:AH35)</f>
        <v>-4902.7850586210216</v>
      </c>
      <c r="AJ35">
        <f t="shared" ref="AJ35:AJ66" si="39">AB35-AC35</f>
        <v>105.92189896356626</v>
      </c>
      <c r="AK35">
        <f t="shared" si="30"/>
        <v>129.17687141582419</v>
      </c>
      <c r="AL35">
        <f t="shared" ref="AL35:AL66" si="40">SUM(AI35:AK35)</f>
        <v>-4667.6862882416308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-129.59931342363319</v>
      </c>
      <c r="AR35">
        <f t="shared" ref="AR35:AR66" si="45">AI35*$K35</f>
        <v>-130.45662187997823</v>
      </c>
      <c r="AS35">
        <f t="shared" ref="AS35:AS66" si="46">AJ35*$K35</f>
        <v>2.8184415504002929</v>
      </c>
      <c r="AT35">
        <f t="shared" ref="AT35:AT66" si="47">AK35*$K35</f>
        <v>3.4372255908507245</v>
      </c>
      <c r="AU35">
        <f t="shared" ref="AU35:AU66" si="48">AL35*$K35</f>
        <v>-124.20095473872721</v>
      </c>
      <c r="AW35">
        <v>32</v>
      </c>
      <c r="AX35">
        <f>IF(Z35&gt;0, (R35*SUMPRODUCT(K35:$K$98, X35:$X$98)-K35*$AZ$3)/Z35, 0)</f>
        <v>2699.4240423898918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500000</v>
      </c>
      <c r="S36">
        <f t="shared" si="32"/>
        <v>2601.569489403445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1739.4619784053505</v>
      </c>
      <c r="AC36">
        <f t="shared" si="33"/>
        <v>1631.6895836577162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-5372.248961412256</v>
      </c>
      <c r="AI36">
        <f t="shared" si="38"/>
        <v>-5403.6086769667281</v>
      </c>
      <c r="AJ36">
        <f t="shared" si="39"/>
        <v>107.77239474763428</v>
      </c>
      <c r="AK36">
        <f t="shared" si="30"/>
        <v>121.76233848837454</v>
      </c>
      <c r="AL36">
        <f t="shared" si="40"/>
        <v>-5174.0739437307193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-127.63253127418561</v>
      </c>
      <c r="AR36">
        <f t="shared" si="45"/>
        <v>-128.3775674601489</v>
      </c>
      <c r="AS36">
        <f t="shared" si="46"/>
        <v>2.5604292805345579</v>
      </c>
      <c r="AT36">
        <f t="shared" si="47"/>
        <v>2.8927988235024138</v>
      </c>
      <c r="AU36">
        <f t="shared" si="48"/>
        <v>-122.92433935611191</v>
      </c>
      <c r="AW36">
        <v>33</v>
      </c>
      <c r="AX36">
        <f>IF(Z36&gt;0, (R36*SUMPRODUCT(K36:$K$98, X36:$X$98)-K36*$AZ$3)/Z36, 0)</f>
        <v>2601.569489403445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500000</v>
      </c>
      <c r="S37">
        <f t="shared" si="32"/>
        <v>2501.1854077312842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1631.6895836577162</v>
      </c>
      <c r="AC37">
        <f t="shared" si="33"/>
        <v>1523.5453726299579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-5896.5227849113408</v>
      </c>
      <c r="AI37">
        <f t="shared" si="38"/>
        <v>-5926.9792510317775</v>
      </c>
      <c r="AJ37">
        <f t="shared" si="39"/>
        <v>108.14421102775827</v>
      </c>
      <c r="AK37">
        <f t="shared" si="30"/>
        <v>114.21827085604015</v>
      </c>
      <c r="AL37">
        <f t="shared" si="40"/>
        <v>-5704.6167691479786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-125.07865722793795</v>
      </c>
      <c r="AR37">
        <f t="shared" si="45"/>
        <v>-125.72470813373627</v>
      </c>
      <c r="AS37">
        <f t="shared" si="46"/>
        <v>2.2939846407343523</v>
      </c>
      <c r="AT37">
        <f t="shared" si="47"/>
        <v>2.4228292623794596</v>
      </c>
      <c r="AU37">
        <f t="shared" si="48"/>
        <v>-121.00789423062245</v>
      </c>
      <c r="AW37">
        <v>34</v>
      </c>
      <c r="AX37">
        <f>IF(Z37&gt;0, (R37*SUMPRODUCT(K37:$K$98, X37:$X$98)-K37*$AZ$3)/Z37, 0)</f>
        <v>2501.1854077312842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500000</v>
      </c>
      <c r="S38">
        <f t="shared" si="32"/>
        <v>2399.6373515232335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1523.5453726299579</v>
      </c>
      <c r="AC38">
        <f t="shared" si="33"/>
        <v>1415.8670013363308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-6502.1445561940927</v>
      </c>
      <c r="AI38">
        <f t="shared" si="38"/>
        <v>-6531.6462431977052</v>
      </c>
      <c r="AJ38">
        <f t="shared" si="39"/>
        <v>107.67837129362715</v>
      </c>
      <c r="AK38">
        <f t="shared" si="30"/>
        <v>106.64817608409706</v>
      </c>
      <c r="AL38">
        <f t="shared" si="40"/>
        <v>-6317.3196958199815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-123.14756447160009</v>
      </c>
      <c r="AR38">
        <f t="shared" si="45"/>
        <v>-123.70631256938536</v>
      </c>
      <c r="AS38">
        <f t="shared" si="46"/>
        <v>2.0393777862792586</v>
      </c>
      <c r="AT38">
        <f t="shared" si="47"/>
        <v>2.0198663727929058</v>
      </c>
      <c r="AU38">
        <f t="shared" si="48"/>
        <v>-119.64706841031321</v>
      </c>
      <c r="AW38">
        <v>35</v>
      </c>
      <c r="AX38">
        <f>IF(Z38&gt;0, (R38*SUMPRODUCT(K38:$K$98, X38:$X$98)-K38*$AZ$3)/Z38, 0)</f>
        <v>2399.6373515232335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500000</v>
      </c>
      <c r="S39">
        <f t="shared" si="32"/>
        <v>2295.4459361314116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1415.8670013363308</v>
      </c>
      <c r="AC39">
        <f t="shared" si="33"/>
        <v>1308.2554064489357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-7099.108360393594</v>
      </c>
      <c r="AI39">
        <f t="shared" si="38"/>
        <v>-7127.6051196911312</v>
      </c>
      <c r="AJ39">
        <f t="shared" si="39"/>
        <v>107.61159488739509</v>
      </c>
      <c r="AK39">
        <f t="shared" si="30"/>
        <v>99.11069009354317</v>
      </c>
      <c r="AL39">
        <f t="shared" si="40"/>
        <v>-6920.8828347101935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-120.048016595983</v>
      </c>
      <c r="AR39">
        <f t="shared" si="45"/>
        <v>-120.52990520218717</v>
      </c>
      <c r="AS39">
        <f t="shared" si="46"/>
        <v>1.8197438147353429</v>
      </c>
      <c r="AT39">
        <f t="shared" si="47"/>
        <v>1.6759910069226409</v>
      </c>
      <c r="AU39">
        <f t="shared" si="48"/>
        <v>-117.03417038052919</v>
      </c>
      <c r="AW39">
        <v>36</v>
      </c>
      <c r="AX39">
        <f>IF(Z39&gt;0, (R39*SUMPRODUCT(K39:$K$98, X39:$X$98)-K39*$AZ$3)/Z39, 0)</f>
        <v>2295.4459361314116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500000</v>
      </c>
      <c r="S40">
        <f t="shared" si="32"/>
        <v>2189.6591376561209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1308.2554064489357</v>
      </c>
      <c r="AC40">
        <f t="shared" si="33"/>
        <v>1202.0787912674218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-7627.9814672971224</v>
      </c>
      <c r="AI40">
        <f t="shared" si="38"/>
        <v>-7655.4304608549546</v>
      </c>
      <c r="AJ40">
        <f t="shared" si="39"/>
        <v>106.17661518151385</v>
      </c>
      <c r="AK40">
        <f t="shared" ref="AK40:AK71" si="61">G40*SUM(AB40:AB40, AE40:AF40)</f>
        <v>91.577878451425505</v>
      </c>
      <c r="AL40">
        <f t="shared" si="40"/>
        <v>-7457.6759672220151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-115.17090790192223</v>
      </c>
      <c r="AR40">
        <f t="shared" si="45"/>
        <v>-115.58534591840181</v>
      </c>
      <c r="AS40">
        <f t="shared" si="46"/>
        <v>1.6031052541008557</v>
      </c>
      <c r="AT40">
        <f t="shared" si="47"/>
        <v>1.3826865534742561</v>
      </c>
      <c r="AU40">
        <f t="shared" si="48"/>
        <v>-112.5995541108267</v>
      </c>
      <c r="AW40">
        <v>37</v>
      </c>
      <c r="AX40">
        <f>IF(Z40&gt;0, (R40*SUMPRODUCT(K40:$K$98, X40:$X$98)-K40*$AZ$3)/Z40, 0)</f>
        <v>2189.6591376561209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500000</v>
      </c>
      <c r="S41">
        <f t="shared" si="32"/>
        <v>2085.3042476568162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1202.0787912674218</v>
      </c>
      <c r="AC41">
        <f t="shared" si="33"/>
        <v>1099.293063199847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-8164.0589058983614</v>
      </c>
      <c r="AI41">
        <f t="shared" si="38"/>
        <v>-8190.4170036300256</v>
      </c>
      <c r="AJ41">
        <f t="shared" si="39"/>
        <v>102.78572806757484</v>
      </c>
      <c r="AK41">
        <f t="shared" si="61"/>
        <v>84.145515388719531</v>
      </c>
      <c r="AL41">
        <f t="shared" si="40"/>
        <v>-8003.4857601737322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-110.05791173357262</v>
      </c>
      <c r="AR41">
        <f t="shared" si="45"/>
        <v>-110.41323954625175</v>
      </c>
      <c r="AS41">
        <f t="shared" si="46"/>
        <v>1.3856321613455276</v>
      </c>
      <c r="AT41">
        <f t="shared" si="47"/>
        <v>1.1343474872207107</v>
      </c>
      <c r="AU41">
        <f t="shared" si="48"/>
        <v>-107.89325989768552</v>
      </c>
      <c r="AW41">
        <v>38</v>
      </c>
      <c r="AX41">
        <f>IF(Z41&gt;0, (R41*SUMPRODUCT(K41:$K$98, X41:$X$98)-K41*$AZ$3)/Z41, 0)</f>
        <v>2085.3042476568162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500000</v>
      </c>
      <c r="S42">
        <f t="shared" si="32"/>
        <v>1982.5728016128337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1099.293063199847</v>
      </c>
      <c r="AC42">
        <f t="shared" si="33"/>
        <v>1000.293347746942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-8673.6376069185189</v>
      </c>
      <c r="AI42">
        <f t="shared" si="38"/>
        <v>-8698.8647599121741</v>
      </c>
      <c r="AJ42">
        <f t="shared" si="39"/>
        <v>98.999715452904979</v>
      </c>
      <c r="AK42">
        <f t="shared" si="61"/>
        <v>76.95051442398929</v>
      </c>
      <c r="AL42">
        <f t="shared" si="40"/>
        <v>-8522.9145300352793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-104.39949281206388</v>
      </c>
      <c r="AR42">
        <f t="shared" si="45"/>
        <v>-104.70313726863297</v>
      </c>
      <c r="AS42">
        <f t="shared" si="46"/>
        <v>1.1916015575261993</v>
      </c>
      <c r="AT42">
        <f t="shared" si="47"/>
        <v>0.92620824636296761</v>
      </c>
      <c r="AU42">
        <f t="shared" si="48"/>
        <v>-102.5853274647438</v>
      </c>
      <c r="AW42">
        <v>39</v>
      </c>
      <c r="AX42">
        <f>IF(Z42&gt;0, (R42*SUMPRODUCT(K42:$K$98, X42:$X$98)-K42*$AZ$3)/Z42, 0)</f>
        <v>1982.5728016128337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500000</v>
      </c>
      <c r="S43">
        <f t="shared" si="32"/>
        <v>1882.6324433146308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1000.293347746942</v>
      </c>
      <c r="AC43">
        <f t="shared" si="33"/>
        <v>905.76724447118841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-9190.1098067173316</v>
      </c>
      <c r="AI43">
        <f t="shared" si="38"/>
        <v>-9214.1656772003789</v>
      </c>
      <c r="AJ43">
        <f t="shared" si="39"/>
        <v>94.526103275753599</v>
      </c>
      <c r="AK43">
        <f t="shared" si="61"/>
        <v>70.020534342285941</v>
      </c>
      <c r="AL43">
        <f t="shared" si="40"/>
        <v>-9049.6190395823396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-98.764255365917748</v>
      </c>
      <c r="AR43">
        <f t="shared" si="45"/>
        <v>-99.022778951098488</v>
      </c>
      <c r="AS43">
        <f t="shared" si="46"/>
        <v>1.015852954863262</v>
      </c>
      <c r="AT43">
        <f t="shared" si="47"/>
        <v>0.75249655119297632</v>
      </c>
      <c r="AU43">
        <f t="shared" si="48"/>
        <v>-97.254429445042248</v>
      </c>
      <c r="AW43">
        <v>40</v>
      </c>
      <c r="AX43">
        <f>IF(Z43&gt;0, (R43*SUMPRODUCT(K43:$K$98, X43:$X$98)-K43*$AZ$3)/Z43, 0)</f>
        <v>1882.6324433146308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500000</v>
      </c>
      <c r="S44">
        <f t="shared" si="32"/>
        <v>1785.8471651229704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905.76724447118841</v>
      </c>
      <c r="AC44">
        <f t="shared" si="33"/>
        <v>815.8185154769767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-9740.9301634128242</v>
      </c>
      <c r="AI44">
        <f t="shared" si="38"/>
        <v>-9763.7713821747002</v>
      </c>
      <c r="AJ44">
        <f t="shared" si="39"/>
        <v>89.948728994211706</v>
      </c>
      <c r="AK44">
        <f t="shared" si="61"/>
        <v>63.403707112983192</v>
      </c>
      <c r="AL44">
        <f t="shared" si="40"/>
        <v>-9610.4189460675061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-93.467688012521208</v>
      </c>
      <c r="AR44">
        <f t="shared" si="45"/>
        <v>-93.686857627049349</v>
      </c>
      <c r="AS44">
        <f t="shared" si="46"/>
        <v>0.86309003326312994</v>
      </c>
      <c r="AT44">
        <f t="shared" si="47"/>
        <v>0.60838111102906078</v>
      </c>
      <c r="AU44">
        <f t="shared" si="48"/>
        <v>-92.215386482757168</v>
      </c>
      <c r="AW44">
        <v>41</v>
      </c>
      <c r="AX44">
        <f>IF(Z44&gt;0, (R44*SUMPRODUCT(K44:$K$98, X44:$X$98)-K44*$AZ$3)/Z44, 0)</f>
        <v>1785.8471651229704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500000</v>
      </c>
      <c r="S45">
        <f t="shared" si="32"/>
        <v>1691.2152181342865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815.8185154769767</v>
      </c>
      <c r="AC45">
        <f t="shared" si="33"/>
        <v>730.2218331534782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-10241.339640656472</v>
      </c>
      <c r="AI45">
        <f t="shared" si="38"/>
        <v>-10262.928313266662</v>
      </c>
      <c r="AJ45">
        <f t="shared" si="39"/>
        <v>85.596682323498499</v>
      </c>
      <c r="AK45">
        <f t="shared" si="61"/>
        <v>57.107296083388377</v>
      </c>
      <c r="AL45">
        <f t="shared" si="40"/>
        <v>-10120.224334859777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-87.740441832325217</v>
      </c>
      <c r="AR45">
        <f t="shared" si="45"/>
        <v>-87.925398072412392</v>
      </c>
      <c r="AS45">
        <f t="shared" si="46"/>
        <v>0.7333308912664408</v>
      </c>
      <c r="AT45">
        <f t="shared" si="47"/>
        <v>0.48925429348271576</v>
      </c>
      <c r="AU45">
        <f t="shared" si="48"/>
        <v>-86.702812887663256</v>
      </c>
      <c r="AW45">
        <v>42</v>
      </c>
      <c r="AX45">
        <f>IF(Z45&gt;0, (R45*SUMPRODUCT(K45:$K$98, X45:$X$98)-K45*$AZ$3)/Z45, 0)</f>
        <v>1691.2152181342865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500000</v>
      </c>
      <c r="S46">
        <f t="shared" si="32"/>
        <v>1599.3668917484799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730.2218331534782</v>
      </c>
      <c r="AC46">
        <f t="shared" si="33"/>
        <v>649.50907497206651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-10675.926753563137</v>
      </c>
      <c r="AI46">
        <f t="shared" si="38"/>
        <v>-10696.23194677187</v>
      </c>
      <c r="AJ46">
        <f t="shared" si="39"/>
        <v>80.712758181411687</v>
      </c>
      <c r="AK46">
        <f t="shared" si="61"/>
        <v>51.115528320743479</v>
      </c>
      <c r="AL46">
        <f t="shared" si="40"/>
        <v>-10564.403660269716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-81.66399290889126</v>
      </c>
      <c r="AR46">
        <f t="shared" si="45"/>
        <v>-81.819314614677424</v>
      </c>
      <c r="AS46">
        <f t="shared" si="46"/>
        <v>0.61740083684856439</v>
      </c>
      <c r="AT46">
        <f t="shared" si="47"/>
        <v>0.39100100990541503</v>
      </c>
      <c r="AU46">
        <f t="shared" si="48"/>
        <v>-80.810912767923455</v>
      </c>
      <c r="AW46">
        <v>43</v>
      </c>
      <c r="AX46">
        <f>IF(Z46&gt;0, (R46*SUMPRODUCT(K46:$K$98, X46:$X$98)-K46*$AZ$3)/Z46, 0)</f>
        <v>1599.3668917484799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500000</v>
      </c>
      <c r="S47">
        <f t="shared" si="32"/>
        <v>1511.4408538465011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649.50907497206651</v>
      </c>
      <c r="AC47">
        <f t="shared" si="33"/>
        <v>574.11979960863334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-11096.7464629264</v>
      </c>
      <c r="AI47">
        <f t="shared" si="38"/>
        <v>-11115.738929556752</v>
      </c>
      <c r="AJ47">
        <f t="shared" si="39"/>
        <v>75.389275363433171</v>
      </c>
      <c r="AK47">
        <f t="shared" si="61"/>
        <v>45.465635248044663</v>
      </c>
      <c r="AL47">
        <f t="shared" si="40"/>
        <v>-10994.884018945273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-75.788387323789664</v>
      </c>
      <c r="AR47">
        <f t="shared" si="45"/>
        <v>-75.91810177856469</v>
      </c>
      <c r="AS47">
        <f t="shared" si="46"/>
        <v>0.51489250659124508</v>
      </c>
      <c r="AT47">
        <f t="shared" si="47"/>
        <v>0.31052049225537098</v>
      </c>
      <c r="AU47">
        <f t="shared" si="48"/>
        <v>-75.092688779718074</v>
      </c>
      <c r="AW47">
        <v>44</v>
      </c>
      <c r="AX47">
        <f>IF(Z47&gt;0, (R47*SUMPRODUCT(K47:$K$98, X47:$X$98)-K47*$AZ$3)/Z47, 0)</f>
        <v>1511.4408538465011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500000</v>
      </c>
      <c r="S48">
        <f t="shared" si="32"/>
        <v>1427.3084763142938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574.11979960863334</v>
      </c>
      <c r="AC48">
        <f t="shared" si="33"/>
        <v>503.93383866471714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-11492.509261506846</v>
      </c>
      <c r="AI48">
        <f t="shared" si="38"/>
        <v>-11510.162552544745</v>
      </c>
      <c r="AJ48">
        <f t="shared" si="39"/>
        <v>70.1859609439162</v>
      </c>
      <c r="AK48">
        <f t="shared" si="61"/>
        <v>40.188385972604337</v>
      </c>
      <c r="AL48">
        <f t="shared" si="40"/>
        <v>-11399.788205628225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-70.081573181260026</v>
      </c>
      <c r="AR48">
        <f t="shared" si="45"/>
        <v>-70.189223336644844</v>
      </c>
      <c r="AS48">
        <f t="shared" si="46"/>
        <v>0.42799552702237265</v>
      </c>
      <c r="AT48">
        <f t="shared" si="47"/>
        <v>0.24506965785177123</v>
      </c>
      <c r="AU48">
        <f t="shared" si="48"/>
        <v>-69.516158151770696</v>
      </c>
      <c r="AW48">
        <v>45</v>
      </c>
      <c r="AX48">
        <f>IF(Z48&gt;0, (R48*SUMPRODUCT(K48:$K$98, X48:$X$98)-K48*$AZ$3)/Z48, 0)</f>
        <v>1427.3084763142938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500000</v>
      </c>
      <c r="S49">
        <f t="shared" si="32"/>
        <v>1346.995387447238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503.93383866471714</v>
      </c>
      <c r="AC49">
        <f t="shared" si="33"/>
        <v>438.85443189405817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-11866.343459618363</v>
      </c>
      <c r="AI49">
        <f t="shared" si="38"/>
        <v>-11882.633583399922</v>
      </c>
      <c r="AJ49">
        <f t="shared" si="39"/>
        <v>65.079406770658977</v>
      </c>
      <c r="AK49">
        <f t="shared" si="61"/>
        <v>35.275368706530202</v>
      </c>
      <c r="AL49">
        <f t="shared" si="40"/>
        <v>-11782.278807922732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-64.608234204392204</v>
      </c>
      <c r="AR49">
        <f t="shared" si="45"/>
        <v>-64.696928429035125</v>
      </c>
      <c r="AS49">
        <f t="shared" si="46"/>
        <v>0.35433539985002849</v>
      </c>
      <c r="AT49">
        <f t="shared" si="47"/>
        <v>0.1920624740716117</v>
      </c>
      <c r="AU49">
        <f t="shared" si="48"/>
        <v>-64.150530555113491</v>
      </c>
      <c r="AW49">
        <v>46</v>
      </c>
      <c r="AX49">
        <f>IF(Z49&gt;0, (R49*SUMPRODUCT(K49:$K$98, X49:$X$98)-K49*$AZ$3)/Z49, 0)</f>
        <v>1346.995387447238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500000</v>
      </c>
      <c r="S50">
        <f t="shared" si="32"/>
        <v>1270.3252350575626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438.85443189405817</v>
      </c>
      <c r="AC50">
        <f t="shared" si="33"/>
        <v>378.71241769913144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-12211.021563136102</v>
      </c>
      <c r="AI50">
        <f t="shared" si="38"/>
        <v>-12225.927683523531</v>
      </c>
      <c r="AJ50">
        <f t="shared" si="39"/>
        <v>60.14201419492673</v>
      </c>
      <c r="AK50">
        <f t="shared" si="61"/>
        <v>30.719810232584074</v>
      </c>
      <c r="AL50">
        <f t="shared" si="40"/>
        <v>-12135.065859096019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-59.36150903474163</v>
      </c>
      <c r="AR50">
        <f t="shared" si="45"/>
        <v>-59.433972243120735</v>
      </c>
      <c r="AS50">
        <f t="shared" si="46"/>
        <v>0.29236871792754449</v>
      </c>
      <c r="AT50">
        <f t="shared" si="47"/>
        <v>0.14933838935902652</v>
      </c>
      <c r="AU50">
        <f t="shared" si="48"/>
        <v>-58.99226513583416</v>
      </c>
      <c r="AW50">
        <v>47</v>
      </c>
      <c r="AX50">
        <f>IF(Z50&gt;0, (R50*SUMPRODUCT(K50:$K$98, X50:$X$98)-K50*$AZ$3)/Z50, 0)</f>
        <v>1270.3252350575626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500000</v>
      </c>
      <c r="S51">
        <f t="shared" si="32"/>
        <v>1196.9579639220651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378.71241769913144</v>
      </c>
      <c r="AC51">
        <f t="shared" si="33"/>
        <v>323.3386051014125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-12503.774600821453</v>
      </c>
      <c r="AI51">
        <f t="shared" si="38"/>
        <v>-12517.281282544925</v>
      </c>
      <c r="AJ51">
        <f t="shared" si="39"/>
        <v>55.373812597718938</v>
      </c>
      <c r="AK51">
        <f t="shared" si="61"/>
        <v>26.509869238939203</v>
      </c>
      <c r="AL51">
        <f t="shared" si="40"/>
        <v>-12435.397600708267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-54.272027725799099</v>
      </c>
      <c r="AR51">
        <f t="shared" si="45"/>
        <v>-54.330652823290201</v>
      </c>
      <c r="AS51">
        <f t="shared" si="46"/>
        <v>0.24034735018249384</v>
      </c>
      <c r="AT51">
        <f t="shared" si="47"/>
        <v>0.11506480277151644</v>
      </c>
      <c r="AU51">
        <f t="shared" si="48"/>
        <v>-53.975240670336184</v>
      </c>
      <c r="AW51">
        <v>48</v>
      </c>
      <c r="AX51">
        <f>IF(Z51&gt;0, (R51*SUMPRODUCT(K51:$K$98, X51:$X$98)-K51*$AZ$3)/Z51, 0)</f>
        <v>1196.9579639220651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500000</v>
      </c>
      <c r="S52">
        <f t="shared" si="32"/>
        <v>1127.0197868042403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323.3386051014125</v>
      </c>
      <c r="AC52">
        <f t="shared" si="33"/>
        <v>272.62702062295511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-12765.734608688648</v>
      </c>
      <c r="AI52">
        <f t="shared" si="38"/>
        <v>-12777.829650134017</v>
      </c>
      <c r="AJ52">
        <f t="shared" si="39"/>
        <v>50.711584478457382</v>
      </c>
      <c r="AK52">
        <f t="shared" si="61"/>
        <v>22.633702357098876</v>
      </c>
      <c r="AL52">
        <f t="shared" si="40"/>
        <v>-12704.484363298461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-49.472368254861919</v>
      </c>
      <c r="AR52">
        <f t="shared" si="45"/>
        <v>-49.519241416711601</v>
      </c>
      <c r="AS52">
        <f t="shared" si="46"/>
        <v>0.19652783478658739</v>
      </c>
      <c r="AT52">
        <f t="shared" si="47"/>
        <v>8.7714721659590947E-2</v>
      </c>
      <c r="AU52">
        <f t="shared" si="48"/>
        <v>-49.234998860265421</v>
      </c>
      <c r="AW52">
        <v>49</v>
      </c>
      <c r="AX52">
        <f>IF(Z52&gt;0, (R52*SUMPRODUCT(K52:$K$98, X52:$X$98)-K52*$AZ$3)/Z52, 0)</f>
        <v>1127.0197868042403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500000</v>
      </c>
      <c r="S53">
        <f t="shared" si="32"/>
        <v>1059.3523168989434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272.62702062295511</v>
      </c>
      <c r="AC53">
        <f t="shared" si="33"/>
        <v>226.33361955321965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-12914.49574304453</v>
      </c>
      <c r="AI53">
        <f t="shared" si="38"/>
        <v>-12925.178384501141</v>
      </c>
      <c r="AJ53">
        <f t="shared" si="39"/>
        <v>46.293401069735467</v>
      </c>
      <c r="AK53">
        <f t="shared" si="61"/>
        <v>19.083891443606859</v>
      </c>
      <c r="AL53">
        <f t="shared" si="40"/>
        <v>-12859.8010919878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-44.686497879622365</v>
      </c>
      <c r="AR53">
        <f t="shared" si="45"/>
        <v>-44.723461756826531</v>
      </c>
      <c r="AS53">
        <f t="shared" si="46"/>
        <v>0.16018356503446088</v>
      </c>
      <c r="AT53">
        <f t="shared" si="47"/>
        <v>6.6033726093330192E-2</v>
      </c>
      <c r="AU53">
        <f t="shared" si="48"/>
        <v>-44.497244465698742</v>
      </c>
      <c r="AW53">
        <v>50</v>
      </c>
      <c r="AX53">
        <f>IF(Z53&gt;0, (R53*SUMPRODUCT(K53:$K$98, X53:$X$98)-K53*$AZ$3)/Z53, 0)</f>
        <v>1059.3523168989434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500000</v>
      </c>
      <c r="S54">
        <f t="shared" si="32"/>
        <v>993.48480654151149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226.33361955321965</v>
      </c>
      <c r="AC54">
        <f t="shared" si="33"/>
        <v>184.48548523174608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-12910.487317284766</v>
      </c>
      <c r="AI54">
        <f t="shared" si="38"/>
        <v>-12919.772083595082</v>
      </c>
      <c r="AJ54">
        <f t="shared" si="39"/>
        <v>41.848134321473566</v>
      </c>
      <c r="AK54">
        <f t="shared" si="61"/>
        <v>15.843353368725376</v>
      </c>
      <c r="AL54">
        <f t="shared" si="40"/>
        <v>-12862.080595904883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-39.886274999455566</v>
      </c>
      <c r="AR54">
        <f t="shared" si="45"/>
        <v>-39.914959799127161</v>
      </c>
      <c r="AS54">
        <f t="shared" si="46"/>
        <v>0.1292876211981358</v>
      </c>
      <c r="AT54">
        <f t="shared" si="47"/>
        <v>4.8947211197248146E-2</v>
      </c>
      <c r="AU54">
        <f t="shared" si="48"/>
        <v>-39.736724966731771</v>
      </c>
      <c r="AW54">
        <v>51</v>
      </c>
      <c r="AX54">
        <f>IF(Z54&gt;0, (R54*SUMPRODUCT(K54:$K$98, X54:$X$98)-K54*$AZ$3)/Z54, 0)</f>
        <v>993.48480654151149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500000</v>
      </c>
      <c r="S55">
        <f t="shared" si="32"/>
        <v>929.01330190226747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184.48548523174608</v>
      </c>
      <c r="AC55">
        <f t="shared" si="33"/>
        <v>147.13346340920896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-12731.158104860808</v>
      </c>
      <c r="AI55">
        <f t="shared" si="38"/>
        <v>-12739.076907697534</v>
      </c>
      <c r="AJ55">
        <f t="shared" si="39"/>
        <v>37.352021822537125</v>
      </c>
      <c r="AK55">
        <f t="shared" si="61"/>
        <v>12.913983966222228</v>
      </c>
      <c r="AL55">
        <f t="shared" si="40"/>
        <v>-12688.810901908775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-35.118077483423733</v>
      </c>
      <c r="AR55">
        <f t="shared" si="45"/>
        <v>-35.139920989670813</v>
      </c>
      <c r="AS55">
        <f t="shared" si="46"/>
        <v>0.10303314009002595</v>
      </c>
      <c r="AT55">
        <f t="shared" si="47"/>
        <v>3.5622390815516644E-2</v>
      </c>
      <c r="AU55">
        <f t="shared" si="48"/>
        <v>-35.001265458765275</v>
      </c>
      <c r="AW55">
        <v>52</v>
      </c>
      <c r="AX55">
        <f>IF(Z55&gt;0, (R55*SUMPRODUCT(K55:$K$98, X55:$X$98)-K55*$AZ$3)/Z55, 0)</f>
        <v>929.01330190226747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500000</v>
      </c>
      <c r="S56">
        <f t="shared" si="32"/>
        <v>864.46006236535584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147.13346340920896</v>
      </c>
      <c r="AC56">
        <f t="shared" si="33"/>
        <v>114.27811197660533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-12298.177250843486</v>
      </c>
      <c r="AI56">
        <f t="shared" si="38"/>
        <v>-12304.78704792676</v>
      </c>
      <c r="AJ56">
        <f t="shared" si="39"/>
        <v>32.855351432603626</v>
      </c>
      <c r="AK56">
        <f t="shared" si="61"/>
        <v>10.299342438644628</v>
      </c>
      <c r="AL56">
        <f t="shared" si="40"/>
        <v>-12261.632354055513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-30.28904264153762</v>
      </c>
      <c r="AR56">
        <f t="shared" si="45"/>
        <v>-30.305321836545438</v>
      </c>
      <c r="AS56">
        <f t="shared" si="46"/>
        <v>8.0919076074999749E-2</v>
      </c>
      <c r="AT56">
        <f t="shared" si="47"/>
        <v>2.5366134829656092E-2</v>
      </c>
      <c r="AU56">
        <f t="shared" si="48"/>
        <v>-30.199036625640783</v>
      </c>
      <c r="AW56">
        <v>53</v>
      </c>
      <c r="AX56">
        <f>IF(Z56&gt;0, (R56*SUMPRODUCT(K56:$K$98, X56:$X$98)-K56*$AZ$3)/Z56, 0)</f>
        <v>864.46006236535584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500000</v>
      </c>
      <c r="S57">
        <f t="shared" si="32"/>
        <v>798.83973657624404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114.27811197660533</v>
      </c>
      <c r="AC57">
        <f t="shared" si="33"/>
        <v>86.009360451871331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-11603.063921139181</v>
      </c>
      <c r="AI57">
        <f t="shared" si="38"/>
        <v>-11608.447313859509</v>
      </c>
      <c r="AJ57">
        <f t="shared" si="39"/>
        <v>28.268751524734</v>
      </c>
      <c r="AK57">
        <f t="shared" si="61"/>
        <v>7.9994678383623743</v>
      </c>
      <c r="AL57">
        <f t="shared" si="40"/>
        <v>-11572.179094496412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-25.515228417848245</v>
      </c>
      <c r="AR57">
        <f t="shared" si="45"/>
        <v>-25.527066540593729</v>
      </c>
      <c r="AS57">
        <f t="shared" si="46"/>
        <v>6.2163205955187803E-2</v>
      </c>
      <c r="AT57">
        <f t="shared" si="47"/>
        <v>1.7590892414648313E-2</v>
      </c>
      <c r="AU57">
        <f t="shared" si="48"/>
        <v>-25.447312442223893</v>
      </c>
      <c r="AW57">
        <v>54</v>
      </c>
      <c r="AX57">
        <f>IF(Z57&gt;0, (R57*SUMPRODUCT(K57:$K$98, X57:$X$98)-K57*$AZ$3)/Z57, 0)</f>
        <v>798.83973657624404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500000</v>
      </c>
      <c r="S58">
        <f t="shared" si="32"/>
        <v>730.23359022271063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86.009360451871331</v>
      </c>
      <c r="AC58">
        <f t="shared" si="33"/>
        <v>62.297963388312041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-10639.399403061963</v>
      </c>
      <c r="AI58">
        <f t="shared" si="38"/>
        <v>-10643.665021914781</v>
      </c>
      <c r="AJ58">
        <f t="shared" si="39"/>
        <v>23.711397063559289</v>
      </c>
      <c r="AK58">
        <f t="shared" si="61"/>
        <v>6.020655231630994</v>
      </c>
      <c r="AL58">
        <f t="shared" si="40"/>
        <v>-10613.932969619591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-20.889395175742372</v>
      </c>
      <c r="AR58">
        <f t="shared" si="45"/>
        <v>-20.897770291151609</v>
      </c>
      <c r="AS58">
        <f t="shared" si="46"/>
        <v>4.6554953401512285E-2</v>
      </c>
      <c r="AT58">
        <f t="shared" si="47"/>
        <v>1.1820953569451039E-2</v>
      </c>
      <c r="AU58">
        <f t="shared" si="48"/>
        <v>-20.839394384180647</v>
      </c>
      <c r="AW58">
        <v>55</v>
      </c>
      <c r="AX58">
        <f>IF(Z58&gt;0, (R58*SUMPRODUCT(K58:$K$98, X58:$X$98)-K58*$AZ$3)/Z58, 0)</f>
        <v>730.23359022271063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500000</v>
      </c>
      <c r="S59">
        <f t="shared" si="32"/>
        <v>656.50964248773778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62.297963388312041</v>
      </c>
      <c r="AC59">
        <f t="shared" si="33"/>
        <v>43.019131921756212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-9466.1079238654966</v>
      </c>
      <c r="AI59">
        <f t="shared" si="38"/>
        <v>-9469.3842757374005</v>
      </c>
      <c r="AJ59">
        <f t="shared" si="39"/>
        <v>19.278831466555829</v>
      </c>
      <c r="AK59">
        <f t="shared" si="61"/>
        <v>4.3608574371818429</v>
      </c>
      <c r="AL59">
        <f t="shared" si="40"/>
        <v>-9445.7445868336636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-16.594423985072716</v>
      </c>
      <c r="AR59">
        <f t="shared" si="45"/>
        <v>-16.600167546473447</v>
      </c>
      <c r="AS59">
        <f t="shared" si="46"/>
        <v>3.3796477482178171E-2</v>
      </c>
      <c r="AT59">
        <f t="shared" si="47"/>
        <v>7.6447382422724797E-3</v>
      </c>
      <c r="AU59">
        <f t="shared" si="48"/>
        <v>-16.558726330748996</v>
      </c>
      <c r="AW59">
        <v>56</v>
      </c>
      <c r="AX59">
        <f>IF(Z59&gt;0, (R59*SUMPRODUCT(K59:$K$98, X59:$X$98)-K59*$AZ$3)/Z59, 0)</f>
        <v>656.50964248773778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500000</v>
      </c>
      <c r="S60">
        <f t="shared" si="32"/>
        <v>574.01193426450197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43.019131921756212</v>
      </c>
      <c r="AC60">
        <f t="shared" si="33"/>
        <v>27.862711248457209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-8165.7337446704969</v>
      </c>
      <c r="AI60">
        <f t="shared" si="38"/>
        <v>-8168.1607596492149</v>
      </c>
      <c r="AJ60">
        <f t="shared" si="39"/>
        <v>15.156420673299003</v>
      </c>
      <c r="AK60">
        <f t="shared" si="61"/>
        <v>3.0113392345229353</v>
      </c>
      <c r="AL60">
        <f t="shared" si="40"/>
        <v>-8149.9929997413929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-12.781090877631318</v>
      </c>
      <c r="AR60">
        <f t="shared" si="45"/>
        <v>-12.784889666567414</v>
      </c>
      <c r="AS60">
        <f t="shared" si="46"/>
        <v>2.3722986330711106E-2</v>
      </c>
      <c r="AT60">
        <f t="shared" si="47"/>
        <v>4.7133793022500065E-3</v>
      </c>
      <c r="AU60">
        <f t="shared" si="48"/>
        <v>-12.756453300934453</v>
      </c>
      <c r="AW60">
        <v>57</v>
      </c>
      <c r="AX60">
        <f>IF(Z60&gt;0, (R60*SUMPRODUCT(K60:$K$98, X60:$X$98)-K60*$AZ$3)/Z60, 0)</f>
        <v>574.01193426450197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500000</v>
      </c>
      <c r="S61">
        <f t="shared" si="32"/>
        <v>474.81868652317797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27.862711248457209</v>
      </c>
      <c r="AC61">
        <f t="shared" si="33"/>
        <v>16.365551899195275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-6793.9733190723409</v>
      </c>
      <c r="AI61">
        <f t="shared" si="38"/>
        <v>-6795.6966665693644</v>
      </c>
      <c r="AJ61">
        <f t="shared" si="39"/>
        <v>11.497159349261935</v>
      </c>
      <c r="AK61">
        <f t="shared" si="61"/>
        <v>1.9503897873920049</v>
      </c>
      <c r="AL61">
        <f t="shared" si="40"/>
        <v>-6782.2491174327106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-9.4946404265197106</v>
      </c>
      <c r="AR61">
        <f t="shared" si="45"/>
        <v>-9.4970488205545021</v>
      </c>
      <c r="AS61">
        <f t="shared" si="46"/>
        <v>1.6067386317399679E-2</v>
      </c>
      <c r="AT61">
        <f t="shared" si="47"/>
        <v>2.7256877313394899E-3</v>
      </c>
      <c r="AU61">
        <f t="shared" si="48"/>
        <v>-9.4782557465057629</v>
      </c>
      <c r="AW61">
        <v>58</v>
      </c>
      <c r="AX61">
        <f>IF(Z61&gt;0, (R61*SUMPRODUCT(K61:$K$98, X61:$X$98)-K61*$AZ$3)/Z61, 0)</f>
        <v>474.81868652317797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500000</v>
      </c>
      <c r="S62">
        <f t="shared" si="32"/>
        <v>344.37561806461815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16.365551899195275</v>
      </c>
      <c r="AC62">
        <f t="shared" si="33"/>
        <v>8.0172789087196605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-5420.828758043368</v>
      </c>
      <c r="AI62">
        <f t="shared" si="38"/>
        <v>-5421.9927891896168</v>
      </c>
      <c r="AJ62">
        <f t="shared" si="39"/>
        <v>8.3482729904756141</v>
      </c>
      <c r="AK62">
        <f t="shared" si="61"/>
        <v>1.1455886329436693</v>
      </c>
      <c r="AL62">
        <f t="shared" si="40"/>
        <v>-5412.4989275661974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-6.7639805601776164</v>
      </c>
      <c r="AR62">
        <f t="shared" si="45"/>
        <v>-6.7654330104202085</v>
      </c>
      <c r="AS62">
        <f t="shared" si="46"/>
        <v>1.0416775504086337E-2</v>
      </c>
      <c r="AT62">
        <f t="shared" si="47"/>
        <v>1.4294381152870645E-3</v>
      </c>
      <c r="AU62">
        <f t="shared" si="48"/>
        <v>-6.7535867968008345</v>
      </c>
      <c r="AW62">
        <v>59</v>
      </c>
      <c r="AX62">
        <f>IF(Z62&gt;0, (R62*SUMPRODUCT(K62:$K$98, X62:$X$98)-K62*$AZ$3)/Z62, 0)</f>
        <v>344.37561806461815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500000</v>
      </c>
      <c r="S63">
        <f t="shared" si="32"/>
        <v>153.27966995438365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8.0172789087196605</v>
      </c>
      <c r="AC63">
        <f t="shared" si="33"/>
        <v>2.2768407021528514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-4096.8284786616778</v>
      </c>
      <c r="AI63">
        <f t="shared" si="38"/>
        <v>-4097.5711866485981</v>
      </c>
      <c r="AJ63">
        <f t="shared" si="39"/>
        <v>5.7404382065668091</v>
      </c>
      <c r="AK63">
        <f t="shared" si="61"/>
        <v>0.56120952361037624</v>
      </c>
      <c r="AL63">
        <f t="shared" si="40"/>
        <v>-4091.2695389184209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-4.5642184434919093</v>
      </c>
      <c r="AR63">
        <f t="shared" si="45"/>
        <v>-4.5650458839155652</v>
      </c>
      <c r="AS63">
        <f t="shared" si="46"/>
        <v>6.3953407062569715E-3</v>
      </c>
      <c r="AT63">
        <f t="shared" si="47"/>
        <v>6.2523556250091144E-4</v>
      </c>
      <c r="AU63">
        <f t="shared" si="48"/>
        <v>-4.5580253076468074</v>
      </c>
      <c r="AW63">
        <v>60</v>
      </c>
      <c r="AX63">
        <f>IF(Z63&gt;0, (R63*SUMPRODUCT(K63:$K$98, X63:$X$98)-K63*$AZ$3)/Z63, 0)</f>
        <v>153.27966995438365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500000</v>
      </c>
      <c r="S64">
        <f t="shared" si="32"/>
        <v>-154.37460796899177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2.2768407021528514</v>
      </c>
      <c r="AC64">
        <f t="shared" si="33"/>
        <v>-1.3735006399008425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-2904.2127049207043</v>
      </c>
      <c r="AI64">
        <f t="shared" si="38"/>
        <v>-2904.6575645572634</v>
      </c>
      <c r="AJ64">
        <f t="shared" si="39"/>
        <v>3.6503413420536939</v>
      </c>
      <c r="AK64">
        <f t="shared" si="61"/>
        <v>0.15937884915069961</v>
      </c>
      <c r="AL64">
        <f t="shared" si="40"/>
        <v>-2900.8478443660588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-2.8888769125799829</v>
      </c>
      <c r="AR64">
        <f t="shared" si="45"/>
        <v>-2.8893194231203498</v>
      </c>
      <c r="AS64">
        <f t="shared" si="46"/>
        <v>3.6310655924849263E-3</v>
      </c>
      <c r="AT64">
        <f t="shared" si="47"/>
        <v>1.5853724380618164E-4</v>
      </c>
      <c r="AU64">
        <f t="shared" si="48"/>
        <v>-2.8855298202840585</v>
      </c>
      <c r="AW64">
        <v>61</v>
      </c>
      <c r="AX64">
        <f>IF(Z64&gt;0, (R64*SUMPRODUCT(K64:$K$98, X64:$X$98)-K64*$AZ$3)/Z64, 0)</f>
        <v>-154.37460796899177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500000</v>
      </c>
      <c r="S65">
        <f t="shared" si="32"/>
        <v>-654.35877770490424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-1.3735006399008425</v>
      </c>
      <c r="AC65">
        <f t="shared" si="33"/>
        <v>-3.4464158547681345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-1770.6805678799576</v>
      </c>
      <c r="AI65">
        <f t="shared" si="38"/>
        <v>-1770.943910863363</v>
      </c>
      <c r="AJ65">
        <f t="shared" si="39"/>
        <v>2.072915214867292</v>
      </c>
      <c r="AK65">
        <f t="shared" si="61"/>
        <v>-9.6145044793058979E-2</v>
      </c>
      <c r="AL65">
        <f t="shared" si="40"/>
        <v>-1768.9671406932889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-1.5726164552750501</v>
      </c>
      <c r="AR65">
        <f t="shared" si="45"/>
        <v>-1.5728503413393109</v>
      </c>
      <c r="AS65">
        <f t="shared" si="46"/>
        <v>1.8410438542245994E-3</v>
      </c>
      <c r="AT65">
        <f t="shared" si="47"/>
        <v>-8.5390488989074283E-5</v>
      </c>
      <c r="AU65">
        <f t="shared" si="48"/>
        <v>-1.5710946879740755</v>
      </c>
      <c r="AW65">
        <v>62</v>
      </c>
      <c r="AX65">
        <f>IF(Z65&gt;0, (R65*SUMPRODUCT(K65:$K$98, X65:$X$98)-K65*$AZ$3)/Z65, 0)</f>
        <v>-654.35877770490424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500000</v>
      </c>
      <c r="S66">
        <f t="shared" si="32"/>
        <v>-1393.9294788901889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-3.4464158547681345</v>
      </c>
      <c r="AC66">
        <f t="shared" si="33"/>
        <v>-4.2904950799425681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-1068.102658055506</v>
      </c>
      <c r="AI66">
        <f t="shared" si="38"/>
        <v>-1068.2565573432719</v>
      </c>
      <c r="AJ66">
        <f t="shared" si="39"/>
        <v>0.84407922517443357</v>
      </c>
      <c r="AK66">
        <f t="shared" si="61"/>
        <v>-0.24124910983376943</v>
      </c>
      <c r="AL66">
        <f t="shared" si="40"/>
        <v>-1067.6537272279311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-0.84698860510142659</v>
      </c>
      <c r="AR66">
        <f t="shared" si="45"/>
        <v>-0.84711064481557552</v>
      </c>
      <c r="AS66">
        <f t="shared" si="46"/>
        <v>6.6934154702612291E-4</v>
      </c>
      <c r="AT66">
        <f t="shared" si="47"/>
        <v>-1.9130674891499664E-4</v>
      </c>
      <c r="AU66">
        <f t="shared" si="48"/>
        <v>-0.84663261001746437</v>
      </c>
      <c r="AW66">
        <v>63</v>
      </c>
      <c r="AX66">
        <f>IF(Z66&gt;0, (R66*SUMPRODUCT(K66:$K$98, X66:$X$98)-K66*$AZ$3)/Z66, 0)</f>
        <v>-1393.9294788901889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-2530.5339587350418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-4.2904950799425681</v>
      </c>
      <c r="AC67">
        <f t="shared" ref="AC67:AC98" si="64">S67*Z67</f>
        <v>-4.4870040153113004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-637.03037398739571</v>
      </c>
      <c r="AI67">
        <f t="shared" ref="AI67:AI98" si="69">SUM(AE67:AH67)</f>
        <v>-637.11903124488526</v>
      </c>
      <c r="AJ67">
        <f t="shared" ref="AJ67:AJ98" si="70">AB67-AC67</f>
        <v>0.19650893536873237</v>
      </c>
      <c r="AK67">
        <f t="shared" si="61"/>
        <v>-0.30033465559597977</v>
      </c>
      <c r="AL67">
        <f t="shared" ref="AL67:AL98" si="71">SUM(AI67:AK67)</f>
        <v>-637.22285696511256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-0.45103130821470527</v>
      </c>
      <c r="AR67">
        <f t="shared" ref="AR67:AR98" si="76">AI67*$K67</f>
        <v>-0.45109407947406915</v>
      </c>
      <c r="AS67">
        <f t="shared" ref="AS67:AS98" si="77">AJ67*$K67</f>
        <v>1.3913258427610234E-4</v>
      </c>
      <c r="AT67">
        <f t="shared" ref="AT67:AT98" si="78">AK67*$K67</f>
        <v>-2.1264344393466539E-4</v>
      </c>
      <c r="AU67">
        <f t="shared" ref="AU67:AU98" si="79">AL67*$K67</f>
        <v>-0.45116759033372777</v>
      </c>
      <c r="AW67">
        <v>64</v>
      </c>
      <c r="AX67">
        <f>IF(Z67&gt;0, (R67*SUMPRODUCT(K67:$K$98, X67:$X$98)-K67*$AZ$3)/Z67, 0)</f>
        <v>-2530.5339587350418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500000</v>
      </c>
      <c r="S68">
        <f t="shared" si="63"/>
        <v>-4335.0497186729372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-4.4870040153113004</v>
      </c>
      <c r="AC68">
        <f t="shared" si="64"/>
        <v>-4.3572499041218151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-375.14630349060775</v>
      </c>
      <c r="AI68">
        <f t="shared" si="69"/>
        <v>-375.19655954517333</v>
      </c>
      <c r="AJ68">
        <f t="shared" si="70"/>
        <v>-0.12975411118948532</v>
      </c>
      <c r="AK68">
        <f t="shared" si="61"/>
        <v>-0.31409028107179104</v>
      </c>
      <c r="AL68">
        <f t="shared" si="71"/>
        <v>-375.6404039374346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-0.23715331401168499</v>
      </c>
      <c r="AR68">
        <f t="shared" si="76"/>
        <v>-0.23718508398990013</v>
      </c>
      <c r="AS68">
        <f t="shared" si="77"/>
        <v>-8.2025644898824136E-5</v>
      </c>
      <c r="AT68">
        <f t="shared" si="78"/>
        <v>-1.9855600431606477E-4</v>
      </c>
      <c r="AU68">
        <f t="shared" si="79"/>
        <v>-0.237465665639115</v>
      </c>
      <c r="AW68">
        <v>65</v>
      </c>
      <c r="AX68">
        <f>IF(Z68&gt;0, (R68*SUMPRODUCT(K68:$K$98, X68:$X$98)-K68*$AZ$3)/Z68, 0)</f>
        <v>-4335.0497186729372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500000</v>
      </c>
      <c r="S69">
        <f t="shared" si="63"/>
        <v>-7271.0078294306431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-4.3572499041218151</v>
      </c>
      <c r="AC69">
        <f t="shared" si="64"/>
        <v>-4.0758448079511869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-217.25434474624353</v>
      </c>
      <c r="AI69">
        <f t="shared" si="69"/>
        <v>-217.28237280578881</v>
      </c>
      <c r="AJ69">
        <f t="shared" si="70"/>
        <v>-0.28140509617062825</v>
      </c>
      <c r="AK69">
        <f t="shared" si="61"/>
        <v>-0.30500749328852711</v>
      </c>
      <c r="AL69">
        <f t="shared" si="71"/>
        <v>-217.86878539524795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-0.12262498695415805</v>
      </c>
      <c r="AR69">
        <f t="shared" si="76"/>
        <v>-0.12264080684692064</v>
      </c>
      <c r="AS69">
        <f t="shared" si="77"/>
        <v>-1.588336301723307E-4</v>
      </c>
      <c r="AT69">
        <f t="shared" si="78"/>
        <v>-1.7215554390459563E-4</v>
      </c>
      <c r="AU69">
        <f t="shared" si="79"/>
        <v>-0.12297179602099755</v>
      </c>
      <c r="AW69">
        <v>66</v>
      </c>
      <c r="AX69">
        <f>IF(Z69&gt;0, (R69*SUMPRODUCT(K69:$K$98, X69:$X$98)-K69*$AZ$3)/Z69, 0)</f>
        <v>-7271.0078294306431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500000</v>
      </c>
      <c r="S70">
        <f t="shared" si="63"/>
        <v>-12164.214493777996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-4.0758448079511869</v>
      </c>
      <c r="AC70">
        <f t="shared" si="64"/>
        <v>-3.7354712143854218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-123.93432739089705</v>
      </c>
      <c r="AI70">
        <f t="shared" si="69"/>
        <v>-123.9496817371078</v>
      </c>
      <c r="AJ70">
        <f t="shared" si="70"/>
        <v>-0.34037359356576502</v>
      </c>
      <c r="AK70">
        <f t="shared" si="61"/>
        <v>-0.28530913655658313</v>
      </c>
      <c r="AL70">
        <f t="shared" si="71"/>
        <v>-124.57536446723014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-6.2457427890863344E-2</v>
      </c>
      <c r="AR70">
        <f t="shared" si="76"/>
        <v>-6.2465165803284046E-2</v>
      </c>
      <c r="AS70">
        <f t="shared" si="77"/>
        <v>-1.7153325978068974E-4</v>
      </c>
      <c r="AT70">
        <f t="shared" si="78"/>
        <v>-1.4378320517190402E-4</v>
      </c>
      <c r="AU70">
        <f t="shared" si="79"/>
        <v>-6.278048226823664E-2</v>
      </c>
      <c r="AW70">
        <v>67</v>
      </c>
      <c r="AX70">
        <f>IF(Z70&gt;0, (R70*SUMPRODUCT(K70:$K$98, X70:$X$98)-K70*$AZ$3)/Z70, 0)</f>
        <v>-12164.214493777996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500000</v>
      </c>
      <c r="S71">
        <f t="shared" si="63"/>
        <v>-20506.386475297764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-3.7354712143854218</v>
      </c>
      <c r="AC71">
        <f t="shared" si="64"/>
        <v>-3.3845370525263543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-69.48405241641322</v>
      </c>
      <c r="AI71">
        <f t="shared" si="69"/>
        <v>-69.492304813920214</v>
      </c>
      <c r="AJ71">
        <f t="shared" si="70"/>
        <v>-0.35093416185906756</v>
      </c>
      <c r="AK71">
        <f t="shared" si="61"/>
        <v>-0.26148298500697953</v>
      </c>
      <c r="AL71">
        <f t="shared" si="71"/>
        <v>-70.104721960786264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-3.1265083843235036E-2</v>
      </c>
      <c r="AR71">
        <f t="shared" si="76"/>
        <v>-3.1268797096722582E-2</v>
      </c>
      <c r="AS71">
        <f t="shared" si="77"/>
        <v>-1.5790653556336631E-4</v>
      </c>
      <c r="AT71">
        <f t="shared" si="78"/>
        <v>-1.1765703302433544E-4</v>
      </c>
      <c r="AU71">
        <f t="shared" si="79"/>
        <v>-3.154436066531028E-2</v>
      </c>
      <c r="AW71">
        <v>68</v>
      </c>
      <c r="AX71">
        <f>IF(Z71&gt;0, (R71*SUMPRODUCT(K71:$K$98, X71:$X$98)-K71*$AZ$3)/Z71, 0)</f>
        <v>-20506.386475297764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500000</v>
      </c>
      <c r="S72">
        <f t="shared" si="63"/>
        <v>-35043.340057510344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-3.3845370525263543</v>
      </c>
      <c r="AC72">
        <f t="shared" si="64"/>
        <v>-3.0467025026642931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-38.228242813954331</v>
      </c>
      <c r="AI72">
        <f t="shared" si="69"/>
        <v>-38.232589863204865</v>
      </c>
      <c r="AJ72">
        <f t="shared" si="70"/>
        <v>-0.33783454986206118</v>
      </c>
      <c r="AK72">
        <f t="shared" ref="AK72:AK98" si="92">G72*SUM(AB72:AB72, AE72:AF72)</f>
        <v>-0.23691759367684481</v>
      </c>
      <c r="AL72">
        <f t="shared" si="71"/>
        <v>-38.807342006743767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-1.5358216011863483E-2</v>
      </c>
      <c r="AR72">
        <f t="shared" si="76"/>
        <v>-1.5359962441112894E-2</v>
      </c>
      <c r="AS72">
        <f t="shared" si="77"/>
        <v>-1.3572520239298695E-4</v>
      </c>
      <c r="AT72">
        <f t="shared" si="78"/>
        <v>-9.5181763870446249E-5</v>
      </c>
      <c r="AU72">
        <f t="shared" si="79"/>
        <v>-1.5590869407376326E-2</v>
      </c>
      <c r="AW72">
        <v>69</v>
      </c>
      <c r="AX72">
        <f>IF(Z72&gt;0, (R72*SUMPRODUCT(K72:$K$98, X72:$X$98)-K72*$AZ$3)/Z72, 0)</f>
        <v>-35043.340057510344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500000</v>
      </c>
      <c r="S73">
        <f t="shared" si="63"/>
        <v>-60994.935168599579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-3.0467025026642931</v>
      </c>
      <c r="AC73">
        <f t="shared" si="64"/>
        <v>-2.7325074742964284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-20.636325504106551</v>
      </c>
      <c r="AI73">
        <f t="shared" si="69"/>
        <v>-20.638565450314168</v>
      </c>
      <c r="AJ73">
        <f t="shared" si="70"/>
        <v>-0.31419502836786473</v>
      </c>
      <c r="AK73">
        <f t="shared" si="92"/>
        <v>-0.21326917518650054</v>
      </c>
      <c r="AL73">
        <f t="shared" si="71"/>
        <v>-21.166029653868534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-7.4023698900732588E-3</v>
      </c>
      <c r="AR73">
        <f t="shared" si="76"/>
        <v>-7.403173371795785E-3</v>
      </c>
      <c r="AS73">
        <f t="shared" si="77"/>
        <v>-1.127035826769728E-4</v>
      </c>
      <c r="AT73">
        <f t="shared" si="78"/>
        <v>-7.6500892591908171E-5</v>
      </c>
      <c r="AU73">
        <f t="shared" si="79"/>
        <v>-7.5923778470646658E-3</v>
      </c>
      <c r="AW73">
        <v>70</v>
      </c>
      <c r="AX73">
        <f>IF(Z73&gt;0, (R73*SUMPRODUCT(K73:$K$98, X73:$X$98)-K73*$AZ$3)/Z73, 0)</f>
        <v>-60994.935168599579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500000</v>
      </c>
      <c r="S74">
        <f t="shared" si="63"/>
        <v>-108431.36302628326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-2.7325074742964284</v>
      </c>
      <c r="AC74">
        <f t="shared" si="64"/>
        <v>-2.4456658759903158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-10.897983673363786</v>
      </c>
      <c r="AI74">
        <f t="shared" si="69"/>
        <v>-10.899111421741992</v>
      </c>
      <c r="AJ74">
        <f t="shared" si="70"/>
        <v>-0.28684159830611256</v>
      </c>
      <c r="AK74">
        <f t="shared" si="92"/>
        <v>-0.19127552320075</v>
      </c>
      <c r="AL74">
        <f t="shared" si="71"/>
        <v>-11.377228543248854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-3.4903304278975041E-3</v>
      </c>
      <c r="AR74">
        <f t="shared" si="76"/>
        <v>-3.4906916153058763E-3</v>
      </c>
      <c r="AS74">
        <f t="shared" si="77"/>
        <v>-9.1867632450357188E-5</v>
      </c>
      <c r="AT74">
        <f t="shared" si="78"/>
        <v>-6.1260394468321485E-5</v>
      </c>
      <c r="AU74">
        <f t="shared" si="79"/>
        <v>-3.6438196422245552E-3</v>
      </c>
      <c r="AW74">
        <v>71</v>
      </c>
      <c r="AX74">
        <f>IF(Z74&gt;0, (R74*SUMPRODUCT(K74:$K$98, X74:$X$98)-K74*$AZ$3)/Z74, 0)</f>
        <v>-108431.36302628326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500000</v>
      </c>
      <c r="S75">
        <f t="shared" si="63"/>
        <v>-197444.60489040951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-2.4456658759903158</v>
      </c>
      <c r="AC75">
        <f t="shared" si="64"/>
        <v>-2.1864383776716192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-5.6278689305893064</v>
      </c>
      <c r="AI75">
        <f t="shared" si="69"/>
        <v>-5.6284226145906713</v>
      </c>
      <c r="AJ75">
        <f t="shared" si="70"/>
        <v>-0.25922749831869663</v>
      </c>
      <c r="AK75">
        <f t="shared" si="92"/>
        <v>-0.17119661131932212</v>
      </c>
      <c r="AL75">
        <f t="shared" si="71"/>
        <v>-6.0588467242286903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-1.6093345765177622E-3</v>
      </c>
      <c r="AR75">
        <f t="shared" si="76"/>
        <v>-1.6094929069300108E-3</v>
      </c>
      <c r="AS75">
        <f t="shared" si="77"/>
        <v>-7.4128196902551941E-5</v>
      </c>
      <c r="AT75">
        <f t="shared" si="78"/>
        <v>-4.8955053747139715E-5</v>
      </c>
      <c r="AU75">
        <f t="shared" si="79"/>
        <v>-1.7325761575797025E-3</v>
      </c>
      <c r="AW75">
        <v>72</v>
      </c>
      <c r="AX75">
        <f>IF(Z75&gt;0, (R75*SUMPRODUCT(K75:$K$98, X75:$X$98)-K75*$AZ$3)/Z75, 0)</f>
        <v>-197444.60489040951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500000</v>
      </c>
      <c r="S76">
        <f t="shared" si="63"/>
        <v>-369266.23471034865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-2.1864383776716192</v>
      </c>
      <c r="AC76">
        <f t="shared" si="64"/>
        <v>-1.9534782222958205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-2.8363905870410893</v>
      </c>
      <c r="AI76">
        <f t="shared" si="69"/>
        <v>-2.8366550951437359</v>
      </c>
      <c r="AJ76">
        <f t="shared" si="70"/>
        <v>-0.23296015537579873</v>
      </c>
      <c r="AK76">
        <f t="shared" si="92"/>
        <v>-0.15305068643701336</v>
      </c>
      <c r="AL76">
        <f t="shared" si="71"/>
        <v>-3.222665936956548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-7.241864264718287E-4</v>
      </c>
      <c r="AR76">
        <f t="shared" si="76"/>
        <v>-7.2425396060429392E-4</v>
      </c>
      <c r="AS76">
        <f t="shared" si="77"/>
        <v>-5.9479319668704604E-5</v>
      </c>
      <c r="AT76">
        <f t="shared" si="78"/>
        <v>-3.9076857110679533E-5</v>
      </c>
      <c r="AU76">
        <f t="shared" si="79"/>
        <v>-8.228101373836781E-4</v>
      </c>
      <c r="AW76">
        <v>73</v>
      </c>
      <c r="AX76">
        <f>IF(Z76&gt;0, (R76*SUMPRODUCT(K76:$K$98, X76:$X$98)-K76*$AZ$3)/Z76, 0)</f>
        <v>-369266.23471034865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500000</v>
      </c>
      <c r="S77">
        <f t="shared" si="63"/>
        <v>-710437.83873397275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-1.9534782222958205</v>
      </c>
      <c r="AC77">
        <f t="shared" si="64"/>
        <v>-1.7447653641220096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-1.390679458942029</v>
      </c>
      <c r="AI77">
        <f t="shared" si="69"/>
        <v>-1.3908022540177551</v>
      </c>
      <c r="AJ77">
        <f t="shared" si="70"/>
        <v>-0.20871285817381091</v>
      </c>
      <c r="AK77">
        <f t="shared" si="92"/>
        <v>-0.13674347556070746</v>
      </c>
      <c r="AL77">
        <f t="shared" si="71"/>
        <v>-1.7362585877522736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-3.1702489132928594E-4</v>
      </c>
      <c r="AR77">
        <f t="shared" si="76"/>
        <v>-3.1705288418938573E-4</v>
      </c>
      <c r="AS77">
        <f t="shared" si="77"/>
        <v>-4.7579023876511628E-5</v>
      </c>
      <c r="AT77">
        <f t="shared" si="78"/>
        <v>-3.1172593512384116E-5</v>
      </c>
      <c r="AU77">
        <f t="shared" si="79"/>
        <v>-3.9580450157828149E-4</v>
      </c>
      <c r="AW77">
        <v>74</v>
      </c>
      <c r="AX77">
        <f>IF(Z77&gt;0, (R77*SUMPRODUCT(K77:$K$98, X77:$X$98)-K77*$AZ$3)/Z77, 0)</f>
        <v>-710437.83873397275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500000</v>
      </c>
      <c r="S78">
        <f t="shared" si="63"/>
        <v>-1409371.6765584175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-1.7447653641220096</v>
      </c>
      <c r="AC78">
        <f t="shared" si="64"/>
        <v>-1.5580850277630867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-0.66291250844390459</v>
      </c>
      <c r="AI78">
        <f t="shared" si="69"/>
        <v>-0.66296778431802916</v>
      </c>
      <c r="AJ78">
        <f t="shared" si="70"/>
        <v>-0.18668033635892289</v>
      </c>
      <c r="AK78">
        <f t="shared" si="92"/>
        <v>-0.12213357548854067</v>
      </c>
      <c r="AL78">
        <f t="shared" si="71"/>
        <v>-0.9717816961654927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-1.3492875512277977E-4</v>
      </c>
      <c r="AR78">
        <f t="shared" si="76"/>
        <v>-1.3494000593610575E-4</v>
      </c>
      <c r="AS78">
        <f t="shared" si="77"/>
        <v>-3.7996787011815323E-5</v>
      </c>
      <c r="AT78">
        <f t="shared" si="78"/>
        <v>-2.4858983786632407E-5</v>
      </c>
      <c r="AU78">
        <f t="shared" si="79"/>
        <v>-1.9779577673455348E-4</v>
      </c>
      <c r="AW78">
        <v>75</v>
      </c>
      <c r="AX78">
        <f>IF(Z78&gt;0, (R78*SUMPRODUCT(K78:$K$98, X78:$X$98)-K78*$AZ$3)/Z78, 0)</f>
        <v>-1409371.6765584175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500000</v>
      </c>
      <c r="S79">
        <f t="shared" si="63"/>
        <v>-2886657.4980489579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-1.5580850277630867</v>
      </c>
      <c r="AC79">
        <f t="shared" si="64"/>
        <v>-1.3912580268304842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-0.30625036068896766</v>
      </c>
      <c r="AI79">
        <f t="shared" si="69"/>
        <v>-0.30627445876828208</v>
      </c>
      <c r="AJ79">
        <f t="shared" si="70"/>
        <v>-0.1668270009326025</v>
      </c>
      <c r="AK79">
        <f t="shared" si="92"/>
        <v>-0.10906595194341608</v>
      </c>
      <c r="AL79">
        <f t="shared" si="71"/>
        <v>-0.58216741164430064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-5.565534585921227E-5</v>
      </c>
      <c r="AR79">
        <f t="shared" si="76"/>
        <v>-5.5659725239976977E-5</v>
      </c>
      <c r="AS79">
        <f t="shared" si="77"/>
        <v>-3.0317725715232423E-5</v>
      </c>
      <c r="AT79">
        <f t="shared" si="78"/>
        <v>-1.9820722049826193E-5</v>
      </c>
      <c r="AU79">
        <f t="shared" si="79"/>
        <v>-1.057981730050356E-4</v>
      </c>
      <c r="AW79">
        <v>76</v>
      </c>
      <c r="AX79">
        <f>IF(Z79&gt;0, (R79*SUMPRODUCT(K79:$K$98, X79:$X$98)-K79*$AZ$3)/Z79, 0)</f>
        <v>-2886657.4980489579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500000</v>
      </c>
      <c r="S80">
        <f t="shared" si="63"/>
        <v>-6107667.3831539117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-1.3912580268304842</v>
      </c>
      <c r="AC80">
        <f t="shared" si="64"/>
        <v>-1.2422405306694457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-0.1368758164404035</v>
      </c>
      <c r="AI80">
        <f t="shared" si="69"/>
        <v>-0.13688598595728074</v>
      </c>
      <c r="AJ80">
        <f t="shared" si="70"/>
        <v>-0.14901749616103843</v>
      </c>
      <c r="AK80">
        <f t="shared" si="92"/>
        <v>-9.7388061878133897E-2</v>
      </c>
      <c r="AL80">
        <f t="shared" si="71"/>
        <v>-0.38329154399645304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-2.220951000507418E-5</v>
      </c>
      <c r="AR80">
        <f t="shared" si="76"/>
        <v>-2.2211160113856768E-5</v>
      </c>
      <c r="AS80">
        <f t="shared" si="77"/>
        <v>-2.4179622507389444E-5</v>
      </c>
      <c r="AT80">
        <f t="shared" si="78"/>
        <v>-1.5802215401571358E-5</v>
      </c>
      <c r="AU80">
        <f t="shared" si="79"/>
        <v>-6.2192998022817563E-5</v>
      </c>
      <c r="AW80">
        <v>77</v>
      </c>
      <c r="AX80">
        <f>IF(Z80&gt;0, (R80*SUMPRODUCT(K80:$K$98, X80:$X$98)-K80*$AZ$3)/Z80, 0)</f>
        <v>-6107667.3831539117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500000</v>
      </c>
      <c r="S81">
        <f t="shared" si="63"/>
        <v>-13375377.779731672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-1.2422405306694457</v>
      </c>
      <c r="AC81">
        <f t="shared" si="64"/>
        <v>-1.1091617120482924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-5.9215398975249897E-2</v>
      </c>
      <c r="AI81">
        <f t="shared" si="69"/>
        <v>-5.9219545257060829E-2</v>
      </c>
      <c r="AJ81">
        <f t="shared" si="70"/>
        <v>-0.13307881862115334</v>
      </c>
      <c r="AK81">
        <f t="shared" si="92"/>
        <v>-8.6956837146861213E-2</v>
      </c>
      <c r="AL81">
        <f t="shared" si="71"/>
        <v>-0.27925520102507539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-8.5788463886787208E-6</v>
      </c>
      <c r="AR81">
        <f t="shared" si="76"/>
        <v>-8.5794470823387444E-6</v>
      </c>
      <c r="AS81">
        <f t="shared" si="77"/>
        <v>-1.9279828596863624E-5</v>
      </c>
      <c r="AT81">
        <f t="shared" si="78"/>
        <v>-1.2597894487548301E-5</v>
      </c>
      <c r="AU81">
        <f t="shared" si="79"/>
        <v>-4.0457170166750668E-5</v>
      </c>
      <c r="AW81">
        <v>78</v>
      </c>
      <c r="AX81">
        <f>IF(Z81&gt;0, (R81*SUMPRODUCT(K81:$K$98, X81:$X$98)-K81*$AZ$3)/Z81, 0)</f>
        <v>-13375377.779731672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500000</v>
      </c>
      <c r="S82">
        <f t="shared" si="63"/>
        <v>-30374000.46422777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-1.1091617120482924</v>
      </c>
      <c r="AC82">
        <f t="shared" si="64"/>
        <v>-0.99033008720614657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-2.4745923646676722E-2</v>
      </c>
      <c r="AI82">
        <f t="shared" si="69"/>
        <v>-2.4747553873304875E-2</v>
      </c>
      <c r="AJ82">
        <f t="shared" si="70"/>
        <v>-0.11883162484214582</v>
      </c>
      <c r="AK82">
        <f t="shared" si="92"/>
        <v>-7.7641319843380477E-2</v>
      </c>
      <c r="AL82">
        <f t="shared" si="71"/>
        <v>-0.22122049855883119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-3.2009572766877818E-6</v>
      </c>
      <c r="AR82">
        <f t="shared" si="76"/>
        <v>-3.201168151248883E-6</v>
      </c>
      <c r="AS82">
        <f t="shared" si="77"/>
        <v>-1.5371216676738677E-5</v>
      </c>
      <c r="AT82">
        <f t="shared" si="78"/>
        <v>-1.0043130790864147E-5</v>
      </c>
      <c r="AU82">
        <f t="shared" si="79"/>
        <v>-2.8615515618851709E-5</v>
      </c>
      <c r="AW82">
        <v>79</v>
      </c>
      <c r="AX82">
        <f>IF(Z82&gt;0, (R82*SUMPRODUCT(K82:$K$98, X82:$X$98)-K82*$AZ$3)/Z82, 0)</f>
        <v>-30374000.46422777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500000</v>
      </c>
      <c r="S83">
        <f t="shared" si="63"/>
        <v>-71653740.953162044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-0.99033008720614657</v>
      </c>
      <c r="AC83">
        <f t="shared" si="64"/>
        <v>-0.88422596344151749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-9.9691124317059093E-3</v>
      </c>
      <c r="AI83">
        <f t="shared" si="69"/>
        <v>-9.9697294448246095E-3</v>
      </c>
      <c r="AJ83">
        <f t="shared" si="70"/>
        <v>-0.10610412376462908</v>
      </c>
      <c r="AK83">
        <f t="shared" si="92"/>
        <v>-6.9323106104430265E-2</v>
      </c>
      <c r="AL83">
        <f t="shared" si="71"/>
        <v>-0.18539695931388395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-1.1513693930538799E-6</v>
      </c>
      <c r="AR83">
        <f t="shared" si="76"/>
        <v>-1.1514406541641192E-6</v>
      </c>
      <c r="AS83">
        <f t="shared" si="77"/>
        <v>-1.2254354779956064E-5</v>
      </c>
      <c r="AT83">
        <f t="shared" si="78"/>
        <v>-8.0063800209753907E-6</v>
      </c>
      <c r="AU83">
        <f t="shared" si="79"/>
        <v>-2.1412175455095576E-5</v>
      </c>
      <c r="AW83">
        <v>80</v>
      </c>
      <c r="AX83">
        <f>IF(Z83&gt;0, (R83*SUMPRODUCT(K83:$K$98, X83:$X$98)-K83*$AZ$3)/Z83, 0)</f>
        <v>-71653740.953162044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500000</v>
      </c>
      <c r="S84">
        <f t="shared" si="63"/>
        <v>-175893008.40763271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-0.88422596344151749</v>
      </c>
      <c r="AC84">
        <f t="shared" si="64"/>
        <v>-0.78948843202349472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-3.8642007293309233E-3</v>
      </c>
      <c r="AI84">
        <f t="shared" si="69"/>
        <v>-3.8644251522455039E-3</v>
      </c>
      <c r="AJ84">
        <f t="shared" si="70"/>
        <v>-9.4737531418022769E-2</v>
      </c>
      <c r="AK84">
        <f t="shared" si="92"/>
        <v>-6.1895817440906227E-2</v>
      </c>
      <c r="AL84">
        <f t="shared" si="71"/>
        <v>-0.16049777401117449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-3.9847386461783158E-7</v>
      </c>
      <c r="AR84">
        <f t="shared" si="76"/>
        <v>-3.9849700696274211E-7</v>
      </c>
      <c r="AS84">
        <f t="shared" si="77"/>
        <v>-9.7692725903059293E-6</v>
      </c>
      <c r="AT84">
        <f t="shared" si="78"/>
        <v>-6.382656416409345E-6</v>
      </c>
      <c r="AU84">
        <f t="shared" si="79"/>
        <v>-1.6550426013678015E-5</v>
      </c>
      <c r="AW84">
        <v>81</v>
      </c>
      <c r="AX84">
        <f>IF(Z84&gt;0, (R84*SUMPRODUCT(K84:$K$98, X84:$X$98)-K84*$AZ$3)/Z84, 0)</f>
        <v>-175893008.40763271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500000</v>
      </c>
      <c r="S85">
        <f t="shared" si="63"/>
        <v>-450137027.35956508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-0.78948843202349472</v>
      </c>
      <c r="AC85">
        <f t="shared" si="64"/>
        <v>-0.7049007208657383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-1.43880225407922E-3</v>
      </c>
      <c r="AI85">
        <f t="shared" si="69"/>
        <v>-1.4388805525392468E-3</v>
      </c>
      <c r="AJ85">
        <f t="shared" si="70"/>
        <v>-8.4587711157756429E-2</v>
      </c>
      <c r="AK85">
        <f t="shared" si="92"/>
        <v>-5.5264190241644633E-2</v>
      </c>
      <c r="AL85">
        <f t="shared" si="71"/>
        <v>-0.14129078195194031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-1.3247174299479998E-7</v>
      </c>
      <c r="AR85">
        <f t="shared" si="76"/>
        <v>-1.3247895200037676E-7</v>
      </c>
      <c r="AS85">
        <f t="shared" si="77"/>
        <v>-7.788062258895873E-6</v>
      </c>
      <c r="AT85">
        <f t="shared" si="78"/>
        <v>-5.0882208348999376E-6</v>
      </c>
      <c r="AU85">
        <f t="shared" si="79"/>
        <v>-1.3008762045796187E-5</v>
      </c>
      <c r="AW85">
        <v>82</v>
      </c>
      <c r="AX85">
        <f>IF(Z85&gt;0, (R85*SUMPRODUCT(K85:$K$98, X85:$X$98)-K85*$AZ$3)/Z85, 0)</f>
        <v>-450137027.35956508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500000</v>
      </c>
      <c r="S86">
        <f t="shared" si="63"/>
        <v>-1203513041.7343967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-0.7049007208657383</v>
      </c>
      <c r="AC86">
        <f t="shared" si="64"/>
        <v>-0.62937575545210511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-5.1368033162609451E-4</v>
      </c>
      <c r="AI86">
        <f t="shared" si="69"/>
        <v>-5.1370647906835839E-4</v>
      </c>
      <c r="AJ86">
        <f t="shared" si="70"/>
        <v>-7.5524965413633183E-2</v>
      </c>
      <c r="AK86">
        <f t="shared" si="92"/>
        <v>-4.9343050460601688E-2</v>
      </c>
      <c r="AL86">
        <f t="shared" si="71"/>
        <v>-0.12538172235330322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-4.2227663843143141E-8</v>
      </c>
      <c r="AR86">
        <f t="shared" si="76"/>
        <v>-4.2229813322759739E-8</v>
      </c>
      <c r="AS86">
        <f t="shared" si="77"/>
        <v>-6.2086139081014087E-6</v>
      </c>
      <c r="AT86">
        <f t="shared" si="78"/>
        <v>-4.0563004256939518E-6</v>
      </c>
      <c r="AU86">
        <f t="shared" si="79"/>
        <v>-1.0307144147118121E-5</v>
      </c>
      <c r="AW86">
        <v>83</v>
      </c>
      <c r="AX86">
        <f>IF(Z86&gt;0, (R86*SUMPRODUCT(K86:$K$98, X86:$X$98)-K86*$AZ$3)/Z86, 0)</f>
        <v>-1203513041.7343967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500000</v>
      </c>
      <c r="S87">
        <f t="shared" si="63"/>
        <v>-3368724129.2135706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-0.62937575545210511</v>
      </c>
      <c r="AC87">
        <f t="shared" si="64"/>
        <v>-0.56194267456782609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-1.7545381717060243E-4</v>
      </c>
      <c r="AI87">
        <f t="shared" si="69"/>
        <v>-1.7546215775672664E-4</v>
      </c>
      <c r="AJ87">
        <f t="shared" si="70"/>
        <v>-6.7433080884279017E-2</v>
      </c>
      <c r="AK87">
        <f t="shared" si="92"/>
        <v>-4.4056302881647365E-2</v>
      </c>
      <c r="AL87">
        <f t="shared" si="71"/>
        <v>-0.11166484592368311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-1.2878014710917311E-8</v>
      </c>
      <c r="AR87">
        <f t="shared" si="76"/>
        <v>-1.2878626895893036E-8</v>
      </c>
      <c r="AS87">
        <f t="shared" si="77"/>
        <v>-4.9494745776082478E-6</v>
      </c>
      <c r="AT87">
        <f t="shared" si="78"/>
        <v>-3.233658439398976E-6</v>
      </c>
      <c r="AU87">
        <f t="shared" si="79"/>
        <v>-8.1960116439031175E-6</v>
      </c>
      <c r="AW87">
        <v>84</v>
      </c>
      <c r="AX87">
        <f>IF(Z87&gt;0, (R87*SUMPRODUCT(K87:$K$98, X87:$X$98)-K87*$AZ$3)/Z87, 0)</f>
        <v>-3368724129.2135706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500000</v>
      </c>
      <c r="S88">
        <f t="shared" si="63"/>
        <v>-9891239155.9543571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-0.56194267456782609</v>
      </c>
      <c r="AC88">
        <f t="shared" si="64"/>
        <v>-0.5017345418101774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-5.7209230059121161E-5</v>
      </c>
      <c r="AI88">
        <f t="shared" si="69"/>
        <v>-5.7211766316378211E-5</v>
      </c>
      <c r="AJ88">
        <f t="shared" si="70"/>
        <v>-6.0208132757648691E-2</v>
      </c>
      <c r="AK88">
        <f t="shared" si="92"/>
        <v>-3.9335987219747827E-2</v>
      </c>
      <c r="AL88">
        <f t="shared" si="71"/>
        <v>-9.9601331743712898E-2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-3.7491617359893807E-9</v>
      </c>
      <c r="AR88">
        <f t="shared" si="76"/>
        <v>-3.7493279476068231E-9</v>
      </c>
      <c r="AS88">
        <f t="shared" si="77"/>
        <v>-3.9456924572673213E-6</v>
      </c>
      <c r="AT88">
        <f t="shared" si="78"/>
        <v>-2.5778528740771408E-6</v>
      </c>
      <c r="AU88">
        <f t="shared" si="79"/>
        <v>-6.5272946592920692E-6</v>
      </c>
      <c r="AW88">
        <v>85</v>
      </c>
      <c r="AX88">
        <f>IF(Z88&gt;0, (R88*SUMPRODUCT(K88:$K$98, X88:$X$98)-K88*$AZ$3)/Z88, 0)</f>
        <v>-9891239155.9543571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500000</v>
      </c>
      <c r="S89">
        <f t="shared" si="63"/>
        <v>-30794041180.548435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-0.5017345418101774</v>
      </c>
      <c r="AC89">
        <f t="shared" si="64"/>
        <v>-0.44797727267035414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-1.7835181280157587E-5</v>
      </c>
      <c r="AI89">
        <f t="shared" si="69"/>
        <v>-1.7835908656714051E-5</v>
      </c>
      <c r="AJ89">
        <f t="shared" si="70"/>
        <v>-5.375726913982326E-2</v>
      </c>
      <c r="AK89">
        <f t="shared" si="92"/>
        <v>-3.5121417926712424E-2</v>
      </c>
      <c r="AL89">
        <f t="shared" si="71"/>
        <v>-8.8896522975192405E-2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-1.0435843997066815E-9</v>
      </c>
      <c r="AR89">
        <f t="shared" si="76"/>
        <v>-1.0436269604642714E-9</v>
      </c>
      <c r="AS89">
        <f t="shared" si="77"/>
        <v>-3.1454823230514023E-6</v>
      </c>
      <c r="AT89">
        <f t="shared" si="78"/>
        <v>-2.0550485732753828E-6</v>
      </c>
      <c r="AU89">
        <f t="shared" si="79"/>
        <v>-5.2015745232872495E-6</v>
      </c>
      <c r="AW89">
        <v>86</v>
      </c>
      <c r="AX89">
        <f>IF(Z89&gt;0, (R89*SUMPRODUCT(K89:$K$98, X89:$X$98)-K89*$AZ$3)/Z89, 0)</f>
        <v>-30794041180.548435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500000</v>
      </c>
      <c r="S90">
        <f t="shared" si="63"/>
        <v>-101986877702.00781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-0.44797727267035414</v>
      </c>
      <c r="AC90">
        <f t="shared" si="64"/>
        <v>-0.39997970863448751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-5.2400907882240538E-6</v>
      </c>
      <c r="AI90">
        <f t="shared" si="69"/>
        <v>-5.2402868819361304E-6</v>
      </c>
      <c r="AJ90">
        <f t="shared" si="70"/>
        <v>-4.7997564035866636E-2</v>
      </c>
      <c r="AK90">
        <f t="shared" si="92"/>
        <v>-3.1358409086924791E-2</v>
      </c>
      <c r="AL90">
        <f t="shared" si="71"/>
        <v>-7.9361213409673365E-2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-2.7376053391216376E-10</v>
      </c>
      <c r="AR90">
        <f t="shared" si="76"/>
        <v>-2.73770778528428E-10</v>
      </c>
      <c r="AS90">
        <f t="shared" si="77"/>
        <v>-2.5075593702443107E-6</v>
      </c>
      <c r="AT90">
        <f t="shared" si="78"/>
        <v>-1.6382721523765932E-6</v>
      </c>
      <c r="AU90">
        <f t="shared" si="79"/>
        <v>-4.1461052933994324E-6</v>
      </c>
      <c r="AW90">
        <v>87</v>
      </c>
      <c r="AX90">
        <f>IF(Z90&gt;0, (R90*SUMPRODUCT(K90:$K$98, X90:$X$98)-K90*$AZ$3)/Z90, 0)</f>
        <v>-101986877702.00781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500000</v>
      </c>
      <c r="S91">
        <f t="shared" si="63"/>
        <v>-360625828435.62286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-0.39997970863448751</v>
      </c>
      <c r="AC91">
        <f t="shared" si="64"/>
        <v>-0.35712474008730971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-1.4461819336942653E-6</v>
      </c>
      <c r="AI91">
        <f t="shared" si="69"/>
        <v>-1.4462314482758521E-6</v>
      </c>
      <c r="AJ91">
        <f t="shared" si="70"/>
        <v>-4.2854968547177796E-2</v>
      </c>
      <c r="AK91">
        <f t="shared" si="92"/>
        <v>-2.7998579604414129E-2</v>
      </c>
      <c r="AL91">
        <f t="shared" si="71"/>
        <v>-7.0854994383040201E-2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-6.7458539893727715E-11</v>
      </c>
      <c r="AR91">
        <f t="shared" si="76"/>
        <v>-6.74608495487576E-11</v>
      </c>
      <c r="AS91">
        <f t="shared" si="77"/>
        <v>-1.9990110082480167E-6</v>
      </c>
      <c r="AT91">
        <f t="shared" si="78"/>
        <v>-1.3060205325531174E-6</v>
      </c>
      <c r="AU91">
        <f t="shared" si="79"/>
        <v>-3.3050990016506827E-6</v>
      </c>
      <c r="AW91">
        <v>88</v>
      </c>
      <c r="AX91">
        <f>IF(Z91&gt;0, (R91*SUMPRODUCT(K91:$K$98, X91:$X$98)-K91*$AZ$3)/Z91, 0)</f>
        <v>-360625828435.62286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500000</v>
      </c>
      <c r="S92">
        <f t="shared" si="63"/>
        <v>-1366927111649.188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-0.35712474008730971</v>
      </c>
      <c r="AC92">
        <f t="shared" si="64"/>
        <v>-0.31886137513607327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-3.7355998400351107E-7</v>
      </c>
      <c r="AI92">
        <f t="shared" si="69"/>
        <v>-3.7357164744088162E-7</v>
      </c>
      <c r="AJ92">
        <f t="shared" si="70"/>
        <v>-3.8263364951236445E-2</v>
      </c>
      <c r="AK92">
        <f t="shared" si="92"/>
        <v>-2.4998731806111681E-2</v>
      </c>
      <c r="AL92">
        <f t="shared" si="71"/>
        <v>-6.3262470328995568E-2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-1.5558091828161725E-11</v>
      </c>
      <c r="AR92">
        <f t="shared" si="76"/>
        <v>-1.5558577589049969E-11</v>
      </c>
      <c r="AS92">
        <f t="shared" si="77"/>
        <v>-1.5935993443029117E-6</v>
      </c>
      <c r="AT92">
        <f t="shared" si="78"/>
        <v>-1.0411515731926393E-6</v>
      </c>
      <c r="AU92">
        <f t="shared" si="79"/>
        <v>-2.6347664760731401E-6</v>
      </c>
      <c r="AW92">
        <v>89</v>
      </c>
      <c r="AX92">
        <f>IF(Z92&gt;0, (R92*SUMPRODUCT(K92:$K$98, X92:$X$98)-K92*$AZ$3)/Z92, 0)</f>
        <v>-1366927111649.188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500000</v>
      </c>
      <c r="S93">
        <f t="shared" si="63"/>
        <v>-5578940469301.4336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-0.31886137513607327</v>
      </c>
      <c r="AC93">
        <f t="shared" si="64"/>
        <v>-0.28469765638493938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-8.9952642418299422E-8</v>
      </c>
      <c r="AI93">
        <f t="shared" si="69"/>
        <v>-8.9955193957054413E-8</v>
      </c>
      <c r="AJ93">
        <f t="shared" si="70"/>
        <v>-3.4163718751133887E-2</v>
      </c>
      <c r="AK93">
        <f t="shared" si="92"/>
        <v>-2.232029625952513E-2</v>
      </c>
      <c r="AL93">
        <f t="shared" si="71"/>
        <v>-5.6484104965852974E-2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-3.3449673672099896E-12</v>
      </c>
      <c r="AR93">
        <f t="shared" si="76"/>
        <v>-3.3450622484012715E-12</v>
      </c>
      <c r="AS93">
        <f t="shared" si="77"/>
        <v>-1.2704076422087978E-6</v>
      </c>
      <c r="AT93">
        <f t="shared" si="78"/>
        <v>-8.2999965990306738E-7</v>
      </c>
      <c r="AU93">
        <f t="shared" si="79"/>
        <v>-2.1004106471741136E-6</v>
      </c>
      <c r="AW93">
        <v>90</v>
      </c>
      <c r="AX93">
        <f>IF(Z93&gt;0, (R93*SUMPRODUCT(K93:$K$98, X93:$X$98)-K93*$AZ$3)/Z93, 0)</f>
        <v>-5578940469301.4336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500000</v>
      </c>
      <c r="S94">
        <f t="shared" si="63"/>
        <v>-24652379905883.406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-0.28469765638493938</v>
      </c>
      <c r="AC94">
        <f t="shared" si="64"/>
        <v>-0.25419433606088088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-2.0104659708973864E-8</v>
      </c>
      <c r="AI94">
        <f t="shared" si="69"/>
        <v>-2.0105175266370415E-8</v>
      </c>
      <c r="AJ94">
        <f t="shared" si="70"/>
        <v>-3.0503320324058503E-2</v>
      </c>
      <c r="AK94">
        <f t="shared" si="92"/>
        <v>-1.9928835946945757E-2</v>
      </c>
      <c r="AL94">
        <f t="shared" si="71"/>
        <v>-5.0432176376179527E-2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-6.6750828991229593E-13</v>
      </c>
      <c r="AR94">
        <f t="shared" si="76"/>
        <v>-6.6752540727917026E-13</v>
      </c>
      <c r="AS94">
        <f t="shared" si="77"/>
        <v>-1.0127611947130291E-6</v>
      </c>
      <c r="AT94">
        <f t="shared" si="78"/>
        <v>-6.6167064727540301E-7</v>
      </c>
      <c r="AU94">
        <f t="shared" si="79"/>
        <v>-1.6744325095138395E-6</v>
      </c>
      <c r="AW94">
        <v>91</v>
      </c>
      <c r="AX94">
        <f>IF(Z94&gt;0, (R94*SUMPRODUCT(K94:$K$98, X94:$X$98)-K94*$AZ$3)/Z94, 0)</f>
        <v>-24652379905883.406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500000</v>
      </c>
      <c r="S95">
        <f t="shared" si="63"/>
        <v>-118752980349173.81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-0.25419433606088088</v>
      </c>
      <c r="AC95">
        <f t="shared" si="64"/>
        <v>-0.22695922862636664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-4.1484244042898345E-9</v>
      </c>
      <c r="AI95">
        <f t="shared" si="69"/>
        <v>-4.1485199636719899E-9</v>
      </c>
      <c r="AJ95">
        <f t="shared" si="70"/>
        <v>-2.7235107434514239E-2</v>
      </c>
      <c r="AK95">
        <f t="shared" si="92"/>
        <v>-1.7793603524261663E-2</v>
      </c>
      <c r="AL95">
        <f t="shared" si="71"/>
        <v>-4.5028715107295864E-2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-1.2297733993824231E-13</v>
      </c>
      <c r="AR95">
        <f t="shared" si="76"/>
        <v>-1.2298017273389635E-13</v>
      </c>
      <c r="AS95">
        <f t="shared" si="77"/>
        <v>-8.0736702391523319E-7</v>
      </c>
      <c r="AT95">
        <f t="shared" si="78"/>
        <v>-5.2747978896918842E-7</v>
      </c>
      <c r="AU95">
        <f t="shared" si="79"/>
        <v>-1.3348469358645943E-6</v>
      </c>
      <c r="AW95">
        <v>92</v>
      </c>
      <c r="AX95">
        <f>IF(Z95&gt;0, (R95*SUMPRODUCT(K95:$K$98, X95:$X$98)-K95*$AZ$3)/Z95, 0)</f>
        <v>-118752980349173.81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500000</v>
      </c>
      <c r="S96">
        <f t="shared" si="63"/>
        <v>-628713265505176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-0.22695922862636664</v>
      </c>
      <c r="AC96">
        <f t="shared" si="64"/>
        <v>-0.20264216841650595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-7.8488161423254177E-10</v>
      </c>
      <c r="AI96">
        <f t="shared" si="69"/>
        <v>-7.8489772985945268E-10</v>
      </c>
      <c r="AJ96">
        <f t="shared" si="70"/>
        <v>-2.4317060209860686E-2</v>
      </c>
      <c r="AK96">
        <f t="shared" si="92"/>
        <v>-1.5887146003845665E-2</v>
      </c>
      <c r="AL96">
        <f t="shared" si="71"/>
        <v>-4.0204206998604081E-2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-2.077437886179724E-14</v>
      </c>
      <c r="AR96">
        <f t="shared" si="76"/>
        <v>-2.0774805412926697E-14</v>
      </c>
      <c r="AS96">
        <f t="shared" si="77"/>
        <v>-6.4362804841433089E-7</v>
      </c>
      <c r="AT96">
        <f t="shared" si="78"/>
        <v>-4.2050365829921605E-7</v>
      </c>
      <c r="AU96">
        <f t="shared" si="79"/>
        <v>-1.0641317274883523E-6</v>
      </c>
      <c r="AW96">
        <v>93</v>
      </c>
      <c r="AX96">
        <f>IF(Z96&gt;0, (R96*SUMPRODUCT(K96:$K$98, X96:$X$98)-K96*$AZ$3)/Z96, 0)</f>
        <v>-628713265505176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500000</v>
      </c>
      <c r="S97">
        <f t="shared" si="63"/>
        <v>-3694588944391766.5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-0.20264216841650595</v>
      </c>
      <c r="AC97">
        <f t="shared" si="64"/>
        <v>-0.18093050751475559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-1.3505882852502476E-10</v>
      </c>
      <c r="AI97">
        <f t="shared" si="69"/>
        <v>-1.3506127711281408E-10</v>
      </c>
      <c r="AJ97">
        <f t="shared" si="70"/>
        <v>-2.1711660901750363E-2</v>
      </c>
      <c r="AK97">
        <f t="shared" si="92"/>
        <v>-1.4184951789155418E-2</v>
      </c>
      <c r="AL97">
        <f t="shared" si="71"/>
        <v>-3.589661282596706E-2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-3.1917498556600465E-15</v>
      </c>
      <c r="AR97">
        <f t="shared" si="76"/>
        <v>-3.191807721404985E-15</v>
      </c>
      <c r="AS97">
        <f t="shared" si="77"/>
        <v>-5.1309633961812046E-7</v>
      </c>
      <c r="AT97">
        <f t="shared" si="78"/>
        <v>-3.3522294188411868E-7</v>
      </c>
      <c r="AU97">
        <f t="shared" si="79"/>
        <v>-8.483192846940469E-7</v>
      </c>
      <c r="AW97">
        <v>94</v>
      </c>
      <c r="AX97">
        <f>IF(Z97&gt;0, (R97*SUMPRODUCT(K97:$K$98, X97:$X$98)-K97*$AZ$3)/Z97, 0)</f>
        <v>-3694588944391766.5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-0.18093050751475559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-0.18093050751475559</v>
      </c>
      <c r="AK98">
        <f t="shared" si="92"/>
        <v>-1.2665135526032892E-2</v>
      </c>
      <c r="AL98">
        <f t="shared" si="71"/>
        <v>-0.19359564306527438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-5.1665843694841384E-16</v>
      </c>
      <c r="AR98">
        <f t="shared" si="76"/>
        <v>-5.1665843694841384E-16</v>
      </c>
      <c r="AS98">
        <f t="shared" si="77"/>
        <v>-3.8176810983526805E-6</v>
      </c>
      <c r="AT98">
        <f t="shared" si="78"/>
        <v>-2.6723767688468768E-7</v>
      </c>
      <c r="AU98">
        <f t="shared" si="79"/>
        <v>-4.0849187757540275E-6</v>
      </c>
      <c r="AW98">
        <v>95</v>
      </c>
    </row>
    <row r="100" spans="5:50" x14ac:dyDescent="0.25">
      <c r="AN100" s="6">
        <f t="shared" ref="AN100:AU100" si="93">SUM(AN3:AN98)</f>
        <v>12868.364951432173</v>
      </c>
      <c r="AO100" s="6">
        <f t="shared" si="93"/>
        <v>-1286.8364951432175</v>
      </c>
      <c r="AP100" s="6">
        <f t="shared" si="93"/>
        <v>-2849.9364511550084</v>
      </c>
      <c r="AQ100" s="6">
        <f t="shared" si="93"/>
        <v>-7656.0706491606388</v>
      </c>
      <c r="AR100" s="6">
        <f t="shared" si="93"/>
        <v>1075.521355973309</v>
      </c>
      <c r="AS100" s="6">
        <f t="shared" si="93"/>
        <v>-1509.3452244077189</v>
      </c>
      <c r="AT100" s="6">
        <f t="shared" si="93"/>
        <v>880.45138090450246</v>
      </c>
      <c r="AU100" s="6">
        <f t="shared" si="93"/>
        <v>446.62751247009226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25913.778686360773</v>
      </c>
      <c r="K3">
        <v>1</v>
      </c>
      <c r="L3" s="2">
        <v>0</v>
      </c>
      <c r="O3">
        <f>$C$3</f>
        <v>25913.778686360773</v>
      </c>
      <c r="P3">
        <f>O3*C5</f>
        <v>2591.3778686360774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25913.778686360773</v>
      </c>
      <c r="AF3">
        <f t="shared" ref="AF3:AF34" si="4">-$Z3*P3</f>
        <v>-2591.3778686360774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20802.492613724695</v>
      </c>
      <c r="AJ3">
        <f t="shared" ref="AJ3:AJ34" si="8">AB3-AC3</f>
        <v>0</v>
      </c>
      <c r="AL3">
        <f t="shared" ref="AL3:AL34" si="9">SUM(AI3:AK3)</f>
        <v>20802.492613724695</v>
      </c>
      <c r="AN3">
        <f t="shared" ref="AN3:AN34" si="10">AE3*$K3</f>
        <v>25913.778686360773</v>
      </c>
      <c r="AO3">
        <f t="shared" ref="AO3:AO34" si="11">AF3*$K3</f>
        <v>-2591.3778686360774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20802.492613724695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20802.492613724695</v>
      </c>
      <c r="AW3">
        <v>0</v>
      </c>
      <c r="AX3">
        <f>IF(Z3&gt;0, (R3*SUMPRODUCT(K3:$K$98, X3:$X$98)-K3*$AZ$3)/Z3, 0)</f>
        <v>0</v>
      </c>
      <c r="AZ3">
        <f>C6*SUMPRODUCT(X4:X89, K4:K89)/1</f>
        <v>14097.100442448642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1527.6938500624262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1510.4036188337832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-1510.4036188337832</v>
      </c>
      <c r="AK4">
        <f>G4*SUM(AB4, AE4:AF4)</f>
        <v>0</v>
      </c>
      <c r="AL4">
        <f t="shared" si="9"/>
        <v>-2169.335618833783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-588.3321428571428</v>
      </c>
      <c r="AR4">
        <f t="shared" si="14"/>
        <v>-588.3321428571428</v>
      </c>
      <c r="AS4">
        <f t="shared" si="15"/>
        <v>-1348.5746596730205</v>
      </c>
      <c r="AT4">
        <f t="shared" si="16"/>
        <v>0</v>
      </c>
      <c r="AU4">
        <f t="shared" si="17"/>
        <v>-1936.9068025301633</v>
      </c>
      <c r="AW4">
        <v>1</v>
      </c>
      <c r="AX4">
        <f>IF(Z4&gt;0, (R4*SUMPRODUCT(K4:$K$98, X4:$X$98)-K4*$AZ$3)/Z4, 0)</f>
        <v>1527.6938500624262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500000</v>
      </c>
      <c r="S5">
        <f t="shared" si="1"/>
        <v>2323.0135008067623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1510.4036188337832</v>
      </c>
      <c r="AC5">
        <f t="shared" si="2"/>
        <v>2270.646135649662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-669.08668080945597</v>
      </c>
      <c r="AI5">
        <f t="shared" si="7"/>
        <v>-717.95953787337498</v>
      </c>
      <c r="AJ5">
        <f t="shared" si="8"/>
        <v>-760.24251681587884</v>
      </c>
      <c r="AK5">
        <f>G5*SUM(AB5, AE5:AF5)</f>
        <v>105.72825331836484</v>
      </c>
      <c r="AL5">
        <f t="shared" si="9"/>
        <v>-1372.4738013708891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-533.39180549223204</v>
      </c>
      <c r="AR5">
        <f t="shared" si="14"/>
        <v>-572.35294792201444</v>
      </c>
      <c r="AS5">
        <f t="shared" si="15"/>
        <v>-606.06067985959726</v>
      </c>
      <c r="AT5">
        <f t="shared" si="16"/>
        <v>84.285916229563796</v>
      </c>
      <c r="AU5">
        <f t="shared" si="17"/>
        <v>-1094.1277115520479</v>
      </c>
      <c r="AW5">
        <v>2</v>
      </c>
      <c r="AX5">
        <f>IF(Z5&gt;0, (R5*SUMPRODUCT(K5:$K$98, X5:$X$98)-K5*$AZ$3)/Z5, 0)</f>
        <v>2323.0135008067623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500000</v>
      </c>
      <c r="S6">
        <f t="shared" si="1"/>
        <v>3043.8825618759392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2270.646135649662</v>
      </c>
      <c r="AC6">
        <f t="shared" si="2"/>
        <v>2941.3388477226254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-685.5146408784899</v>
      </c>
      <c r="AI6">
        <f t="shared" si="7"/>
        <v>-733.83021790768191</v>
      </c>
      <c r="AJ6">
        <f t="shared" si="8"/>
        <v>-670.69271207296333</v>
      </c>
      <c r="AK6">
        <f>G6*SUM(AB6, AE6:AF6)</f>
        <v>158.94522949547635</v>
      </c>
      <c r="AL6">
        <f t="shared" si="9"/>
        <v>-1245.5777004851689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-487.935780964213</v>
      </c>
      <c r="AR6">
        <f t="shared" si="14"/>
        <v>-522.32585435529916</v>
      </c>
      <c r="AS6">
        <f t="shared" si="15"/>
        <v>-477.38582480594255</v>
      </c>
      <c r="AT6">
        <f t="shared" si="16"/>
        <v>113.13407483904965</v>
      </c>
      <c r="AU6">
        <f t="shared" si="17"/>
        <v>-886.57760432219209</v>
      </c>
      <c r="AW6">
        <v>3</v>
      </c>
      <c r="AX6">
        <f>IF(Z6&gt;0, (R6*SUMPRODUCT(K6:$K$98, X6:$X$98)-K6*$AZ$3)/Z6, 0)</f>
        <v>3043.8825618759392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500000</v>
      </c>
      <c r="S7">
        <f t="shared" si="1"/>
        <v>3693.819216740701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2941.3388477226254</v>
      </c>
      <c r="AC7">
        <f t="shared" si="2"/>
        <v>3528.4785288701951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-704.93538143862827</v>
      </c>
      <c r="AI7">
        <f t="shared" si="7"/>
        <v>-752.69730915938453</v>
      </c>
      <c r="AJ7">
        <f t="shared" si="8"/>
        <v>-587.13968114756972</v>
      </c>
      <c r="AK7">
        <f>G7*SUM(AB7, AE7:AF7)</f>
        <v>205.8937193405838</v>
      </c>
      <c r="AL7">
        <f t="shared" si="9"/>
        <v>-1133.9432709663704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-447.99917901145375</v>
      </c>
      <c r="AR7">
        <f t="shared" si="14"/>
        <v>-478.35274753745921</v>
      </c>
      <c r="AS7">
        <f t="shared" si="15"/>
        <v>-373.13788191812881</v>
      </c>
      <c r="AT7">
        <f t="shared" si="16"/>
        <v>130.84918087095144</v>
      </c>
      <c r="AU7">
        <f t="shared" si="17"/>
        <v>-720.64144858463658</v>
      </c>
      <c r="AW7">
        <v>4</v>
      </c>
      <c r="AX7">
        <f>IF(Z7&gt;0, (R7*SUMPRODUCT(K7:$K$98, X7:$X$98)-K7*$AZ$3)/Z7, 0)</f>
        <v>3693.819216740701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500000</v>
      </c>
      <c r="S8">
        <f t="shared" si="1"/>
        <v>4278.9753222445806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3528.4785288701951</v>
      </c>
      <c r="AC8">
        <f t="shared" si="2"/>
        <v>4040.3681553156898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-724.42856108529281</v>
      </c>
      <c r="AI8">
        <f t="shared" si="7"/>
        <v>-771.64042667273293</v>
      </c>
      <c r="AJ8">
        <f t="shared" si="8"/>
        <v>-511.88962644549474</v>
      </c>
      <c r="AK8">
        <f t="shared" ref="AK8:AK39" si="30">G8*SUM(AB8:AB8, AE8:AF8)</f>
        <v>246.99349702091368</v>
      </c>
      <c r="AL8">
        <f t="shared" si="9"/>
        <v>-1036.5365560973139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-411.06022060937693</v>
      </c>
      <c r="AR8">
        <f t="shared" si="14"/>
        <v>-437.84950105226721</v>
      </c>
      <c r="AS8">
        <f t="shared" si="15"/>
        <v>-290.45992120893544</v>
      </c>
      <c r="AT8">
        <f t="shared" si="16"/>
        <v>140.15074339751828</v>
      </c>
      <c r="AU8">
        <f t="shared" si="17"/>
        <v>-588.15867886368437</v>
      </c>
      <c r="AW8">
        <v>5</v>
      </c>
      <c r="AX8">
        <f>IF(Z8&gt;0, (R8*SUMPRODUCT(K8:$K$98, X8:$X$98)-K8*$AZ$3)/Z8, 0)</f>
        <v>4278.9753222445806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500000</v>
      </c>
      <c r="S9">
        <f t="shared" si="1"/>
        <v>4806.9496754295924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4040.3681553156898</v>
      </c>
      <c r="AC9">
        <f t="shared" si="2"/>
        <v>4486.3515110071603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-744.82949930444363</v>
      </c>
      <c r="AI9">
        <f t="shared" si="7"/>
        <v>-791.49476328607898</v>
      </c>
      <c r="AJ9">
        <f t="shared" si="8"/>
        <v>-445.98335569147048</v>
      </c>
      <c r="AK9">
        <f t="shared" si="30"/>
        <v>282.8257708720983</v>
      </c>
      <c r="AL9">
        <f t="shared" si="9"/>
        <v>-954.65234810545121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-377.35380431855276</v>
      </c>
      <c r="AR9">
        <f t="shared" si="14"/>
        <v>-400.99587932960429</v>
      </c>
      <c r="AS9">
        <f t="shared" si="15"/>
        <v>-225.94904752039355</v>
      </c>
      <c r="AT9">
        <f t="shared" si="16"/>
        <v>143.28833739477119</v>
      </c>
      <c r="AU9">
        <f t="shared" si="17"/>
        <v>-483.65658945522665</v>
      </c>
      <c r="AW9">
        <v>6</v>
      </c>
      <c r="AX9">
        <f>IF(Z9&gt;0, (R9*SUMPRODUCT(K9:$K$98, X9:$X$98)-K9*$AZ$3)/Z9, 0)</f>
        <v>4806.9496754295924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500000</v>
      </c>
      <c r="S10">
        <f t="shared" si="1"/>
        <v>5284.0816820397158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4486.3515110071603</v>
      </c>
      <c r="AC10">
        <f t="shared" si="2"/>
        <v>4874.2151855286502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-769.24747762094933</v>
      </c>
      <c r="AI10">
        <f t="shared" si="7"/>
        <v>-815.36916421500621</v>
      </c>
      <c r="AJ10">
        <f t="shared" si="8"/>
        <v>-387.86367452148988</v>
      </c>
      <c r="AK10">
        <f t="shared" si="30"/>
        <v>314.04460577050128</v>
      </c>
      <c r="AL10">
        <f t="shared" si="9"/>
        <v>-889.18823296599476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-347.96849290172099</v>
      </c>
      <c r="AR10">
        <f t="shared" si="14"/>
        <v>-368.83160164255673</v>
      </c>
      <c r="AS10">
        <f t="shared" si="15"/>
        <v>-175.44982882748022</v>
      </c>
      <c r="AT10">
        <f t="shared" si="16"/>
        <v>142.05783100107033</v>
      </c>
      <c r="AU10">
        <f t="shared" si="17"/>
        <v>-402.2235994689666</v>
      </c>
      <c r="AW10">
        <v>7</v>
      </c>
      <c r="AX10">
        <f>IF(Z10&gt;0, (R10*SUMPRODUCT(K10:$K$98, X10:$X$98)-K10*$AZ$3)/Z10, 0)</f>
        <v>5284.0816820397158</v>
      </c>
    </row>
    <row r="11" spans="1:52" x14ac:dyDescent="0.25">
      <c r="A11" t="s">
        <v>33</v>
      </c>
      <c r="C11" s="25">
        <f>AU91</f>
        <v>4846.4723734500622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500000</v>
      </c>
      <c r="S11">
        <f t="shared" si="1"/>
        <v>5714.4966185900939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4874.2151855286502</v>
      </c>
      <c r="AC11">
        <f t="shared" si="2"/>
        <v>5209.4765844483945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-792.31938061377718</v>
      </c>
      <c r="AI11">
        <f t="shared" si="7"/>
        <v>-837.90061840383214</v>
      </c>
      <c r="AJ11">
        <f t="shared" si="8"/>
        <v>-335.26139891974435</v>
      </c>
      <c r="AK11">
        <f t="shared" si="30"/>
        <v>341.19506298700554</v>
      </c>
      <c r="AL11">
        <f t="shared" si="9"/>
        <v>-831.96695433657101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-320.00450903290675</v>
      </c>
      <c r="AR11">
        <f t="shared" si="14"/>
        <v>-338.41400648684936</v>
      </c>
      <c r="AS11">
        <f t="shared" si="15"/>
        <v>-135.40645601258535</v>
      </c>
      <c r="AT11">
        <f t="shared" si="16"/>
        <v>137.80296340981599</v>
      </c>
      <c r="AU11">
        <f t="shared" si="17"/>
        <v>-336.01749908961875</v>
      </c>
      <c r="AW11">
        <v>8</v>
      </c>
      <c r="AX11">
        <f>IF(Z11&gt;0, (R11*SUMPRODUCT(K11:$K$98, X11:$X$98)-K11*$AZ$3)/Z11, 0)</f>
        <v>5714.4966185900939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500000</v>
      </c>
      <c r="S12">
        <f t="shared" si="1"/>
        <v>6104.6580564001024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5209.4765844483945</v>
      </c>
      <c r="AC12">
        <f t="shared" si="2"/>
        <v>5499.4987645417987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-819.62586450754054</v>
      </c>
      <c r="AI12">
        <f t="shared" si="7"/>
        <v>-864.66932733324415</v>
      </c>
      <c r="AJ12">
        <f t="shared" si="8"/>
        <v>-290.02218009340413</v>
      </c>
      <c r="AK12">
        <f t="shared" si="30"/>
        <v>364.66336091138766</v>
      </c>
      <c r="AL12">
        <f t="shared" si="9"/>
        <v>-790.02814651526069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-295.56530347561301</v>
      </c>
      <c r="AR12">
        <f t="shared" si="14"/>
        <v>-311.80842773044685</v>
      </c>
      <c r="AS12">
        <f t="shared" si="15"/>
        <v>-104.58490560869465</v>
      </c>
      <c r="AT12">
        <f t="shared" si="16"/>
        <v>131.50126368812229</v>
      </c>
      <c r="AU12">
        <f t="shared" si="17"/>
        <v>-284.8920696510192</v>
      </c>
      <c r="AW12">
        <v>9</v>
      </c>
      <c r="AX12">
        <f>IF(Z12&gt;0, (R12*SUMPRODUCT(K12:$K$98, X12:$X$98)-K12*$AZ$3)/Z12, 0)</f>
        <v>6104.6580564001024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500000</v>
      </c>
      <c r="S13">
        <f t="shared" si="1"/>
        <v>6457.9181605375097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5499.4987645417987</v>
      </c>
      <c r="AC13">
        <f t="shared" si="2"/>
        <v>5748.6001477861055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-848.75532132861747</v>
      </c>
      <c r="AI13">
        <f t="shared" si="7"/>
        <v>-893.26347399393114</v>
      </c>
      <c r="AJ13">
        <f t="shared" si="8"/>
        <v>-249.10138324430682</v>
      </c>
      <c r="AK13">
        <f t="shared" si="30"/>
        <v>384.96491351792594</v>
      </c>
      <c r="AL13">
        <f t="shared" si="9"/>
        <v>-757.39994372031219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-273.2764978817512</v>
      </c>
      <c r="AR13">
        <f t="shared" si="14"/>
        <v>-287.60693185007506</v>
      </c>
      <c r="AS13">
        <f t="shared" si="15"/>
        <v>-80.203978602388844</v>
      </c>
      <c r="AT13">
        <f t="shared" si="16"/>
        <v>123.94839917922401</v>
      </c>
      <c r="AU13">
        <f t="shared" si="17"/>
        <v>-243.86251127323996</v>
      </c>
      <c r="AW13">
        <v>10</v>
      </c>
      <c r="AX13">
        <f>IF(Z13&gt;0, (R13*SUMPRODUCT(K13:$K$98, X13:$X$98)-K13*$AZ$3)/Z13, 0)</f>
        <v>6457.9181605375097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500000</v>
      </c>
      <c r="S14">
        <f t="shared" si="1"/>
        <v>6778.4331478339554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5748.6001477861055</v>
      </c>
      <c r="AC14">
        <f t="shared" si="2"/>
        <v>5961.6331916185682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-880.62006029330394</v>
      </c>
      <c r="AI14">
        <f t="shared" si="7"/>
        <v>-924.59506942593521</v>
      </c>
      <c r="AJ14">
        <f t="shared" si="8"/>
        <v>-213.03304383246268</v>
      </c>
      <c r="AK14">
        <f t="shared" si="30"/>
        <v>402.40201034502741</v>
      </c>
      <c r="AL14">
        <f t="shared" si="9"/>
        <v>-735.22610291337048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-253.15722412440084</v>
      </c>
      <c r="AR14">
        <f t="shared" si="14"/>
        <v>-265.7989884275604</v>
      </c>
      <c r="AS14">
        <f t="shared" si="15"/>
        <v>-61.241909485272878</v>
      </c>
      <c r="AT14">
        <f t="shared" si="16"/>
        <v>115.68096221552787</v>
      </c>
      <c r="AU14">
        <f t="shared" si="17"/>
        <v>-211.35993569730539</v>
      </c>
      <c r="AW14">
        <v>11</v>
      </c>
      <c r="AX14">
        <f>IF(Z14&gt;0, (R14*SUMPRODUCT(K14:$K$98, X14:$X$98)-K14*$AZ$3)/Z14, 0)</f>
        <v>6778.4331478339554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500000</v>
      </c>
      <c r="S15">
        <f t="shared" si="1"/>
        <v>7069.6752594332556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5961.6331916185682</v>
      </c>
      <c r="AC15">
        <f t="shared" si="2"/>
        <v>6142.6809154532857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-913.9005130468081</v>
      </c>
      <c r="AI15">
        <f t="shared" si="7"/>
        <v>-957.34438203680838</v>
      </c>
      <c r="AJ15">
        <f t="shared" si="8"/>
        <v>-181.04772383471754</v>
      </c>
      <c r="AK15">
        <f t="shared" si="30"/>
        <v>417.3143234132998</v>
      </c>
      <c r="AL15">
        <f t="shared" si="9"/>
        <v>-721.07778245822612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-234.57549912912819</v>
      </c>
      <c r="AR15">
        <f t="shared" si="14"/>
        <v>-245.72645824004383</v>
      </c>
      <c r="AS15">
        <f t="shared" si="15"/>
        <v>-46.47044134282725</v>
      </c>
      <c r="AT15">
        <f t="shared" si="16"/>
        <v>107.11419274955087</v>
      </c>
      <c r="AU15">
        <f t="shared" si="17"/>
        <v>-185.0827068333202</v>
      </c>
      <c r="AW15">
        <v>12</v>
      </c>
      <c r="AX15">
        <f>IF(Z15&gt;0, (R15*SUMPRODUCT(K15:$K$98, X15:$X$98)-K15*$AZ$3)/Z15, 0)</f>
        <v>7069.6752594332556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500000</v>
      </c>
      <c r="S16">
        <f t="shared" si="1"/>
        <v>7339.3059254635109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6142.6809154532857</v>
      </c>
      <c r="AC16">
        <f t="shared" si="2"/>
        <v>6295.7884055733684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-1185.3251281553059</v>
      </c>
      <c r="AI16">
        <f t="shared" si="7"/>
        <v>-1228.2160259425907</v>
      </c>
      <c r="AJ16">
        <f t="shared" si="8"/>
        <v>-153.10749012008273</v>
      </c>
      <c r="AK16">
        <f t="shared" si="30"/>
        <v>429.98766408173003</v>
      </c>
      <c r="AL16">
        <f t="shared" si="9"/>
        <v>-951.3358519809434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-271.64592628550741</v>
      </c>
      <c r="AR16">
        <f t="shared" si="14"/>
        <v>-281.47541304984895</v>
      </c>
      <c r="AS16">
        <f t="shared" si="15"/>
        <v>-35.088285051078095</v>
      </c>
      <c r="AT16">
        <f t="shared" si="16"/>
        <v>98.542074681739976</v>
      </c>
      <c r="AU16">
        <f t="shared" si="17"/>
        <v>-218.02162341918705</v>
      </c>
      <c r="AW16">
        <v>13</v>
      </c>
      <c r="AX16">
        <f>IF(Z16&gt;0, (R16*SUMPRODUCT(K16:$K$98, X16:$X$98)-K16*$AZ$3)/Z16, 0)</f>
        <v>7339.3059254635109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500000</v>
      </c>
      <c r="S17">
        <f t="shared" si="1"/>
        <v>7527.5683985921505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6295.7884055733684</v>
      </c>
      <c r="AC17">
        <f t="shared" si="2"/>
        <v>6370.2880054032285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-1489.3585465798994</v>
      </c>
      <c r="AI17">
        <f t="shared" si="7"/>
        <v>-1531.6715995346533</v>
      </c>
      <c r="AJ17">
        <f t="shared" si="8"/>
        <v>-74.499599829860017</v>
      </c>
      <c r="AK17">
        <f t="shared" si="30"/>
        <v>440.70518839013585</v>
      </c>
      <c r="AL17">
        <f t="shared" si="9"/>
        <v>-1165.4660109743775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-304.75226671907302</v>
      </c>
      <c r="AR17">
        <f t="shared" si="14"/>
        <v>-313.41035568588154</v>
      </c>
      <c r="AS17">
        <f t="shared" si="15"/>
        <v>-15.244094157145733</v>
      </c>
      <c r="AT17">
        <f t="shared" si="16"/>
        <v>90.177013067245923</v>
      </c>
      <c r="AU17">
        <f t="shared" si="17"/>
        <v>-238.47743677578134</v>
      </c>
      <c r="AW17">
        <v>14</v>
      </c>
      <c r="AX17">
        <f>IF(Z17&gt;0, (R17*SUMPRODUCT(K17:$K$98, X17:$X$98)-K17*$AZ$3)/Z17, 0)</f>
        <v>7527.5683985921505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500000</v>
      </c>
      <c r="S18">
        <f t="shared" si="1"/>
        <v>7641.6213300785885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6370.2880054032285</v>
      </c>
      <c r="AC18">
        <f t="shared" si="2"/>
        <v>6374.5942441443076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-1802.2517121566586</v>
      </c>
      <c r="AI18">
        <f t="shared" si="7"/>
        <v>-1843.9614094106494</v>
      </c>
      <c r="AJ18">
        <f t="shared" si="8"/>
        <v>-4.3062387410791416</v>
      </c>
      <c r="AK18">
        <f t="shared" si="30"/>
        <v>445.92016037822606</v>
      </c>
      <c r="AL18">
        <f t="shared" si="9"/>
        <v>-1402.3474877735025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-329.26464966802342</v>
      </c>
      <c r="AR18">
        <f t="shared" si="14"/>
        <v>-336.88485541478917</v>
      </c>
      <c r="AS18">
        <f t="shared" si="15"/>
        <v>-0.78673371810621151</v>
      </c>
      <c r="AT18">
        <f t="shared" si="16"/>
        <v>81.467946123434047</v>
      </c>
      <c r="AU18">
        <f t="shared" si="17"/>
        <v>-256.20364300946136</v>
      </c>
      <c r="AW18">
        <v>15</v>
      </c>
      <c r="AX18">
        <f>IF(Z18&gt;0, (R18*SUMPRODUCT(K18:$K$98, X18:$X$98)-K18*$AZ$3)/Z18, 0)</f>
        <v>7641.6213300785885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500000</v>
      </c>
      <c r="S19">
        <f t="shared" si="1"/>
        <v>7694.0640975219312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6374.5942441443076</v>
      </c>
      <c r="AC19">
        <f t="shared" si="2"/>
        <v>6321.2746886371342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-2136.944618783617</v>
      </c>
      <c r="AI19">
        <f t="shared" si="7"/>
        <v>-2178.0235246031893</v>
      </c>
      <c r="AJ19">
        <f t="shared" si="8"/>
        <v>53.319555507173391</v>
      </c>
      <c r="AK19">
        <f t="shared" si="30"/>
        <v>446.22159709010157</v>
      </c>
      <c r="AL19">
        <f t="shared" si="9"/>
        <v>-1678.4823720059144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-348.58195748251472</v>
      </c>
      <c r="AR19">
        <f t="shared" si="14"/>
        <v>-355.28281686649689</v>
      </c>
      <c r="AS19">
        <f t="shared" si="15"/>
        <v>8.6975745030620768</v>
      </c>
      <c r="AT19">
        <f t="shared" si="16"/>
        <v>72.7884084675906</v>
      </c>
      <c r="AU19">
        <f t="shared" si="17"/>
        <v>-273.7968338958442</v>
      </c>
      <c r="AW19">
        <v>16</v>
      </c>
      <c r="AX19">
        <f>IF(Z19&gt;0, (R19*SUMPRODUCT(K19:$K$98, X19:$X$98)-K19*$AZ$3)/Z19, 0)</f>
        <v>7694.0640975219312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500000</v>
      </c>
      <c r="S20">
        <f t="shared" si="1"/>
        <v>7693.1459676803224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6321.2746886371342</v>
      </c>
      <c r="AC20">
        <f t="shared" si="2"/>
        <v>6219.0722795125184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-2485.5169892065819</v>
      </c>
      <c r="AI20">
        <f t="shared" si="7"/>
        <v>-2525.936554269038</v>
      </c>
      <c r="AJ20">
        <f t="shared" si="8"/>
        <v>102.20240912461577</v>
      </c>
      <c r="AK20">
        <f t="shared" si="30"/>
        <v>442.48922820459944</v>
      </c>
      <c r="AL20">
        <f t="shared" si="9"/>
        <v>-1981.2449169398228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-362.00148376649526</v>
      </c>
      <c r="AR20">
        <f t="shared" si="14"/>
        <v>-367.88836468074572</v>
      </c>
      <c r="AS20">
        <f t="shared" si="15"/>
        <v>14.885202518543835</v>
      </c>
      <c r="AT20">
        <f t="shared" si="16"/>
        <v>64.446052011050213</v>
      </c>
      <c r="AU20">
        <f t="shared" si="17"/>
        <v>-288.55711015115168</v>
      </c>
      <c r="AW20">
        <v>17</v>
      </c>
      <c r="AX20">
        <f>IF(Z20&gt;0, (R20*SUMPRODUCT(K20:$K$98, X20:$X$98)-K20*$AZ$3)/Z20, 0)</f>
        <v>7693.1459676803224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500000</v>
      </c>
      <c r="S21">
        <f t="shared" si="1"/>
        <v>7648.3901825634584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6219.0722795125184</v>
      </c>
      <c r="AC21">
        <f t="shared" si="2"/>
        <v>6077.0525353512949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-2877.1175907758507</v>
      </c>
      <c r="AI21">
        <f t="shared" si="7"/>
        <v>-2916.8452484286045</v>
      </c>
      <c r="AJ21">
        <f t="shared" si="8"/>
        <v>142.01974416122357</v>
      </c>
      <c r="AK21">
        <f t="shared" si="30"/>
        <v>435.33505956587635</v>
      </c>
      <c r="AL21">
        <f t="shared" si="9"/>
        <v>-2339.4904447015047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-374.139192223522</v>
      </c>
      <c r="AR21">
        <f t="shared" si="14"/>
        <v>-379.30536054100315</v>
      </c>
      <c r="AS21">
        <f t="shared" si="15"/>
        <v>18.468189319277315</v>
      </c>
      <c r="AT21">
        <f t="shared" si="16"/>
        <v>56.610792709600133</v>
      </c>
      <c r="AU21">
        <f t="shared" si="17"/>
        <v>-304.22637851212573</v>
      </c>
      <c r="AW21">
        <v>18</v>
      </c>
      <c r="AX21">
        <f>IF(Z21&gt;0, (R21*SUMPRODUCT(K21:$K$98, X21:$X$98)-K21*$AZ$3)/Z21, 0)</f>
        <v>7648.3901825634584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500000</v>
      </c>
      <c r="S22">
        <f t="shared" si="1"/>
        <v>7563.3694402760748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6077.0525353512949</v>
      </c>
      <c r="AC22">
        <f t="shared" si="2"/>
        <v>5899.3256106324725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-3310.5903321147807</v>
      </c>
      <c r="AI22">
        <f t="shared" si="7"/>
        <v>-3349.5896541577954</v>
      </c>
      <c r="AJ22">
        <f t="shared" si="8"/>
        <v>177.72692471882237</v>
      </c>
      <c r="AK22">
        <f t="shared" si="30"/>
        <v>425.39367747459067</v>
      </c>
      <c r="AL22">
        <f t="shared" si="9"/>
        <v>-2746.4690519643823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-384.38197306626984</v>
      </c>
      <c r="AR22">
        <f t="shared" si="14"/>
        <v>-388.91005864959385</v>
      </c>
      <c r="AS22">
        <f t="shared" si="15"/>
        <v>20.63530039574006</v>
      </c>
      <c r="AT22">
        <f t="shared" si="16"/>
        <v>49.391088801116709</v>
      </c>
      <c r="AU22">
        <f t="shared" si="17"/>
        <v>-318.88366945273708</v>
      </c>
      <c r="AW22">
        <v>19</v>
      </c>
      <c r="AX22">
        <f>IF(Z22&gt;0, (R22*SUMPRODUCT(K22:$K$98, X22:$X$98)-K22*$AZ$3)/Z22, 0)</f>
        <v>7563.3694402760748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500000</v>
      </c>
      <c r="S23">
        <f t="shared" si="1"/>
        <v>7441.8440218962169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5899.3256106324725</v>
      </c>
      <c r="AC23">
        <f t="shared" si="2"/>
        <v>5690.3117335525458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-3774.6238726382944</v>
      </c>
      <c r="AI23">
        <f t="shared" si="7"/>
        <v>-3812.8557390736155</v>
      </c>
      <c r="AJ23">
        <f t="shared" si="8"/>
        <v>209.01387707992671</v>
      </c>
      <c r="AK23">
        <f t="shared" si="30"/>
        <v>412.9527927442731</v>
      </c>
      <c r="AL23">
        <f t="shared" si="9"/>
        <v>-3190.8890692494156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-391.30304627275206</v>
      </c>
      <c r="AR23">
        <f t="shared" si="14"/>
        <v>-395.26642018909877</v>
      </c>
      <c r="AS23">
        <f t="shared" si="15"/>
        <v>21.66779249384863</v>
      </c>
      <c r="AT23">
        <f t="shared" si="16"/>
        <v>42.809480154834731</v>
      </c>
      <c r="AU23">
        <f t="shared" si="17"/>
        <v>-330.7891475404154</v>
      </c>
      <c r="AW23">
        <v>20</v>
      </c>
      <c r="AX23">
        <f>IF(Z23&gt;0, (R23*SUMPRODUCT(K23:$K$98, X23:$X$98)-K23*$AZ$3)/Z23, 0)</f>
        <v>7441.8440218962169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500000</v>
      </c>
      <c r="S24">
        <f t="shared" si="1"/>
        <v>7289.449308294299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5690.3117335525458</v>
      </c>
      <c r="AC24">
        <f t="shared" si="2"/>
        <v>5455.5873444104573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-4284.2640996980508</v>
      </c>
      <c r="AI24">
        <f t="shared" si="7"/>
        <v>-4321.6852210590487</v>
      </c>
      <c r="AJ24">
        <f t="shared" si="8"/>
        <v>234.72438914208851</v>
      </c>
      <c r="AK24">
        <f t="shared" si="30"/>
        <v>398.32182134867827</v>
      </c>
      <c r="AL24">
        <f t="shared" si="9"/>
        <v>-3688.6390105682817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-396.54982139912897</v>
      </c>
      <c r="AR24">
        <f t="shared" si="14"/>
        <v>-400.01350586090263</v>
      </c>
      <c r="AS24">
        <f t="shared" si="15"/>
        <v>21.725998310625855</v>
      </c>
      <c r="AT24">
        <f t="shared" si="16"/>
        <v>36.868513107379762</v>
      </c>
      <c r="AU24">
        <f t="shared" si="17"/>
        <v>-341.41899444289703</v>
      </c>
      <c r="AW24">
        <v>21</v>
      </c>
      <c r="AX24">
        <f>IF(Z24&gt;0, (R24*SUMPRODUCT(K24:$K$98, X24:$X$98)-K24*$AZ$3)/Z24, 0)</f>
        <v>7289.449308294299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500000</v>
      </c>
      <c r="S25">
        <f t="shared" si="1"/>
        <v>7109.4728098209907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5455.5873444104573</v>
      </c>
      <c r="AC25">
        <f t="shared" si="2"/>
        <v>5198.8398954494205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-4841.4357862227434</v>
      </c>
      <c r="AI25">
        <f t="shared" si="7"/>
        <v>-4877.9985527915087</v>
      </c>
      <c r="AJ25">
        <f t="shared" si="8"/>
        <v>256.74744896103675</v>
      </c>
      <c r="AK25">
        <f t="shared" si="30"/>
        <v>381.89111410873204</v>
      </c>
      <c r="AL25">
        <f t="shared" si="9"/>
        <v>-4239.35998972174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-400.10840744865328</v>
      </c>
      <c r="AR25">
        <f t="shared" si="14"/>
        <v>-403.1300462660833</v>
      </c>
      <c r="AS25">
        <f t="shared" si="15"/>
        <v>21.218253728084989</v>
      </c>
      <c r="AT25">
        <f t="shared" si="16"/>
        <v>31.560440380032095</v>
      </c>
      <c r="AU25">
        <f t="shared" si="17"/>
        <v>-350.35135215796623</v>
      </c>
      <c r="AW25">
        <v>22</v>
      </c>
      <c r="AX25">
        <f>IF(Z25&gt;0, (R25*SUMPRODUCT(K25:$K$98, X25:$X$98)-K25*$AZ$3)/Z25, 0)</f>
        <v>7109.4728098209907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500000</v>
      </c>
      <c r="S26">
        <f t="shared" si="1"/>
        <v>6903.8390385818975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5198.8398954494205</v>
      </c>
      <c r="AC26">
        <f t="shared" si="2"/>
        <v>4923.5550348204933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-5390.434050126486</v>
      </c>
      <c r="AI26">
        <f t="shared" si="7"/>
        <v>-5426.0921456245514</v>
      </c>
      <c r="AJ26">
        <f t="shared" si="8"/>
        <v>275.28486062892716</v>
      </c>
      <c r="AK26">
        <f t="shared" si="30"/>
        <v>363.91879268145948</v>
      </c>
      <c r="AL26">
        <f t="shared" si="9"/>
        <v>-4786.888492314165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-397.74910910552404</v>
      </c>
      <c r="AR26">
        <f t="shared" si="14"/>
        <v>-400.38024707787758</v>
      </c>
      <c r="AS26">
        <f t="shared" si="15"/>
        <v>20.312707111744526</v>
      </c>
      <c r="AT26">
        <f t="shared" si="16"/>
        <v>26.852823767023345</v>
      </c>
      <c r="AU26">
        <f t="shared" si="17"/>
        <v>-353.21471619910972</v>
      </c>
      <c r="AW26">
        <v>23</v>
      </c>
      <c r="AX26">
        <f>IF(Z26&gt;0, (R26*SUMPRODUCT(K26:$K$98, X26:$X$98)-K26*$AZ$3)/Z26, 0)</f>
        <v>6903.8390385818975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500000</v>
      </c>
      <c r="S27">
        <f t="shared" si="1"/>
        <v>6680.5867175886324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4923.5550348204933</v>
      </c>
      <c r="AC27">
        <f t="shared" si="2"/>
        <v>4637.2555210897235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-5945.6650751190873</v>
      </c>
      <c r="AI27">
        <f t="shared" si="7"/>
        <v>-5980.3720231546604</v>
      </c>
      <c r="AJ27">
        <f t="shared" si="8"/>
        <v>286.29951373076983</v>
      </c>
      <c r="AK27">
        <f t="shared" si="30"/>
        <v>344.64885243743458</v>
      </c>
      <c r="AL27">
        <f t="shared" si="9"/>
        <v>-5349.4236569864561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-391.71292089524934</v>
      </c>
      <c r="AR27">
        <f t="shared" si="14"/>
        <v>-393.99948763229372</v>
      </c>
      <c r="AS27">
        <f t="shared" si="15"/>
        <v>18.862014149379775</v>
      </c>
      <c r="AT27">
        <f t="shared" si="16"/>
        <v>22.706191311786807</v>
      </c>
      <c r="AU27">
        <f t="shared" si="17"/>
        <v>-352.43128217112718</v>
      </c>
      <c r="AW27">
        <v>24</v>
      </c>
      <c r="AX27">
        <f>IF(Z27&gt;0, (R27*SUMPRODUCT(K27:$K$98, X27:$X$98)-K27*$AZ$3)/Z27, 0)</f>
        <v>6680.5867175886324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500000</v>
      </c>
      <c r="S28">
        <f t="shared" si="1"/>
        <v>6445.2694505461805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4637.2555210897235</v>
      </c>
      <c r="AC28">
        <f t="shared" si="2"/>
        <v>4345.0511674933632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-6525.8981552625337</v>
      </c>
      <c r="AI28">
        <f t="shared" si="7"/>
        <v>-6559.6054440022244</v>
      </c>
      <c r="AJ28">
        <f t="shared" si="8"/>
        <v>292.20435359636031</v>
      </c>
      <c r="AK28">
        <f t="shared" si="30"/>
        <v>324.60788647628067</v>
      </c>
      <c r="AL28">
        <f t="shared" si="9"/>
        <v>-5942.7932039295838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-383.87490771579462</v>
      </c>
      <c r="AR28">
        <f t="shared" si="14"/>
        <v>-385.85768189437476</v>
      </c>
      <c r="AS28">
        <f t="shared" si="15"/>
        <v>17.188426267501825</v>
      </c>
      <c r="AT28">
        <f t="shared" si="16"/>
        <v>19.094509215473408</v>
      </c>
      <c r="AU28">
        <f t="shared" si="17"/>
        <v>-349.57474641139953</v>
      </c>
      <c r="AW28">
        <v>25</v>
      </c>
      <c r="AX28">
        <f>IF(Z28&gt;0, (R28*SUMPRODUCT(K28:$K$98, X28:$X$98)-K28*$AZ$3)/Z28, 0)</f>
        <v>6445.2694505461805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500000</v>
      </c>
      <c r="S29">
        <f t="shared" si="1"/>
        <v>6202.0655637685659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4345.0511674933632</v>
      </c>
      <c r="AC29">
        <f t="shared" si="2"/>
        <v>4050.023194865862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-7196.1619945059465</v>
      </c>
      <c r="AI29">
        <f t="shared" si="7"/>
        <v>-7228.8125941587896</v>
      </c>
      <c r="AJ29">
        <f t="shared" si="8"/>
        <v>295.02797262750119</v>
      </c>
      <c r="AK29">
        <f t="shared" si="30"/>
        <v>304.15358172453546</v>
      </c>
      <c r="AL29">
        <f t="shared" si="9"/>
        <v>-6629.6310398067526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-377.94825268080382</v>
      </c>
      <c r="AR29">
        <f t="shared" si="14"/>
        <v>-379.66308860267355</v>
      </c>
      <c r="AS29">
        <f t="shared" si="15"/>
        <v>15.495107924426248</v>
      </c>
      <c r="AT29">
        <f t="shared" si="16"/>
        <v>15.974392300668107</v>
      </c>
      <c r="AU29">
        <f t="shared" si="17"/>
        <v>-348.1935883775792</v>
      </c>
      <c r="AW29">
        <v>26</v>
      </c>
      <c r="AX29">
        <f>IF(Z29&gt;0, (R29*SUMPRODUCT(K29:$K$98, X29:$X$98)-K29*$AZ$3)/Z29, 0)</f>
        <v>6202.0655637685659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500000</v>
      </c>
      <c r="S30">
        <f t="shared" si="1"/>
        <v>5947.3553806485143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4050.023194865862</v>
      </c>
      <c r="AC30">
        <f t="shared" si="2"/>
        <v>3751.4025627996052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-7856.8437438502924</v>
      </c>
      <c r="AI30">
        <f t="shared" si="7"/>
        <v>-7888.3821531322219</v>
      </c>
      <c r="AJ30">
        <f t="shared" si="8"/>
        <v>298.6206320662568</v>
      </c>
      <c r="AK30">
        <f t="shared" si="30"/>
        <v>283.50162364061038</v>
      </c>
      <c r="AL30">
        <f t="shared" si="9"/>
        <v>-7306.2598974253551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-368.43552939864628</v>
      </c>
      <c r="AR30">
        <f t="shared" si="14"/>
        <v>-369.91447831235911</v>
      </c>
      <c r="AS30">
        <f t="shared" si="15"/>
        <v>14.003390451898252</v>
      </c>
      <c r="AT30">
        <f t="shared" si="16"/>
        <v>13.294406023177025</v>
      </c>
      <c r="AU30">
        <f t="shared" si="17"/>
        <v>-342.61668183728386</v>
      </c>
      <c r="AW30">
        <v>27</v>
      </c>
      <c r="AX30">
        <f>IF(Z30&gt;0, (R30*SUMPRODUCT(K30:$K$98, X30:$X$98)-K30*$AZ$3)/Z30, 0)</f>
        <v>5947.3553806485143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500000</v>
      </c>
      <c r="S31">
        <f t="shared" si="1"/>
        <v>5684.5469557418019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3751.4025627996052</v>
      </c>
      <c r="AC31">
        <f t="shared" si="2"/>
        <v>3453.7952660925184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-8442.1670197208514</v>
      </c>
      <c r="AI31">
        <f t="shared" si="7"/>
        <v>-8472.545828207989</v>
      </c>
      <c r="AJ31">
        <f t="shared" si="8"/>
        <v>297.60729670708679</v>
      </c>
      <c r="AK31">
        <f t="shared" si="30"/>
        <v>262.59817939597241</v>
      </c>
      <c r="AL31">
        <f t="shared" si="9"/>
        <v>-7912.3403521049295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-353.46735104316025</v>
      </c>
      <c r="AR31">
        <f t="shared" si="14"/>
        <v>-354.73928950856993</v>
      </c>
      <c r="AS31">
        <f t="shared" si="15"/>
        <v>12.460599579756733</v>
      </c>
      <c r="AT31">
        <f t="shared" si="16"/>
        <v>10.994793474592989</v>
      </c>
      <c r="AU31">
        <f t="shared" si="17"/>
        <v>-331.28389645422021</v>
      </c>
      <c r="AW31">
        <v>28</v>
      </c>
      <c r="AX31">
        <f>IF(Z31&gt;0, (R31*SUMPRODUCT(K31:$K$98, X31:$X$98)-K31*$AZ$3)/Z31, 0)</f>
        <v>5684.5469557418019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500000</v>
      </c>
      <c r="S32">
        <f t="shared" si="1"/>
        <v>5422.3646770020569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3453.7952660925184</v>
      </c>
      <c r="AC32">
        <f t="shared" si="2"/>
        <v>3163.5674085239648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-9035.4635938641295</v>
      </c>
      <c r="AI32">
        <f t="shared" si="7"/>
        <v>-9064.6350679070092</v>
      </c>
      <c r="AJ32">
        <f t="shared" si="8"/>
        <v>290.22785756855365</v>
      </c>
      <c r="AK32">
        <f t="shared" si="30"/>
        <v>241.76566862647633</v>
      </c>
      <c r="AL32">
        <f t="shared" si="9"/>
        <v>-8532.6415417119788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-337.77521798244476</v>
      </c>
      <c r="AR32">
        <f t="shared" si="14"/>
        <v>-338.8657432113211</v>
      </c>
      <c r="AS32">
        <f t="shared" si="15"/>
        <v>10.849667738284982</v>
      </c>
      <c r="AT32">
        <f t="shared" si="16"/>
        <v>9.0379924142946564</v>
      </c>
      <c r="AU32">
        <f t="shared" si="17"/>
        <v>-318.97808305874145</v>
      </c>
      <c r="AW32">
        <v>29</v>
      </c>
      <c r="AX32">
        <f>IF(Z32&gt;0, (R32*SUMPRODUCT(K32:$K$98, X32:$X$98)-K32*$AZ$3)/Z32, 0)</f>
        <v>5422.3646770020569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500000</v>
      </c>
      <c r="S33">
        <f t="shared" si="1"/>
        <v>5161.6672978584502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3163.5674085239648</v>
      </c>
      <c r="AC33">
        <f t="shared" si="2"/>
        <v>2882.2560240009907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-9599.4330426820106</v>
      </c>
      <c r="AI33">
        <f t="shared" si="7"/>
        <v>-9627.3528586801949</v>
      </c>
      <c r="AJ33">
        <f t="shared" si="8"/>
        <v>281.31138452297409</v>
      </c>
      <c r="AK33">
        <f t="shared" si="30"/>
        <v>221.44971859667757</v>
      </c>
      <c r="AL33">
        <f t="shared" si="9"/>
        <v>-9124.5917555605429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-320.40914538899597</v>
      </c>
      <c r="AR33">
        <f t="shared" si="14"/>
        <v>-321.34105088212465</v>
      </c>
      <c r="AS33">
        <f t="shared" si="15"/>
        <v>9.3895899791617676</v>
      </c>
      <c r="AT33">
        <f t="shared" si="16"/>
        <v>7.391531850548847</v>
      </c>
      <c r="AU33">
        <f t="shared" si="17"/>
        <v>-304.55992905241402</v>
      </c>
      <c r="AW33">
        <v>30</v>
      </c>
      <c r="AX33">
        <f>IF(Z33&gt;0, (R33*SUMPRODUCT(K33:$K$98, X33:$X$98)-K33*$AZ$3)/Z33, 0)</f>
        <v>5161.6672978584502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500000</v>
      </c>
      <c r="S34">
        <f t="shared" si="1"/>
        <v>4905.9281784650075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2882.2560240009907</v>
      </c>
      <c r="AC34">
        <f t="shared" si="2"/>
        <v>2612.2610156293799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-10171.031779574219</v>
      </c>
      <c r="AI34">
        <f t="shared" si="7"/>
        <v>-10197.655294234464</v>
      </c>
      <c r="AJ34">
        <f t="shared" si="8"/>
        <v>269.99500837161077</v>
      </c>
      <c r="AK34">
        <f t="shared" si="30"/>
        <v>201.75792168006936</v>
      </c>
      <c r="AL34">
        <f t="shared" si="9"/>
        <v>-9725.9023641827844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-303.11421832039332</v>
      </c>
      <c r="AR34">
        <f t="shared" si="14"/>
        <v>-303.90764478980896</v>
      </c>
      <c r="AS34">
        <f t="shared" si="15"/>
        <v>8.0463150333795159</v>
      </c>
      <c r="AT34">
        <f t="shared" si="16"/>
        <v>6.0127326357210018</v>
      </c>
      <c r="AU34">
        <f t="shared" si="17"/>
        <v>-289.84859712070846</v>
      </c>
      <c r="AW34">
        <v>31</v>
      </c>
      <c r="AX34">
        <f>IF(Z34&gt;0, (R34*SUMPRODUCT(K34:$K$98, X34:$X$98)-K34*$AZ$3)/Z34, 0)</f>
        <v>4905.9281784650075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4656.3143224157302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2612.2610156293799</v>
      </c>
      <c r="AC35">
        <f t="shared" ref="AC35:AC66" si="33">S35*Z35</f>
        <v>2354.1594196459369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-10780.644882204535</v>
      </c>
      <c r="AI35">
        <f t="shared" ref="AI35:AI66" si="38">SUM(AE35:AH35)</f>
        <v>-10805.924097229956</v>
      </c>
      <c r="AJ35">
        <f t="shared" ref="AJ35:AJ66" si="39">AB35-AC35</f>
        <v>258.10159598344308</v>
      </c>
      <c r="AK35">
        <f t="shared" si="30"/>
        <v>182.85827109405662</v>
      </c>
      <c r="AL35">
        <f t="shared" ref="AL35:AL66" si="40">SUM(AI35:AK35)</f>
        <v>-10364.964230152455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-286.85869280503425</v>
      </c>
      <c r="AR35">
        <f t="shared" ref="AR35:AR66" si="45">AI35*$K35</f>
        <v>-287.53133926139787</v>
      </c>
      <c r="AS35">
        <f t="shared" ref="AS35:AS66" si="46">AJ35*$K35</f>
        <v>6.8677418877713166</v>
      </c>
      <c r="AT35">
        <f t="shared" ref="AT35:AT66" si="47">AK35*$K35</f>
        <v>4.8656165923075321</v>
      </c>
      <c r="AU35">
        <f t="shared" ref="AU35:AU66" si="48">AL35*$K35</f>
        <v>-275.79798078131898</v>
      </c>
      <c r="AW35">
        <v>32</v>
      </c>
      <c r="AX35">
        <f>IF(Z35&gt;0, (R35*SUMPRODUCT(K35:$K$98, X35:$X$98)-K35*$AZ$3)/Z35, 0)</f>
        <v>4656.3143224157302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500000</v>
      </c>
      <c r="S36">
        <f t="shared" si="32"/>
        <v>4410.2721812442769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2354.1594196459369</v>
      </c>
      <c r="AC36">
        <f t="shared" si="33"/>
        <v>2107.4905682131798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-11334.466414578941</v>
      </c>
      <c r="AI36">
        <f t="shared" si="38"/>
        <v>-11358.359390812651</v>
      </c>
      <c r="AJ36">
        <f t="shared" si="39"/>
        <v>246.66885143275704</v>
      </c>
      <c r="AK36">
        <f t="shared" si="30"/>
        <v>164.79115937521559</v>
      </c>
      <c r="AL36">
        <f t="shared" si="40"/>
        <v>-10946.899380004679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-269.28138467258577</v>
      </c>
      <c r="AR36">
        <f t="shared" si="45"/>
        <v>-269.84902795536857</v>
      </c>
      <c r="AS36">
        <f t="shared" si="46"/>
        <v>5.8602961480367748</v>
      </c>
      <c r="AT36">
        <f t="shared" si="47"/>
        <v>3.9150666608603024</v>
      </c>
      <c r="AU36">
        <f t="shared" si="48"/>
        <v>-260.07366514647151</v>
      </c>
      <c r="AW36">
        <v>33</v>
      </c>
      <c r="AX36">
        <f>IF(Z36&gt;0, (R36*SUMPRODUCT(K36:$K$98, X36:$X$98)-K36*$AZ$3)/Z36, 0)</f>
        <v>4410.2721812442769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500000</v>
      </c>
      <c r="S37">
        <f t="shared" si="32"/>
        <v>4169.746943419219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2107.4905682131798</v>
      </c>
      <c r="AC37">
        <f t="shared" si="33"/>
        <v>1874.092970480127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-11815.439920808025</v>
      </c>
      <c r="AI37">
        <f t="shared" si="38"/>
        <v>-11837.912423287316</v>
      </c>
      <c r="AJ37">
        <f t="shared" si="39"/>
        <v>233.39759773305286</v>
      </c>
      <c r="AK37">
        <f t="shared" si="30"/>
        <v>147.52433977492259</v>
      </c>
      <c r="AL37">
        <f t="shared" si="40"/>
        <v>-11456.990485779341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-250.63234956604379</v>
      </c>
      <c r="AR37">
        <f t="shared" si="45"/>
        <v>-251.10904244711838</v>
      </c>
      <c r="AS37">
        <f t="shared" si="46"/>
        <v>4.9508938046299109</v>
      </c>
      <c r="AT37">
        <f t="shared" si="47"/>
        <v>3.1293267236586857</v>
      </c>
      <c r="AU37">
        <f t="shared" si="48"/>
        <v>-243.02882191882978</v>
      </c>
      <c r="AW37">
        <v>34</v>
      </c>
      <c r="AX37">
        <f>IF(Z37&gt;0, (R37*SUMPRODUCT(K37:$K$98, X37:$X$98)-K37*$AZ$3)/Z37, 0)</f>
        <v>4169.746943419219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500000</v>
      </c>
      <c r="S38">
        <f t="shared" si="32"/>
        <v>3937.979330016145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1874.092970480127</v>
      </c>
      <c r="AC38">
        <f t="shared" si="33"/>
        <v>1655.4997163958101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-12281.176536302697</v>
      </c>
      <c r="AI38">
        <f t="shared" si="38"/>
        <v>-12302.196196103565</v>
      </c>
      <c r="AJ38">
        <f t="shared" si="39"/>
        <v>218.59325408431687</v>
      </c>
      <c r="AK38">
        <f t="shared" si="30"/>
        <v>131.18650793360891</v>
      </c>
      <c r="AL38">
        <f t="shared" si="40"/>
        <v>-11952.416434085639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-232.59971632754528</v>
      </c>
      <c r="AR38">
        <f t="shared" si="45"/>
        <v>-232.99781881329093</v>
      </c>
      <c r="AS38">
        <f t="shared" si="46"/>
        <v>4.1400535804393019</v>
      </c>
      <c r="AT38">
        <f t="shared" si="47"/>
        <v>2.4846108547630288</v>
      </c>
      <c r="AU38">
        <f t="shared" si="48"/>
        <v>-226.3731543780886</v>
      </c>
      <c r="AW38">
        <v>35</v>
      </c>
      <c r="AX38">
        <f>IF(Z38&gt;0, (R38*SUMPRODUCT(K38:$K$98, X38:$X$98)-K38*$AZ$3)/Z38, 0)</f>
        <v>3937.979330016145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500000</v>
      </c>
      <c r="S39">
        <f t="shared" si="32"/>
        <v>3714.6589636603608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1655.4997163958101</v>
      </c>
      <c r="AC39">
        <f t="shared" si="33"/>
        <v>1451.5063353198059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-12719.18174910143</v>
      </c>
      <c r="AI39">
        <f t="shared" si="38"/>
        <v>-12738.71929412938</v>
      </c>
      <c r="AJ39">
        <f t="shared" si="39"/>
        <v>203.9933810760042</v>
      </c>
      <c r="AK39">
        <f t="shared" si="30"/>
        <v>115.88498014770671</v>
      </c>
      <c r="AL39">
        <f t="shared" si="40"/>
        <v>-12418.840932905669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-215.08511550861809</v>
      </c>
      <c r="AR39">
        <f t="shared" si="45"/>
        <v>-215.41550115857456</v>
      </c>
      <c r="AS39">
        <f t="shared" si="46"/>
        <v>3.4495882516047547</v>
      </c>
      <c r="AT39">
        <f t="shared" si="47"/>
        <v>1.9596492001181045</v>
      </c>
      <c r="AU39">
        <f t="shared" si="48"/>
        <v>-210.00626370685168</v>
      </c>
      <c r="AW39">
        <v>36</v>
      </c>
      <c r="AX39">
        <f>IF(Z39&gt;0, (R39*SUMPRODUCT(K39:$K$98, X39:$X$98)-K39*$AZ$3)/Z39, 0)</f>
        <v>3714.6589636603608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500000</v>
      </c>
      <c r="S40">
        <f t="shared" si="32"/>
        <v>3499.8367745323862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1451.5063353198059</v>
      </c>
      <c r="AC40">
        <f t="shared" si="33"/>
        <v>1261.9625905714922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-13132.917775030595</v>
      </c>
      <c r="AI40">
        <f t="shared" si="38"/>
        <v>-13150.946652830762</v>
      </c>
      <c r="AJ40">
        <f t="shared" si="39"/>
        <v>189.54374474831366</v>
      </c>
      <c r="AK40">
        <f t="shared" ref="AK40:AK71" si="61">G40*SUM(AB40:AB40, AE40:AF40)</f>
        <v>101.60544347238643</v>
      </c>
      <c r="AL40">
        <f t="shared" si="40"/>
        <v>-12859.797464610061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-198.28706585564265</v>
      </c>
      <c r="AR40">
        <f t="shared" si="45"/>
        <v>-198.55927446464361</v>
      </c>
      <c r="AS40">
        <f t="shared" si="46"/>
        <v>2.8618219988319722</v>
      </c>
      <c r="AT40">
        <f t="shared" si="47"/>
        <v>1.534087520094439</v>
      </c>
      <c r="AU40">
        <f t="shared" si="48"/>
        <v>-194.16336494571718</v>
      </c>
      <c r="AW40">
        <v>37</v>
      </c>
      <c r="AX40">
        <f>IF(Z40&gt;0, (R40*SUMPRODUCT(K40:$K$98, X40:$X$98)-K40*$AZ$3)/Z40, 0)</f>
        <v>3499.8367745323862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500000</v>
      </c>
      <c r="S41">
        <f t="shared" si="32"/>
        <v>3292.9332949453119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1261.9625905714922</v>
      </c>
      <c r="AC41">
        <f t="shared" si="33"/>
        <v>1086.4803200375502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-13514.385681109354</v>
      </c>
      <c r="AI41">
        <f t="shared" si="38"/>
        <v>-13530.882831563407</v>
      </c>
      <c r="AJ41">
        <f t="shared" si="39"/>
        <v>175.48227053394203</v>
      </c>
      <c r="AK41">
        <f t="shared" si="61"/>
        <v>88.33738134000447</v>
      </c>
      <c r="AL41">
        <f t="shared" si="40"/>
        <v>-13267.063179689461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-182.18450939279737</v>
      </c>
      <c r="AR41">
        <f t="shared" si="45"/>
        <v>-182.40690390874283</v>
      </c>
      <c r="AS41">
        <f t="shared" si="46"/>
        <v>2.3656385217012721</v>
      </c>
      <c r="AT41">
        <f t="shared" si="47"/>
        <v>1.1908571251573223</v>
      </c>
      <c r="AU41">
        <f t="shared" si="48"/>
        <v>-178.85040826188427</v>
      </c>
      <c r="AW41">
        <v>38</v>
      </c>
      <c r="AX41">
        <f>IF(Z41&gt;0, (R41*SUMPRODUCT(K41:$K$98, X41:$X$98)-K41*$AZ$3)/Z41, 0)</f>
        <v>3292.9332949453119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500000</v>
      </c>
      <c r="S42">
        <f t="shared" si="32"/>
        <v>3092.8424652045996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1086.4803200375502</v>
      </c>
      <c r="AC42">
        <f t="shared" si="33"/>
        <v>924.65723503912875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-13838.386211297595</v>
      </c>
      <c r="AI42">
        <f t="shared" si="38"/>
        <v>-13853.33455162598</v>
      </c>
      <c r="AJ42">
        <f t="shared" si="39"/>
        <v>161.82308499842145</v>
      </c>
      <c r="AK42">
        <f t="shared" si="61"/>
        <v>76.05362240262852</v>
      </c>
      <c r="AL42">
        <f t="shared" si="40"/>
        <v>-13615.457844224929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-166.56454503523958</v>
      </c>
      <c r="AR42">
        <f t="shared" si="45"/>
        <v>-166.74446944750932</v>
      </c>
      <c r="AS42">
        <f t="shared" si="46"/>
        <v>1.9477696400000644</v>
      </c>
      <c r="AT42">
        <f t="shared" si="47"/>
        <v>0.91541288271270815</v>
      </c>
      <c r="AU42">
        <f t="shared" si="48"/>
        <v>-163.88128692479654</v>
      </c>
      <c r="AW42">
        <v>39</v>
      </c>
      <c r="AX42">
        <f>IF(Z42&gt;0, (R42*SUMPRODUCT(K42:$K$98, X42:$X$98)-K42*$AZ$3)/Z42, 0)</f>
        <v>3092.8424652045996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500000</v>
      </c>
      <c r="S43">
        <f t="shared" si="32"/>
        <v>2899.5630217600674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924.65723503912875</v>
      </c>
      <c r="AC43">
        <f t="shared" si="33"/>
        <v>776.27253321315266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-14128.306965350748</v>
      </c>
      <c r="AI43">
        <f t="shared" si="38"/>
        <v>-14141.692991579313</v>
      </c>
      <c r="AJ43">
        <f t="shared" si="39"/>
        <v>148.38470182597609</v>
      </c>
      <c r="AK43">
        <f t="shared" si="61"/>
        <v>64.726006452739014</v>
      </c>
      <c r="AL43">
        <f t="shared" si="40"/>
        <v>-13928.582283300599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-151.83406361413179</v>
      </c>
      <c r="AR43">
        <f t="shared" si="45"/>
        <v>-151.97792053647308</v>
      </c>
      <c r="AS43">
        <f t="shared" si="46"/>
        <v>1.5946604438637286</v>
      </c>
      <c r="AT43">
        <f t="shared" si="47"/>
        <v>0.69559732849348532</v>
      </c>
      <c r="AU43">
        <f t="shared" si="48"/>
        <v>-149.68766276411588</v>
      </c>
      <c r="AW43">
        <v>40</v>
      </c>
      <c r="AX43">
        <f>IF(Z43&gt;0, (R43*SUMPRODUCT(K43:$K$98, X43:$X$98)-K43*$AZ$3)/Z43, 0)</f>
        <v>2899.5630217600674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500000</v>
      </c>
      <c r="S44">
        <f t="shared" si="32"/>
        <v>2709.453797777287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776.27253321315266</v>
      </c>
      <c r="AC44">
        <f t="shared" si="33"/>
        <v>640.67047246443497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-14292.946371943393</v>
      </c>
      <c r="AI44">
        <f t="shared" si="38"/>
        <v>-14304.769243272478</v>
      </c>
      <c r="AJ44">
        <f t="shared" si="39"/>
        <v>135.60206074871769</v>
      </c>
      <c r="AK44">
        <f t="shared" si="61"/>
        <v>54.339077324920694</v>
      </c>
      <c r="AL44">
        <f t="shared" si="40"/>
        <v>-14114.82810519884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-137.14590186574617</v>
      </c>
      <c r="AR44">
        <f t="shared" si="45"/>
        <v>-137.25934651941483</v>
      </c>
      <c r="AS44">
        <f t="shared" si="46"/>
        <v>1.3011499821158246</v>
      </c>
      <c r="AT44">
        <f t="shared" si="47"/>
        <v>0.52140276555627174</v>
      </c>
      <c r="AU44">
        <f t="shared" si="48"/>
        <v>-135.43679377174274</v>
      </c>
      <c r="AW44">
        <v>41</v>
      </c>
      <c r="AX44">
        <f>IF(Z44&gt;0, (R44*SUMPRODUCT(K44:$K$98, X44:$X$98)-K44*$AZ$3)/Z44, 0)</f>
        <v>2709.453797777287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500000</v>
      </c>
      <c r="S45">
        <f t="shared" si="32"/>
        <v>2520.57189447153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640.67047246443497</v>
      </c>
      <c r="AC45">
        <f t="shared" si="33"/>
        <v>518.01743029995146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-14288.510100054798</v>
      </c>
      <c r="AI45">
        <f t="shared" si="38"/>
        <v>-14298.785891660587</v>
      </c>
      <c r="AJ45">
        <f t="shared" si="39"/>
        <v>122.65304216448351</v>
      </c>
      <c r="AK45">
        <f t="shared" si="61"/>
        <v>44.846933072510453</v>
      </c>
      <c r="AL45">
        <f t="shared" si="40"/>
        <v>-14131.285916423592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-122.41369130338582</v>
      </c>
      <c r="AR45">
        <f t="shared" si="45"/>
        <v>-122.50172690490903</v>
      </c>
      <c r="AS45">
        <f t="shared" si="46"/>
        <v>1.05080316532699</v>
      </c>
      <c r="AT45">
        <f t="shared" si="47"/>
        <v>0.38421630965014636</v>
      </c>
      <c r="AU45">
        <f t="shared" si="48"/>
        <v>-121.0667074299319</v>
      </c>
      <c r="AW45">
        <v>42</v>
      </c>
      <c r="AX45">
        <f>IF(Z45&gt;0, (R45*SUMPRODUCT(K45:$K$98, X45:$X$98)-K45*$AZ$3)/Z45, 0)</f>
        <v>2520.57189447153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500000</v>
      </c>
      <c r="S46">
        <f t="shared" si="32"/>
        <v>2330.7987661150123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518.01743029995146</v>
      </c>
      <c r="AC46">
        <f t="shared" si="33"/>
        <v>408.54379230126443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-14090.039879684098</v>
      </c>
      <c r="AI46">
        <f t="shared" si="38"/>
        <v>-14098.803909385861</v>
      </c>
      <c r="AJ46">
        <f t="shared" si="39"/>
        <v>109.47363799868702</v>
      </c>
      <c r="AK46">
        <f t="shared" si="61"/>
        <v>36.261220120996605</v>
      </c>
      <c r="AL46">
        <f t="shared" si="40"/>
        <v>-13953.069051266179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-107.77976876213422</v>
      </c>
      <c r="AR46">
        <f t="shared" si="45"/>
        <v>-107.84680796874729</v>
      </c>
      <c r="AS46">
        <f t="shared" si="46"/>
        <v>0.83740312233329284</v>
      </c>
      <c r="AT46">
        <f t="shared" si="47"/>
        <v>0.27737507864040806</v>
      </c>
      <c r="AU46">
        <f t="shared" si="48"/>
        <v>-106.7320297677736</v>
      </c>
      <c r="AW46">
        <v>43</v>
      </c>
      <c r="AX46">
        <f>IF(Z46&gt;0, (R46*SUMPRODUCT(K46:$K$98, X46:$X$98)-K46*$AZ$3)/Z46, 0)</f>
        <v>2330.7987661150123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500000</v>
      </c>
      <c r="S47">
        <f t="shared" si="32"/>
        <v>2134.6864053950981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408.54379230126443</v>
      </c>
      <c r="AC47">
        <f t="shared" si="33"/>
        <v>312.31764256118277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-13610.844079113962</v>
      </c>
      <c r="AI47">
        <f t="shared" si="38"/>
        <v>-13618.159384110795</v>
      </c>
      <c r="AJ47">
        <f t="shared" si="39"/>
        <v>96.226149740081667</v>
      </c>
      <c r="AK47">
        <f t="shared" si="61"/>
        <v>28.598065461088513</v>
      </c>
      <c r="AL47">
        <f t="shared" si="40"/>
        <v>-13493.335168909625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-92.959132329275775</v>
      </c>
      <c r="AR47">
        <f t="shared" si="45"/>
        <v>-93.009094286174033</v>
      </c>
      <c r="AS47">
        <f t="shared" si="46"/>
        <v>0.65720386885860682</v>
      </c>
      <c r="AT47">
        <f t="shared" si="47"/>
        <v>0.19531862506881925</v>
      </c>
      <c r="AU47">
        <f t="shared" si="48"/>
        <v>-92.156571792246609</v>
      </c>
      <c r="AW47">
        <v>44</v>
      </c>
      <c r="AX47">
        <f>IF(Z47&gt;0, (R47*SUMPRODUCT(K47:$K$98, X47:$X$98)-K47*$AZ$3)/Z47, 0)</f>
        <v>2134.6864053950981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500000</v>
      </c>
      <c r="S48">
        <f t="shared" si="32"/>
        <v>1927.4446771247426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312.31764256118277</v>
      </c>
      <c r="AC48">
        <f t="shared" si="33"/>
        <v>229.67424150159667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-12841.536648025332</v>
      </c>
      <c r="AI48">
        <f t="shared" si="38"/>
        <v>-12847.494646307396</v>
      </c>
      <c r="AJ48">
        <f t="shared" si="39"/>
        <v>82.643401059586097</v>
      </c>
      <c r="AK48">
        <f t="shared" si="61"/>
        <v>21.862234979282796</v>
      </c>
      <c r="AL48">
        <f t="shared" si="40"/>
        <v>-12742.989010268528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-78.307971730137368</v>
      </c>
      <c r="AR48">
        <f t="shared" si="45"/>
        <v>-78.344303734151211</v>
      </c>
      <c r="AS48">
        <f t="shared" si="46"/>
        <v>0.50396126968586963</v>
      </c>
      <c r="AT48">
        <f t="shared" si="47"/>
        <v>0.13331638772206852</v>
      </c>
      <c r="AU48">
        <f t="shared" si="48"/>
        <v>-77.707026076743276</v>
      </c>
      <c r="AW48">
        <v>45</v>
      </c>
      <c r="AX48">
        <f>IF(Z48&gt;0, (R48*SUMPRODUCT(K48:$K$98, X48:$X$98)-K48*$AZ$3)/Z48, 0)</f>
        <v>1927.4446771247426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500000</v>
      </c>
      <c r="S49">
        <f t="shared" si="32"/>
        <v>1700.694449144758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229.67424150159667</v>
      </c>
      <c r="AC49">
        <f t="shared" si="33"/>
        <v>160.57674411939649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-11775.013761536287</v>
      </c>
      <c r="AI49">
        <f t="shared" si="38"/>
        <v>-11779.734678459376</v>
      </c>
      <c r="AJ49">
        <f t="shared" si="39"/>
        <v>69.097497382200174</v>
      </c>
      <c r="AK49">
        <f t="shared" si="61"/>
        <v>16.077196905111769</v>
      </c>
      <c r="AL49">
        <f t="shared" si="40"/>
        <v>-11694.559984172065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-64.110974830130601</v>
      </c>
      <c r="AR49">
        <f t="shared" si="45"/>
        <v>-64.136678629052682</v>
      </c>
      <c r="AS49">
        <f t="shared" si="46"/>
        <v>0.37621254677134913</v>
      </c>
      <c r="AT49">
        <f t="shared" si="47"/>
        <v>8.7534909682194323E-2</v>
      </c>
      <c r="AU49">
        <f t="shared" si="48"/>
        <v>-63.672931172599142</v>
      </c>
      <c r="AW49">
        <v>46</v>
      </c>
      <c r="AX49">
        <f>IF(Z49&gt;0, (R49*SUMPRODUCT(K49:$K$98, X49:$X$98)-K49*$AZ$3)/Z49, 0)</f>
        <v>1700.694449144758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500000</v>
      </c>
      <c r="S50">
        <f t="shared" si="32"/>
        <v>1443.5701596351098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160.57674411939649</v>
      </c>
      <c r="AC50">
        <f t="shared" si="33"/>
        <v>104.68940709992417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-10476.489024335835</v>
      </c>
      <c r="AI50">
        <f t="shared" si="38"/>
        <v>-10480.115083187258</v>
      </c>
      <c r="AJ50">
        <f t="shared" si="39"/>
        <v>55.887337019472326</v>
      </c>
      <c r="AK50">
        <f t="shared" si="61"/>
        <v>11.240372088357756</v>
      </c>
      <c r="AL50">
        <f t="shared" si="40"/>
        <v>-10412.987374079428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-50.929416073421734</v>
      </c>
      <c r="AR50">
        <f t="shared" si="45"/>
        <v>-50.947043454075875</v>
      </c>
      <c r="AS50">
        <f t="shared" si="46"/>
        <v>0.2716854314158646</v>
      </c>
      <c r="AT50">
        <f t="shared" si="47"/>
        <v>5.4642885185892741E-2</v>
      </c>
      <c r="AU50">
        <f t="shared" si="48"/>
        <v>-50.620715137474114</v>
      </c>
      <c r="AW50">
        <v>47</v>
      </c>
      <c r="AX50">
        <f>IF(Z50&gt;0, (R50*SUMPRODUCT(K50:$K$98, X50:$X$98)-K50*$AZ$3)/Z50, 0)</f>
        <v>1443.5701596351098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500000</v>
      </c>
      <c r="S51">
        <f t="shared" si="32"/>
        <v>1137.39782333273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104.68940709992417</v>
      </c>
      <c r="AC51">
        <f t="shared" si="33"/>
        <v>61.102524786018705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-9037.3171993960859</v>
      </c>
      <c r="AI51">
        <f t="shared" si="38"/>
        <v>-9040.0032659390563</v>
      </c>
      <c r="AJ51">
        <f t="shared" si="39"/>
        <v>43.586882313905463</v>
      </c>
      <c r="AK51">
        <f t="shared" si="61"/>
        <v>7.3282584969946925</v>
      </c>
      <c r="AL51">
        <f t="shared" si="40"/>
        <v>-8989.0881251281553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-39.226037358370419</v>
      </c>
      <c r="AR51">
        <f t="shared" si="45"/>
        <v>-39.237696100034221</v>
      </c>
      <c r="AS51">
        <f t="shared" si="46"/>
        <v>0.18918675047661301</v>
      </c>
      <c r="AT51">
        <f t="shared" si="47"/>
        <v>3.1807950881055556E-2</v>
      </c>
      <c r="AU51">
        <f t="shared" si="48"/>
        <v>-39.016701398676553</v>
      </c>
      <c r="AW51">
        <v>48</v>
      </c>
      <c r="AX51">
        <f>IF(Z51&gt;0, (R51*SUMPRODUCT(K51:$K$98, X51:$X$98)-K51*$AZ$3)/Z51, 0)</f>
        <v>1137.39782333273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500000</v>
      </c>
      <c r="S52">
        <f t="shared" si="32"/>
        <v>745.35840250341755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61.102524786018705</v>
      </c>
      <c r="AC52">
        <f t="shared" si="33"/>
        <v>28.432321141502101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-7519.1395958463436</v>
      </c>
      <c r="AI52">
        <f t="shared" si="38"/>
        <v>-7521.0468877642988</v>
      </c>
      <c r="AJ52">
        <f t="shared" si="39"/>
        <v>32.670203644516604</v>
      </c>
      <c r="AK52">
        <f t="shared" si="61"/>
        <v>4.2771767350213095</v>
      </c>
      <c r="AL52">
        <f t="shared" si="40"/>
        <v>-7484.0995073847607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-29.139697357662392</v>
      </c>
      <c r="AR52">
        <f t="shared" si="45"/>
        <v>-29.147088882790165</v>
      </c>
      <c r="AS52">
        <f t="shared" si="46"/>
        <v>0.12661021047412233</v>
      </c>
      <c r="AT52">
        <f t="shared" si="47"/>
        <v>1.6575784239011286E-2</v>
      </c>
      <c r="AU52">
        <f t="shared" si="48"/>
        <v>-29.003902888077029</v>
      </c>
      <c r="AW52">
        <v>49</v>
      </c>
      <c r="AX52">
        <f>IF(Z52&gt;0, (R52*SUMPRODUCT(K52:$K$98, X52:$X$98)-K52*$AZ$3)/Z52, 0)</f>
        <v>745.35840250341755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500000</v>
      </c>
      <c r="S53">
        <f t="shared" si="32"/>
        <v>199.72609887127572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28.432321141502101</v>
      </c>
      <c r="AC53">
        <f t="shared" si="33"/>
        <v>5.1460467426377576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-5999.4301188206409</v>
      </c>
      <c r="AI53">
        <f t="shared" si="38"/>
        <v>-6000.7183948075353</v>
      </c>
      <c r="AJ53">
        <f t="shared" si="39"/>
        <v>23.286274398864343</v>
      </c>
      <c r="AK53">
        <f t="shared" si="61"/>
        <v>1.9902624799051472</v>
      </c>
      <c r="AL53">
        <f t="shared" si="40"/>
        <v>-5975.4418579287658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-20.759116470188978</v>
      </c>
      <c r="AR53">
        <f t="shared" si="45"/>
        <v>-20.76357413878883</v>
      </c>
      <c r="AS53">
        <f t="shared" si="46"/>
        <v>8.057473340448397E-2</v>
      </c>
      <c r="AT53">
        <f t="shared" si="47"/>
        <v>6.8866692016274298E-3</v>
      </c>
      <c r="AU53">
        <f t="shared" si="48"/>
        <v>-20.67611273618272</v>
      </c>
      <c r="AW53">
        <v>50</v>
      </c>
      <c r="AX53">
        <f>IF(Z53&gt;0, (R53*SUMPRODUCT(K53:$K$98, X53:$X$98)-K53*$AZ$3)/Z53, 0)</f>
        <v>199.72609887127572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500000</v>
      </c>
      <c r="S54">
        <f t="shared" si="32"/>
        <v>-631.81413296418384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5.1460467426377576</v>
      </c>
      <c r="AC54">
        <f t="shared" si="33"/>
        <v>-10.38679922862439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-4534.1104217792335</v>
      </c>
      <c r="AI54">
        <f t="shared" si="38"/>
        <v>-4534.9324039640805</v>
      </c>
      <c r="AJ54">
        <f t="shared" si="39"/>
        <v>15.532845971262148</v>
      </c>
      <c r="AK54">
        <f t="shared" si="61"/>
        <v>0.36022327198464305</v>
      </c>
      <c r="AL54">
        <f t="shared" si="40"/>
        <v>-4519.0393347208337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-14.007896891611578</v>
      </c>
      <c r="AR54">
        <f t="shared" si="45"/>
        <v>-14.010436362559787</v>
      </c>
      <c r="AS54">
        <f t="shared" si="46"/>
        <v>4.7987914840711521E-2</v>
      </c>
      <c r="AT54">
        <f t="shared" si="47"/>
        <v>1.1128909493870996E-3</v>
      </c>
      <c r="AU54">
        <f t="shared" si="48"/>
        <v>-13.961335556769688</v>
      </c>
      <c r="AW54">
        <v>51</v>
      </c>
      <c r="AX54">
        <f>IF(Z54&gt;0, (R54*SUMPRODUCT(K54:$K$98, X54:$X$98)-K54*$AZ$3)/Z54, 0)</f>
        <v>-631.81413296418384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500000</v>
      </c>
      <c r="S55">
        <f t="shared" si="32"/>
        <v>-2003.5223213978954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-10.38679922862439</v>
      </c>
      <c r="AC55">
        <f t="shared" si="33"/>
        <v>-19.728383174765575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-3214.1987786479785</v>
      </c>
      <c r="AI55">
        <f t="shared" si="38"/>
        <v>-3214.6911211331126</v>
      </c>
      <c r="AJ55">
        <f t="shared" si="39"/>
        <v>9.3415839461411849</v>
      </c>
      <c r="AK55">
        <f t="shared" si="61"/>
        <v>-0.7270759460037074</v>
      </c>
      <c r="AL55">
        <f t="shared" si="40"/>
        <v>-3206.0766131329751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-8.8661597653546487</v>
      </c>
      <c r="AR55">
        <f t="shared" si="45"/>
        <v>-8.8675178603055489</v>
      </c>
      <c r="AS55">
        <f t="shared" si="46"/>
        <v>2.5768156057479116E-2</v>
      </c>
      <c r="AT55">
        <f t="shared" si="47"/>
        <v>-2.0055920441631315E-3</v>
      </c>
      <c r="AU55">
        <f t="shared" si="48"/>
        <v>-8.8437552962922332</v>
      </c>
      <c r="AW55">
        <v>52</v>
      </c>
      <c r="AX55">
        <f>IF(Z55&gt;0, (R55*SUMPRODUCT(K55:$K$98, X55:$X$98)-K55*$AZ$3)/Z55, 0)</f>
        <v>-2003.5223213978954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500000</v>
      </c>
      <c r="S56">
        <f t="shared" si="32"/>
        <v>-4190.7839186190722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-19.728383174765575</v>
      </c>
      <c r="AC56">
        <f t="shared" si="33"/>
        <v>-24.42819209595023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-1959.6771644902169</v>
      </c>
      <c r="AI56">
        <f t="shared" si="38"/>
        <v>-1959.9686158340505</v>
      </c>
      <c r="AJ56">
        <f t="shared" si="39"/>
        <v>4.6998089211846548</v>
      </c>
      <c r="AK56">
        <f t="shared" si="61"/>
        <v>-1.3809868222335904</v>
      </c>
      <c r="AL56">
        <f t="shared" si="40"/>
        <v>-1956.6497937350994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-4.8264668810835891</v>
      </c>
      <c r="AR56">
        <f t="shared" si="45"/>
        <v>-4.827184693325294</v>
      </c>
      <c r="AS56">
        <f t="shared" si="46"/>
        <v>1.1575106612736247E-2</v>
      </c>
      <c r="AT56">
        <f t="shared" si="47"/>
        <v>-3.4012169358809551E-3</v>
      </c>
      <c r="AU56">
        <f t="shared" si="48"/>
        <v>-4.819010803648438</v>
      </c>
      <c r="AW56">
        <v>53</v>
      </c>
      <c r="AX56">
        <f>IF(Z56&gt;0, (R56*SUMPRODUCT(K56:$K$98, X56:$X$98)-K56*$AZ$3)/Z56, 0)</f>
        <v>-4190.7839186190722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500000</v>
      </c>
      <c r="S57">
        <f t="shared" si="32"/>
        <v>-7495.8328252154743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-24.42819209595023</v>
      </c>
      <c r="AC57">
        <f t="shared" si="33"/>
        <v>-25.534702866167756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-1182.1084086492222</v>
      </c>
      <c r="AI57">
        <f t="shared" si="38"/>
        <v>-1182.2787346387524</v>
      </c>
      <c r="AJ57">
        <f t="shared" si="39"/>
        <v>1.1065107702175254</v>
      </c>
      <c r="AK57">
        <f t="shared" si="61"/>
        <v>-1.7099734467165162</v>
      </c>
      <c r="AL57">
        <f t="shared" si="40"/>
        <v>-1182.8821973152515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-2.5994656468618969</v>
      </c>
      <c r="AR57">
        <f t="shared" si="45"/>
        <v>-2.5998401950465744</v>
      </c>
      <c r="AS57">
        <f t="shared" si="46"/>
        <v>2.4332258479997644E-3</v>
      </c>
      <c r="AT57">
        <f t="shared" si="47"/>
        <v>-3.7602449989040105E-3</v>
      </c>
      <c r="AU57">
        <f t="shared" si="48"/>
        <v>-2.6011672141974791</v>
      </c>
      <c r="AW57">
        <v>54</v>
      </c>
      <c r="AX57">
        <f>IF(Z57&gt;0, (R57*SUMPRODUCT(K57:$K$98, X57:$X$98)-K57*$AZ$3)/Z57, 0)</f>
        <v>-7495.8328252154743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500000</v>
      </c>
      <c r="S58">
        <f t="shared" si="32"/>
        <v>-12644.067641152364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-25.534702866167756</v>
      </c>
      <c r="AC58">
        <f t="shared" si="33"/>
        <v>-24.812779128327811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-705.02489248212896</v>
      </c>
      <c r="AI58">
        <f t="shared" si="38"/>
        <v>-705.12301272251568</v>
      </c>
      <c r="AJ58">
        <f t="shared" si="39"/>
        <v>-0.72192373783994412</v>
      </c>
      <c r="AK58">
        <f t="shared" si="61"/>
        <v>-1.7874292006317432</v>
      </c>
      <c r="AL58">
        <f t="shared" si="40"/>
        <v>-707.63236566098738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-1.3842457670642536</v>
      </c>
      <c r="AR58">
        <f t="shared" si="45"/>
        <v>-1.3844384163293604</v>
      </c>
      <c r="AS58">
        <f t="shared" si="46"/>
        <v>-1.4174249574790403E-3</v>
      </c>
      <c r="AT58">
        <f t="shared" si="47"/>
        <v>-3.5094382216642804E-3</v>
      </c>
      <c r="AU58">
        <f t="shared" si="48"/>
        <v>-1.3893652795085039</v>
      </c>
      <c r="AW58">
        <v>55</v>
      </c>
      <c r="AX58">
        <f>IF(Z58&gt;0, (R58*SUMPRODUCT(K58:$K$98, X58:$X$98)-K58*$AZ$3)/Z58, 0)</f>
        <v>-12644.067641152364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500000</v>
      </c>
      <c r="S59">
        <f t="shared" si="32"/>
        <v>-20884.040653099848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-24.812779128327811</v>
      </c>
      <c r="AC59">
        <f t="shared" si="33"/>
        <v>-23.231498659051137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-415.18818110353862</v>
      </c>
      <c r="AI59">
        <f t="shared" si="38"/>
        <v>-415.24380132341116</v>
      </c>
      <c r="AJ59">
        <f t="shared" si="39"/>
        <v>-1.581280469276674</v>
      </c>
      <c r="AK59">
        <f t="shared" si="61"/>
        <v>-1.7368945389829469</v>
      </c>
      <c r="AL59">
        <f t="shared" si="40"/>
        <v>-418.56197633167079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-0.72783965344965285</v>
      </c>
      <c r="AR59">
        <f t="shared" si="45"/>
        <v>-0.72793715767400047</v>
      </c>
      <c r="AS59">
        <f t="shared" si="46"/>
        <v>-2.7720409230002274E-3</v>
      </c>
      <c r="AT59">
        <f t="shared" si="47"/>
        <v>-3.044837923786381E-3</v>
      </c>
      <c r="AU59">
        <f t="shared" si="48"/>
        <v>-0.73375403652078708</v>
      </c>
      <c r="AW59">
        <v>56</v>
      </c>
      <c r="AX59">
        <f>IF(Z59&gt;0, (R59*SUMPRODUCT(K59:$K$98, X59:$X$98)-K59*$AZ$3)/Z59, 0)</f>
        <v>-20884.040653099848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500000</v>
      </c>
      <c r="S60">
        <f t="shared" si="32"/>
        <v>-34351.65290344954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-23.231498659051137</v>
      </c>
      <c r="AC60">
        <f t="shared" si="33"/>
        <v>-21.311547030053532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-240.443356079323</v>
      </c>
      <c r="AI60">
        <f t="shared" si="38"/>
        <v>-240.47437576138887</v>
      </c>
      <c r="AJ60">
        <f t="shared" si="39"/>
        <v>-1.9199516289976053</v>
      </c>
      <c r="AK60">
        <f t="shared" si="61"/>
        <v>-1.6262049061335797</v>
      </c>
      <c r="AL60">
        <f t="shared" si="40"/>
        <v>-244.02053229652006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-0.37634442673057061</v>
      </c>
      <c r="AR60">
        <f t="shared" si="45"/>
        <v>-0.37639297905763341</v>
      </c>
      <c r="AS60">
        <f t="shared" si="46"/>
        <v>-3.0051281389000127E-3</v>
      </c>
      <c r="AT60">
        <f t="shared" si="47"/>
        <v>-2.5453527314074687E-3</v>
      </c>
      <c r="AU60">
        <f t="shared" si="48"/>
        <v>-0.38194345992794093</v>
      </c>
      <c r="AW60">
        <v>57</v>
      </c>
      <c r="AX60">
        <f>IF(Z60&gt;0, (R60*SUMPRODUCT(K60:$K$98, X60:$X$98)-K60*$AZ$3)/Z60, 0)</f>
        <v>-34351.65290344954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500000</v>
      </c>
      <c r="S61">
        <f t="shared" si="32"/>
        <v>-56857.363973162996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-21.311547030053532</v>
      </c>
      <c r="AC61">
        <f t="shared" si="33"/>
        <v>-19.323792097456192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-137.16266823619463</v>
      </c>
      <c r="AI61">
        <f t="shared" si="38"/>
        <v>-137.17966145461625</v>
      </c>
      <c r="AJ61">
        <f t="shared" si="39"/>
        <v>-1.9877549325973405</v>
      </c>
      <c r="AK61">
        <f t="shared" si="61"/>
        <v>-1.4918082921037474</v>
      </c>
      <c r="AL61">
        <f t="shared" si="40"/>
        <v>-140.65922467931733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-0.19168609496725311</v>
      </c>
      <c r="AR61">
        <f t="shared" si="45"/>
        <v>-0.1917098431468566</v>
      </c>
      <c r="AS61">
        <f t="shared" si="46"/>
        <v>-2.7779058666703186E-3</v>
      </c>
      <c r="AT61">
        <f t="shared" si="47"/>
        <v>-2.0848158586468462E-3</v>
      </c>
      <c r="AU61">
        <f t="shared" si="48"/>
        <v>-0.19657256487217376</v>
      </c>
      <c r="AW61">
        <v>58</v>
      </c>
      <c r="AX61">
        <f>IF(Z61&gt;0, (R61*SUMPRODUCT(K61:$K$98, X61:$X$98)-K61*$AZ$3)/Z61, 0)</f>
        <v>-56857.363973162996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500000</v>
      </c>
      <c r="S62">
        <f t="shared" si="32"/>
        <v>-95282.134425258118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-19.323792097456192</v>
      </c>
      <c r="AC62">
        <f t="shared" si="33"/>
        <v>-17.404675193023529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-76.900550718596676</v>
      </c>
      <c r="AI62">
        <f t="shared" si="38"/>
        <v>-76.909683949762211</v>
      </c>
      <c r="AJ62">
        <f t="shared" si="39"/>
        <v>-1.9191169044326628</v>
      </c>
      <c r="AK62">
        <f t="shared" si="61"/>
        <v>-1.3526654468219335</v>
      </c>
      <c r="AL62">
        <f t="shared" si="40"/>
        <v>-80.181466301016798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-9.5954669174107748E-2</v>
      </c>
      <c r="AR62">
        <f t="shared" si="45"/>
        <v>-9.5966065401661263E-2</v>
      </c>
      <c r="AS62">
        <f t="shared" si="46"/>
        <v>-2.394628204226134E-3</v>
      </c>
      <c r="AT62">
        <f t="shared" si="47"/>
        <v>-1.6878236142677889E-3</v>
      </c>
      <c r="AU62">
        <f t="shared" si="48"/>
        <v>-0.10004851722015518</v>
      </c>
      <c r="AW62">
        <v>59</v>
      </c>
      <c r="AX62">
        <f>IF(Z62&gt;0, (R62*SUMPRODUCT(K62:$K$98, X62:$X$98)-K62*$AZ$3)/Z62, 0)</f>
        <v>-95282.134425258118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500000</v>
      </c>
      <c r="S63">
        <f t="shared" si="32"/>
        <v>-162293.26498851815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-17.404675193023529</v>
      </c>
      <c r="AC63">
        <f t="shared" si="33"/>
        <v>-15.61598432701914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-42.308599213233329</v>
      </c>
      <c r="AI63">
        <f t="shared" si="38"/>
        <v>-42.31341025216588</v>
      </c>
      <c r="AJ63">
        <f t="shared" si="39"/>
        <v>-1.788690866004389</v>
      </c>
      <c r="AK63">
        <f t="shared" si="61"/>
        <v>-1.2183272635116471</v>
      </c>
      <c r="AL63">
        <f t="shared" si="40"/>
        <v>-45.320428381681914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-4.7135409708543428E-2</v>
      </c>
      <c r="AR63">
        <f t="shared" si="45"/>
        <v>-4.7140769618713621E-2</v>
      </c>
      <c r="AS63">
        <f t="shared" si="46"/>
        <v>-1.992755098936848E-3</v>
      </c>
      <c r="AT63">
        <f t="shared" si="47"/>
        <v>-1.3573211071178212E-3</v>
      </c>
      <c r="AU63">
        <f t="shared" si="48"/>
        <v>-5.0490845824768288E-2</v>
      </c>
      <c r="AW63">
        <v>60</v>
      </c>
      <c r="AX63">
        <f>IF(Z63&gt;0, (R63*SUMPRODUCT(K63:$K$98, X63:$X$98)-K63*$AZ$3)/Z63, 0)</f>
        <v>-162293.26498851815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500000</v>
      </c>
      <c r="S64">
        <f t="shared" si="32"/>
        <v>-281973.12529812107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-15.61598432701914</v>
      </c>
      <c r="AC64">
        <f t="shared" si="33"/>
        <v>-13.980400508889739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-22.838978742396357</v>
      </c>
      <c r="AI64">
        <f t="shared" si="38"/>
        <v>-22.841457773065343</v>
      </c>
      <c r="AJ64">
        <f t="shared" si="39"/>
        <v>-1.6355838181294011</v>
      </c>
      <c r="AK64">
        <f t="shared" si="61"/>
        <v>-1.0931189028913399</v>
      </c>
      <c r="AL64">
        <f t="shared" si="40"/>
        <v>-25.570160494086085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-2.2718376751132394E-2</v>
      </c>
      <c r="AR64">
        <f t="shared" si="45"/>
        <v>-2.2720842691197004E-2</v>
      </c>
      <c r="AS64">
        <f t="shared" si="46"/>
        <v>-1.6269470630638451E-3</v>
      </c>
      <c r="AT64">
        <f t="shared" si="47"/>
        <v>-1.0873466519573589E-3</v>
      </c>
      <c r="AU64">
        <f t="shared" si="48"/>
        <v>-2.5435136406218209E-2</v>
      </c>
      <c r="AW64">
        <v>61</v>
      </c>
      <c r="AX64">
        <f>IF(Z64&gt;0, (R64*SUMPRODUCT(K64:$K$98, X64:$X$98)-K64*$AZ$3)/Z64, 0)</f>
        <v>-281973.12529812107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500000</v>
      </c>
      <c r="S65">
        <f t="shared" si="32"/>
        <v>-500780.60745552008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-13.980400508889739</v>
      </c>
      <c r="AC65">
        <f t="shared" si="33"/>
        <v>-12.500691003642705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-12.061198462943807</v>
      </c>
      <c r="AI65">
        <f t="shared" si="38"/>
        <v>-12.062446583459812</v>
      </c>
      <c r="AJ65">
        <f t="shared" si="39"/>
        <v>-1.4797095052470333</v>
      </c>
      <c r="AK65">
        <f t="shared" si="61"/>
        <v>-0.97862803562228184</v>
      </c>
      <c r="AL65">
        <f t="shared" si="40"/>
        <v>-14.520784124329127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-1.0712061518737733E-2</v>
      </c>
      <c r="AR65">
        <f t="shared" si="45"/>
        <v>-1.0713170027464402E-2</v>
      </c>
      <c r="AS65">
        <f t="shared" si="46"/>
        <v>-1.3141927229508889E-3</v>
      </c>
      <c r="AT65">
        <f t="shared" si="47"/>
        <v>-8.6916103352043699E-4</v>
      </c>
      <c r="AU65">
        <f t="shared" si="48"/>
        <v>-1.2896523783935727E-2</v>
      </c>
      <c r="AW65">
        <v>62</v>
      </c>
      <c r="AX65">
        <f>IF(Z65&gt;0, (R65*SUMPRODUCT(K65:$K$98, X65:$X$98)-K65*$AZ$3)/Z65, 0)</f>
        <v>-500780.60745552008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500000</v>
      </c>
      <c r="S66">
        <f t="shared" si="32"/>
        <v>-911412.39854424226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-12.500691003642705</v>
      </c>
      <c r="AC66">
        <f t="shared" si="33"/>
        <v>-11.169949599091655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-6.2285690756886023</v>
      </c>
      <c r="AI66">
        <f t="shared" si="38"/>
        <v>-6.2291818580918772</v>
      </c>
      <c r="AJ66">
        <f t="shared" si="39"/>
        <v>-1.3307414045510502</v>
      </c>
      <c r="AK66">
        <f t="shared" si="61"/>
        <v>-0.87504837025498949</v>
      </c>
      <c r="AL66">
        <f t="shared" si="40"/>
        <v>-8.4349716328979163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-4.9391572929886086E-3</v>
      </c>
      <c r="AR66">
        <f t="shared" si="45"/>
        <v>-4.9396432197944887E-3</v>
      </c>
      <c r="AS66">
        <f t="shared" si="46"/>
        <v>-1.055256999400552E-3</v>
      </c>
      <c r="AT66">
        <f t="shared" si="47"/>
        <v>-6.9389959188738816E-4</v>
      </c>
      <c r="AU66">
        <f t="shared" si="48"/>
        <v>-6.6887998110824283E-3</v>
      </c>
      <c r="AW66">
        <v>63</v>
      </c>
      <c r="AX66">
        <f>IF(Z66&gt;0, (R66*SUMPRODUCT(K66:$K$98, X66:$X$98)-K66*$AZ$3)/Z66, 0)</f>
        <v>-911412.39854424226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-1704094.8216898162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-11.169949599091655</v>
      </c>
      <c r="AC67">
        <f t="shared" ref="AC67:AC89" si="64">S67*Z67</f>
        <v>-9.9771624473937592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-3.1391375518705371</v>
      </c>
      <c r="AI67">
        <f t="shared" ref="AI67:AI89" si="69">SUM(AE67:AH67)</f>
        <v>-3.1394302926945925</v>
      </c>
      <c r="AJ67">
        <f t="shared" ref="AJ67:AJ89" si="70">AB67-AC67</f>
        <v>-1.1927871516978961</v>
      </c>
      <c r="AK67">
        <f t="shared" si="61"/>
        <v>-0.78189647193641598</v>
      </c>
      <c r="AL67">
        <f t="shared" ref="AL67:AL89" si="71">SUM(AI67:AK67)</f>
        <v>-5.1141139163289049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-2.2225774068256429E-3</v>
      </c>
      <c r="AR67">
        <f t="shared" ref="AR67:AR89" si="76">AI67*$K67</f>
        <v>-2.2227846736723009E-3</v>
      </c>
      <c r="AS67">
        <f t="shared" ref="AS67:AS89" si="77">AJ67*$K67</f>
        <v>-8.4451914919623399E-4</v>
      </c>
      <c r="AT67">
        <f t="shared" ref="AT67:AT89" si="78">AK67*$K67</f>
        <v>-5.5359964457977638E-4</v>
      </c>
      <c r="AU67">
        <f t="shared" ref="AU67:AU89" si="79">AL67*$K67</f>
        <v>-3.6209034674483114E-3</v>
      </c>
      <c r="AW67">
        <v>64</v>
      </c>
      <c r="AX67">
        <f>IF(Z67&gt;0, (R67*SUMPRODUCT(K67:$K$98, X67:$X$98)-K67*$AZ$3)/Z67, 0)</f>
        <v>-1704094.8216898162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500000</v>
      </c>
      <c r="S68">
        <f t="shared" si="63"/>
        <v>-3278096.9220377631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-9.9771624473937592</v>
      </c>
      <c r="AC68">
        <f t="shared" si="64"/>
        <v>-8.9099865346301534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-1.5391159920376236</v>
      </c>
      <c r="AI68">
        <f t="shared" si="69"/>
        <v>-1.5392518938542346</v>
      </c>
      <c r="AJ68">
        <f t="shared" si="70"/>
        <v>-1.0671759127636058</v>
      </c>
      <c r="AK68">
        <f t="shared" si="61"/>
        <v>-0.69840137131756319</v>
      </c>
      <c r="AL68">
        <f t="shared" si="71"/>
        <v>-3.3048291779354031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-9.7297095763398077E-4</v>
      </c>
      <c r="AR68">
        <f t="shared" si="76"/>
        <v>-9.7305686962588793E-4</v>
      </c>
      <c r="AS68">
        <f t="shared" si="77"/>
        <v>-6.7462827699612464E-4</v>
      </c>
      <c r="AT68">
        <f t="shared" si="78"/>
        <v>-4.4150295012146423E-4</v>
      </c>
      <c r="AU68">
        <f t="shared" si="79"/>
        <v>-2.0891880967434766E-3</v>
      </c>
      <c r="AW68">
        <v>65</v>
      </c>
      <c r="AX68">
        <f>IF(Z68&gt;0, (R68*SUMPRODUCT(K68:$K$98, X68:$X$98)-K68*$AZ$3)/Z68, 0)</f>
        <v>-3278096.9220377631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500000</v>
      </c>
      <c r="S69">
        <f t="shared" si="63"/>
        <v>-6502681.151467287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-8.9099865346301534</v>
      </c>
      <c r="AC69">
        <f t="shared" si="64"/>
        <v>-7.9561394250784749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-0.73366960050160723</v>
      </c>
      <c r="AI69">
        <f t="shared" si="69"/>
        <v>-0.73373077634000183</v>
      </c>
      <c r="AJ69">
        <f t="shared" si="70"/>
        <v>-0.95384710955167851</v>
      </c>
      <c r="AK69">
        <f t="shared" si="61"/>
        <v>-0.6236990574241108</v>
      </c>
      <c r="AL69">
        <f t="shared" si="71"/>
        <v>-2.3112769433157911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-4.1410552822432112E-4</v>
      </c>
      <c r="AR69">
        <f t="shared" si="76"/>
        <v>-4.141400577357737E-4</v>
      </c>
      <c r="AS69">
        <f t="shared" si="77"/>
        <v>-5.3838043838273276E-4</v>
      </c>
      <c r="AT69">
        <f t="shared" si="78"/>
        <v>-3.5203479529619244E-4</v>
      </c>
      <c r="AU69">
        <f t="shared" si="79"/>
        <v>-1.3045552914146988E-3</v>
      </c>
      <c r="AW69">
        <v>66</v>
      </c>
      <c r="AX69">
        <f>IF(Z69&gt;0, (R69*SUMPRODUCT(K69:$K$98, X69:$X$98)-K69*$AZ$3)/Z69, 0)</f>
        <v>-6502681.151467287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500000</v>
      </c>
      <c r="S70">
        <f t="shared" si="63"/>
        <v>-13318287.734601961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-7.9561394250784749</v>
      </c>
      <c r="AC70">
        <f t="shared" si="64"/>
        <v>-7.1040356015805246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-0.33893851287791915</v>
      </c>
      <c r="AI70">
        <f t="shared" si="69"/>
        <v>-0.33896518310664203</v>
      </c>
      <c r="AJ70">
        <f t="shared" si="70"/>
        <v>-0.85210382349795033</v>
      </c>
      <c r="AK70">
        <f t="shared" si="61"/>
        <v>-0.5569297597554933</v>
      </c>
      <c r="AL70">
        <f t="shared" si="71"/>
        <v>-1.7479987663600856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-1.7081004248919632E-4</v>
      </c>
      <c r="AR70">
        <f t="shared" si="76"/>
        <v>-1.7082348310667786E-4</v>
      </c>
      <c r="AS70">
        <f t="shared" si="77"/>
        <v>-4.2942269694006663E-4</v>
      </c>
      <c r="AT70">
        <f t="shared" si="78"/>
        <v>-2.8066800411553672E-4</v>
      </c>
      <c r="AU70">
        <f t="shared" si="79"/>
        <v>-8.8091418416228113E-4</v>
      </c>
      <c r="AW70">
        <v>67</v>
      </c>
      <c r="AX70">
        <f>IF(Z70&gt;0, (R70*SUMPRODUCT(K70:$K$98, X70:$X$98)-K70*$AZ$3)/Z70, 0)</f>
        <v>-13318287.734601961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500000</v>
      </c>
      <c r="S71">
        <f t="shared" si="63"/>
        <v>-28178775.454289142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-7.1040356015805246</v>
      </c>
      <c r="AC71">
        <f t="shared" si="64"/>
        <v>-6.3430296892782163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-0.15148548909099341</v>
      </c>
      <c r="AI71">
        <f t="shared" si="69"/>
        <v>-0.15149674406851996</v>
      </c>
      <c r="AJ71">
        <f t="shared" si="70"/>
        <v>-0.7610059123023083</v>
      </c>
      <c r="AK71">
        <f t="shared" si="61"/>
        <v>-0.49728249211063674</v>
      </c>
      <c r="AL71">
        <f t="shared" si="71"/>
        <v>-1.409785148481465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-6.8162497044352145E-5</v>
      </c>
      <c r="AR71">
        <f t="shared" si="76"/>
        <v>-6.8167561340457271E-5</v>
      </c>
      <c r="AS71">
        <f t="shared" si="77"/>
        <v>-3.4242265420473633E-4</v>
      </c>
      <c r="AT71">
        <f t="shared" si="78"/>
        <v>-2.2375751368726072E-4</v>
      </c>
      <c r="AU71">
        <f t="shared" si="79"/>
        <v>-6.3434772923245432E-4</v>
      </c>
      <c r="AW71">
        <v>68</v>
      </c>
      <c r="AX71">
        <f>IF(Z71&gt;0, (R71*SUMPRODUCT(K71:$K$98, X71:$X$98)-K71*$AZ$3)/Z71, 0)</f>
        <v>-28178775.454289142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500000</v>
      </c>
      <c r="S72">
        <f t="shared" si="63"/>
        <v>-61709201.17489548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-6.3430296892782163</v>
      </c>
      <c r="AC72">
        <f t="shared" si="64"/>
        <v>-5.6634757782531198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-6.5535855118641392E-2</v>
      </c>
      <c r="AI72">
        <f t="shared" si="69"/>
        <v>-6.5540443960880823E-2</v>
      </c>
      <c r="AJ72">
        <f t="shared" si="70"/>
        <v>-0.67955391102509655</v>
      </c>
      <c r="AK72">
        <f t="shared" ref="AK72:AK89" si="92">G72*SUM(AB72:AB72, AE72:AF72)</f>
        <v>-0.44401207824947519</v>
      </c>
      <c r="AL72">
        <f t="shared" si="71"/>
        <v>-1.1891064332354526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-2.6329063157118985E-5</v>
      </c>
      <c r="AR72">
        <f t="shared" si="76"/>
        <v>-2.6330906726824781E-5</v>
      </c>
      <c r="AS72">
        <f t="shared" si="77"/>
        <v>-2.7301112970383256E-4</v>
      </c>
      <c r="AT72">
        <f t="shared" si="78"/>
        <v>-1.7838207847582964E-4</v>
      </c>
      <c r="AU72">
        <f t="shared" si="79"/>
        <v>-4.7772411490648695E-4</v>
      </c>
      <c r="AW72">
        <v>69</v>
      </c>
      <c r="AX72">
        <f>IF(Z72&gt;0, (R72*SUMPRODUCT(K72:$K$98, X72:$X$98)-K72*$AZ$3)/Z72, 0)</f>
        <v>-61709201.17489548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500000</v>
      </c>
      <c r="S73">
        <f t="shared" si="63"/>
        <v>-140134353.7686207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-5.6634757782531198</v>
      </c>
      <c r="AC73">
        <f t="shared" si="64"/>
        <v>-5.0566966845286512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-2.7387221819841226E-2</v>
      </c>
      <c r="AI73">
        <f t="shared" si="69"/>
        <v>-2.7389026051476275E-2</v>
      </c>
      <c r="AJ73">
        <f t="shared" si="70"/>
        <v>-0.60677909372446859</v>
      </c>
      <c r="AK73">
        <f t="shared" si="92"/>
        <v>-0.39644330447771842</v>
      </c>
      <c r="AL73">
        <f t="shared" si="71"/>
        <v>-1.0306114242536633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-9.8239556325862123E-6</v>
      </c>
      <c r="AR73">
        <f t="shared" si="76"/>
        <v>-9.8246028209593228E-6</v>
      </c>
      <c r="AS73">
        <f t="shared" si="77"/>
        <v>-2.1765518732577339E-4</v>
      </c>
      <c r="AT73">
        <f t="shared" si="78"/>
        <v>-1.4220651731835832E-4</v>
      </c>
      <c r="AU73">
        <f t="shared" si="79"/>
        <v>-3.6968630746509102E-4</v>
      </c>
      <c r="AW73">
        <v>70</v>
      </c>
      <c r="AX73">
        <f>IF(Z73&gt;0, (R73*SUMPRODUCT(K73:$K$98, X73:$X$98)-K73*$AZ$3)/Z73, 0)</f>
        <v>-140134353.7686207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500000</v>
      </c>
      <c r="S74">
        <f t="shared" si="63"/>
        <v>-330583341.95036483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-5.0566966845286512</v>
      </c>
      <c r="AC74">
        <f t="shared" si="64"/>
        <v>-4.5149159524239026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-1.1033182572303494E-2</v>
      </c>
      <c r="AI74">
        <f t="shared" si="69"/>
        <v>-1.1033865443364961E-2</v>
      </c>
      <c r="AJ74">
        <f t="shared" si="70"/>
        <v>-0.54178073210474853</v>
      </c>
      <c r="AK74">
        <f t="shared" si="92"/>
        <v>-0.3539687679170056</v>
      </c>
      <c r="AL74">
        <f t="shared" si="71"/>
        <v>-0.90678336546511906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-3.5336309910962604E-6</v>
      </c>
      <c r="AR74">
        <f t="shared" si="76"/>
        <v>-3.5338496962912402E-6</v>
      </c>
      <c r="AS74">
        <f t="shared" si="77"/>
        <v>-1.7351776541339902E-4</v>
      </c>
      <c r="AT74">
        <f t="shared" si="78"/>
        <v>-1.1336665554067337E-4</v>
      </c>
      <c r="AU74">
        <f t="shared" si="79"/>
        <v>-2.9041827065036364E-4</v>
      </c>
      <c r="AW74">
        <v>71</v>
      </c>
      <c r="AX74">
        <f>IF(Z74&gt;0, (R74*SUMPRODUCT(K74:$K$98, X74:$X$98)-K74*$AZ$3)/Z74, 0)</f>
        <v>-330583341.95036483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500000</v>
      </c>
      <c r="S75">
        <f t="shared" si="63"/>
        <v>-811503620.43054545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-4.5149159524239026</v>
      </c>
      <c r="AC75">
        <f t="shared" si="64"/>
        <v>-4.0311779181438405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-4.2766527546766559E-3</v>
      </c>
      <c r="AI75">
        <f t="shared" si="69"/>
        <v>-4.2769011317520412E-3</v>
      </c>
      <c r="AJ75">
        <f t="shared" si="70"/>
        <v>-0.48373803428006212</v>
      </c>
      <c r="AK75">
        <f t="shared" si="92"/>
        <v>-0.31604411666967319</v>
      </c>
      <c r="AL75">
        <f t="shared" si="71"/>
        <v>-0.80405905208148742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-1.2229433973581168E-6</v>
      </c>
      <c r="AR75">
        <f t="shared" si="76"/>
        <v>-1.2230144227889434E-6</v>
      </c>
      <c r="AS75">
        <f t="shared" si="77"/>
        <v>-1.3832879801309097E-4</v>
      </c>
      <c r="AT75">
        <f t="shared" si="78"/>
        <v>-9.0375367822978064E-5</v>
      </c>
      <c r="AU75">
        <f t="shared" si="79"/>
        <v>-2.2992718025885802E-4</v>
      </c>
      <c r="AW75">
        <v>72</v>
      </c>
      <c r="AX75">
        <f>IF(Z75&gt;0, (R75*SUMPRODUCT(K75:$K$98, X75:$X$98)-K75*$AZ$3)/Z75, 0)</f>
        <v>-811503620.43054545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500000</v>
      </c>
      <c r="S76">
        <f t="shared" si="63"/>
        <v>-2076761102.7656319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-4.0311779181438405</v>
      </c>
      <c r="AC76">
        <f t="shared" si="64"/>
        <v>-3.5992670268809408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-1.592375255414928E-3</v>
      </c>
      <c r="AI76">
        <f t="shared" si="69"/>
        <v>-1.5924619111940179E-3</v>
      </c>
      <c r="AJ76">
        <f t="shared" si="70"/>
        <v>-0.43191089126289972</v>
      </c>
      <c r="AK76">
        <f t="shared" si="92"/>
        <v>-0.28218245427006888</v>
      </c>
      <c r="AL76">
        <f t="shared" si="71"/>
        <v>-0.71568580744416255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-4.0656479086122305E-7</v>
      </c>
      <c r="AR76">
        <f t="shared" si="76"/>
        <v>-4.0658691578974278E-7</v>
      </c>
      <c r="AS76">
        <f t="shared" si="77"/>
        <v>-1.1027536416422708E-4</v>
      </c>
      <c r="AT76">
        <f t="shared" si="78"/>
        <v>-7.2046742823269374E-5</v>
      </c>
      <c r="AU76">
        <f t="shared" si="79"/>
        <v>-1.8272869390328618E-4</v>
      </c>
      <c r="AW76">
        <v>73</v>
      </c>
      <c r="AX76">
        <f>IF(Z76&gt;0, (R76*SUMPRODUCT(K76:$K$98, X76:$X$98)-K76*$AZ$3)/Z76, 0)</f>
        <v>-2076761102.7656319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500000</v>
      </c>
      <c r="S77">
        <f t="shared" si="63"/>
        <v>-5552551207.0165291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-3.5992670268809408</v>
      </c>
      <c r="AC77">
        <f t="shared" si="64"/>
        <v>-3.2136316171901087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-5.6850887393014202E-4</v>
      </c>
      <c r="AI77">
        <f t="shared" si="69"/>
        <v>-5.6853781226404816E-4</v>
      </c>
      <c r="AJ77">
        <f t="shared" si="70"/>
        <v>-0.3856354096908321</v>
      </c>
      <c r="AK77">
        <f t="shared" si="92"/>
        <v>-0.25194869188166585</v>
      </c>
      <c r="AL77">
        <f t="shared" si="71"/>
        <v>-0.63815263938476208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-1.2959957294152498E-7</v>
      </c>
      <c r="AR77">
        <f t="shared" si="76"/>
        <v>-1.2960616984069024E-7</v>
      </c>
      <c r="AS77">
        <f t="shared" si="77"/>
        <v>-8.7911001391340025E-5</v>
      </c>
      <c r="AT77">
        <f t="shared" si="78"/>
        <v>-5.7435238689083447E-5</v>
      </c>
      <c r="AU77">
        <f t="shared" si="79"/>
        <v>-1.4547584625026417E-4</v>
      </c>
      <c r="AW77">
        <v>74</v>
      </c>
      <c r="AX77">
        <f>IF(Z77&gt;0, (R77*SUMPRODUCT(K77:$K$98, X77:$X$98)-K77*$AZ$3)/Z77, 0)</f>
        <v>-5552551207.0165291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500000</v>
      </c>
      <c r="S78">
        <f t="shared" si="63"/>
        <v>-15542010851.666943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-3.2136316171901087</v>
      </c>
      <c r="AC78">
        <f t="shared" si="64"/>
        <v>-2.8693140537043038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-1.9418117822546805E-4</v>
      </c>
      <c r="AI78">
        <f t="shared" si="69"/>
        <v>-1.9419040905821258E-4</v>
      </c>
      <c r="AJ78">
        <f t="shared" si="70"/>
        <v>-0.34431756348580489</v>
      </c>
      <c r="AK78">
        <f t="shared" si="92"/>
        <v>-0.22495421320330763</v>
      </c>
      <c r="AL78">
        <f t="shared" si="71"/>
        <v>-0.56946596709817077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-3.9523503196129725E-8</v>
      </c>
      <c r="AR78">
        <f t="shared" si="76"/>
        <v>-3.9525382033465121E-8</v>
      </c>
      <c r="AS78">
        <f t="shared" si="77"/>
        <v>-7.0082159585588258E-5</v>
      </c>
      <c r="AT78">
        <f t="shared" si="78"/>
        <v>-4.578702552829433E-5</v>
      </c>
      <c r="AU78">
        <f t="shared" si="79"/>
        <v>-1.1590871049591606E-4</v>
      </c>
      <c r="AW78">
        <v>75</v>
      </c>
      <c r="AX78">
        <f>IF(Z78&gt;0, (R78*SUMPRODUCT(K78:$K$98, X78:$X$98)-K78*$AZ$3)/Z78, 0)</f>
        <v>-15542010851.666943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500000</v>
      </c>
      <c r="S79">
        <f t="shared" si="63"/>
        <v>-45634412039.610535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-2.8693140537043038</v>
      </c>
      <c r="AC79">
        <f t="shared" si="64"/>
        <v>-2.5618875815444344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-6.3315554357248419E-5</v>
      </c>
      <c r="AI79">
        <f t="shared" si="69"/>
        <v>-6.3318361326229766E-5</v>
      </c>
      <c r="AJ79">
        <f t="shared" si="70"/>
        <v>-0.3074264721598694</v>
      </c>
      <c r="AK79">
        <f t="shared" si="92"/>
        <v>-0.20085198375930127</v>
      </c>
      <c r="AL79">
        <f t="shared" si="71"/>
        <v>-0.50834177428049687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-1.150643241070102E-8</v>
      </c>
      <c r="AR79">
        <f t="shared" si="76"/>
        <v>-1.1506942525461772E-8</v>
      </c>
      <c r="AS79">
        <f t="shared" si="77"/>
        <v>-5.586908239338243E-5</v>
      </c>
      <c r="AT79">
        <f t="shared" si="78"/>
        <v>-3.650113781902067E-5</v>
      </c>
      <c r="AU79">
        <f t="shared" si="79"/>
        <v>-9.2381727154928551E-5</v>
      </c>
      <c r="AW79">
        <v>76</v>
      </c>
      <c r="AX79">
        <f>IF(Z79&gt;0, (R79*SUMPRODUCT(K79:$K$98, X79:$X$98)-K79*$AZ$3)/Z79, 0)</f>
        <v>-45634412039.610535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500000</v>
      </c>
      <c r="S80">
        <f t="shared" si="63"/>
        <v>-142071982836.56244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-2.5618875815444344</v>
      </c>
      <c r="AC80">
        <f t="shared" si="64"/>
        <v>-2.2873996361907127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-1.9738849634022585E-5</v>
      </c>
      <c r="AI80">
        <f t="shared" si="69"/>
        <v>-1.9739654648350715E-5</v>
      </c>
      <c r="AJ80">
        <f t="shared" si="70"/>
        <v>-0.27448794535372167</v>
      </c>
      <c r="AK80">
        <f t="shared" si="92"/>
        <v>-0.17933213070811044</v>
      </c>
      <c r="AL80">
        <f t="shared" si="71"/>
        <v>-0.45383981571648047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-3.2028315142606437E-9</v>
      </c>
      <c r="AR80">
        <f t="shared" si="76"/>
        <v>-3.2029621361209529E-9</v>
      </c>
      <c r="AS80">
        <f t="shared" si="77"/>
        <v>-4.4538494287338733E-5</v>
      </c>
      <c r="AT80">
        <f t="shared" si="78"/>
        <v>-2.9098483974539195E-5</v>
      </c>
      <c r="AU80">
        <f t="shared" si="79"/>
        <v>-7.3640181224014046E-5</v>
      </c>
      <c r="AW80">
        <v>77</v>
      </c>
      <c r="AX80">
        <f>IF(Z80&gt;0, (R80*SUMPRODUCT(K80:$K$98, X80:$X$98)-K80*$AZ$3)/Z80, 0)</f>
        <v>-142071982836.56244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500000</v>
      </c>
      <c r="S81">
        <f t="shared" si="63"/>
        <v>-470528627294.2951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-2.2873996361907127</v>
      </c>
      <c r="AC81">
        <f t="shared" si="64"/>
        <v>-2.0423211064826918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-5.79940077494225E-6</v>
      </c>
      <c r="AI81">
        <f t="shared" si="69"/>
        <v>-5.7996177990496067E-6</v>
      </c>
      <c r="AJ81">
        <f t="shared" si="70"/>
        <v>-0.24507852970802091</v>
      </c>
      <c r="AK81">
        <f t="shared" si="92"/>
        <v>-0.16011797453334992</v>
      </c>
      <c r="AL81">
        <f t="shared" si="71"/>
        <v>-0.40520230385916989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-8.401897015911128E-10</v>
      </c>
      <c r="AR81">
        <f t="shared" si="76"/>
        <v>-8.4022114301533475E-10</v>
      </c>
      <c r="AS81">
        <f t="shared" si="77"/>
        <v>-3.5505815985587103E-5</v>
      </c>
      <c r="AT81">
        <f t="shared" si="78"/>
        <v>-2.319713337002275E-5</v>
      </c>
      <c r="AU81">
        <f t="shared" si="79"/>
        <v>-5.8703789576752867E-5</v>
      </c>
      <c r="AW81">
        <v>78</v>
      </c>
      <c r="AX81">
        <f>IF(Z81&gt;0, (R81*SUMPRODUCT(K81:$K$98, X81:$X$98)-K81*$AZ$3)/Z81, 0)</f>
        <v>-470528627294.2951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500000</v>
      </c>
      <c r="S82">
        <f t="shared" si="63"/>
        <v>-1663790281646.9858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-2.0423211064826918</v>
      </c>
      <c r="AC82">
        <f t="shared" si="64"/>
        <v>-1.8235009886524778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-1.6005426176626382E-6</v>
      </c>
      <c r="AI82">
        <f t="shared" si="69"/>
        <v>-1.6005974172671546E-6</v>
      </c>
      <c r="AJ82">
        <f t="shared" si="70"/>
        <v>-0.21882011783021404</v>
      </c>
      <c r="AK82">
        <f t="shared" si="92"/>
        <v>-0.14296247745378843</v>
      </c>
      <c r="AL82">
        <f t="shared" si="71"/>
        <v>-0.36178419588141975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-2.0703484791298814E-10</v>
      </c>
      <c r="AR82">
        <f t="shared" si="76"/>
        <v>-2.0704193640139296E-10</v>
      </c>
      <c r="AS82">
        <f t="shared" si="77"/>
        <v>-2.8305019382388941E-5</v>
      </c>
      <c r="AT82">
        <f t="shared" si="78"/>
        <v>-1.8492612724135398E-5</v>
      </c>
      <c r="AU82">
        <f t="shared" si="79"/>
        <v>-4.679783914846074E-5</v>
      </c>
      <c r="AW82">
        <v>79</v>
      </c>
      <c r="AX82">
        <f>IF(Z82&gt;0, (R82*SUMPRODUCT(K82:$K$98, X82:$X$98)-K82*$AZ$3)/Z82, 0)</f>
        <v>-1663790281646.9858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500000</v>
      </c>
      <c r="S83">
        <f t="shared" si="63"/>
        <v>-6306481301636.2344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-1.8235009886524778</v>
      </c>
      <c r="AC83">
        <f t="shared" si="64"/>
        <v>-1.6281258829037948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-4.1343254311279014E-7</v>
      </c>
      <c r="AI83">
        <f t="shared" si="69"/>
        <v>-4.1344545146695021E-7</v>
      </c>
      <c r="AJ83">
        <f t="shared" si="70"/>
        <v>-0.195375105748683</v>
      </c>
      <c r="AK83">
        <f t="shared" si="92"/>
        <v>-0.12764506920567345</v>
      </c>
      <c r="AL83">
        <f t="shared" si="71"/>
        <v>-0.32302058839980791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-4.7748842185646814E-11</v>
      </c>
      <c r="AR83">
        <f t="shared" si="76"/>
        <v>-4.7750333018857535E-11</v>
      </c>
      <c r="AS83">
        <f t="shared" si="77"/>
        <v>-2.2564588218332051E-5</v>
      </c>
      <c r="AT83">
        <f t="shared" si="78"/>
        <v>-1.4742197649435867E-5</v>
      </c>
      <c r="AU83">
        <f t="shared" si="79"/>
        <v>-3.7306833618100938E-5</v>
      </c>
      <c r="AW83">
        <v>80</v>
      </c>
      <c r="AX83">
        <f>IF(Z83&gt;0, (R83*SUMPRODUCT(K83:$K$98, X83:$X$98)-K83*$AZ$3)/Z83, 0)</f>
        <v>-6306481301636.2344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500000</v>
      </c>
      <c r="S84">
        <f t="shared" si="63"/>
        <v>-25739107412596.18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-1.6281258829037948</v>
      </c>
      <c r="AC84">
        <f t="shared" si="64"/>
        <v>-1.4536838240625107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-9.9553890425167808E-8</v>
      </c>
      <c r="AI84">
        <f t="shared" si="69"/>
        <v>-9.9556714306743735E-8</v>
      </c>
      <c r="AJ84">
        <f t="shared" si="70"/>
        <v>-0.17444205884128405</v>
      </c>
      <c r="AK84">
        <f t="shared" si="92"/>
        <v>-0.11396881180326565</v>
      </c>
      <c r="AL84">
        <f t="shared" si="71"/>
        <v>-0.28841097020126405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-1.0265932396924281E-11</v>
      </c>
      <c r="AR84">
        <f t="shared" si="76"/>
        <v>-1.0266223593754777E-11</v>
      </c>
      <c r="AS84">
        <f t="shared" si="77"/>
        <v>-1.798835159125215E-5</v>
      </c>
      <c r="AT84">
        <f t="shared" si="78"/>
        <v>-1.1752389709064844E-5</v>
      </c>
      <c r="AU84">
        <f t="shared" si="79"/>
        <v>-2.974075156654059E-5</v>
      </c>
      <c r="AW84">
        <v>81</v>
      </c>
      <c r="AX84">
        <f>IF(Z84&gt;0, (R84*SUMPRODUCT(K84:$K$98, X84:$X$98)-K84*$AZ$3)/Z84, 0)</f>
        <v>-25739107412596.18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500000</v>
      </c>
      <c r="S85">
        <f t="shared" si="63"/>
        <v>-113736695679462.2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-1.4536838240625107</v>
      </c>
      <c r="AC85">
        <f t="shared" si="64"/>
        <v>-1.2979319857789968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-2.2250564695977153E-8</v>
      </c>
      <c r="AI85">
        <f t="shared" si="69"/>
        <v>-2.225113528226772E-8</v>
      </c>
      <c r="AJ85">
        <f t="shared" si="70"/>
        <v>-0.15575183828351391</v>
      </c>
      <c r="AK85">
        <f t="shared" si="92"/>
        <v>-0.10175786768437577</v>
      </c>
      <c r="AL85">
        <f t="shared" si="71"/>
        <v>-0.25750972821902496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-2.0486283501001262E-12</v>
      </c>
      <c r="AR85">
        <f t="shared" si="76"/>
        <v>-2.048680884463501E-12</v>
      </c>
      <c r="AS85">
        <f t="shared" si="77"/>
        <v>-1.4340203758761467E-5</v>
      </c>
      <c r="AT85">
        <f t="shared" si="78"/>
        <v>-9.3689331229260644E-6</v>
      </c>
      <c r="AU85">
        <f t="shared" si="79"/>
        <v>-2.3709138930368416E-5</v>
      </c>
      <c r="AW85">
        <v>82</v>
      </c>
      <c r="AX85">
        <f>IF(Z85&gt;0, (R85*SUMPRODUCT(K85:$K$98, X85:$X$98)-K85*$AZ$3)/Z85, 0)</f>
        <v>-113736695679462.2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500000</v>
      </c>
      <c r="S86">
        <f t="shared" si="63"/>
        <v>-547881041852919.25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-1.2979319857789968</v>
      </c>
      <c r="AC86">
        <f t="shared" si="64"/>
        <v>-1.1588678444473135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-4.591213526127009E-9</v>
      </c>
      <c r="AI86">
        <f t="shared" si="69"/>
        <v>-4.5913192852020561E-9</v>
      </c>
      <c r="AJ86">
        <f t="shared" si="70"/>
        <v>-0.13906414133168332</v>
      </c>
      <c r="AK86">
        <f t="shared" si="92"/>
        <v>-9.0855239004529784E-2</v>
      </c>
      <c r="AL86">
        <f t="shared" si="71"/>
        <v>-0.22991938492753239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-3.7742582200812165E-13</v>
      </c>
      <c r="AR86">
        <f t="shared" si="76"/>
        <v>-3.7743451605068951E-13</v>
      </c>
      <c r="AS86">
        <f t="shared" si="77"/>
        <v>-1.1431922639903859E-5</v>
      </c>
      <c r="AT86">
        <f t="shared" si="78"/>
        <v>-7.4688561248328217E-6</v>
      </c>
      <c r="AU86">
        <f t="shared" si="79"/>
        <v>-1.8900779142171197E-5</v>
      </c>
      <c r="AW86">
        <v>83</v>
      </c>
      <c r="AX86">
        <f>IF(Z86&gt;0, (R86*SUMPRODUCT(K86:$K$98, X86:$X$98)-K86*$AZ$3)/Z86, 0)</f>
        <v>-547881041852919.25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500000</v>
      </c>
      <c r="S87">
        <f t="shared" si="63"/>
        <v>-2900643654743025.5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-1.1588678444473135</v>
      </c>
      <c r="AC87">
        <f t="shared" si="64"/>
        <v>-1.034703432542573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-8.6865728587134149E-10</v>
      </c>
      <c r="AI87">
        <f t="shared" si="69"/>
        <v>-8.6867512162705126E-10</v>
      </c>
      <c r="AJ87">
        <f t="shared" si="70"/>
        <v>-0.12416441190474048</v>
      </c>
      <c r="AK87">
        <f t="shared" si="92"/>
        <v>-8.1120749111311952E-2</v>
      </c>
      <c r="AL87">
        <f t="shared" si="71"/>
        <v>-0.20528516188472756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-6.3757981938457195E-14</v>
      </c>
      <c r="AR87">
        <f t="shared" si="76"/>
        <v>-6.3759291052890353E-14</v>
      </c>
      <c r="AS87">
        <f t="shared" si="77"/>
        <v>-9.1134587372748145E-6</v>
      </c>
      <c r="AT87">
        <f t="shared" si="78"/>
        <v>-5.9541263750353136E-6</v>
      </c>
      <c r="AU87">
        <f t="shared" si="79"/>
        <v>-1.506758517606942E-5</v>
      </c>
      <c r="AW87">
        <v>84</v>
      </c>
      <c r="AX87">
        <f>IF(Z87&gt;0, (R87*SUMPRODUCT(K87:$K$98, X87:$X$98)-K87*$AZ$3)/Z87, 0)</f>
        <v>-2900643654743025.5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500000</v>
      </c>
      <c r="S88">
        <f t="shared" si="63"/>
        <v>-1.7045426852608778E+16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-1.034703432542573</v>
      </c>
      <c r="AC88">
        <f t="shared" si="64"/>
        <v>-0.92384235048449581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-1.4947456188565E-10</v>
      </c>
      <c r="AI88">
        <f t="shared" si="69"/>
        <v>-1.4947727182761412E-10</v>
      </c>
      <c r="AJ88">
        <f t="shared" si="70"/>
        <v>-0.11086108205807721</v>
      </c>
      <c r="AK88">
        <f t="shared" si="92"/>
        <v>-7.2429240277980117E-2</v>
      </c>
      <c r="AL88">
        <f t="shared" si="71"/>
        <v>-0.18329032248553462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-9.7956974311019849E-15</v>
      </c>
      <c r="AR88">
        <f t="shared" si="76"/>
        <v>-9.7958750250096149E-15</v>
      </c>
      <c r="AS88">
        <f t="shared" si="77"/>
        <v>-7.2651935086872394E-6</v>
      </c>
      <c r="AT88">
        <f t="shared" si="78"/>
        <v>-4.7465930923447114E-6</v>
      </c>
      <c r="AU88">
        <f t="shared" si="79"/>
        <v>-1.2011786610827826E-5</v>
      </c>
      <c r="AW88">
        <v>85</v>
      </c>
      <c r="AX88">
        <f>IF(Z88&gt;0, (R88*SUMPRODUCT(K88:$K$98, X88:$X$98)-K88*$AZ$3)/Z88, 0)</f>
        <v>-1.7045426852608778E+16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-0.92384235048449581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-0.92384235048449581</v>
      </c>
      <c r="AK89">
        <f t="shared" si="92"/>
        <v>-6.4668964533914713E-2</v>
      </c>
      <c r="AL89">
        <f t="shared" si="71"/>
        <v>-0.98851131504550993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-1.5856598895423576E-15</v>
      </c>
      <c r="AR89">
        <f t="shared" si="76"/>
        <v>-1.5856598895423576E-15</v>
      </c>
      <c r="AS89">
        <f t="shared" si="77"/>
        <v>-5.4056499320619945E-5</v>
      </c>
      <c r="AT89">
        <f t="shared" si="78"/>
        <v>-3.7839549524433965E-6</v>
      </c>
      <c r="AU89">
        <f t="shared" si="79"/>
        <v>-5.7840454274649E-5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25913.778686360773</v>
      </c>
      <c r="AO91" s="6">
        <f t="shared" si="93"/>
        <v>-2591.3778686360774</v>
      </c>
      <c r="AP91" s="6">
        <f t="shared" si="93"/>
        <v>-2844.3946451847464</v>
      </c>
      <c r="AQ91" s="6">
        <f t="shared" si="93"/>
        <v>-14097.10044244864</v>
      </c>
      <c r="AR91" s="6">
        <f t="shared" si="93"/>
        <v>6380.9057300913119</v>
      </c>
      <c r="AS91" s="6">
        <f t="shared" si="93"/>
        <v>-3682.6400559390031</v>
      </c>
      <c r="AT91" s="6">
        <f t="shared" si="93"/>
        <v>2148.2066992977529</v>
      </c>
      <c r="AU91" s="6">
        <f t="shared" si="93"/>
        <v>4846.4723734500622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66272.560323247264</v>
      </c>
      <c r="K3">
        <v>1</v>
      </c>
      <c r="L3" s="2">
        <v>0</v>
      </c>
      <c r="O3">
        <f>$C$3</f>
        <v>66272.560323247264</v>
      </c>
      <c r="P3">
        <f>O3*C5</f>
        <v>6627.2560323247271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66272.560323247264</v>
      </c>
      <c r="AF3">
        <f t="shared" ref="AF3:AF34" si="4">-$Z3*P3</f>
        <v>-6627.2560323247271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57125.396086922534</v>
      </c>
      <c r="AJ3">
        <f t="shared" ref="AJ3:AJ34" si="8">AB3-AC3</f>
        <v>0</v>
      </c>
      <c r="AL3">
        <f t="shared" ref="AL3:AL34" si="9">SUM(AI3:AK3)</f>
        <v>57125.396086922534</v>
      </c>
      <c r="AN3">
        <f t="shared" ref="AN3:AN34" si="10">AE3*$K3</f>
        <v>66272.560323247264</v>
      </c>
      <c r="AO3">
        <f t="shared" ref="AO3:AO34" si="11">AF3*$K3</f>
        <v>-6627.2560323247271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57125.396086922534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57125.396086922534</v>
      </c>
      <c r="AW3">
        <v>0</v>
      </c>
      <c r="AX3">
        <f>IF(Z3&gt;0, (R3*SUMPRODUCT(K3:$K$98, X3:$X$98)-K3*$AZ$3)/Z3, 0)</f>
        <v>0</v>
      </c>
      <c r="AZ3">
        <f>C6*ABS(SUMPRODUCT(X4:X79, K4:K79))/1</f>
        <v>34940.367919210235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3788.9975795442406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3743.6108484868128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-3743.6108484868128</v>
      </c>
      <c r="AK4">
        <f>G4*SUM(AB4, AE4:AF4)</f>
        <v>0</v>
      </c>
      <c r="AL4">
        <f t="shared" si="9"/>
        <v>-4732.8903484868124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-883.2852678571428</v>
      </c>
      <c r="AR4">
        <f t="shared" si="14"/>
        <v>-883.2852678571428</v>
      </c>
      <c r="AS4">
        <f t="shared" si="15"/>
        <v>-3342.5096861489396</v>
      </c>
      <c r="AT4">
        <f t="shared" si="16"/>
        <v>0</v>
      </c>
      <c r="AU4">
        <f t="shared" si="17"/>
        <v>-4225.7949540060818</v>
      </c>
      <c r="AW4">
        <v>1</v>
      </c>
      <c r="AX4">
        <f>IF(Z4&gt;0, (R4*SUMPRODUCT(K4:$K$98, X4:$X$98)-K4*$AZ$3)/Z4, 0)</f>
        <v>3788.9975795442406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500000</v>
      </c>
      <c r="S5">
        <f t="shared" si="1"/>
        <v>6354.7917215918369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3743.6108484868128</v>
      </c>
      <c r="AC5">
        <f t="shared" si="2"/>
        <v>6202.8352667786021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-1026.6664176325537</v>
      </c>
      <c r="AI5">
        <f t="shared" si="7"/>
        <v>-1075.4708123202904</v>
      </c>
      <c r="AJ5">
        <f t="shared" si="8"/>
        <v>-2459.2244182917893</v>
      </c>
      <c r="AK5">
        <f>G5*SUM(AB5, AE5:AF5)</f>
        <v>262.05275939407693</v>
      </c>
      <c r="AL5">
        <f t="shared" si="9"/>
        <v>-3272.6424712180028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-818.4521824239107</v>
      </c>
      <c r="AR5">
        <f t="shared" si="14"/>
        <v>-857.35874706655795</v>
      </c>
      <c r="AS5">
        <f t="shared" si="15"/>
        <v>-1960.478649786184</v>
      </c>
      <c r="AT5">
        <f t="shared" si="16"/>
        <v>208.90685538430876</v>
      </c>
      <c r="AU5">
        <f t="shared" si="17"/>
        <v>-2608.9305414684331</v>
      </c>
      <c r="AW5">
        <v>2</v>
      </c>
      <c r="AX5">
        <f>IF(Z5&gt;0, (R5*SUMPRODUCT(K5:$K$98, X5:$X$98)-K5*$AZ$3)/Z5, 0)</f>
        <v>6354.7917215918369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500000</v>
      </c>
      <c r="S6">
        <f t="shared" si="1"/>
        <v>8684.3215361633484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6202.8352667786021</v>
      </c>
      <c r="AC6">
        <f t="shared" si="2"/>
        <v>8368.7667327019626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-1331.5820329238907</v>
      </c>
      <c r="AI6">
        <f t="shared" si="7"/>
        <v>-1379.7652254614577</v>
      </c>
      <c r="AJ6">
        <f t="shared" si="8"/>
        <v>-2165.9314659233605</v>
      </c>
      <c r="AK6">
        <f>G6*SUM(AB6, AE6:AF6)</f>
        <v>434.19846867450218</v>
      </c>
      <c r="AL6">
        <f t="shared" si="9"/>
        <v>-3111.498222710316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-947.79378937845252</v>
      </c>
      <c r="AR6">
        <f t="shared" si="14"/>
        <v>-982.08963410328329</v>
      </c>
      <c r="AS6">
        <f t="shared" si="15"/>
        <v>-1541.6672355617941</v>
      </c>
      <c r="AT6">
        <f t="shared" si="16"/>
        <v>309.05389363334075</v>
      </c>
      <c r="AU6">
        <f t="shared" si="17"/>
        <v>-2214.7029760317364</v>
      </c>
      <c r="AW6">
        <v>3</v>
      </c>
      <c r="AX6">
        <f>IF(Z6&gt;0, (R6*SUMPRODUCT(K6:$K$98, X6:$X$98)-K6*$AZ$3)/Z6, 0)</f>
        <v>8684.3215361633484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500000</v>
      </c>
      <c r="S7">
        <f t="shared" si="1"/>
        <v>10608.818003409877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8368.7667327019626</v>
      </c>
      <c r="AC7">
        <f t="shared" si="2"/>
        <v>10085.601200776426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-1673.1300417918642</v>
      </c>
      <c r="AI7">
        <f t="shared" si="7"/>
        <v>-1720.6640893998763</v>
      </c>
      <c r="AJ7">
        <f t="shared" si="8"/>
        <v>-1716.8344680744631</v>
      </c>
      <c r="AK7">
        <f>G7*SUM(AB7, AE7:AF7)</f>
        <v>585.81367128913746</v>
      </c>
      <c r="AL7">
        <f t="shared" si="9"/>
        <v>-2851.6848861852022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-1063.3043890809604</v>
      </c>
      <c r="AR7">
        <f t="shared" si="14"/>
        <v>-1093.5131356756081</v>
      </c>
      <c r="AS7">
        <f t="shared" si="15"/>
        <v>-1091.0793420898633</v>
      </c>
      <c r="AT7">
        <f t="shared" si="16"/>
        <v>372.29517868095206</v>
      </c>
      <c r="AU7">
        <f t="shared" si="17"/>
        <v>-1812.2972990845194</v>
      </c>
      <c r="AW7">
        <v>4</v>
      </c>
      <c r="AX7">
        <f>IF(Z7&gt;0, (R7*SUMPRODUCT(K7:$K$98, X7:$X$98)-K7*$AZ$3)/Z7, 0)</f>
        <v>10608.818003409877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500000</v>
      </c>
      <c r="S8">
        <f t="shared" si="1"/>
        <v>12166.392569402624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10085.601200776426</v>
      </c>
      <c r="AC8">
        <f t="shared" si="2"/>
        <v>11401.429184421271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-2024.6309993013906</v>
      </c>
      <c r="AI8">
        <f t="shared" si="7"/>
        <v>-2071.4872433333926</v>
      </c>
      <c r="AJ8">
        <f t="shared" si="8"/>
        <v>-1315.8279836448455</v>
      </c>
      <c r="AK8">
        <f t="shared" ref="AK8:AK39" si="30">G8*SUM(AB8:AB8, AE8:AF8)</f>
        <v>705.9920840543499</v>
      </c>
      <c r="AL8">
        <f t="shared" si="9"/>
        <v>-2681.3231429238881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-1148.8300019239937</v>
      </c>
      <c r="AR8">
        <f t="shared" si="14"/>
        <v>-1175.417493145856</v>
      </c>
      <c r="AS8">
        <f t="shared" si="15"/>
        <v>-746.63613542613916</v>
      </c>
      <c r="AT8">
        <f t="shared" si="16"/>
        <v>400.59886841718082</v>
      </c>
      <c r="AU8">
        <f t="shared" si="17"/>
        <v>-1521.4547601548143</v>
      </c>
      <c r="AW8">
        <v>5</v>
      </c>
      <c r="AX8">
        <f>IF(Z8&gt;0, (R8*SUMPRODUCT(K8:$K$98, X8:$X$98)-K8*$AZ$3)/Z8, 0)</f>
        <v>12166.392569402624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500000</v>
      </c>
      <c r="S9">
        <f t="shared" si="1"/>
        <v>13410.035736048681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11401.429184421271</v>
      </c>
      <c r="AC9">
        <f t="shared" si="2"/>
        <v>12376.82451528819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-2400.6215612370161</v>
      </c>
      <c r="AI9">
        <f t="shared" si="7"/>
        <v>-2446.7691806725743</v>
      </c>
      <c r="AJ9">
        <f t="shared" si="8"/>
        <v>-975.39533086691881</v>
      </c>
      <c r="AK9">
        <f t="shared" si="30"/>
        <v>798.10004290948905</v>
      </c>
      <c r="AL9">
        <f t="shared" si="9"/>
        <v>-2624.0644686300038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-1216.2295930919597</v>
      </c>
      <c r="AR9">
        <f t="shared" si="14"/>
        <v>-1239.6094132662608</v>
      </c>
      <c r="AS9">
        <f t="shared" si="15"/>
        <v>-494.16563006823083</v>
      </c>
      <c r="AT9">
        <f t="shared" si="16"/>
        <v>404.34231955090229</v>
      </c>
      <c r="AU9">
        <f t="shared" si="17"/>
        <v>-1329.4327237835894</v>
      </c>
      <c r="AW9">
        <v>6</v>
      </c>
      <c r="AX9">
        <f>IF(Z9&gt;0, (R9*SUMPRODUCT(K9:$K$98, X9:$X$98)-K9*$AZ$3)/Z9, 0)</f>
        <v>13410.035736048681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500000</v>
      </c>
      <c r="S10">
        <f t="shared" si="1"/>
        <v>14378.010963396573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12376.82451528819</v>
      </c>
      <c r="AC10">
        <f t="shared" si="2"/>
        <v>13057.224683616681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-2792.2041697583263</v>
      </c>
      <c r="AI10">
        <f t="shared" si="7"/>
        <v>-2837.6110925825533</v>
      </c>
      <c r="AJ10">
        <f t="shared" si="8"/>
        <v>-680.40016832849142</v>
      </c>
      <c r="AK10">
        <f t="shared" si="30"/>
        <v>866.37771607017339</v>
      </c>
      <c r="AL10">
        <f t="shared" si="9"/>
        <v>-2651.6335448408713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-1263.0513652505813</v>
      </c>
      <c r="AR10">
        <f t="shared" si="14"/>
        <v>-1283.5911511609831</v>
      </c>
      <c r="AS10">
        <f t="shared" si="15"/>
        <v>-307.77848225848339</v>
      </c>
      <c r="AT10">
        <f t="shared" si="16"/>
        <v>391.90528004971287</v>
      </c>
      <c r="AU10">
        <f t="shared" si="17"/>
        <v>-1199.4643533697536</v>
      </c>
      <c r="AW10">
        <v>7</v>
      </c>
      <c r="AX10">
        <f>IF(Z10&gt;0, (R10*SUMPRODUCT(K10:$K$98, X10:$X$98)-K10*$AZ$3)/Z10, 0)</f>
        <v>14378.010963396573</v>
      </c>
    </row>
    <row r="11" spans="1:52" x14ac:dyDescent="0.25">
      <c r="A11" t="s">
        <v>33</v>
      </c>
      <c r="C11" s="25">
        <f>AU81</f>
        <v>18376.695619874641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500000</v>
      </c>
      <c r="S11">
        <f t="shared" si="1"/>
        <v>15110.577179551103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13057.224683616681</v>
      </c>
      <c r="AC11">
        <f t="shared" si="2"/>
        <v>13487.592748205792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-3232.1242496973587</v>
      </c>
      <c r="AI11">
        <f t="shared" si="7"/>
        <v>-3276.7538908683732</v>
      </c>
      <c r="AJ11">
        <f t="shared" si="8"/>
        <v>-430.36806458911087</v>
      </c>
      <c r="AK11">
        <f t="shared" si="30"/>
        <v>914.00572785316774</v>
      </c>
      <c r="AL11">
        <f t="shared" si="9"/>
        <v>-2793.1162276043165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-1305.400775198166</v>
      </c>
      <c r="AR11">
        <f t="shared" si="14"/>
        <v>-1323.4259387378763</v>
      </c>
      <c r="AS11">
        <f t="shared" si="15"/>
        <v>-173.81844314548377</v>
      </c>
      <c r="AT11">
        <f t="shared" si="16"/>
        <v>369.15158375697024</v>
      </c>
      <c r="AU11">
        <f t="shared" si="17"/>
        <v>-1128.0927981263899</v>
      </c>
      <c r="AW11">
        <v>8</v>
      </c>
      <c r="AX11">
        <f>IF(Z11&gt;0, (R11*SUMPRODUCT(K11:$K$98, X11:$X$98)-K11*$AZ$3)/Z11, 0)</f>
        <v>15110.577179551103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500000</v>
      </c>
      <c r="S12">
        <f t="shared" si="1"/>
        <v>15628.537563914473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13487.592748205792</v>
      </c>
      <c r="AC12">
        <f t="shared" si="2"/>
        <v>13694.173606793067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-3719.0830599163523</v>
      </c>
      <c r="AI12">
        <f t="shared" si="7"/>
        <v>-3762.8944963696654</v>
      </c>
      <c r="AJ12">
        <f t="shared" si="8"/>
        <v>-206.58085858727463</v>
      </c>
      <c r="AK12">
        <f t="shared" si="30"/>
        <v>944.13149237440552</v>
      </c>
      <c r="AL12">
        <f t="shared" si="9"/>
        <v>-3025.3438625825347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-1341.1386351450053</v>
      </c>
      <c r="AR12">
        <f t="shared" si="14"/>
        <v>-1356.9374783389135</v>
      </c>
      <c r="AS12">
        <f t="shared" si="15"/>
        <v>-74.495128575873267</v>
      </c>
      <c r="AT12">
        <f t="shared" si="16"/>
        <v>340.46328105103044</v>
      </c>
      <c r="AU12">
        <f t="shared" si="17"/>
        <v>-1090.9693258637565</v>
      </c>
      <c r="AW12">
        <v>9</v>
      </c>
      <c r="AX12">
        <f>IF(Z12&gt;0, (R12*SUMPRODUCT(K12:$K$98, X12:$X$98)-K12*$AZ$3)/Z12, 0)</f>
        <v>15628.537563914473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500000</v>
      </c>
      <c r="S13">
        <f t="shared" si="1"/>
        <v>15952.55736900239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13694.173606793067</v>
      </c>
      <c r="AC13">
        <f t="shared" si="2"/>
        <v>13703.018573242203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-4240.3735569775199</v>
      </c>
      <c r="AI13">
        <f t="shared" si="7"/>
        <v>-4283.322841710602</v>
      </c>
      <c r="AJ13">
        <f t="shared" si="8"/>
        <v>-8.8449664491363365</v>
      </c>
      <c r="AK13">
        <f t="shared" si="30"/>
        <v>958.59215247551481</v>
      </c>
      <c r="AL13">
        <f t="shared" si="9"/>
        <v>-3333.5756556842234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-1365.2867984936543</v>
      </c>
      <c r="AR13">
        <f t="shared" si="14"/>
        <v>-1379.1153187084201</v>
      </c>
      <c r="AS13">
        <f t="shared" si="15"/>
        <v>-2.8478424751645424</v>
      </c>
      <c r="AT13">
        <f t="shared" si="16"/>
        <v>308.64101790298349</v>
      </c>
      <c r="AU13">
        <f t="shared" si="17"/>
        <v>-1073.3221432806013</v>
      </c>
      <c r="AW13">
        <v>10</v>
      </c>
      <c r="AX13">
        <f>IF(Z13&gt;0, (R13*SUMPRODUCT(K13:$K$98, X13:$X$98)-K13*$AZ$3)/Z13, 0)</f>
        <v>15952.55736900239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500000</v>
      </c>
      <c r="S14">
        <f t="shared" si="1"/>
        <v>16107.941064261784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13703.018573242203</v>
      </c>
      <c r="AC14">
        <f t="shared" si="2"/>
        <v>13543.074276171888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-4812.8981356677186</v>
      </c>
      <c r="AI14">
        <f t="shared" si="7"/>
        <v>-4854.9366377399028</v>
      </c>
      <c r="AJ14">
        <f t="shared" si="8"/>
        <v>159.94429707031486</v>
      </c>
      <c r="AK14">
        <f t="shared" si="30"/>
        <v>959.21130012695437</v>
      </c>
      <c r="AL14">
        <f t="shared" si="9"/>
        <v>-3735.7810405426335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-1383.5932054663056</v>
      </c>
      <c r="AR14">
        <f t="shared" si="14"/>
        <v>-1395.6782702641678</v>
      </c>
      <c r="AS14">
        <f t="shared" si="15"/>
        <v>45.980163394600943</v>
      </c>
      <c r="AT14">
        <f t="shared" si="16"/>
        <v>275.75032756807587</v>
      </c>
      <c r="AU14">
        <f t="shared" si="17"/>
        <v>-1073.947779301491</v>
      </c>
      <c r="AW14">
        <v>11</v>
      </c>
      <c r="AX14">
        <f>IF(Z14&gt;0, (R14*SUMPRODUCT(K14:$K$98, X14:$X$98)-K14*$AZ$3)/Z14, 0)</f>
        <v>16107.941064261784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500000</v>
      </c>
      <c r="S15">
        <f t="shared" si="1"/>
        <v>16111.900423723462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13543.074276171888</v>
      </c>
      <c r="AC15">
        <f t="shared" si="2"/>
        <v>13235.679732690711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-5438.8190660581977</v>
      </c>
      <c r="AI15">
        <f t="shared" si="7"/>
        <v>-5479.8933012030548</v>
      </c>
      <c r="AJ15">
        <f t="shared" si="8"/>
        <v>307.39454348117761</v>
      </c>
      <c r="AK15">
        <f t="shared" si="30"/>
        <v>948.01519933203224</v>
      </c>
      <c r="AL15">
        <f t="shared" si="9"/>
        <v>-4224.4835583898448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-1396.0093892936418</v>
      </c>
      <c r="AR15">
        <f t="shared" si="14"/>
        <v>-1406.5521224171089</v>
      </c>
      <c r="AS15">
        <f t="shared" si="15"/>
        <v>78.900523018936696</v>
      </c>
      <c r="AT15">
        <f t="shared" si="16"/>
        <v>243.33188940219088</v>
      </c>
      <c r="AU15">
        <f t="shared" si="17"/>
        <v>-1084.3197099959812</v>
      </c>
      <c r="AW15">
        <v>12</v>
      </c>
      <c r="AX15">
        <f>IF(Z15&gt;0, (R15*SUMPRODUCT(K15:$K$98, X15:$X$98)-K15*$AZ$3)/Z15, 0)</f>
        <v>16111.900423723462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500000</v>
      </c>
      <c r="S16">
        <f t="shared" si="1"/>
        <v>15977.560214639097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13235.679732690711</v>
      </c>
      <c r="AC16">
        <f t="shared" si="2"/>
        <v>12800.562005883785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-6055.5580577121809</v>
      </c>
      <c r="AI16">
        <f t="shared" si="7"/>
        <v>-6095.6159946998177</v>
      </c>
      <c r="AJ16">
        <f t="shared" si="8"/>
        <v>435.11772680692593</v>
      </c>
      <c r="AK16">
        <f t="shared" si="30"/>
        <v>926.49758128834981</v>
      </c>
      <c r="AL16">
        <f t="shared" si="9"/>
        <v>-4734.0006866045424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-1387.7776136602442</v>
      </c>
      <c r="AR16">
        <f t="shared" si="14"/>
        <v>-1396.9578589276568</v>
      </c>
      <c r="AS16">
        <f t="shared" si="15"/>
        <v>99.717752652101879</v>
      </c>
      <c r="AT16">
        <f t="shared" si="16"/>
        <v>212.32933284898689</v>
      </c>
      <c r="AU16">
        <f t="shared" si="17"/>
        <v>-1084.9107734265683</v>
      </c>
      <c r="AW16">
        <v>13</v>
      </c>
      <c r="AX16">
        <f>IF(Z16&gt;0, (R16*SUMPRODUCT(K16:$K$98, X16:$X$98)-K16*$AZ$3)/Z16, 0)</f>
        <v>15977.560214639097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500000</v>
      </c>
      <c r="S17">
        <f t="shared" si="1"/>
        <v>15735.962401510569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12800.562005883785</v>
      </c>
      <c r="AC17">
        <f t="shared" si="2"/>
        <v>12270.723376586684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-6679.2988689381045</v>
      </c>
      <c r="AI17">
        <f t="shared" si="7"/>
        <v>-6718.2882966689713</v>
      </c>
      <c r="AJ17">
        <f t="shared" si="8"/>
        <v>529.83862929710085</v>
      </c>
      <c r="AK17">
        <f t="shared" si="30"/>
        <v>896.03934041186506</v>
      </c>
      <c r="AL17">
        <f t="shared" si="9"/>
        <v>-5292.4103269600055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-1366.7168829677294</v>
      </c>
      <c r="AR17">
        <f t="shared" si="14"/>
        <v>-1374.6948923640207</v>
      </c>
      <c r="AS17">
        <f t="shared" si="15"/>
        <v>108.4154810434398</v>
      </c>
      <c r="AT17">
        <f t="shared" si="16"/>
        <v>183.34740193155335</v>
      </c>
      <c r="AU17">
        <f t="shared" si="17"/>
        <v>-1082.9320093890274</v>
      </c>
      <c r="AW17">
        <v>14</v>
      </c>
      <c r="AX17">
        <f>IF(Z17&gt;0, (R17*SUMPRODUCT(K17:$K$98, X17:$X$98)-K17*$AZ$3)/Z17, 0)</f>
        <v>15735.962401510569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500000</v>
      </c>
      <c r="S18">
        <f t="shared" si="1"/>
        <v>15409.4620027745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12270.723376586684</v>
      </c>
      <c r="AC18">
        <f t="shared" si="2"/>
        <v>11670.023443943192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-7331.1267312475138</v>
      </c>
      <c r="AI18">
        <f t="shared" si="7"/>
        <v>-7368.993152027947</v>
      </c>
      <c r="AJ18">
        <f t="shared" si="8"/>
        <v>600.6999326434925</v>
      </c>
      <c r="AK18">
        <f t="shared" si="30"/>
        <v>858.95063636106795</v>
      </c>
      <c r="AL18">
        <f t="shared" si="9"/>
        <v>-5909.3425830233864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-1339.3694446529512</v>
      </c>
      <c r="AR18">
        <f t="shared" si="14"/>
        <v>-1346.2874981569933</v>
      </c>
      <c r="AS18">
        <f t="shared" si="15"/>
        <v>109.74563183562243</v>
      </c>
      <c r="AT18">
        <f t="shared" si="16"/>
        <v>156.92706987367191</v>
      </c>
      <c r="AU18">
        <f t="shared" si="17"/>
        <v>-1079.6147964476988</v>
      </c>
      <c r="AW18">
        <v>15</v>
      </c>
      <c r="AX18">
        <f>IF(Z18&gt;0, (R18*SUMPRODUCT(K18:$K$98, X18:$X$98)-K18*$AZ$3)/Z18, 0)</f>
        <v>15409.4620027745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500000</v>
      </c>
      <c r="S19">
        <f t="shared" si="1"/>
        <v>15014.713402228554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11670.023443943192</v>
      </c>
      <c r="AC19">
        <f t="shared" si="2"/>
        <v>11014.597704936881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-8084.094220466367</v>
      </c>
      <c r="AI19">
        <f t="shared" si="7"/>
        <v>-8120.7735676169495</v>
      </c>
      <c r="AJ19">
        <f t="shared" si="8"/>
        <v>655.42573900631032</v>
      </c>
      <c r="AK19">
        <f t="shared" si="30"/>
        <v>816.90164107602345</v>
      </c>
      <c r="AL19">
        <f t="shared" si="9"/>
        <v>-6648.446187534616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-1318.6908837381491</v>
      </c>
      <c r="AR19">
        <f t="shared" si="14"/>
        <v>-1324.6740798006697</v>
      </c>
      <c r="AS19">
        <f t="shared" si="15"/>
        <v>106.91413576140873</v>
      </c>
      <c r="AT19">
        <f t="shared" si="16"/>
        <v>133.25435325462351</v>
      </c>
      <c r="AU19">
        <f t="shared" si="17"/>
        <v>-1084.5055907846374</v>
      </c>
      <c r="AW19">
        <v>16</v>
      </c>
      <c r="AX19">
        <f>IF(Z19&gt;0, (R19*SUMPRODUCT(K19:$K$98, X19:$X$98)-K19*$AZ$3)/Z19, 0)</f>
        <v>15014.713402228554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500000</v>
      </c>
      <c r="S20">
        <f t="shared" si="1"/>
        <v>14545.00842082085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11014.597704936881</v>
      </c>
      <c r="AC20">
        <f t="shared" si="2"/>
        <v>10306.570844097518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-8826.2972886463158</v>
      </c>
      <c r="AI20">
        <f t="shared" si="7"/>
        <v>-8861.7272125965283</v>
      </c>
      <c r="AJ20">
        <f t="shared" si="8"/>
        <v>708.02686083936351</v>
      </c>
      <c r="AK20">
        <f t="shared" si="30"/>
        <v>771.02183934558172</v>
      </c>
      <c r="AL20">
        <f t="shared" si="9"/>
        <v>-7382.6785124115831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-1285.5002514684479</v>
      </c>
      <c r="AR20">
        <f t="shared" si="14"/>
        <v>-1290.660419391422</v>
      </c>
      <c r="AS20">
        <f t="shared" si="15"/>
        <v>103.12010550859313</v>
      </c>
      <c r="AT20">
        <f t="shared" si="16"/>
        <v>112.29496763511152</v>
      </c>
      <c r="AU20">
        <f t="shared" si="17"/>
        <v>-1075.2453462477174</v>
      </c>
      <c r="AW20">
        <v>17</v>
      </c>
      <c r="AX20">
        <f>IF(Z20&gt;0, (R20*SUMPRODUCT(K20:$K$98, X20:$X$98)-K20*$AZ$3)/Z20, 0)</f>
        <v>14545.00842082085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500000</v>
      </c>
      <c r="S21">
        <f t="shared" si="1"/>
        <v>14015.645894787622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10306.570844097518</v>
      </c>
      <c r="AC21">
        <f t="shared" si="2"/>
        <v>9566.3063273601256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-9483.8434243756419</v>
      </c>
      <c r="AI21">
        <f t="shared" si="7"/>
        <v>-9517.9706647439143</v>
      </c>
      <c r="AJ21">
        <f t="shared" si="8"/>
        <v>740.26451673739211</v>
      </c>
      <c r="AK21">
        <f t="shared" si="30"/>
        <v>721.4599590868263</v>
      </c>
      <c r="AL21">
        <f t="shared" si="9"/>
        <v>-8056.2461889196957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-1233.2751116416573</v>
      </c>
      <c r="AR21">
        <f t="shared" si="14"/>
        <v>-1237.7130039909791</v>
      </c>
      <c r="AS21">
        <f t="shared" si="15"/>
        <v>96.263694334849035</v>
      </c>
      <c r="AT21">
        <f t="shared" si="16"/>
        <v>93.818357365633915</v>
      </c>
      <c r="AU21">
        <f t="shared" si="17"/>
        <v>-1047.6309522904962</v>
      </c>
      <c r="AW21">
        <v>18</v>
      </c>
      <c r="AX21">
        <f>IF(Z21&gt;0, (R21*SUMPRODUCT(K21:$K$98, X21:$X$98)-K21*$AZ$3)/Z21, 0)</f>
        <v>14015.645894787622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500000</v>
      </c>
      <c r="S22">
        <f t="shared" si="1"/>
        <v>13456.816679927326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9566.3063273601256</v>
      </c>
      <c r="AC22">
        <f t="shared" si="2"/>
        <v>8819.8488360140545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-10150.346681211158</v>
      </c>
      <c r="AI22">
        <f t="shared" si="7"/>
        <v>-10183.117614507626</v>
      </c>
      <c r="AJ22">
        <f t="shared" si="8"/>
        <v>746.45749134607104</v>
      </c>
      <c r="AK22">
        <f t="shared" si="30"/>
        <v>669.64144291520881</v>
      </c>
      <c r="AL22">
        <f t="shared" si="9"/>
        <v>-8767.0186802463468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-1178.5240374753009</v>
      </c>
      <c r="AR22">
        <f t="shared" si="14"/>
        <v>-1182.3289649160431</v>
      </c>
      <c r="AS22">
        <f t="shared" si="15"/>
        <v>86.668773405864258</v>
      </c>
      <c r="AT22">
        <f t="shared" si="16"/>
        <v>77.749909609102204</v>
      </c>
      <c r="AU22">
        <f t="shared" si="17"/>
        <v>-1017.9102819010767</v>
      </c>
      <c r="AW22">
        <v>19</v>
      </c>
      <c r="AX22">
        <f>IF(Z22&gt;0, (R22*SUMPRODUCT(K22:$K$98, X22:$X$98)-K22*$AZ$3)/Z22, 0)</f>
        <v>13456.816679927326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500000</v>
      </c>
      <c r="S23">
        <f t="shared" si="1"/>
        <v>12874.2647008476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8819.8488360140545</v>
      </c>
      <c r="AC23">
        <f t="shared" si="2"/>
        <v>8075.9833880883862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-10783.904147703577</v>
      </c>
      <c r="AI23">
        <f t="shared" si="7"/>
        <v>-10815.268981252311</v>
      </c>
      <c r="AJ23">
        <f t="shared" si="8"/>
        <v>743.86544792566838</v>
      </c>
      <c r="AK23">
        <f t="shared" si="30"/>
        <v>617.3894185209839</v>
      </c>
      <c r="AL23">
        <f t="shared" si="9"/>
        <v>-9454.0141148056591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-1117.9324579326471</v>
      </c>
      <c r="AR23">
        <f t="shared" si="14"/>
        <v>-1121.1839487639386</v>
      </c>
      <c r="AS23">
        <f t="shared" si="15"/>
        <v>77.11412464175126</v>
      </c>
      <c r="AT23">
        <f t="shared" si="16"/>
        <v>64.002763813117596</v>
      </c>
      <c r="AU23">
        <f t="shared" si="17"/>
        <v>-980.0670603090698</v>
      </c>
      <c r="AW23">
        <v>20</v>
      </c>
      <c r="AX23">
        <f>IF(Z23&gt;0, (R23*SUMPRODUCT(K23:$K$98, X23:$X$98)-K23*$AZ$3)/Z23, 0)</f>
        <v>12874.2647008476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500000</v>
      </c>
      <c r="S24">
        <f t="shared" si="1"/>
        <v>12280.988380039083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8075.9833880883862</v>
      </c>
      <c r="AC24">
        <f t="shared" si="2"/>
        <v>7346.1389565393356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-11426.032277790709</v>
      </c>
      <c r="AI24">
        <f t="shared" si="7"/>
        <v>-11455.940859776176</v>
      </c>
      <c r="AJ24">
        <f t="shared" si="8"/>
        <v>729.84443154905057</v>
      </c>
      <c r="AK24">
        <f t="shared" si="30"/>
        <v>565.31883716618711</v>
      </c>
      <c r="AL24">
        <f t="shared" si="9"/>
        <v>-10160.777591060938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-1057.5891106661531</v>
      </c>
      <c r="AR24">
        <f t="shared" si="14"/>
        <v>-1060.357437400603</v>
      </c>
      <c r="AS24">
        <f t="shared" si="15"/>
        <v>67.554117170396367</v>
      </c>
      <c r="AT24">
        <f t="shared" si="16"/>
        <v>52.32569204303126</v>
      </c>
      <c r="AU24">
        <f t="shared" si="17"/>
        <v>-940.47762818717536</v>
      </c>
      <c r="AW24">
        <v>21</v>
      </c>
      <c r="AX24">
        <f>IF(Z24&gt;0, (R24*SUMPRODUCT(K24:$K$98, X24:$X$98)-K24*$AZ$3)/Z24, 0)</f>
        <v>12280.988380039083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500000</v>
      </c>
      <c r="S25">
        <f t="shared" si="1"/>
        <v>11682.092586694605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7346.1389565393356</v>
      </c>
      <c r="AC25">
        <f t="shared" si="2"/>
        <v>6635.0570122871086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-12110.86535456925</v>
      </c>
      <c r="AI25">
        <f t="shared" si="7"/>
        <v>-12139.263764199406</v>
      </c>
      <c r="AJ25">
        <f t="shared" si="8"/>
        <v>711.081944252227</v>
      </c>
      <c r="AK25">
        <f t="shared" si="30"/>
        <v>514.22972695775354</v>
      </c>
      <c r="AL25">
        <f t="shared" si="9"/>
        <v>-10913.952092989424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-1000.8723163552116</v>
      </c>
      <c r="AR25">
        <f t="shared" si="14"/>
        <v>-1003.219232219206</v>
      </c>
      <c r="AS25">
        <f t="shared" si="15"/>
        <v>58.765596992916706</v>
      </c>
      <c r="AT25">
        <f t="shared" si="16"/>
        <v>42.49723557241385</v>
      </c>
      <c r="AU25">
        <f t="shared" si="17"/>
        <v>-901.95639965387534</v>
      </c>
      <c r="AW25">
        <v>22</v>
      </c>
      <c r="AX25">
        <f>IF(Z25&gt;0, (R25*SUMPRODUCT(K25:$K$98, X25:$X$98)-K25*$AZ$3)/Z25, 0)</f>
        <v>11682.092586694605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500000</v>
      </c>
      <c r="S26">
        <f t="shared" si="1"/>
        <v>11071.753661976536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6635.0570122871086</v>
      </c>
      <c r="AC26">
        <f t="shared" si="2"/>
        <v>5943.5660945157606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-12733.022756314227</v>
      </c>
      <c r="AI26">
        <f t="shared" si="7"/>
        <v>-12759.863879572449</v>
      </c>
      <c r="AJ26">
        <f t="shared" si="8"/>
        <v>691.49091777134799</v>
      </c>
      <c r="AK26">
        <f t="shared" si="30"/>
        <v>464.45399086009763</v>
      </c>
      <c r="AL26">
        <f t="shared" si="9"/>
        <v>-11603.918970941004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-939.54371956846569</v>
      </c>
      <c r="AR26">
        <f t="shared" si="14"/>
        <v>-941.52427118343235</v>
      </c>
      <c r="AS26">
        <f t="shared" si="15"/>
        <v>51.023701234534357</v>
      </c>
      <c r="AT26">
        <f t="shared" si="16"/>
        <v>34.271110520455068</v>
      </c>
      <c r="AU26">
        <f t="shared" si="17"/>
        <v>-856.22945942844296</v>
      </c>
      <c r="AW26">
        <v>23</v>
      </c>
      <c r="AX26">
        <f>IF(Z26&gt;0, (R26*SUMPRODUCT(K26:$K$98, X26:$X$98)-K26*$AZ$3)/Z26, 0)</f>
        <v>11071.753661976536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500000</v>
      </c>
      <c r="S27">
        <f t="shared" si="1"/>
        <v>10457.866451928701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5943.5660945157606</v>
      </c>
      <c r="AC27">
        <f t="shared" si="2"/>
        <v>5280.25576654003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-13273.343436264528</v>
      </c>
      <c r="AI27">
        <f t="shared" si="7"/>
        <v>-13298.588813946541</v>
      </c>
      <c r="AJ27">
        <f t="shared" si="8"/>
        <v>663.31032797573062</v>
      </c>
      <c r="AK27">
        <f t="shared" si="30"/>
        <v>416.0496266161033</v>
      </c>
      <c r="AL27">
        <f t="shared" si="9"/>
        <v>-12219.228859354707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-874.47578391570016</v>
      </c>
      <c r="AR27">
        <f t="shared" si="14"/>
        <v>-876.13900249696655</v>
      </c>
      <c r="AS27">
        <f t="shared" si="15"/>
        <v>43.700279573207396</v>
      </c>
      <c r="AT27">
        <f t="shared" si="16"/>
        <v>27.410224494676481</v>
      </c>
      <c r="AU27">
        <f t="shared" si="17"/>
        <v>-805.02849842908279</v>
      </c>
      <c r="AW27">
        <v>24</v>
      </c>
      <c r="AX27">
        <f>IF(Z27&gt;0, (R27*SUMPRODUCT(K27:$K$98, X27:$X$98)-K27*$AZ$3)/Z27, 0)</f>
        <v>10457.866451928701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500000</v>
      </c>
      <c r="S28">
        <f t="shared" si="1"/>
        <v>9851.2766316565921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5280.25576654003</v>
      </c>
      <c r="AC28">
        <f t="shared" si="2"/>
        <v>4652.4169394035571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-13796.547150196284</v>
      </c>
      <c r="AI28">
        <f t="shared" si="7"/>
        <v>-13820.160419386459</v>
      </c>
      <c r="AJ28">
        <f t="shared" si="8"/>
        <v>627.8388271364729</v>
      </c>
      <c r="AK28">
        <f t="shared" si="30"/>
        <v>369.61790365780212</v>
      </c>
      <c r="AL28">
        <f t="shared" si="9"/>
        <v>-12822.703688592184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-811.55852237861745</v>
      </c>
      <c r="AR28">
        <f t="shared" si="14"/>
        <v>-812.94753295089208</v>
      </c>
      <c r="AS28">
        <f t="shared" si="15"/>
        <v>36.931555794056131</v>
      </c>
      <c r="AT28">
        <f t="shared" si="16"/>
        <v>21.74214725406425</v>
      </c>
      <c r="AU28">
        <f t="shared" si="17"/>
        <v>-754.27382990277169</v>
      </c>
      <c r="AW28">
        <v>25</v>
      </c>
      <c r="AX28">
        <f>IF(Z28&gt;0, (R28*SUMPRODUCT(K28:$K$98, X28:$X$98)-K28*$AZ$3)/Z28, 0)</f>
        <v>9851.2766316565921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500000</v>
      </c>
      <c r="S29">
        <f t="shared" si="1"/>
        <v>9251.4552183525648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4652.4169394035571</v>
      </c>
      <c r="AC29">
        <f t="shared" si="2"/>
        <v>4061.069985577823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-14288.597692141246</v>
      </c>
      <c r="AI29">
        <f t="shared" si="7"/>
        <v>-14310.545968870303</v>
      </c>
      <c r="AJ29">
        <f t="shared" si="8"/>
        <v>591.34695382573409</v>
      </c>
      <c r="AK29">
        <f t="shared" si="30"/>
        <v>325.669185758249</v>
      </c>
      <c r="AL29">
        <f t="shared" si="9"/>
        <v>-13393.529829286321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-750.44871629165038</v>
      </c>
      <c r="AR29">
        <f t="shared" si="14"/>
        <v>-751.60145755087092</v>
      </c>
      <c r="AS29">
        <f t="shared" si="15"/>
        <v>31.058020663957624</v>
      </c>
      <c r="AT29">
        <f t="shared" si="16"/>
        <v>17.10440923971457</v>
      </c>
      <c r="AU29">
        <f t="shared" si="17"/>
        <v>-703.43902764719883</v>
      </c>
      <c r="AW29">
        <v>26</v>
      </c>
      <c r="AX29">
        <f>IF(Z29&gt;0, (R29*SUMPRODUCT(K29:$K$98, X29:$X$98)-K29*$AZ$3)/Z29, 0)</f>
        <v>9251.4552183525648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500000</v>
      </c>
      <c r="S30">
        <f t="shared" si="1"/>
        <v>8658.3712562498276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4061.069985577823</v>
      </c>
      <c r="AC30">
        <f t="shared" si="2"/>
        <v>3507.2387412083881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-14753.384479676917</v>
      </c>
      <c r="AI30">
        <f t="shared" si="7"/>
        <v>-14773.637935190716</v>
      </c>
      <c r="AJ30">
        <f t="shared" si="8"/>
        <v>553.8312443694349</v>
      </c>
      <c r="AK30">
        <f t="shared" si="30"/>
        <v>284.27489899044764</v>
      </c>
      <c r="AL30">
        <f t="shared" si="9"/>
        <v>-13935.531791830834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-691.83901301920946</v>
      </c>
      <c r="AR30">
        <f t="shared" si="14"/>
        <v>-692.78877005239713</v>
      </c>
      <c r="AS30">
        <f t="shared" si="15"/>
        <v>25.971129676147452</v>
      </c>
      <c r="AT30">
        <f t="shared" si="16"/>
        <v>13.330667672533513</v>
      </c>
      <c r="AU30">
        <f t="shared" si="17"/>
        <v>-653.48697270371611</v>
      </c>
      <c r="AW30">
        <v>27</v>
      </c>
      <c r="AX30">
        <f>IF(Z30&gt;0, (R30*SUMPRODUCT(K30:$K$98, X30:$X$98)-K30*$AZ$3)/Z30, 0)</f>
        <v>8658.3712562498276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500000</v>
      </c>
      <c r="S31">
        <f t="shared" si="1"/>
        <v>8069.3757373804556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3507.2387412083881</v>
      </c>
      <c r="AC31">
        <f t="shared" si="2"/>
        <v>2990.9510424054424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-15181.921593930192</v>
      </c>
      <c r="AI31">
        <f t="shared" si="7"/>
        <v>-15200.454322729462</v>
      </c>
      <c r="AJ31">
        <f t="shared" si="8"/>
        <v>516.28769880294567</v>
      </c>
      <c r="AK31">
        <f t="shared" si="30"/>
        <v>245.50671188458719</v>
      </c>
      <c r="AL31">
        <f t="shared" si="9"/>
        <v>-14438.659912041929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-635.65593964390689</v>
      </c>
      <c r="AR31">
        <f t="shared" si="14"/>
        <v>-636.43189142749236</v>
      </c>
      <c r="AS31">
        <f t="shared" si="15"/>
        <v>21.616587879124953</v>
      </c>
      <c r="AT31">
        <f t="shared" si="16"/>
        <v>10.279186245717135</v>
      </c>
      <c r="AU31">
        <f t="shared" si="17"/>
        <v>-604.53611730265027</v>
      </c>
      <c r="AW31">
        <v>28</v>
      </c>
      <c r="AX31">
        <f>IF(Z31&gt;0, (R31*SUMPRODUCT(K31:$K$98, X31:$X$98)-K31*$AZ$3)/Z31, 0)</f>
        <v>8069.3757373804556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500000</v>
      </c>
      <c r="S32">
        <f t="shared" si="1"/>
        <v>7479.50202575604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2990.9510424054424</v>
      </c>
      <c r="AC32">
        <f t="shared" si="2"/>
        <v>2512.0373475974875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-15545.900450370962</v>
      </c>
      <c r="AI32">
        <f t="shared" si="7"/>
        <v>-15562.693261837201</v>
      </c>
      <c r="AJ32">
        <f t="shared" si="8"/>
        <v>478.91369480795493</v>
      </c>
      <c r="AK32">
        <f t="shared" si="30"/>
        <v>209.36657296838098</v>
      </c>
      <c r="AL32">
        <f t="shared" si="9"/>
        <v>-14874.412994060865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-581.15666770251164</v>
      </c>
      <c r="AR32">
        <f t="shared" si="14"/>
        <v>-581.78443798730359</v>
      </c>
      <c r="AS32">
        <f t="shared" si="15"/>
        <v>17.903362232391451</v>
      </c>
      <c r="AT32">
        <f t="shared" si="16"/>
        <v>7.8268081198021306</v>
      </c>
      <c r="AU32">
        <f t="shared" si="17"/>
        <v>-556.05426763511002</v>
      </c>
      <c r="AW32">
        <v>29</v>
      </c>
      <c r="AX32">
        <f>IF(Z32&gt;0, (R32*SUMPRODUCT(K32:$K$98, X32:$X$98)-K32*$AZ$3)/Z32, 0)</f>
        <v>7479.50202575604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500000</v>
      </c>
      <c r="S33">
        <f t="shared" si="1"/>
        <v>6885.4473106359837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2512.0373475974875</v>
      </c>
      <c r="AC33">
        <f t="shared" si="2"/>
        <v>2070.8291127842167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-15871.594437530188</v>
      </c>
      <c r="AI33">
        <f t="shared" si="7"/>
        <v>-15886.632161438012</v>
      </c>
      <c r="AJ33">
        <f t="shared" si="8"/>
        <v>441.20823481327079</v>
      </c>
      <c r="AK33">
        <f t="shared" si="30"/>
        <v>175.84261433182414</v>
      </c>
      <c r="AL33">
        <f t="shared" si="9"/>
        <v>-15269.581312292918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-529.76087098878975</v>
      </c>
      <c r="AR33">
        <f t="shared" si="14"/>
        <v>-530.26279899271231</v>
      </c>
      <c r="AS33">
        <f t="shared" si="15"/>
        <v>14.726614876789704</v>
      </c>
      <c r="AT33">
        <f t="shared" si="16"/>
        <v>5.869261396013151</v>
      </c>
      <c r="AU33">
        <f t="shared" si="17"/>
        <v>-509.66692271990939</v>
      </c>
      <c r="AW33">
        <v>30</v>
      </c>
      <c r="AX33">
        <f>IF(Z33&gt;0, (R33*SUMPRODUCT(K33:$K$98, X33:$X$98)-K33*$AZ$3)/Z33, 0)</f>
        <v>6885.4473106359837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500000</v>
      </c>
      <c r="S34">
        <f t="shared" si="1"/>
        <v>6271.8749401481518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2070.8291127842167</v>
      </c>
      <c r="AC34">
        <f t="shared" si="2"/>
        <v>1666.0221997322501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-16056.548650110833</v>
      </c>
      <c r="AI34">
        <f t="shared" si="7"/>
        <v>-16069.830341914569</v>
      </c>
      <c r="AJ34">
        <f t="shared" si="8"/>
        <v>404.8069130519666</v>
      </c>
      <c r="AK34">
        <f t="shared" si="30"/>
        <v>144.95803789489517</v>
      </c>
      <c r="AL34">
        <f t="shared" si="9"/>
        <v>-15520.065390967706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-478.51273090855034</v>
      </c>
      <c r="AR34">
        <f t="shared" si="14"/>
        <v>-478.90854813892673</v>
      </c>
      <c r="AS34">
        <f t="shared" si="15"/>
        <v>12.06394136599334</v>
      </c>
      <c r="AT34">
        <f t="shared" si="16"/>
        <v>4.3199985309266706</v>
      </c>
      <c r="AU34">
        <f t="shared" si="17"/>
        <v>-462.52460824200671</v>
      </c>
      <c r="AW34">
        <v>31</v>
      </c>
      <c r="AX34">
        <f>IF(Z34&gt;0, (R34*SUMPRODUCT(K34:$K$98, X34:$X$98)-K34*$AZ$3)/Z34, 0)</f>
        <v>6271.8749401481518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5626.7636612234046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1666.0221997322501</v>
      </c>
      <c r="AC35">
        <f t="shared" ref="AC35:AC66" si="33">S35*Z35</f>
        <v>1299.0755026958627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-16051.564987991724</v>
      </c>
      <c r="AI35">
        <f t="shared" ref="AI35:AI66" si="38">SUM(AE35:AH35)</f>
        <v>-16063.108706378622</v>
      </c>
      <c r="AJ35">
        <f t="shared" ref="AJ35:AJ66" si="39">AB35-AC35</f>
        <v>366.94669703638738</v>
      </c>
      <c r="AK35">
        <f t="shared" si="30"/>
        <v>116.62155398125752</v>
      </c>
      <c r="AL35">
        <f t="shared" ref="AL35:AL66" si="40">SUM(AI35:AK35)</f>
        <v>-15579.540455360977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-427.11090108635324</v>
      </c>
      <c r="AR35">
        <f t="shared" ref="AR35:AR66" si="45">AI35*$K35</f>
        <v>-427.41806415523803</v>
      </c>
      <c r="AS35">
        <f t="shared" ref="AS35:AS66" si="46">AJ35*$K35</f>
        <v>9.7639659770945002</v>
      </c>
      <c r="AT35">
        <f t="shared" ref="AT35:AT66" si="47">AK35*$K35</f>
        <v>3.1031452100956578</v>
      </c>
      <c r="AU35">
        <f t="shared" ref="AU35:AU66" si="48">AL35*$K35</f>
        <v>-414.55095296804785</v>
      </c>
      <c r="AW35">
        <v>32</v>
      </c>
      <c r="AX35">
        <f>IF(Z35&gt;0, (R35*SUMPRODUCT(K35:$K$98, X35:$X$98)-K35*$AZ$3)/Z35, 0)</f>
        <v>5626.7636612234046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500000</v>
      </c>
      <c r="S36">
        <f t="shared" si="32"/>
        <v>4934.1575487726905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1299.0755026958627</v>
      </c>
      <c r="AC36">
        <f t="shared" si="33"/>
        <v>971.57713185251237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-15828.605587875609</v>
      </c>
      <c r="AI36">
        <f t="shared" si="38"/>
        <v>-15838.451008519851</v>
      </c>
      <c r="AJ36">
        <f t="shared" si="39"/>
        <v>327.49837084335036</v>
      </c>
      <c r="AK36">
        <f t="shared" si="30"/>
        <v>90.935285188710395</v>
      </c>
      <c r="AL36">
        <f t="shared" si="40"/>
        <v>-15420.01735248779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-376.05200582331184</v>
      </c>
      <c r="AR36">
        <f t="shared" si="45"/>
        <v>-376.28591083540448</v>
      </c>
      <c r="AS36">
        <f t="shared" si="46"/>
        <v>7.7806234147273248</v>
      </c>
      <c r="AT36">
        <f t="shared" si="47"/>
        <v>2.1604174925884307</v>
      </c>
      <c r="AU36">
        <f t="shared" si="48"/>
        <v>-366.34486992808871</v>
      </c>
      <c r="AW36">
        <v>33</v>
      </c>
      <c r="AX36">
        <f>IF(Z36&gt;0, (R36*SUMPRODUCT(K36:$K$98, X36:$X$98)-K36*$AZ$3)/Z36, 0)</f>
        <v>4934.1575487726905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500000</v>
      </c>
      <c r="S37">
        <f t="shared" si="32"/>
        <v>4164.4562484531743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971.57713185251237</v>
      </c>
      <c r="AC37">
        <f t="shared" si="33"/>
        <v>684.4648851747387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-15290.281964141404</v>
      </c>
      <c r="AI37">
        <f t="shared" si="38"/>
        <v>-15298.49990238279</v>
      </c>
      <c r="AJ37">
        <f t="shared" si="39"/>
        <v>287.11224667777367</v>
      </c>
      <c r="AK37">
        <f t="shared" si="30"/>
        <v>68.010399229675869</v>
      </c>
      <c r="AL37">
        <f t="shared" si="40"/>
        <v>-14943.37725647534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-324.341651253387</v>
      </c>
      <c r="AR37">
        <f t="shared" si="45"/>
        <v>-324.51597241145072</v>
      </c>
      <c r="AS37">
        <f t="shared" si="46"/>
        <v>6.0903036582928056</v>
      </c>
      <c r="AT37">
        <f t="shared" si="47"/>
        <v>1.4426552263906409</v>
      </c>
      <c r="AU37">
        <f t="shared" si="48"/>
        <v>-316.98301352676725</v>
      </c>
      <c r="AW37">
        <v>34</v>
      </c>
      <c r="AX37">
        <f>IF(Z37&gt;0, (R37*SUMPRODUCT(K37:$K$98, X37:$X$98)-K37*$AZ$3)/Z37, 0)</f>
        <v>4164.4562484531743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500000</v>
      </c>
      <c r="S38">
        <f t="shared" si="32"/>
        <v>3283.4575592053984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684.4648851747387</v>
      </c>
      <c r="AC38">
        <f t="shared" si="33"/>
        <v>439.53373315843953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-14426.049924593995</v>
      </c>
      <c r="AI38">
        <f t="shared" si="38"/>
        <v>-14432.743078460508</v>
      </c>
      <c r="AJ38">
        <f t="shared" si="39"/>
        <v>244.93115201629917</v>
      </c>
      <c r="AK38">
        <f t="shared" si="30"/>
        <v>47.912541962231714</v>
      </c>
      <c r="AL38">
        <f t="shared" si="40"/>
        <v>-14139.899384481976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-273.22261106408263</v>
      </c>
      <c r="AR38">
        <f t="shared" si="45"/>
        <v>-273.34937625519319</v>
      </c>
      <c r="AS38">
        <f t="shared" si="46"/>
        <v>4.6388809989308566</v>
      </c>
      <c r="AT38">
        <f t="shared" si="47"/>
        <v>0.90744104491977207</v>
      </c>
      <c r="AU38">
        <f t="shared" si="48"/>
        <v>-267.80305421134256</v>
      </c>
      <c r="AW38">
        <v>35</v>
      </c>
      <c r="AX38">
        <f>IF(Z38&gt;0, (R38*SUMPRODUCT(K38:$K$98, X38:$X$98)-K38*$AZ$3)/Z38, 0)</f>
        <v>3283.4575592053984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500000</v>
      </c>
      <c r="S39">
        <f t="shared" si="32"/>
        <v>2236.4147317840652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439.53373315843953</v>
      </c>
      <c r="AC39">
        <f t="shared" si="33"/>
        <v>237.21335355604265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-13227.929105573559</v>
      </c>
      <c r="AI39">
        <f t="shared" si="38"/>
        <v>-13233.232534990848</v>
      </c>
      <c r="AJ39">
        <f t="shared" si="39"/>
        <v>202.32037960239688</v>
      </c>
      <c r="AK39">
        <f t="shared" si="30"/>
        <v>30.767361321090771</v>
      </c>
      <c r="AL39">
        <f t="shared" si="40"/>
        <v>-13000.144794067361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-223.68818338593988</v>
      </c>
      <c r="AR39">
        <f t="shared" si="45"/>
        <v>-223.77786594188652</v>
      </c>
      <c r="AS39">
        <f t="shared" si="46"/>
        <v>3.4212973031542115</v>
      </c>
      <c r="AT39">
        <f t="shared" si="47"/>
        <v>0.52028515624518923</v>
      </c>
      <c r="AU39">
        <f t="shared" si="48"/>
        <v>-219.83628348248712</v>
      </c>
      <c r="AW39">
        <v>36</v>
      </c>
      <c r="AX39">
        <f>IF(Z39&gt;0, (R39*SUMPRODUCT(K39:$K$98, X39:$X$98)-K39*$AZ$3)/Z39, 0)</f>
        <v>2236.4147317840652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500000</v>
      </c>
      <c r="S40">
        <f t="shared" si="32"/>
        <v>943.06082092754957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237.21335355604265</v>
      </c>
      <c r="AC40">
        <f t="shared" si="33"/>
        <v>76.830733975178987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-11769.179798491641</v>
      </c>
      <c r="AI40">
        <f t="shared" si="38"/>
        <v>-11773.253275634908</v>
      </c>
      <c r="AJ40">
        <f t="shared" si="39"/>
        <v>160.38261958086366</v>
      </c>
      <c r="AK40">
        <f t="shared" ref="AK40:AK71" si="61">G40*SUM(AB40:AB40, AE40:AF40)</f>
        <v>16.604934748922986</v>
      </c>
      <c r="AL40">
        <f t="shared" si="40"/>
        <v>-11596.265721305122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-177.69669846006286</v>
      </c>
      <c r="AR40">
        <f t="shared" si="45"/>
        <v>-177.75820176377684</v>
      </c>
      <c r="AS40">
        <f t="shared" si="46"/>
        <v>2.4215334014650916</v>
      </c>
      <c r="AT40">
        <f t="shared" si="47"/>
        <v>0.25070923662892353</v>
      </c>
      <c r="AU40">
        <f t="shared" si="48"/>
        <v>-175.08595912568282</v>
      </c>
      <c r="AW40">
        <v>37</v>
      </c>
      <c r="AX40">
        <f>IF(Z40&gt;0, (R40*SUMPRODUCT(K40:$K$98, X40:$X$98)-K40*$AZ$3)/Z40, 0)</f>
        <v>943.06082092754957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500000</v>
      </c>
      <c r="S41">
        <f t="shared" si="32"/>
        <v>-734.76632020308284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76.830733975178987</v>
      </c>
      <c r="AC41">
        <f t="shared" si="33"/>
        <v>-44.343139658923064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-10152.42900256237</v>
      </c>
      <c r="AI41">
        <f t="shared" si="38"/>
        <v>-10155.446502033948</v>
      </c>
      <c r="AJ41">
        <f t="shared" si="39"/>
        <v>121.17387363410205</v>
      </c>
      <c r="AK41">
        <f t="shared" si="61"/>
        <v>5.3781513782625296</v>
      </c>
      <c r="AL41">
        <f t="shared" si="40"/>
        <v>-10028.894477021584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-136.86269880268827</v>
      </c>
      <c r="AR41">
        <f t="shared" si="45"/>
        <v>-136.90337706019804</v>
      </c>
      <c r="AS41">
        <f t="shared" si="46"/>
        <v>1.6335187732663226</v>
      </c>
      <c r="AT41">
        <f t="shared" si="47"/>
        <v>7.2501695112827794E-2</v>
      </c>
      <c r="AU41">
        <f t="shared" si="48"/>
        <v>-135.19735659181887</v>
      </c>
      <c r="AW41">
        <v>38</v>
      </c>
      <c r="AX41">
        <f>IF(Z41&gt;0, (R41*SUMPRODUCT(K41:$K$98, X41:$X$98)-K41*$AZ$3)/Z41, 0)</f>
        <v>-734.76632020308284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500000</v>
      </c>
      <c r="S42">
        <f t="shared" si="32"/>
        <v>-3050.8978083775555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-44.343139658923064</v>
      </c>
      <c r="AC42">
        <f t="shared" si="33"/>
        <v>-130.73903058128906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-8446.9239291818521</v>
      </c>
      <c r="AI42">
        <f t="shared" si="38"/>
        <v>-8449.0665612657958</v>
      </c>
      <c r="AJ42">
        <f t="shared" si="39"/>
        <v>86.395890922365993</v>
      </c>
      <c r="AK42">
        <f t="shared" si="61"/>
        <v>-3.1040197761246149</v>
      </c>
      <c r="AL42">
        <f t="shared" si="40"/>
        <v>-8365.7746901195551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-101.67067313548594</v>
      </c>
      <c r="AR42">
        <f t="shared" si="45"/>
        <v>-101.6964627422212</v>
      </c>
      <c r="AS42">
        <f t="shared" si="46"/>
        <v>1.0398967079448718</v>
      </c>
      <c r="AT42">
        <f t="shared" si="47"/>
        <v>-3.7361266978406069E-2</v>
      </c>
      <c r="AU42">
        <f t="shared" si="48"/>
        <v>-100.69392730125473</v>
      </c>
      <c r="AW42">
        <v>39</v>
      </c>
      <c r="AX42">
        <f>IF(Z42&gt;0, (R42*SUMPRODUCT(K42:$K$98, X42:$X$98)-K42*$AZ$3)/Z42, 0)</f>
        <v>-3050.8978083775555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500000</v>
      </c>
      <c r="S43">
        <f t="shared" si="32"/>
        <v>-6472.6851096097917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-130.73903058128906</v>
      </c>
      <c r="AC43">
        <f t="shared" si="33"/>
        <v>-187.35005382363013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-6739.6979649260384</v>
      </c>
      <c r="AI43">
        <f t="shared" si="38"/>
        <v>-6741.1452008926508</v>
      </c>
      <c r="AJ43">
        <f t="shared" si="39"/>
        <v>56.611023242341076</v>
      </c>
      <c r="AK43">
        <f t="shared" si="61"/>
        <v>-9.1517321406902354</v>
      </c>
      <c r="AL43">
        <f t="shared" si="40"/>
        <v>-6693.6859097910001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-72.430173838681881</v>
      </c>
      <c r="AR43">
        <f t="shared" si="45"/>
        <v>-72.445726991537214</v>
      </c>
      <c r="AS43">
        <f t="shared" si="46"/>
        <v>0.60838724167862934</v>
      </c>
      <c r="AT43">
        <f t="shared" si="47"/>
        <v>-9.8351818334417043E-2</v>
      </c>
      <c r="AU43">
        <f t="shared" si="48"/>
        <v>-71.935691568193008</v>
      </c>
      <c r="AW43">
        <v>40</v>
      </c>
      <c r="AX43">
        <f>IF(Z43&gt;0, (R43*SUMPRODUCT(K43:$K$98, X43:$X$98)-K43*$AZ$3)/Z43, 0)</f>
        <v>-6472.6851096097917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500000</v>
      </c>
      <c r="S44">
        <f t="shared" si="32"/>
        <v>-11887.9627430692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-187.35005382363013</v>
      </c>
      <c r="AC44">
        <f t="shared" si="33"/>
        <v>-219.54839740057542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-5093.5729189596086</v>
      </c>
      <c r="AI44">
        <f t="shared" si="38"/>
        <v>-5094.4963252746584</v>
      </c>
      <c r="AJ44">
        <f t="shared" si="39"/>
        <v>32.198343576945291</v>
      </c>
      <c r="AK44">
        <f t="shared" si="61"/>
        <v>-13.11450376765411</v>
      </c>
      <c r="AL44">
        <f t="shared" si="40"/>
        <v>-5075.4124854653674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-48.87464302398233</v>
      </c>
      <c r="AR44">
        <f t="shared" si="45"/>
        <v>-48.883503435864561</v>
      </c>
      <c r="AS44">
        <f t="shared" si="46"/>
        <v>0.30895455377286896</v>
      </c>
      <c r="AT44">
        <f t="shared" si="47"/>
        <v>-0.1258383261177867</v>
      </c>
      <c r="AU44">
        <f t="shared" si="48"/>
        <v>-48.700387208209477</v>
      </c>
      <c r="AW44">
        <v>41</v>
      </c>
      <c r="AX44">
        <f>IF(Z44&gt;0, (R44*SUMPRODUCT(K44:$K$98, X44:$X$98)-K44*$AZ$3)/Z44, 0)</f>
        <v>-11887.9627430692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500000</v>
      </c>
      <c r="S45">
        <f t="shared" si="32"/>
        <v>-21018.344532620864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-219.54839740057542</v>
      </c>
      <c r="AC45">
        <f t="shared" si="33"/>
        <v>-232.5017634051502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-3610.7977821700124</v>
      </c>
      <c r="AI45">
        <f t="shared" si="38"/>
        <v>-3611.3508746436951</v>
      </c>
      <c r="AJ45">
        <f t="shared" si="39"/>
        <v>12.953366004574775</v>
      </c>
      <c r="AK45">
        <f t="shared" si="61"/>
        <v>-15.368387818040281</v>
      </c>
      <c r="AL45">
        <f t="shared" si="40"/>
        <v>-3613.7658964571606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-30.93472181286521</v>
      </c>
      <c r="AR45">
        <f t="shared" si="45"/>
        <v>-30.939460311901254</v>
      </c>
      <c r="AS45">
        <f t="shared" si="46"/>
        <v>0.11097513570835543</v>
      </c>
      <c r="AT45">
        <f t="shared" si="47"/>
        <v>-0.13166530793025671</v>
      </c>
      <c r="AU45">
        <f t="shared" si="48"/>
        <v>-30.960150484123155</v>
      </c>
      <c r="AW45">
        <v>42</v>
      </c>
      <c r="AX45">
        <f>IF(Z45&gt;0, (R45*SUMPRODUCT(K45:$K$98, X45:$X$98)-K45*$AZ$3)/Z45, 0)</f>
        <v>-21018.344532620864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500000</v>
      </c>
      <c r="S46">
        <f t="shared" si="32"/>
        <v>-35332.074229561571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-232.5017634051502</v>
      </c>
      <c r="AC46">
        <f t="shared" si="33"/>
        <v>-231.36391645068716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-2201.4811300149104</v>
      </c>
      <c r="AI46">
        <f t="shared" si="38"/>
        <v>-2201.8085434508544</v>
      </c>
      <c r="AJ46">
        <f t="shared" si="39"/>
        <v>-1.1378469544630434</v>
      </c>
      <c r="AK46">
        <f t="shared" si="61"/>
        <v>-16.275123438360517</v>
      </c>
      <c r="AL46">
        <f t="shared" si="40"/>
        <v>-2219.2215138436777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-16.83991877619361</v>
      </c>
      <c r="AR46">
        <f t="shared" si="45"/>
        <v>-16.842423278999632</v>
      </c>
      <c r="AS46">
        <f t="shared" si="46"/>
        <v>-8.7037994701172575E-3</v>
      </c>
      <c r="AT46">
        <f t="shared" si="47"/>
        <v>-0.12449425663378713</v>
      </c>
      <c r="AU46">
        <f t="shared" si="48"/>
        <v>-16.975621335103536</v>
      </c>
      <c r="AW46">
        <v>43</v>
      </c>
      <c r="AX46">
        <f>IF(Z46&gt;0, (R46*SUMPRODUCT(K46:$K$98, X46:$X$98)-K46*$AZ$3)/Z46, 0)</f>
        <v>-35332.074229561571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500000</v>
      </c>
      <c r="S47">
        <f t="shared" si="32"/>
        <v>-57375.558901791759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-231.36391645068716</v>
      </c>
      <c r="AC47">
        <f t="shared" si="33"/>
        <v>-219.56761311319491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-1327.9684033824992</v>
      </c>
      <c r="AI47">
        <f t="shared" si="38"/>
        <v>-1328.1597458437457</v>
      </c>
      <c r="AJ47">
        <f t="shared" si="39"/>
        <v>-11.796303337492247</v>
      </c>
      <c r="AK47">
        <f t="shared" si="61"/>
        <v>-16.195474151548101</v>
      </c>
      <c r="AL47">
        <f t="shared" si="40"/>
        <v>-1356.1515233327859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-9.0697380575067879</v>
      </c>
      <c r="AR47">
        <f t="shared" si="45"/>
        <v>-9.0710448852885044</v>
      </c>
      <c r="AS47">
        <f t="shared" si="46"/>
        <v>-8.0566210043426206E-2</v>
      </c>
      <c r="AT47">
        <f t="shared" si="47"/>
        <v>-0.11061159881328472</v>
      </c>
      <c r="AU47">
        <f t="shared" si="48"/>
        <v>-9.2622226941452155</v>
      </c>
      <c r="AW47">
        <v>44</v>
      </c>
      <c r="AX47">
        <f>IF(Z47&gt;0, (R47*SUMPRODUCT(K47:$K$98, X47:$X$98)-K47*$AZ$3)/Z47, 0)</f>
        <v>-57375.558901791759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500000</v>
      </c>
      <c r="S48">
        <f t="shared" si="32"/>
        <v>-92113.912272975882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-219.56761311319491</v>
      </c>
      <c r="AC48">
        <f t="shared" si="33"/>
        <v>-203.06929571205359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-792.01769817731929</v>
      </c>
      <c r="AI48">
        <f t="shared" si="38"/>
        <v>-792.1279254441356</v>
      </c>
      <c r="AJ48">
        <f t="shared" si="39"/>
        <v>-16.498317401141321</v>
      </c>
      <c r="AK48">
        <f t="shared" si="61"/>
        <v>-15.369732917923645</v>
      </c>
      <c r="AL48">
        <f t="shared" si="40"/>
        <v>-823.99597576320059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-4.8297412699573705</v>
      </c>
      <c r="AR48">
        <f t="shared" si="45"/>
        <v>-4.8304134382445723</v>
      </c>
      <c r="AS48">
        <f t="shared" si="46"/>
        <v>-0.10060710085206769</v>
      </c>
      <c r="AT48">
        <f t="shared" si="47"/>
        <v>-9.3724967955575791E-2</v>
      </c>
      <c r="AU48">
        <f t="shared" si="48"/>
        <v>-5.0247455070522165</v>
      </c>
      <c r="AW48">
        <v>45</v>
      </c>
      <c r="AX48">
        <f>IF(Z48&gt;0, (R48*SUMPRODUCT(K48:$K$98, X48:$X$98)-K48*$AZ$3)/Z48, 0)</f>
        <v>-92113.912272975882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500000</v>
      </c>
      <c r="S49">
        <f t="shared" si="32"/>
        <v>-148096.18425950696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-203.06929571205359</v>
      </c>
      <c r="AC49">
        <f t="shared" si="33"/>
        <v>-185.07041603678945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-466.41812369254473</v>
      </c>
      <c r="AI49">
        <f t="shared" si="38"/>
        <v>-466.48060687432354</v>
      </c>
      <c r="AJ49">
        <f t="shared" si="39"/>
        <v>-17.998879675264135</v>
      </c>
      <c r="AK49">
        <f t="shared" si="61"/>
        <v>-14.214850699843753</v>
      </c>
      <c r="AL49">
        <f t="shared" si="40"/>
        <v>-498.69433724943144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-2.5394892264200708</v>
      </c>
      <c r="AR49">
        <f t="shared" si="45"/>
        <v>-2.5398294262512944</v>
      </c>
      <c r="AS49">
        <f t="shared" si="46"/>
        <v>-9.7997823628942854E-2</v>
      </c>
      <c r="AT49">
        <f t="shared" si="47"/>
        <v>-7.7395063299938435E-2</v>
      </c>
      <c r="AU49">
        <f t="shared" si="48"/>
        <v>-2.7152223131801754</v>
      </c>
      <c r="AW49">
        <v>46</v>
      </c>
      <c r="AX49">
        <f>IF(Z49&gt;0, (R49*SUMPRODUCT(K49:$K$98, X49:$X$98)-K49*$AZ$3)/Z49, 0)</f>
        <v>-148096.18425950696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500000</v>
      </c>
      <c r="S50">
        <f t="shared" si="32"/>
        <v>-239943.59733393989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-185.07041603678945</v>
      </c>
      <c r="AC50">
        <f t="shared" si="33"/>
        <v>-167.22720799069026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-270.11158819303984</v>
      </c>
      <c r="AI50">
        <f t="shared" si="38"/>
        <v>-270.14643538418159</v>
      </c>
      <c r="AJ50">
        <f t="shared" si="39"/>
        <v>-17.843208046099193</v>
      </c>
      <c r="AK50">
        <f t="shared" si="61"/>
        <v>-12.954929122575264</v>
      </c>
      <c r="AL50">
        <f t="shared" si="40"/>
        <v>-300.94457255285607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-1.3130950101108121</v>
      </c>
      <c r="AR50">
        <f t="shared" si="45"/>
        <v>-1.3132644129606148</v>
      </c>
      <c r="AS50">
        <f t="shared" si="46"/>
        <v>-8.6741289429453944E-2</v>
      </c>
      <c r="AT50">
        <f t="shared" si="47"/>
        <v>-6.2977871112421813E-2</v>
      </c>
      <c r="AU50">
        <f t="shared" si="48"/>
        <v>-1.4629835735024908</v>
      </c>
      <c r="AW50">
        <v>47</v>
      </c>
      <c r="AX50">
        <f>IF(Z50&gt;0, (R50*SUMPRODUCT(K50:$K$98, X50:$X$98)-K50*$AZ$3)/Z50, 0)</f>
        <v>-239943.59733393989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500000</v>
      </c>
      <c r="S51">
        <f t="shared" si="32"/>
        <v>-393770.07705837686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-167.22720799069026</v>
      </c>
      <c r="AC51">
        <f t="shared" si="33"/>
        <v>-150.34146615033754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-154.08712788824528</v>
      </c>
      <c r="AI51">
        <f t="shared" si="38"/>
        <v>-154.10621789468678</v>
      </c>
      <c r="AJ51">
        <f t="shared" si="39"/>
        <v>-16.885741840352722</v>
      </c>
      <c r="AK51">
        <f t="shared" si="61"/>
        <v>-11.705904559348319</v>
      </c>
      <c r="AL51">
        <f t="shared" si="40"/>
        <v>-182.69786429438781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-0.66880771158416485</v>
      </c>
      <c r="AR51">
        <f t="shared" si="45"/>
        <v>-0.6688905708320283</v>
      </c>
      <c r="AS51">
        <f t="shared" si="46"/>
        <v>-7.3291744180201651E-2</v>
      </c>
      <c r="AT51">
        <f t="shared" si="47"/>
        <v>-5.0808911475321454E-2</v>
      </c>
      <c r="AU51">
        <f t="shared" si="48"/>
        <v>-0.79299122648755138</v>
      </c>
      <c r="AW51">
        <v>48</v>
      </c>
      <c r="AX51">
        <f>IF(Z51&gt;0, (R51*SUMPRODUCT(K51:$K$98, X51:$X$98)-K51*$AZ$3)/Z51, 0)</f>
        <v>-393770.07705837686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500000</v>
      </c>
      <c r="S52">
        <f t="shared" si="32"/>
        <v>-656720.16359248897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-150.34146615033754</v>
      </c>
      <c r="AC52">
        <f t="shared" si="33"/>
        <v>-134.76131238829348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-86.389286134680717</v>
      </c>
      <c r="AI52">
        <f t="shared" si="38"/>
        <v>-86.399546312444343</v>
      </c>
      <c r="AJ52">
        <f t="shared" si="39"/>
        <v>-15.580153762044063</v>
      </c>
      <c r="AK52">
        <f t="shared" si="61"/>
        <v>-10.523902630523629</v>
      </c>
      <c r="AL52">
        <f t="shared" si="40"/>
        <v>-112.50360270501204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-0.33479331256194689</v>
      </c>
      <c r="AR52">
        <f t="shared" si="45"/>
        <v>-0.33483307488728437</v>
      </c>
      <c r="AS52">
        <f t="shared" si="46"/>
        <v>-6.0379377138124198E-2</v>
      </c>
      <c r="AT52">
        <f t="shared" si="47"/>
        <v>-4.078436552027441E-2</v>
      </c>
      <c r="AU52">
        <f t="shared" si="48"/>
        <v>-0.43599681754568298</v>
      </c>
      <c r="AW52">
        <v>49</v>
      </c>
      <c r="AX52">
        <f>IF(Z52&gt;0, (R52*SUMPRODUCT(K52:$K$98, X52:$X$98)-K52*$AZ$3)/Z52, 0)</f>
        <v>-656720.16359248897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500000</v>
      </c>
      <c r="S53">
        <f t="shared" si="32"/>
        <v>-1115591.421070674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-134.76131238829348</v>
      </c>
      <c r="AC53">
        <f t="shared" si="33"/>
        <v>-120.58810438511595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-47.529044320688591</v>
      </c>
      <c r="AI53">
        <f t="shared" si="38"/>
        <v>-47.53444899224251</v>
      </c>
      <c r="AJ53">
        <f t="shared" si="39"/>
        <v>-14.173208003177521</v>
      </c>
      <c r="AK53">
        <f t="shared" si="61"/>
        <v>-9.4332918671805448</v>
      </c>
      <c r="AL53">
        <f t="shared" si="40"/>
        <v>-71.140948862600581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-0.1644591148207098</v>
      </c>
      <c r="AR53">
        <f t="shared" si="45"/>
        <v>-0.16447781596465993</v>
      </c>
      <c r="AS53">
        <f t="shared" si="46"/>
        <v>-4.9041870622207474E-2</v>
      </c>
      <c r="AT53">
        <f t="shared" si="47"/>
        <v>-3.2640901000540817E-2</v>
      </c>
      <c r="AU53">
        <f t="shared" si="48"/>
        <v>-0.24616058758740825</v>
      </c>
      <c r="AW53">
        <v>50</v>
      </c>
      <c r="AX53">
        <f>IF(Z53&gt;0, (R53*SUMPRODUCT(K53:$K$98, X53:$X$98)-K53*$AZ$3)/Z53, 0)</f>
        <v>-1115591.421070674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500000</v>
      </c>
      <c r="S54">
        <f t="shared" si="32"/>
        <v>-1935407.2557524401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-120.58810438511595</v>
      </c>
      <c r="AC54">
        <f t="shared" si="33"/>
        <v>-107.79899089659786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-25.657073339055202</v>
      </c>
      <c r="AI54">
        <f t="shared" si="38"/>
        <v>-25.659858256559676</v>
      </c>
      <c r="AJ54">
        <f t="shared" si="39"/>
        <v>-12.789113488518097</v>
      </c>
      <c r="AK54">
        <f t="shared" si="61"/>
        <v>-8.4411673069581177</v>
      </c>
      <c r="AL54">
        <f t="shared" si="40"/>
        <v>-46.890139052035892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-7.9266185522885571E-2</v>
      </c>
      <c r="AR54">
        <f t="shared" si="45"/>
        <v>-7.9274789379789212E-2</v>
      </c>
      <c r="AS54">
        <f t="shared" si="46"/>
        <v>-3.9511296906611405E-2</v>
      </c>
      <c r="AT54">
        <f t="shared" si="47"/>
        <v>-2.6078544693737757E-2</v>
      </c>
      <c r="AU54">
        <f t="shared" si="48"/>
        <v>-0.14486463098013838</v>
      </c>
      <c r="AW54">
        <v>51</v>
      </c>
      <c r="AX54">
        <f>IF(Z54&gt;0, (R54*SUMPRODUCT(K54:$K$98, X54:$X$98)-K54*$AZ$3)/Z54, 0)</f>
        <v>-1935407.2557524401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500000</v>
      </c>
      <c r="S55">
        <f t="shared" si="32"/>
        <v>-3434519.6574599585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-107.79899089659786</v>
      </c>
      <c r="AC55">
        <f t="shared" si="33"/>
        <v>-96.312567257711109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-13.54942604969472</v>
      </c>
      <c r="AI55">
        <f t="shared" si="38"/>
        <v>-13.550828175419179</v>
      </c>
      <c r="AJ55">
        <f t="shared" si="39"/>
        <v>-11.486423638886748</v>
      </c>
      <c r="AK55">
        <f t="shared" si="61"/>
        <v>-7.5459293627618509</v>
      </c>
      <c r="AL55">
        <f t="shared" si="40"/>
        <v>-32.583181177067779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-3.7375216767390973E-2</v>
      </c>
      <c r="AR55">
        <f t="shared" si="45"/>
        <v>-3.7379084440655845E-2</v>
      </c>
      <c r="AS55">
        <f t="shared" si="46"/>
        <v>-3.1684557841115985E-2</v>
      </c>
      <c r="AT55">
        <f t="shared" si="47"/>
        <v>-2.0814958848459783E-2</v>
      </c>
      <c r="AU55">
        <f t="shared" si="48"/>
        <v>-8.987860113023162E-2</v>
      </c>
      <c r="AW55">
        <v>52</v>
      </c>
      <c r="AX55">
        <f>IF(Z55&gt;0, (R55*SUMPRODUCT(K55:$K$98, X55:$X$98)-K55*$AZ$3)/Z55, 0)</f>
        <v>-3434519.6574599585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500000</v>
      </c>
      <c r="S56">
        <f t="shared" si="32"/>
        <v>-6248130.0043389993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-96.312567257711109</v>
      </c>
      <c r="AC56">
        <f t="shared" si="33"/>
        <v>-86.023433702684173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-6.9971103075489864</v>
      </c>
      <c r="AI56">
        <f t="shared" si="38"/>
        <v>-6.9977987009854461</v>
      </c>
      <c r="AJ56">
        <f t="shared" si="39"/>
        <v>-10.289133555026936</v>
      </c>
      <c r="AK56">
        <f t="shared" si="61"/>
        <v>-6.7418797080397779</v>
      </c>
      <c r="AL56">
        <f t="shared" si="40"/>
        <v>-24.02881196405216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-1.7233104398325188E-2</v>
      </c>
      <c r="AR56">
        <f t="shared" si="45"/>
        <v>-1.7234799834789129E-2</v>
      </c>
      <c r="AS56">
        <f t="shared" si="46"/>
        <v>-2.5340991484840703E-2</v>
      </c>
      <c r="AT56">
        <f t="shared" si="47"/>
        <v>-1.6604499821055056E-2</v>
      </c>
      <c r="AU56">
        <f t="shared" si="48"/>
        <v>-5.9180291140684883E-2</v>
      </c>
      <c r="AW56">
        <v>53</v>
      </c>
      <c r="AX56">
        <f>IF(Z56&gt;0, (R56*SUMPRODUCT(K56:$K$98, X56:$X$98)-K56*$AZ$3)/Z56, 0)</f>
        <v>-6248130.0043389993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500000</v>
      </c>
      <c r="S57">
        <f t="shared" si="32"/>
        <v>-11679756.845009694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-86.023433702684173</v>
      </c>
      <c r="AC57">
        <f t="shared" si="33"/>
        <v>-76.820569689408998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-3.5264747735946211</v>
      </c>
      <c r="AI57">
        <f t="shared" si="38"/>
        <v>-3.5268036356193568</v>
      </c>
      <c r="AJ57">
        <f t="shared" si="39"/>
        <v>-9.2028640132751747</v>
      </c>
      <c r="AK57">
        <f t="shared" si="61"/>
        <v>-6.0216403591878924</v>
      </c>
      <c r="AL57">
        <f t="shared" si="40"/>
        <v>-18.751308008082425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-7.7547456404267034E-3</v>
      </c>
      <c r="AR57">
        <f t="shared" si="45"/>
        <v>-7.7554688105941792E-3</v>
      </c>
      <c r="AS57">
        <f t="shared" si="46"/>
        <v>-2.0237170026213031E-2</v>
      </c>
      <c r="AT57">
        <f t="shared" si="47"/>
        <v>-1.3241634300996612E-2</v>
      </c>
      <c r="AU57">
        <f t="shared" si="48"/>
        <v>-4.1234273137803826E-2</v>
      </c>
      <c r="AW57">
        <v>54</v>
      </c>
      <c r="AX57">
        <f>IF(Z57&gt;0, (R57*SUMPRODUCT(K57:$K$98, X57:$X$98)-K57*$AZ$3)/Z57, 0)</f>
        <v>-11679756.845009694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500000</v>
      </c>
      <c r="S58">
        <f t="shared" si="32"/>
        <v>-22465376.392048325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-76.820569689408998</v>
      </c>
      <c r="AC58">
        <f t="shared" si="33"/>
        <v>-68.596094865698078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-1.7290270432152715</v>
      </c>
      <c r="AI58">
        <f t="shared" si="38"/>
        <v>-1.7291797139154383</v>
      </c>
      <c r="AJ58">
        <f t="shared" si="39"/>
        <v>-8.2244748237109206</v>
      </c>
      <c r="AK58">
        <f t="shared" si="61"/>
        <v>-5.3774398782586301</v>
      </c>
      <c r="AL58">
        <f t="shared" si="40"/>
        <v>-15.331094415884991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-3.3947714346426855E-3</v>
      </c>
      <c r="AR58">
        <f t="shared" si="45"/>
        <v>-3.3950711882722584E-3</v>
      </c>
      <c r="AS58">
        <f t="shared" si="46"/>
        <v>-1.614793262258743E-2</v>
      </c>
      <c r="AT58">
        <f t="shared" si="47"/>
        <v>-1.0558064642108659E-2</v>
      </c>
      <c r="AU58">
        <f t="shared" si="48"/>
        <v>-3.0101068452968352E-2</v>
      </c>
      <c r="AW58">
        <v>55</v>
      </c>
      <c r="AX58">
        <f>IF(Z58&gt;0, (R58*SUMPRODUCT(K58:$K$98, X58:$X$98)-K58*$AZ$3)/Z58, 0)</f>
        <v>-22465376.392048325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500000</v>
      </c>
      <c r="S59">
        <f t="shared" si="32"/>
        <v>-44561588.104501083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-68.596094865698078</v>
      </c>
      <c r="AC59">
        <f t="shared" si="33"/>
        <v>-61.24928466449758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-0.82419686795198599</v>
      </c>
      <c r="AI59">
        <f t="shared" si="38"/>
        <v>-0.82426559225835594</v>
      </c>
      <c r="AJ59">
        <f t="shared" si="39"/>
        <v>-7.3468102012004977</v>
      </c>
      <c r="AK59">
        <f t="shared" si="61"/>
        <v>-4.8017266405988659</v>
      </c>
      <c r="AL59">
        <f t="shared" si="40"/>
        <v>-12.972802434057719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-1.4448464336099811E-3</v>
      </c>
      <c r="AR59">
        <f t="shared" si="45"/>
        <v>-1.4449669097641889E-3</v>
      </c>
      <c r="AS59">
        <f t="shared" si="46"/>
        <v>-1.2879219674773564E-2</v>
      </c>
      <c r="AT59">
        <f t="shared" si="47"/>
        <v>-8.4175976415424448E-3</v>
      </c>
      <c r="AU59">
        <f t="shared" si="48"/>
        <v>-2.2741784226080197E-2</v>
      </c>
      <c r="AW59">
        <v>56</v>
      </c>
      <c r="AX59">
        <f>IF(Z59&gt;0, (R59*SUMPRODUCT(K59:$K$98, X59:$X$98)-K59*$AZ$3)/Z59, 0)</f>
        <v>-44561588.104501083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500000</v>
      </c>
      <c r="S60">
        <f t="shared" si="32"/>
        <v>-91265206.154216319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-61.24928466449758</v>
      </c>
      <c r="AC60">
        <f t="shared" si="33"/>
        <v>-54.688046499649843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-0.38076003224243299</v>
      </c>
      <c r="AI60">
        <f t="shared" si="38"/>
        <v>-0.38078999330251501</v>
      </c>
      <c r="AJ60">
        <f t="shared" si="39"/>
        <v>-6.5612381648477367</v>
      </c>
      <c r="AK60">
        <f t="shared" si="61"/>
        <v>-4.2874499265148307</v>
      </c>
      <c r="AL60">
        <f t="shared" si="40"/>
        <v>-11.229478084665082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-5.9596953890844013E-4</v>
      </c>
      <c r="AR60">
        <f t="shared" si="45"/>
        <v>-5.9601643426942944E-4</v>
      </c>
      <c r="AS60">
        <f t="shared" si="46"/>
        <v>-1.0269717808204846E-2</v>
      </c>
      <c r="AT60">
        <f t="shared" si="47"/>
        <v>-6.7107609502752626E-3</v>
      </c>
      <c r="AU60">
        <f t="shared" si="48"/>
        <v>-1.757649519274954E-2</v>
      </c>
      <c r="AW60">
        <v>57</v>
      </c>
      <c r="AX60">
        <f>IF(Z60&gt;0, (R60*SUMPRODUCT(K60:$K$98, X60:$X$98)-K60*$AZ$3)/Z60, 0)</f>
        <v>-91265206.154216319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500000</v>
      </c>
      <c r="S61">
        <f t="shared" si="32"/>
        <v>-193096184.61374539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-54.688046499649843</v>
      </c>
      <c r="AC61">
        <f t="shared" si="33"/>
        <v>-48.82910406625895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-0.17017723722450728</v>
      </c>
      <c r="AI61">
        <f t="shared" si="38"/>
        <v>-0.17018988095026602</v>
      </c>
      <c r="AJ61">
        <f t="shared" si="39"/>
        <v>-5.8589424333908937</v>
      </c>
      <c r="AK61">
        <f t="shared" si="61"/>
        <v>-3.8281632549754896</v>
      </c>
      <c r="AL61">
        <f t="shared" si="40"/>
        <v>-9.8572955693166495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-2.3782425987593688E-4</v>
      </c>
      <c r="AR61">
        <f t="shared" si="45"/>
        <v>-2.3784192959939513E-4</v>
      </c>
      <c r="AS61">
        <f t="shared" si="46"/>
        <v>-8.1879261327921365E-3</v>
      </c>
      <c r="AT61">
        <f t="shared" si="47"/>
        <v>-5.3498934854472532E-3</v>
      </c>
      <c r="AU61">
        <f t="shared" si="48"/>
        <v>-1.3775661547838785E-2</v>
      </c>
      <c r="AW61">
        <v>58</v>
      </c>
      <c r="AX61">
        <f>IF(Z61&gt;0, (R61*SUMPRODUCT(K61:$K$98, X61:$X$98)-K61*$AZ$3)/Z61, 0)</f>
        <v>-193096184.61374539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500000</v>
      </c>
      <c r="S62">
        <f t="shared" si="32"/>
        <v>-422862463.49594676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-48.82910406625895</v>
      </c>
      <c r="AC62">
        <f t="shared" si="33"/>
        <v>-43.597611173617231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-7.3622304223058863E-2</v>
      </c>
      <c r="AI62">
        <f t="shared" si="38"/>
        <v>-7.3627459281137703E-2</v>
      </c>
      <c r="AJ62">
        <f t="shared" si="39"/>
        <v>-5.2314928926417181</v>
      </c>
      <c r="AK62">
        <f t="shared" si="61"/>
        <v>-3.4180372846381268</v>
      </c>
      <c r="AL62">
        <f t="shared" si="40"/>
        <v>-8.7231576365609822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-9.1864151550877791E-5</v>
      </c>
      <c r="AR62">
        <f t="shared" si="45"/>
        <v>-9.1870583909136686E-5</v>
      </c>
      <c r="AS62">
        <f t="shared" si="46"/>
        <v>-6.5277317926767196E-3</v>
      </c>
      <c r="AT62">
        <f t="shared" si="47"/>
        <v>-4.2649452287069674E-3</v>
      </c>
      <c r="AU62">
        <f t="shared" si="48"/>
        <v>-1.0884547605292822E-2</v>
      </c>
      <c r="AW62">
        <v>59</v>
      </c>
      <c r="AX62">
        <f>IF(Z62&gt;0, (R62*SUMPRODUCT(K62:$K$98, X62:$X$98)-K62*$AZ$3)/Z62, 0)</f>
        <v>-422862463.49594676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500000</v>
      </c>
      <c r="S63">
        <f t="shared" si="32"/>
        <v>-960268756.03909171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-43.597611173617231</v>
      </c>
      <c r="AC63">
        <f t="shared" si="33"/>
        <v>-38.926514897678075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-3.0766522737737428E-2</v>
      </c>
      <c r="AI63">
        <f t="shared" si="38"/>
        <v>-3.07685495929617E-2</v>
      </c>
      <c r="AJ63">
        <f t="shared" si="39"/>
        <v>-4.6710962759391563</v>
      </c>
      <c r="AK63">
        <f t="shared" si="61"/>
        <v>-3.0518327821532063</v>
      </c>
      <c r="AL63">
        <f t="shared" si="40"/>
        <v>-7.7536976076853241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-3.42765461754375E-5</v>
      </c>
      <c r="AR63">
        <f t="shared" si="45"/>
        <v>-3.4278804266066654E-5</v>
      </c>
      <c r="AS63">
        <f t="shared" si="46"/>
        <v>-5.2040020432909369E-3</v>
      </c>
      <c r="AT63">
        <f t="shared" si="47"/>
        <v>-3.4000035743032109E-3</v>
      </c>
      <c r="AU63">
        <f t="shared" si="48"/>
        <v>-8.6382844218602147E-3</v>
      </c>
      <c r="AW63">
        <v>60</v>
      </c>
      <c r="AX63">
        <f>IF(Z63&gt;0, (R63*SUMPRODUCT(K63:$K$98, X63:$X$98)-K63*$AZ$3)/Z63, 0)</f>
        <v>-960268756.03909171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500000</v>
      </c>
      <c r="S64">
        <f t="shared" si="32"/>
        <v>-2265315612.0121775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-38.926514897678075</v>
      </c>
      <c r="AC64">
        <f t="shared" si="33"/>
        <v>-34.755845477714679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-1.2394563592954889E-2</v>
      </c>
      <c r="AI64">
        <f t="shared" si="38"/>
        <v>-1.2395330723267624E-2</v>
      </c>
      <c r="AJ64">
        <f t="shared" si="39"/>
        <v>-4.1706694199633958</v>
      </c>
      <c r="AK64">
        <f t="shared" si="61"/>
        <v>-2.7248560428374655</v>
      </c>
      <c r="AL64">
        <f t="shared" si="40"/>
        <v>-6.9079207935241289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-1.2329113685276516E-5</v>
      </c>
      <c r="AR64">
        <f t="shared" si="45"/>
        <v>-1.2329876764731971E-5</v>
      </c>
      <c r="AS64">
        <f t="shared" si="46"/>
        <v>-4.1486460605730923E-3</v>
      </c>
      <c r="AT64">
        <f t="shared" si="47"/>
        <v>-2.7104673493507547E-3</v>
      </c>
      <c r="AU64">
        <f t="shared" si="48"/>
        <v>-6.8714432866885788E-3</v>
      </c>
      <c r="AW64">
        <v>61</v>
      </c>
      <c r="AX64">
        <f>IF(Z64&gt;0, (R64*SUMPRODUCT(K64:$K$98, X64:$X$98)-K64*$AZ$3)/Z64, 0)</f>
        <v>-2265315612.0121775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500000</v>
      </c>
      <c r="S65">
        <f t="shared" si="32"/>
        <v>-5560809784.1170292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-34.755845477714679</v>
      </c>
      <c r="AC65">
        <f t="shared" si="33"/>
        <v>-31.032015220659119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-4.804347629113759E-3</v>
      </c>
      <c r="AI65">
        <f t="shared" si="38"/>
        <v>-4.8046266533604554E-3</v>
      </c>
      <c r="AJ65">
        <f t="shared" si="39"/>
        <v>-3.7238302570555604</v>
      </c>
      <c r="AK65">
        <f t="shared" si="61"/>
        <v>-2.4329091834400276</v>
      </c>
      <c r="AL65">
        <f t="shared" si="40"/>
        <v>-6.1615440671489488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-4.2669447417340067E-6</v>
      </c>
      <c r="AR65">
        <f t="shared" si="45"/>
        <v>-4.2671925549927814E-6</v>
      </c>
      <c r="AS65">
        <f t="shared" si="46"/>
        <v>-3.3072914703685327E-3</v>
      </c>
      <c r="AT65">
        <f t="shared" si="47"/>
        <v>-2.1607697545630695E-3</v>
      </c>
      <c r="AU65">
        <f t="shared" si="48"/>
        <v>-5.4723284174865959E-3</v>
      </c>
      <c r="AW65">
        <v>62</v>
      </c>
      <c r="AX65">
        <f>IF(Z65&gt;0, (R65*SUMPRODUCT(K65:$K$98, X65:$X$98)-K65*$AZ$3)/Z65, 0)</f>
        <v>-5560809784.1170292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500000</v>
      </c>
      <c r="S66">
        <f t="shared" si="32"/>
        <v>-14230955185.439926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-31.032015220659119</v>
      </c>
      <c r="AC66">
        <f t="shared" si="33"/>
        <v>-27.70716003566703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-1.7888579507995479E-3</v>
      </c>
      <c r="AI66">
        <f t="shared" si="38"/>
        <v>-1.788955299008697E-3</v>
      </c>
      <c r="AJ66">
        <f t="shared" si="39"/>
        <v>-3.3248551849920887</v>
      </c>
      <c r="AK66">
        <f t="shared" si="61"/>
        <v>-2.1722410654461384</v>
      </c>
      <c r="AL66">
        <f t="shared" si="40"/>
        <v>-5.4988852057372357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-1.4185362137667933E-6</v>
      </c>
      <c r="AR66">
        <f t="shared" si="45"/>
        <v>-1.4186134093652261E-6</v>
      </c>
      <c r="AS66">
        <f t="shared" si="46"/>
        <v>-2.6365578571140957E-3</v>
      </c>
      <c r="AT66">
        <f t="shared" si="47"/>
        <v>-1.7225529925332789E-3</v>
      </c>
      <c r="AU66">
        <f t="shared" si="48"/>
        <v>-4.3605294630567398E-3</v>
      </c>
      <c r="AW66">
        <v>63</v>
      </c>
      <c r="AX66">
        <f>IF(Z66&gt;0, (R66*SUMPRODUCT(K66:$K$98, X66:$X$98)-K66*$AZ$3)/Z66, 0)</f>
        <v>-14230955185.439926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-38048720516.240379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-27.70716003566703</v>
      </c>
      <c r="AC67">
        <f t="shared" ref="AC67:AC79" si="64">S67*Z67</f>
        <v>-24.738536943545355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-6.3865700987989524E-4</v>
      </c>
      <c r="AI67">
        <f t="shared" ref="AI67:AI79" si="69">SUM(AE67:AH67)</f>
        <v>-6.3868951890596487E-4</v>
      </c>
      <c r="AJ67">
        <f t="shared" ref="AJ67:AJ79" si="70">AB67-AC67</f>
        <v>-2.9686230921216747</v>
      </c>
      <c r="AK67">
        <f t="shared" si="61"/>
        <v>-1.9395012024966922</v>
      </c>
      <c r="AL67">
        <f t="shared" ref="AL67:AL79" si="71">SUM(AI67:AK67)</f>
        <v>-4.9087629841372724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-4.5218300167319891E-7</v>
      </c>
      <c r="AR67">
        <f t="shared" ref="AR67:AR79" si="76">AI67*$K67</f>
        <v>-4.5220601876807492E-7</v>
      </c>
      <c r="AS67">
        <f t="shared" ref="AS67:AS79" si="77">AJ67*$K67</f>
        <v>-2.1018494745472134E-3</v>
      </c>
      <c r="AT67">
        <f t="shared" ref="AT67:AT79" si="78">AK67*$K67</f>
        <v>-1.3732088772636538E-3</v>
      </c>
      <c r="AU67">
        <f t="shared" ref="AU67:AU79" si="79">AL67*$K67</f>
        <v>-3.4755105578296347E-3</v>
      </c>
      <c r="AW67">
        <v>64</v>
      </c>
      <c r="AX67">
        <f>IF(Z67&gt;0, (R67*SUMPRODUCT(K67:$K$98, X67:$X$98)-K67*$AZ$3)/Z67, 0)</f>
        <v>-38048720516.240379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500000</v>
      </c>
      <c r="S68">
        <f t="shared" si="63"/>
        <v>-106501244695.81119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-24.738536943545355</v>
      </c>
      <c r="AC68">
        <f t="shared" si="64"/>
        <v>-22.087979796926675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-2.1814113437334195E-4</v>
      </c>
      <c r="AI68">
        <f t="shared" si="69"/>
        <v>-2.1815150419571351E-4</v>
      </c>
      <c r="AJ68">
        <f t="shared" si="70"/>
        <v>-2.6505571466186808</v>
      </c>
      <c r="AK68">
        <f t="shared" si="61"/>
        <v>-1.7316975860481751</v>
      </c>
      <c r="AL68">
        <f t="shared" si="71"/>
        <v>-4.3824728841710519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-1.3790058027374786E-7</v>
      </c>
      <c r="AR68">
        <f t="shared" si="76"/>
        <v>-1.3790713568351266E-7</v>
      </c>
      <c r="AS68">
        <f t="shared" si="77"/>
        <v>-1.6755820474550224E-3</v>
      </c>
      <c r="AT68">
        <f t="shared" si="78"/>
        <v>-1.0947137625404899E-3</v>
      </c>
      <c r="AU68">
        <f t="shared" si="79"/>
        <v>-2.7704337171311961E-3</v>
      </c>
      <c r="AW68">
        <v>65</v>
      </c>
      <c r="AX68">
        <f>IF(Z68&gt;0, (R68*SUMPRODUCT(K68:$K$98, X68:$X$98)-K68*$AZ$3)/Z68, 0)</f>
        <v>-106501244695.81119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500000</v>
      </c>
      <c r="S69">
        <f t="shared" si="63"/>
        <v>-312708676806.35376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-22.087979796926675</v>
      </c>
      <c r="AC69">
        <f t="shared" si="64"/>
        <v>-19.7214106501829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-7.1128041230288878E-5</v>
      </c>
      <c r="AI69">
        <f t="shared" si="69"/>
        <v>-7.1131194550313705E-5</v>
      </c>
      <c r="AJ69">
        <f t="shared" si="70"/>
        <v>-2.3665691467437746</v>
      </c>
      <c r="AK69">
        <f t="shared" si="61"/>
        <v>-1.5461585857848674</v>
      </c>
      <c r="AL69">
        <f t="shared" si="71"/>
        <v>-3.9127988637231925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-4.0146838665650209E-8</v>
      </c>
      <c r="AR69">
        <f t="shared" si="76"/>
        <v>-4.0148618495772171E-8</v>
      </c>
      <c r="AS69">
        <f t="shared" si="77"/>
        <v>-1.3357638996105098E-3</v>
      </c>
      <c r="AT69">
        <f t="shared" si="78"/>
        <v>-8.7269912430235574E-4</v>
      </c>
      <c r="AU69">
        <f t="shared" si="79"/>
        <v>-2.2085031725313613E-3</v>
      </c>
      <c r="AW69">
        <v>66</v>
      </c>
      <c r="AX69">
        <f>IF(Z69&gt;0, (R69*SUMPRODUCT(K69:$K$98, X69:$X$98)-K69*$AZ$3)/Z69, 0)</f>
        <v>-312708676806.35376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500000</v>
      </c>
      <c r="S70">
        <f t="shared" si="63"/>
        <v>-973544736838.48547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-19.7214106501829</v>
      </c>
      <c r="AC70">
        <f t="shared" si="64"/>
        <v>-17.608402400468702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-2.2174420248861035E-5</v>
      </c>
      <c r="AI70">
        <f t="shared" si="69"/>
        <v>-2.2175324593660724E-5</v>
      </c>
      <c r="AJ70">
        <f t="shared" si="70"/>
        <v>-2.1130082497141984</v>
      </c>
      <c r="AK70">
        <f t="shared" si="61"/>
        <v>-1.380498745512803</v>
      </c>
      <c r="AL70">
        <f t="shared" si="71"/>
        <v>-3.4935291705515947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-1.1174928551850622E-8</v>
      </c>
      <c r="AR70">
        <f t="shared" si="76"/>
        <v>-1.1175384301692528E-8</v>
      </c>
      <c r="AS70">
        <f t="shared" si="77"/>
        <v>-1.0648628444407673E-3</v>
      </c>
      <c r="AT70">
        <f t="shared" si="78"/>
        <v>-6.95710402972875E-4</v>
      </c>
      <c r="AU70">
        <f t="shared" si="79"/>
        <v>-1.7605844227979437E-3</v>
      </c>
      <c r="AW70">
        <v>67</v>
      </c>
      <c r="AX70">
        <f>IF(Z70&gt;0, (R70*SUMPRODUCT(K70:$K$98, X70:$X$98)-K70*$AZ$3)/Z70, 0)</f>
        <v>-973544736838.48547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500000</v>
      </c>
      <c r="S71">
        <f t="shared" si="63"/>
        <v>-3224285739891.6567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-17.608402400468702</v>
      </c>
      <c r="AC71">
        <f t="shared" si="64"/>
        <v>-15.721787867124847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-6.5149870615298232E-6</v>
      </c>
      <c r="AI71">
        <f t="shared" si="69"/>
        <v>-6.5152308641753613E-6</v>
      </c>
      <c r="AJ71">
        <f t="shared" si="70"/>
        <v>-1.8866145333438542</v>
      </c>
      <c r="AK71">
        <f t="shared" si="61"/>
        <v>-1.2325881680328092</v>
      </c>
      <c r="AL71">
        <f t="shared" si="71"/>
        <v>-3.1192092166075276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-2.9314872928770954E-9</v>
      </c>
      <c r="AR71">
        <f t="shared" si="76"/>
        <v>-2.9315969944544914E-9</v>
      </c>
      <c r="AS71">
        <f t="shared" si="77"/>
        <v>-8.4890215112047964E-4</v>
      </c>
      <c r="AT71">
        <f t="shared" si="78"/>
        <v>-5.546160748768047E-4</v>
      </c>
      <c r="AU71">
        <f t="shared" si="79"/>
        <v>-1.4035211575942788E-3</v>
      </c>
      <c r="AW71">
        <v>68</v>
      </c>
      <c r="AX71">
        <f>IF(Z71&gt;0, (R71*SUMPRODUCT(K71:$K$98, X71:$X$98)-K71*$AZ$3)/Z71, 0)</f>
        <v>-3224285739891.6567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500000</v>
      </c>
      <c r="S72">
        <f t="shared" si="63"/>
        <v>-11401081606813.443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-15.721787867124847</v>
      </c>
      <c r="AC72">
        <f t="shared" si="64"/>
        <v>-14.037310598164566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-1.7980330813752045E-6</v>
      </c>
      <c r="AI72">
        <f t="shared" si="69"/>
        <v>-1.7980946426861497E-6</v>
      </c>
      <c r="AJ72">
        <f t="shared" si="70"/>
        <v>-1.6844772689602809</v>
      </c>
      <c r="AK72">
        <f t="shared" ref="AK72:AK79" si="92">G72*SUM(AB72:AB72, AE72:AF72)</f>
        <v>-1.1005251506987395</v>
      </c>
      <c r="AL72">
        <f t="shared" si="71"/>
        <v>-2.7850042177536629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-7.2236070579097721E-10</v>
      </c>
      <c r="AR72">
        <f t="shared" si="76"/>
        <v>-7.2238543807898922E-10</v>
      </c>
      <c r="AS72">
        <f t="shared" si="77"/>
        <v>-6.7673960034392191E-4</v>
      </c>
      <c r="AT72">
        <f t="shared" si="78"/>
        <v>-4.4213653955211705E-4</v>
      </c>
      <c r="AU72">
        <f t="shared" si="79"/>
        <v>-1.1188768622814769E-3</v>
      </c>
      <c r="AW72">
        <v>69</v>
      </c>
      <c r="AX72">
        <f>IF(Z72&gt;0, (R72*SUMPRODUCT(K72:$K$98, X72:$X$98)-K72*$AZ$3)/Z72, 0)</f>
        <v>-11401081606813.443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500000</v>
      </c>
      <c r="S73">
        <f t="shared" si="63"/>
        <v>-43215006579024.18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-14.037310598164566</v>
      </c>
      <c r="AC73">
        <f t="shared" si="64"/>
        <v>-12.533313034697846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-4.6444585806746931E-7</v>
      </c>
      <c r="AI73">
        <f t="shared" si="69"/>
        <v>-4.644603591794983E-7</v>
      </c>
      <c r="AJ73">
        <f t="shared" si="70"/>
        <v>-1.5039975634667204</v>
      </c>
      <c r="AK73">
        <f t="shared" si="92"/>
        <v>-0.98261174187151978</v>
      </c>
      <c r="AL73">
        <f t="shared" si="71"/>
        <v>-2.4866097697985996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-1.6659942850018159E-10</v>
      </c>
      <c r="AR73">
        <f t="shared" si="76"/>
        <v>-1.6660463013334223E-10</v>
      </c>
      <c r="AS73">
        <f t="shared" si="77"/>
        <v>-5.3949266677026111E-4</v>
      </c>
      <c r="AT73">
        <f t="shared" si="78"/>
        <v>-3.5246854243575217E-4</v>
      </c>
      <c r="AU73">
        <f t="shared" si="79"/>
        <v>-8.9196137581064349E-4</v>
      </c>
      <c r="AW73">
        <v>70</v>
      </c>
      <c r="AX73">
        <f>IF(Z73&gt;0, (R73*SUMPRODUCT(K73:$K$98, X73:$X$98)-K73*$AZ$3)/Z73, 0)</f>
        <v>-43215006579024.18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500000</v>
      </c>
      <c r="S74">
        <f t="shared" si="63"/>
        <v>-176376594642038.59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-12.533313034697846</v>
      </c>
      <c r="AC74">
        <f t="shared" si="64"/>
        <v>-11.190458066838479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-1.1183781449409911E-7</v>
      </c>
      <c r="AI74">
        <f t="shared" si="69"/>
        <v>-1.1184098681355837E-7</v>
      </c>
      <c r="AJ74">
        <f t="shared" si="70"/>
        <v>-1.3428549678593669</v>
      </c>
      <c r="AK74">
        <f t="shared" si="92"/>
        <v>-0.87733191242884934</v>
      </c>
      <c r="AL74">
        <f t="shared" si="71"/>
        <v>-2.2201869921292032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-3.581863752213022E-11</v>
      </c>
      <c r="AR74">
        <f t="shared" si="76"/>
        <v>-3.5819653530546781E-11</v>
      </c>
      <c r="AS74">
        <f t="shared" si="77"/>
        <v>-4.3008025108613284E-4</v>
      </c>
      <c r="AT74">
        <f t="shared" si="78"/>
        <v>-2.8098576407306597E-4</v>
      </c>
      <c r="AU74">
        <f t="shared" si="79"/>
        <v>-7.1106605097885232E-4</v>
      </c>
      <c r="AW74">
        <v>71</v>
      </c>
      <c r="AX74">
        <f>IF(Z74&gt;0, (R74*SUMPRODUCT(K74:$K$98, X74:$X$98)-K74*$AZ$3)/Z74, 0)</f>
        <v>-176376594642038.59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500000</v>
      </c>
      <c r="S75">
        <f t="shared" si="63"/>
        <v>-779377883938936.88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-11.190458066838479</v>
      </c>
      <c r="AC75">
        <f t="shared" si="64"/>
        <v>-9.9914804168511164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-2.4996055063545234E-8</v>
      </c>
      <c r="AI75">
        <f t="shared" si="69"/>
        <v>-2.4996696054303551E-8</v>
      </c>
      <c r="AJ75">
        <f t="shared" si="70"/>
        <v>-1.1989776499873628</v>
      </c>
      <c r="AK75">
        <f t="shared" si="92"/>
        <v>-0.78333206467869365</v>
      </c>
      <c r="AL75">
        <f t="shared" si="71"/>
        <v>-1.9823097396627525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-7.1478238364184819E-12</v>
      </c>
      <c r="AR75">
        <f t="shared" si="76"/>
        <v>-7.1480071329030507E-12</v>
      </c>
      <c r="AS75">
        <f t="shared" si="77"/>
        <v>-3.4285734305376336E-4</v>
      </c>
      <c r="AT75">
        <f t="shared" si="78"/>
        <v>-2.2400013080092559E-4</v>
      </c>
      <c r="AU75">
        <f t="shared" si="79"/>
        <v>-5.6685748100269604E-4</v>
      </c>
      <c r="AW75">
        <v>72</v>
      </c>
      <c r="AX75">
        <f>IF(Z75&gt;0, (R75*SUMPRODUCT(K75:$K$98, X75:$X$98)-K75*$AZ$3)/Z75, 0)</f>
        <v>-779377883938936.88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500000</v>
      </c>
      <c r="S76">
        <f t="shared" si="63"/>
        <v>-3754341239635076.5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-9.9914804168511164</v>
      </c>
      <c r="AC76">
        <f t="shared" si="64"/>
        <v>-8.9209646579089963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-5.1577219578752132E-9</v>
      </c>
      <c r="AI76">
        <f t="shared" si="69"/>
        <v>-5.1578407665301609E-9</v>
      </c>
      <c r="AJ76">
        <f t="shared" si="70"/>
        <v>-1.0705157589421201</v>
      </c>
      <c r="AK76">
        <f t="shared" si="92"/>
        <v>-0.69940362917957821</v>
      </c>
      <c r="AL76">
        <f t="shared" si="71"/>
        <v>-1.7699193932795392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-1.3168680824404475E-12</v>
      </c>
      <c r="AR76">
        <f t="shared" si="76"/>
        <v>-1.316898416631956E-12</v>
      </c>
      <c r="AS76">
        <f t="shared" si="77"/>
        <v>-2.7332377476221013E-4</v>
      </c>
      <c r="AT76">
        <f t="shared" si="78"/>
        <v>-1.7857153284568046E-4</v>
      </c>
      <c r="AU76">
        <f t="shared" si="79"/>
        <v>-4.5189530892478897E-4</v>
      </c>
      <c r="AW76">
        <v>73</v>
      </c>
      <c r="AX76">
        <f>IF(Z76&gt;0, (R76*SUMPRODUCT(K76:$K$98, X76:$X$98)-K76*$AZ$3)/Z76, 0)</f>
        <v>-3754341239635076.5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500000</v>
      </c>
      <c r="S77">
        <f t="shared" si="63"/>
        <v>-1.9876588643505428E+16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-8.9209646579089963</v>
      </c>
      <c r="AC77">
        <f t="shared" si="64"/>
        <v>-7.9651470159913229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-9.7584064250357955E-10</v>
      </c>
      <c r="AI77">
        <f t="shared" si="69"/>
        <v>-9.7586067900772728E-10</v>
      </c>
      <c r="AJ77">
        <f t="shared" si="70"/>
        <v>-0.95581764191767338</v>
      </c>
      <c r="AK77">
        <f t="shared" si="92"/>
        <v>-0.62446752605362976</v>
      </c>
      <c r="AL77">
        <f t="shared" si="71"/>
        <v>-1.5802851689471638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-2.2245656369998479E-13</v>
      </c>
      <c r="AR77">
        <f t="shared" si="76"/>
        <v>-2.224611313021804E-13</v>
      </c>
      <c r="AS77">
        <f t="shared" si="77"/>
        <v>-2.1789203983072289E-4</v>
      </c>
      <c r="AT77">
        <f t="shared" si="78"/>
        <v>-1.4235613268957656E-4</v>
      </c>
      <c r="AU77">
        <f t="shared" si="79"/>
        <v>-3.6024817274276055E-4</v>
      </c>
      <c r="AW77">
        <v>74</v>
      </c>
      <c r="AX77">
        <f>IF(Z77&gt;0, (R77*SUMPRODUCT(K77:$K$98, X77:$X$98)-K77*$AZ$3)/Z77, 0)</f>
        <v>-1.9876588643505428E+16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500000</v>
      </c>
      <c r="S78">
        <f t="shared" si="63"/>
        <v>-1.1680336440095074E+17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-7.9651470159913229</v>
      </c>
      <c r="AC78">
        <f t="shared" si="64"/>
        <v>-7.1117384071353031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-1.679181823267846E-10</v>
      </c>
      <c r="AI78">
        <f t="shared" si="69"/>
        <v>-1.6792122664765825E-10</v>
      </c>
      <c r="AJ78">
        <f t="shared" si="70"/>
        <v>-0.85340860885601977</v>
      </c>
      <c r="AK78">
        <f t="shared" si="92"/>
        <v>-0.55756029111939265</v>
      </c>
      <c r="AL78">
        <f t="shared" si="71"/>
        <v>-1.4109689001433336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-3.4177951110044912E-14</v>
      </c>
      <c r="AR78">
        <f t="shared" si="76"/>
        <v>-3.4178570749017546E-14</v>
      </c>
      <c r="AS78">
        <f t="shared" si="77"/>
        <v>-1.7370220012034957E-4</v>
      </c>
      <c r="AT78">
        <f t="shared" si="78"/>
        <v>-1.1348543741198745E-4</v>
      </c>
      <c r="AU78">
        <f t="shared" si="79"/>
        <v>-2.8718763756651559E-4</v>
      </c>
      <c r="AW78">
        <v>75</v>
      </c>
      <c r="AX78">
        <f>IF(Z78&gt;0, (R78*SUMPRODUCT(K78:$K$98, X78:$X$98)-K78*$AZ$3)/Z78, 0)</f>
        <v>-1.1680336440095074E+17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-7.1117384071353031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-7.1117384071353031</v>
      </c>
      <c r="AK79">
        <f t="shared" si="92"/>
        <v>-0.49782168849947128</v>
      </c>
      <c r="AL79">
        <f t="shared" si="71"/>
        <v>-7.6095600956652181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-5.53249082703049E-15</v>
      </c>
      <c r="AR79">
        <f t="shared" si="76"/>
        <v>-5.53249082703049E-15</v>
      </c>
      <c r="AS79">
        <f t="shared" si="77"/>
        <v>-1.2924270842291196E-3</v>
      </c>
      <c r="AT79">
        <f t="shared" si="78"/>
        <v>-9.0469895896038376E-5</v>
      </c>
      <c r="AU79">
        <f t="shared" si="79"/>
        <v>-1.3828969801306904E-3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66272.560323247264</v>
      </c>
      <c r="AO81" s="6">
        <f t="shared" si="93"/>
        <v>-6627.2560323247271</v>
      </c>
      <c r="AP81" s="6">
        <f t="shared" si="93"/>
        <v>-2826.4668639018819</v>
      </c>
      <c r="AQ81" s="6">
        <f t="shared" si="93"/>
        <v>-34940.367919210235</v>
      </c>
      <c r="AR81" s="6">
        <f t="shared" si="93"/>
        <v>21878.46950781042</v>
      </c>
      <c r="AS81" s="6">
        <f t="shared" si="93"/>
        <v>-8404.2573310459065</v>
      </c>
      <c r="AT81" s="6">
        <f t="shared" si="93"/>
        <v>4902.4834431101035</v>
      </c>
      <c r="AU81" s="6">
        <f t="shared" si="93"/>
        <v>18376.695619874641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150329.26265886045</v>
      </c>
      <c r="K3">
        <v>1</v>
      </c>
      <c r="L3" s="2">
        <v>0</v>
      </c>
      <c r="O3">
        <f>$C$3</f>
        <v>150329.26265886045</v>
      </c>
      <c r="P3" s="2">
        <f>O3*C5</f>
        <v>15032.926265886046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150329.26265886045</v>
      </c>
      <c r="AF3">
        <f t="shared" ref="AF3:AF34" si="4">-$Z3*P3</f>
        <v>-15032.926265886046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132776.42818897439</v>
      </c>
      <c r="AJ3">
        <f t="shared" ref="AJ3:AJ34" si="8">AB3-AC3</f>
        <v>0</v>
      </c>
      <c r="AL3">
        <f t="shared" ref="AL3:AL34" si="9">SUM(AI3:AK3)</f>
        <v>132776.42818897439</v>
      </c>
      <c r="AN3">
        <f t="shared" ref="AN3:AN34" si="10">AE3*$K3</f>
        <v>150329.26265886045</v>
      </c>
      <c r="AO3">
        <f t="shared" ref="AO3:AO34" si="11">AF3*$K3</f>
        <v>-15032.926265886046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132776.42818897439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132776.42818897439</v>
      </c>
      <c r="AW3">
        <v>0</v>
      </c>
      <c r="AX3">
        <f>IF(Z3&gt;0, (R3*SUMPRODUCT(K3:$K$98, X3:$X$98)-K3*$AZ$3)/Z3, 0)</f>
        <v>0</v>
      </c>
      <c r="AZ3">
        <f>C6*ABS(SUMPRODUCT(X4:X69, K4:K69))/1</f>
        <v>85286.042016918276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9335.7644653580701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9137.790216098394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-9137.790216098394</v>
      </c>
      <c r="AK4">
        <f>G4*SUM(AB4, AE4:AF4)</f>
        <v>0</v>
      </c>
      <c r="AL4">
        <f t="shared" si="9"/>
        <v>-14740.791716098394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-5002.6799107142861</v>
      </c>
      <c r="AR4">
        <f t="shared" si="14"/>
        <v>-5002.6799107142861</v>
      </c>
      <c r="AS4">
        <f t="shared" si="15"/>
        <v>-8158.7412643735652</v>
      </c>
      <c r="AT4">
        <f t="shared" si="16"/>
        <v>0</v>
      </c>
      <c r="AU4">
        <f t="shared" si="17"/>
        <v>-13161.421175087851</v>
      </c>
      <c r="AW4">
        <v>1</v>
      </c>
      <c r="AX4">
        <f>IF(Z4&gt;0, (R4*SUMPRODUCT(K4:$K$98, X4:$X$98)-K4*$AZ$3)/Z4, 0)</f>
        <v>9335.7644653580701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500000</v>
      </c>
      <c r="S5">
        <f t="shared" si="1"/>
        <v>12855.069112635345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9137.790216098394</v>
      </c>
      <c r="AC5">
        <f t="shared" si="2"/>
        <v>12293.851569757666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-6331.6759520664373</v>
      </c>
      <c r="AI5">
        <f t="shared" si="7"/>
        <v>-6379.4930873227304</v>
      </c>
      <c r="AJ5">
        <f t="shared" si="8"/>
        <v>-3156.0613536592718</v>
      </c>
      <c r="AK5">
        <f>G5*SUM(AB5, AE5:AF5)</f>
        <v>639.64531512688768</v>
      </c>
      <c r="AL5">
        <f t="shared" si="9"/>
        <v>-8895.9091258551161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-5047.5733036243919</v>
      </c>
      <c r="AR5">
        <f t="shared" si="14"/>
        <v>-5085.6928310927378</v>
      </c>
      <c r="AS5">
        <f t="shared" si="15"/>
        <v>-2515.992788312557</v>
      </c>
      <c r="AT5">
        <f t="shared" si="16"/>
        <v>509.92132902334794</v>
      </c>
      <c r="AU5">
        <f t="shared" si="17"/>
        <v>-7091.7642903819478</v>
      </c>
      <c r="AW5">
        <v>2</v>
      </c>
      <c r="AX5">
        <f>IF(Z5&gt;0, (R5*SUMPRODUCT(K5:$K$98, X5:$X$98)-K5*$AZ$3)/Z5, 0)</f>
        <v>12855.069112635345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500000</v>
      </c>
      <c r="S6">
        <f t="shared" si="1"/>
        <v>15579.694395676859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12293.851569757666</v>
      </c>
      <c r="AC6">
        <f t="shared" si="2"/>
        <v>14530.868680752537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-7049.6611239812255</v>
      </c>
      <c r="AI6">
        <f t="shared" si="7"/>
        <v>-7096.2951217725576</v>
      </c>
      <c r="AJ6">
        <f t="shared" si="8"/>
        <v>-2237.0171109948715</v>
      </c>
      <c r="AK6">
        <f>G6*SUM(AB6, AE6:AF6)</f>
        <v>860.56960988303672</v>
      </c>
      <c r="AL6">
        <f t="shared" si="9"/>
        <v>-8472.7426228843906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-5017.8095418279263</v>
      </c>
      <c r="AR6">
        <f t="shared" si="14"/>
        <v>-5051.0027003323703</v>
      </c>
      <c r="AS6">
        <f t="shared" si="15"/>
        <v>-1592.2645936267704</v>
      </c>
      <c r="AT6">
        <f t="shared" si="16"/>
        <v>612.53645018323834</v>
      </c>
      <c r="AU6">
        <f t="shared" si="17"/>
        <v>-6030.7308437759011</v>
      </c>
      <c r="AW6">
        <v>3</v>
      </c>
      <c r="AX6">
        <f>IF(Z6&gt;0, (R6*SUMPRODUCT(K6:$K$98, X6:$X$98)-K6*$AZ$3)/Z6, 0)</f>
        <v>15579.694395676859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500000</v>
      </c>
      <c r="S7">
        <f t="shared" si="1"/>
        <v>17643.897531038667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14530.868680752537</v>
      </c>
      <c r="AC7">
        <f t="shared" si="2"/>
        <v>16017.157723406075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-7775.7975603646273</v>
      </c>
      <c r="AI7">
        <f t="shared" si="7"/>
        <v>-7821.1876384220095</v>
      </c>
      <c r="AJ7">
        <f t="shared" si="8"/>
        <v>-1486.2890426535378</v>
      </c>
      <c r="AK7">
        <f>G7*SUM(AB7, AE7:AF7)</f>
        <v>1017.1608076526777</v>
      </c>
      <c r="AL7">
        <f t="shared" si="9"/>
        <v>-8290.3158734228691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-4941.6599236279026</v>
      </c>
      <c r="AR7">
        <f t="shared" si="14"/>
        <v>-4970.5061388135755</v>
      </c>
      <c r="AS7">
        <f t="shared" si="15"/>
        <v>-944.56355634133251</v>
      </c>
      <c r="AT7">
        <f t="shared" si="16"/>
        <v>646.42408190813592</v>
      </c>
      <c r="AU7">
        <f t="shared" si="17"/>
        <v>-5268.645613246772</v>
      </c>
      <c r="AW7">
        <v>4</v>
      </c>
      <c r="AX7">
        <f>IF(Z7&gt;0, (R7*SUMPRODUCT(K7:$K$98, X7:$X$98)-K7*$AZ$3)/Z7, 0)</f>
        <v>17643.897531038667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500000</v>
      </c>
      <c r="S8">
        <f t="shared" si="1"/>
        <v>19148.921555082634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16017.157723406075</v>
      </c>
      <c r="AC8">
        <f t="shared" si="2"/>
        <v>16882.728678779487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-8534.6319232187925</v>
      </c>
      <c r="AI8">
        <f t="shared" si="7"/>
        <v>-8578.7146373032792</v>
      </c>
      <c r="AJ8">
        <f t="shared" si="8"/>
        <v>-865.57095537341229</v>
      </c>
      <c r="AK8">
        <f t="shared" ref="AK8:AK39" si="30">G8*SUM(AB8:AB8, AE8:AF8)</f>
        <v>1121.2010406384254</v>
      </c>
      <c r="AL8">
        <f t="shared" si="9"/>
        <v>-8323.0845520382663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-4842.7793569076211</v>
      </c>
      <c r="AR8">
        <f t="shared" si="14"/>
        <v>-4867.7930727521234</v>
      </c>
      <c r="AS8">
        <f t="shared" si="15"/>
        <v>-491.14820560887938</v>
      </c>
      <c r="AT8">
        <f t="shared" si="16"/>
        <v>636.19958111788321</v>
      </c>
      <c r="AU8">
        <f t="shared" si="17"/>
        <v>-4722.7416972431201</v>
      </c>
      <c r="AW8">
        <v>5</v>
      </c>
      <c r="AX8">
        <f>IF(Z8&gt;0, (R8*SUMPRODUCT(K8:$K$98, X8:$X$98)-K8*$AZ$3)/Z8, 0)</f>
        <v>19148.921555082634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500000</v>
      </c>
      <c r="S9">
        <f t="shared" si="1"/>
        <v>20169.400344986119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16882.728678779487</v>
      </c>
      <c r="AC9">
        <f t="shared" si="2"/>
        <v>17224.976892408769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-9411.2093725271334</v>
      </c>
      <c r="AI9">
        <f t="shared" si="7"/>
        <v>-9453.9101385335234</v>
      </c>
      <c r="AJ9">
        <f t="shared" si="8"/>
        <v>-342.24821362928196</v>
      </c>
      <c r="AK9">
        <f t="shared" si="30"/>
        <v>1181.7910075145642</v>
      </c>
      <c r="AL9">
        <f t="shared" si="9"/>
        <v>-8614.3673446482408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-4768.0115560379309</v>
      </c>
      <c r="AR9">
        <f t="shared" si="14"/>
        <v>-4789.6450929948787</v>
      </c>
      <c r="AS9">
        <f t="shared" si="15"/>
        <v>-173.39359619193831</v>
      </c>
      <c r="AT9">
        <f t="shared" si="16"/>
        <v>598.73210313437914</v>
      </c>
      <c r="AU9">
        <f t="shared" si="17"/>
        <v>-4364.3065860524375</v>
      </c>
      <c r="AW9">
        <v>6</v>
      </c>
      <c r="AX9">
        <f>IF(Z9&gt;0, (R9*SUMPRODUCT(K9:$K$98, X9:$X$98)-K9*$AZ$3)/Z9, 0)</f>
        <v>20169.400344986119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500000</v>
      </c>
      <c r="S10">
        <f t="shared" si="1"/>
        <v>20712.745226470059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17224.976892408769</v>
      </c>
      <c r="AC10">
        <f t="shared" si="2"/>
        <v>17086.45423863591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-10275.255273166145</v>
      </c>
      <c r="AI10">
        <f t="shared" si="7"/>
        <v>-10316.501505985154</v>
      </c>
      <c r="AJ10">
        <f t="shared" si="8"/>
        <v>138.52265377285948</v>
      </c>
      <c r="AK10">
        <f t="shared" si="30"/>
        <v>1205.748382468614</v>
      </c>
      <c r="AL10">
        <f t="shared" si="9"/>
        <v>-8972.2304697436812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-4648.0036602029832</v>
      </c>
      <c r="AR10">
        <f t="shared" si="14"/>
        <v>-4666.6613612542651</v>
      </c>
      <c r="AS10">
        <f t="shared" si="15"/>
        <v>62.660613740537165</v>
      </c>
      <c r="AT10">
        <f t="shared" si="16"/>
        <v>545.41933470340609</v>
      </c>
      <c r="AU10">
        <f t="shared" si="17"/>
        <v>-4058.581412810322</v>
      </c>
      <c r="AW10">
        <v>7</v>
      </c>
      <c r="AX10">
        <f>IF(Z10&gt;0, (R10*SUMPRODUCT(K10:$K$98, X10:$X$98)-K10*$AZ$3)/Z10, 0)</f>
        <v>20712.745226470059</v>
      </c>
    </row>
    <row r="11" spans="1:52" x14ac:dyDescent="0.25">
      <c r="A11" t="s">
        <v>33</v>
      </c>
      <c r="C11" s="25">
        <f>AU71</f>
        <v>42851.58120515976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500000</v>
      </c>
      <c r="S11">
        <f t="shared" si="1"/>
        <v>20855.839023967645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17086.45423863591</v>
      </c>
      <c r="AC11">
        <f t="shared" si="2"/>
        <v>16571.922812598183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-11040.746642598482</v>
      </c>
      <c r="AI11">
        <f t="shared" si="7"/>
        <v>-11080.476338425042</v>
      </c>
      <c r="AJ11">
        <f t="shared" si="8"/>
        <v>514.53142603772721</v>
      </c>
      <c r="AK11">
        <f t="shared" si="30"/>
        <v>1196.0517967045139</v>
      </c>
      <c r="AL11">
        <f t="shared" si="9"/>
        <v>-9369.8931156828003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-4459.1723933150579</v>
      </c>
      <c r="AR11">
        <f t="shared" si="14"/>
        <v>-4475.218551112127</v>
      </c>
      <c r="AS11">
        <f t="shared" si="15"/>
        <v>207.81061324494533</v>
      </c>
      <c r="AT11">
        <f t="shared" si="16"/>
        <v>483.06526048354334</v>
      </c>
      <c r="AU11">
        <f t="shared" si="17"/>
        <v>-3784.3426773836386</v>
      </c>
      <c r="AW11">
        <v>8</v>
      </c>
      <c r="AX11">
        <f>IF(Z11&gt;0, (R11*SUMPRODUCT(K11:$K$98, X11:$X$98)-K11*$AZ$3)/Z11, 0)</f>
        <v>20855.839023967645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500000</v>
      </c>
      <c r="S12">
        <f t="shared" si="1"/>
        <v>20711.726447756562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16571.922812598183</v>
      </c>
      <c r="AC12">
        <f t="shared" si="2"/>
        <v>15803.350628359236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-11816.665567648863</v>
      </c>
      <c r="AI12">
        <f t="shared" si="7"/>
        <v>-11854.81629996039</v>
      </c>
      <c r="AJ12">
        <f t="shared" si="8"/>
        <v>768.57218423894665</v>
      </c>
      <c r="AK12">
        <f t="shared" si="30"/>
        <v>1160.0345968818729</v>
      </c>
      <c r="AL12">
        <f t="shared" si="9"/>
        <v>-9926.2095188395706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-4261.208065548828</v>
      </c>
      <c r="AR12">
        <f t="shared" si="14"/>
        <v>-4274.9656020807533</v>
      </c>
      <c r="AS12">
        <f t="shared" si="15"/>
        <v>277.15483455855377</v>
      </c>
      <c r="AT12">
        <f t="shared" si="16"/>
        <v>418.32010496106881</v>
      </c>
      <c r="AU12">
        <f t="shared" si="17"/>
        <v>-3579.4906625611311</v>
      </c>
      <c r="AW12">
        <v>9</v>
      </c>
      <c r="AX12">
        <f>IF(Z12&gt;0, (R12*SUMPRODUCT(K12:$K$98, X12:$X$98)-K12*$AZ$3)/Z12, 0)</f>
        <v>20711.726447756562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500000</v>
      </c>
      <c r="S13">
        <f t="shared" si="1"/>
        <v>20317.414951303061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15803.350628359236</v>
      </c>
      <c r="AC13">
        <f t="shared" si="2"/>
        <v>14837.321320914089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-12554.230198154126</v>
      </c>
      <c r="AI13">
        <f t="shared" si="7"/>
        <v>-12590.744000122724</v>
      </c>
      <c r="AJ13">
        <f t="shared" si="8"/>
        <v>966.02930744514742</v>
      </c>
      <c r="AK13">
        <f t="shared" si="30"/>
        <v>1106.2345439851467</v>
      </c>
      <c r="AL13">
        <f t="shared" si="9"/>
        <v>-10518.48014869243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-4042.1261298043391</v>
      </c>
      <c r="AR13">
        <f t="shared" si="14"/>
        <v>-4053.8825968044007</v>
      </c>
      <c r="AS13">
        <f t="shared" si="15"/>
        <v>311.03558275958272</v>
      </c>
      <c r="AT13">
        <f t="shared" si="16"/>
        <v>356.1779165553304</v>
      </c>
      <c r="AU13">
        <f t="shared" si="17"/>
        <v>-3386.6690974894873</v>
      </c>
      <c r="AW13">
        <v>10</v>
      </c>
      <c r="AX13">
        <f>IF(Z13&gt;0, (R13*SUMPRODUCT(K13:$K$98, X13:$X$98)-K13*$AZ$3)/Z13, 0)</f>
        <v>20317.414951303061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500000</v>
      </c>
      <c r="S14">
        <f t="shared" si="1"/>
        <v>19727.04787610691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14837.321320914089</v>
      </c>
      <c r="AC14">
        <f t="shared" si="2"/>
        <v>13737.319082273745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-13301.77248445503</v>
      </c>
      <c r="AI14">
        <f t="shared" si="7"/>
        <v>-13336.590971155496</v>
      </c>
      <c r="AJ14">
        <f t="shared" si="8"/>
        <v>1100.0022386403434</v>
      </c>
      <c r="AK14">
        <f t="shared" si="30"/>
        <v>1038.6124924639862</v>
      </c>
      <c r="AL14">
        <f t="shared" si="9"/>
        <v>-11197.976240051166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-3823.9417314402231</v>
      </c>
      <c r="AR14">
        <f t="shared" si="14"/>
        <v>-3833.9512143474899</v>
      </c>
      <c r="AS14">
        <f t="shared" si="15"/>
        <v>316.22435806432372</v>
      </c>
      <c r="AT14">
        <f t="shared" si="16"/>
        <v>298.57627300192814</v>
      </c>
      <c r="AU14">
        <f t="shared" si="17"/>
        <v>-3219.1505832812381</v>
      </c>
      <c r="AW14">
        <v>11</v>
      </c>
      <c r="AX14">
        <f>IF(Z14&gt;0, (R14*SUMPRODUCT(K14:$K$98, X14:$X$98)-K14*$AZ$3)/Z14, 0)</f>
        <v>19727.04787610691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500000</v>
      </c>
      <c r="S15">
        <f t="shared" si="1"/>
        <v>18965.702376408812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13737.319082273745</v>
      </c>
      <c r="AC15">
        <f t="shared" si="2"/>
        <v>12540.273682229952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-14099.030321267202</v>
      </c>
      <c r="AI15">
        <f t="shared" si="7"/>
        <v>-14132.090720068538</v>
      </c>
      <c r="AJ15">
        <f t="shared" si="8"/>
        <v>1197.0454000437931</v>
      </c>
      <c r="AK15">
        <f t="shared" si="30"/>
        <v>961.61233575916231</v>
      </c>
      <c r="AL15">
        <f t="shared" si="9"/>
        <v>-11973.432984265582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-3618.8699181511174</v>
      </c>
      <c r="AR15">
        <f t="shared" si="14"/>
        <v>-3627.3556990862617</v>
      </c>
      <c r="AS15">
        <f t="shared" si="15"/>
        <v>307.251739316091</v>
      </c>
      <c r="AT15">
        <f t="shared" si="16"/>
        <v>246.82193565841564</v>
      </c>
      <c r="AU15">
        <f t="shared" si="17"/>
        <v>-3073.2820241117552</v>
      </c>
      <c r="AW15">
        <v>12</v>
      </c>
      <c r="AX15">
        <f>IF(Z15&gt;0, (R15*SUMPRODUCT(K15:$K$98, X15:$X$98)-K15*$AZ$3)/Z15, 0)</f>
        <v>18965.702376408812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500000</v>
      </c>
      <c r="S16">
        <f t="shared" si="1"/>
        <v>18028.41899095356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12540.273682229952</v>
      </c>
      <c r="AC16">
        <f t="shared" si="2"/>
        <v>11266.846917111345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-14823.32340974529</v>
      </c>
      <c r="AI16">
        <f t="shared" si="7"/>
        <v>-14854.570872217637</v>
      </c>
      <c r="AJ16">
        <f t="shared" si="8"/>
        <v>1273.4267651186074</v>
      </c>
      <c r="AK16">
        <f t="shared" si="30"/>
        <v>877.81915775609673</v>
      </c>
      <c r="AL16">
        <f t="shared" si="9"/>
        <v>-12703.324949342932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-3397.1231374606546</v>
      </c>
      <c r="AR16">
        <f t="shared" si="14"/>
        <v>-3404.2842493663666</v>
      </c>
      <c r="AS16">
        <f t="shared" si="15"/>
        <v>291.83654758568269</v>
      </c>
      <c r="AT16">
        <f t="shared" si="16"/>
        <v>201.17349455918682</v>
      </c>
      <c r="AU16">
        <f t="shared" si="17"/>
        <v>-2911.2742072214969</v>
      </c>
      <c r="AW16">
        <v>13</v>
      </c>
      <c r="AX16">
        <f>IF(Z16&gt;0, (R16*SUMPRODUCT(K16:$K$98, X16:$X$98)-K16*$AZ$3)/Z16, 0)</f>
        <v>18028.41899095356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500000</v>
      </c>
      <c r="S17">
        <f t="shared" si="1"/>
        <v>16951.26416912927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11266.846917111345</v>
      </c>
      <c r="AC17">
        <f t="shared" si="2"/>
        <v>9963.8694520011522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-15452.345154005112</v>
      </c>
      <c r="AI17">
        <f t="shared" si="7"/>
        <v>-15481.734907337335</v>
      </c>
      <c r="AJ17">
        <f t="shared" si="8"/>
        <v>1302.9774651101925</v>
      </c>
      <c r="AK17">
        <f t="shared" si="30"/>
        <v>788.67928419779423</v>
      </c>
      <c r="AL17">
        <f t="shared" si="9"/>
        <v>-13390.078158029348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-3161.8559698887861</v>
      </c>
      <c r="AR17">
        <f t="shared" si="14"/>
        <v>-3167.8696957084535</v>
      </c>
      <c r="AS17">
        <f t="shared" si="15"/>
        <v>266.61500475359219</v>
      </c>
      <c r="AT17">
        <f t="shared" si="16"/>
        <v>161.37940734659733</v>
      </c>
      <c r="AU17">
        <f t="shared" si="17"/>
        <v>-2739.875283608264</v>
      </c>
      <c r="AW17">
        <v>14</v>
      </c>
      <c r="AX17">
        <f>IF(Z17&gt;0, (R17*SUMPRODUCT(K17:$K$98, X17:$X$98)-K17*$AZ$3)/Z17, 0)</f>
        <v>16951.26416912927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500000</v>
      </c>
      <c r="S18">
        <f t="shared" si="1"/>
        <v>15772.785225290711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9963.8694520011522</v>
      </c>
      <c r="AC18">
        <f t="shared" si="2"/>
        <v>8671.7864038538537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-16061.439947065486</v>
      </c>
      <c r="AI18">
        <f t="shared" si="7"/>
        <v>-16088.92965886968</v>
      </c>
      <c r="AJ18">
        <f t="shared" si="8"/>
        <v>1292.0830481472985</v>
      </c>
      <c r="AK18">
        <f t="shared" si="30"/>
        <v>697.47086164008067</v>
      </c>
      <c r="AL18">
        <f t="shared" si="9"/>
        <v>-14099.375749082301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-2934.3650288483236</v>
      </c>
      <c r="AR18">
        <f t="shared" si="14"/>
        <v>-2939.3872964181801</v>
      </c>
      <c r="AS18">
        <f t="shared" si="15"/>
        <v>236.05874213936187</v>
      </c>
      <c r="AT18">
        <f t="shared" si="16"/>
        <v>127.42531876236238</v>
      </c>
      <c r="AU18">
        <f t="shared" si="17"/>
        <v>-2575.9032355164559</v>
      </c>
      <c r="AW18">
        <v>15</v>
      </c>
      <c r="AX18">
        <f>IF(Z18&gt;0, (R18*SUMPRODUCT(K18:$K$98, X18:$X$98)-K18*$AZ$3)/Z18, 0)</f>
        <v>15772.785225290711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500000</v>
      </c>
      <c r="S19">
        <f t="shared" si="1"/>
        <v>14494.04920345754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8671.7864038538537</v>
      </c>
      <c r="AC19">
        <f t="shared" si="2"/>
        <v>7406.8614837032819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-16634.267346873094</v>
      </c>
      <c r="AI19">
        <f t="shared" si="7"/>
        <v>-16659.818734824559</v>
      </c>
      <c r="AJ19">
        <f t="shared" si="8"/>
        <v>1264.9249201505718</v>
      </c>
      <c r="AK19">
        <f t="shared" si="30"/>
        <v>607.02504826976985</v>
      </c>
      <c r="AL19">
        <f t="shared" si="9"/>
        <v>-14787.868766404217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-2713.409333163273</v>
      </c>
      <c r="AR19">
        <f t="shared" si="14"/>
        <v>-2717.5773180283122</v>
      </c>
      <c r="AS19">
        <f t="shared" si="15"/>
        <v>206.33665508162974</v>
      </c>
      <c r="AT19">
        <f t="shared" si="16"/>
        <v>99.018934654113451</v>
      </c>
      <c r="AU19">
        <f t="shared" si="17"/>
        <v>-2412.221728292569</v>
      </c>
      <c r="AW19">
        <v>16</v>
      </c>
      <c r="AX19">
        <f>IF(Z19&gt;0, (R19*SUMPRODUCT(K19:$K$98, X19:$X$98)-K19*$AZ$3)/Z19, 0)</f>
        <v>14494.04920345754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500000</v>
      </c>
      <c r="S20">
        <f t="shared" si="1"/>
        <v>13113.781669635438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7406.8614837032819</v>
      </c>
      <c r="AC20">
        <f t="shared" si="2"/>
        <v>6184.0236761630003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-17175.355272346358</v>
      </c>
      <c r="AI20">
        <f t="shared" si="7"/>
        <v>-17198.933610891072</v>
      </c>
      <c r="AJ20">
        <f t="shared" si="8"/>
        <v>1222.8378075402816</v>
      </c>
      <c r="AK20">
        <f t="shared" si="30"/>
        <v>518.48030385922982</v>
      </c>
      <c r="AL20">
        <f t="shared" si="9"/>
        <v>-15457.615499491561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-2501.4932989014928</v>
      </c>
      <c r="AR20">
        <f t="shared" si="14"/>
        <v>-2504.9273504790926</v>
      </c>
      <c r="AS20">
        <f t="shared" si="15"/>
        <v>178.09940654505732</v>
      </c>
      <c r="AT20">
        <f t="shared" si="16"/>
        <v>75.513722141428005</v>
      </c>
      <c r="AU20">
        <f t="shared" si="17"/>
        <v>-2251.3142217926074</v>
      </c>
      <c r="AW20">
        <v>17</v>
      </c>
      <c r="AX20">
        <f>IF(Z20&gt;0, (R20*SUMPRODUCT(K20:$K$98, X20:$X$98)-K20*$AZ$3)/Z20, 0)</f>
        <v>13113.781669635438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500000</v>
      </c>
      <c r="S21">
        <f t="shared" si="1"/>
        <v>11618.464414536231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6184.0236761630003</v>
      </c>
      <c r="AC21">
        <f t="shared" si="2"/>
        <v>5013.3978108534702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-17674.24264255114</v>
      </c>
      <c r="AI21">
        <f t="shared" si="7"/>
        <v>-17695.817773446153</v>
      </c>
      <c r="AJ21">
        <f t="shared" si="8"/>
        <v>1170.6258653095301</v>
      </c>
      <c r="AK21">
        <f t="shared" si="30"/>
        <v>432.88165733141005</v>
      </c>
      <c r="AL21">
        <f t="shared" si="9"/>
        <v>-16092.310250805211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-2298.351268869561</v>
      </c>
      <c r="AR21">
        <f t="shared" si="14"/>
        <v>-2301.1568900478737</v>
      </c>
      <c r="AS21">
        <f t="shared" si="15"/>
        <v>152.22770770546194</v>
      </c>
      <c r="AT21">
        <f t="shared" si="16"/>
        <v>56.291753288637473</v>
      </c>
      <c r="AU21">
        <f t="shared" si="17"/>
        <v>-2092.6374290537742</v>
      </c>
      <c r="AW21">
        <v>18</v>
      </c>
      <c r="AX21">
        <f>IF(Z21&gt;0, (R21*SUMPRODUCT(K21:$K$98, X21:$X$98)-K21*$AZ$3)/Z21, 0)</f>
        <v>11618.464414536231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500000</v>
      </c>
      <c r="S22">
        <f t="shared" si="1"/>
        <v>9983.131587471511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5013.3978108534702</v>
      </c>
      <c r="AC22">
        <f t="shared" si="2"/>
        <v>3903.3210362624541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-18097.973629810647</v>
      </c>
      <c r="AI22">
        <f t="shared" si="7"/>
        <v>-18117.523212033728</v>
      </c>
      <c r="AJ22">
        <f t="shared" si="8"/>
        <v>1110.0767745910161</v>
      </c>
      <c r="AK22">
        <f t="shared" si="30"/>
        <v>350.93784675974297</v>
      </c>
      <c r="AL22">
        <f t="shared" si="9"/>
        <v>-16656.50859068297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-2101.2973864042415</v>
      </c>
      <c r="AR22">
        <f t="shared" si="14"/>
        <v>-2103.5672253857165</v>
      </c>
      <c r="AS22">
        <f t="shared" si="15"/>
        <v>128.88743639862167</v>
      </c>
      <c r="AT22">
        <f t="shared" si="16"/>
        <v>40.74626227612066</v>
      </c>
      <c r="AU22">
        <f t="shared" si="17"/>
        <v>-1933.9335267109743</v>
      </c>
      <c r="AW22">
        <v>19</v>
      </c>
      <c r="AX22">
        <f>IF(Z22&gt;0, (R22*SUMPRODUCT(K22:$K$98, X22:$X$98)-K22*$AZ$3)/Z22, 0)</f>
        <v>9983.131587471511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500000</v>
      </c>
      <c r="S23">
        <f t="shared" si="1"/>
        <v>8176.9736999385686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3903.3210362624541</v>
      </c>
      <c r="AC23">
        <f t="shared" si="2"/>
        <v>2862.9830197497595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-18477.134760413086</v>
      </c>
      <c r="AI23">
        <f t="shared" si="7"/>
        <v>-18494.641133337896</v>
      </c>
      <c r="AJ23">
        <f t="shared" si="8"/>
        <v>1040.3380165126946</v>
      </c>
      <c r="AK23">
        <f t="shared" si="30"/>
        <v>273.23247253837184</v>
      </c>
      <c r="AL23">
        <f t="shared" si="9"/>
        <v>-17181.070644286829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-1915.4647885719637</v>
      </c>
      <c r="AR23">
        <f t="shared" si="14"/>
        <v>-1917.2796176213749</v>
      </c>
      <c r="AS23">
        <f t="shared" si="15"/>
        <v>107.84847676233076</v>
      </c>
      <c r="AT23">
        <f t="shared" si="16"/>
        <v>28.325126543051017</v>
      </c>
      <c r="AU23">
        <f t="shared" si="17"/>
        <v>-1781.106014315993</v>
      </c>
      <c r="AW23">
        <v>20</v>
      </c>
      <c r="AX23">
        <f>IF(Z23&gt;0, (R23*SUMPRODUCT(K23:$K$98, X23:$X$98)-K23*$AZ$3)/Z23, 0)</f>
        <v>8176.9736999385686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500000</v>
      </c>
      <c r="S24">
        <f t="shared" si="1"/>
        <v>6127.2653519235419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2862.9830197497595</v>
      </c>
      <c r="AC24">
        <f t="shared" si="2"/>
        <v>1894.8033828666839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-18692.451748495758</v>
      </c>
      <c r="AI24">
        <f t="shared" si="7"/>
        <v>-18707.913812516472</v>
      </c>
      <c r="AJ24">
        <f t="shared" si="8"/>
        <v>968.17963688307555</v>
      </c>
      <c r="AK24">
        <f t="shared" si="30"/>
        <v>200.40881138248318</v>
      </c>
      <c r="AL24">
        <f t="shared" si="9"/>
        <v>-17539.325364250912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-1730.1660751726886</v>
      </c>
      <c r="AR24">
        <f t="shared" si="14"/>
        <v>-1731.5972378142046</v>
      </c>
      <c r="AS24">
        <f t="shared" si="15"/>
        <v>89.614331225592778</v>
      </c>
      <c r="AT24">
        <f t="shared" si="16"/>
        <v>18.549761758649876</v>
      </c>
      <c r="AU24">
        <f t="shared" si="17"/>
        <v>-1623.433144829962</v>
      </c>
      <c r="AW24">
        <v>21</v>
      </c>
      <c r="AX24">
        <f>IF(Z24&gt;0, (R24*SUMPRODUCT(K24:$K$98, X24:$X$98)-K24*$AZ$3)/Z24, 0)</f>
        <v>6127.2653519235419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500000</v>
      </c>
      <c r="S25">
        <f t="shared" si="1"/>
        <v>3759.3730349401999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1894.8033828666839</v>
      </c>
      <c r="AC25">
        <f t="shared" si="2"/>
        <v>1010.4276217019287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-18686.649949757913</v>
      </c>
      <c r="AI25">
        <f t="shared" si="7"/>
        <v>-18700.088728143444</v>
      </c>
      <c r="AJ25">
        <f t="shared" si="8"/>
        <v>884.3757611647552</v>
      </c>
      <c r="AK25">
        <f t="shared" si="30"/>
        <v>132.63623680066789</v>
      </c>
      <c r="AL25">
        <f t="shared" si="9"/>
        <v>-17683.076730178022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-1544.3116633343509</v>
      </c>
      <c r="AR25">
        <f t="shared" si="14"/>
        <v>-1545.4222777172145</v>
      </c>
      <c r="AS25">
        <f t="shared" si="15"/>
        <v>73.087033064191317</v>
      </c>
      <c r="AT25">
        <f t="shared" si="16"/>
        <v>10.961391582909267</v>
      </c>
      <c r="AU25">
        <f t="shared" si="17"/>
        <v>-1461.3738530701139</v>
      </c>
      <c r="AW25">
        <v>22</v>
      </c>
      <c r="AX25">
        <f>IF(Z25&gt;0, (R25*SUMPRODUCT(K25:$K$98, X25:$X$98)-K25*$AZ$3)/Z25, 0)</f>
        <v>3759.3730349401999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500000</v>
      </c>
      <c r="S26">
        <f t="shared" si="1"/>
        <v>965.32902749397647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1010.4276217019287</v>
      </c>
      <c r="AC26">
        <f t="shared" si="2"/>
        <v>221.28588158894217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-18427.088700366046</v>
      </c>
      <c r="AI26">
        <f t="shared" si="7"/>
        <v>-18438.550382097685</v>
      </c>
      <c r="AJ26">
        <f t="shared" si="8"/>
        <v>789.14174011298655</v>
      </c>
      <c r="AK26">
        <f t="shared" si="30"/>
        <v>70.729933519135017</v>
      </c>
      <c r="AL26">
        <f t="shared" si="9"/>
        <v>-17578.678708465563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-1359.6972054239457</v>
      </c>
      <c r="AR26">
        <f t="shared" si="14"/>
        <v>-1360.5429394882558</v>
      </c>
      <c r="AS26">
        <f t="shared" si="15"/>
        <v>58.229155791370495</v>
      </c>
      <c r="AT26">
        <f t="shared" si="16"/>
        <v>5.2190172039427445</v>
      </c>
      <c r="AU26">
        <f t="shared" si="17"/>
        <v>-1297.0947664929427</v>
      </c>
      <c r="AW26">
        <v>23</v>
      </c>
      <c r="AX26">
        <f>IF(Z26&gt;0, (R26*SUMPRODUCT(K26:$K$98, X26:$X$98)-K26*$AZ$3)/Z26, 0)</f>
        <v>965.32902749397647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500000</v>
      </c>
      <c r="S27">
        <f t="shared" si="1"/>
        <v>-2425.7929108789012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221.28588158894217</v>
      </c>
      <c r="AC27">
        <f t="shared" si="2"/>
        <v>-464.15246381592442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-17800.391856542294</v>
      </c>
      <c r="AI27">
        <f t="shared" si="7"/>
        <v>-17809.958882270959</v>
      </c>
      <c r="AJ27">
        <f t="shared" si="8"/>
        <v>685.4383454048666</v>
      </c>
      <c r="AK27">
        <f t="shared" si="30"/>
        <v>15.490011711225954</v>
      </c>
      <c r="AL27">
        <f t="shared" si="9"/>
        <v>-17109.030525154867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-1172.7272557589422</v>
      </c>
      <c r="AR27">
        <f t="shared" si="14"/>
        <v>-1173.3575515366404</v>
      </c>
      <c r="AS27">
        <f t="shared" si="15"/>
        <v>45.158119904150396</v>
      </c>
      <c r="AT27">
        <f t="shared" si="16"/>
        <v>1.0205145522739367</v>
      </c>
      <c r="AU27">
        <f t="shared" si="17"/>
        <v>-1127.178917080216</v>
      </c>
      <c r="AW27">
        <v>24</v>
      </c>
      <c r="AX27">
        <f>IF(Z27&gt;0, (R27*SUMPRODUCT(K27:$K$98, X27:$X$98)-K27*$AZ$3)/Z27, 0)</f>
        <v>-2425.7929108789012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500000</v>
      </c>
      <c r="S28">
        <f t="shared" si="1"/>
        <v>-6640.6094034217294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-464.15246381592442</v>
      </c>
      <c r="AC28">
        <f t="shared" si="2"/>
        <v>-1034.8628802721196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-16794.284252052057</v>
      </c>
      <c r="AI28">
        <f t="shared" si="7"/>
        <v>-16802.076179098232</v>
      </c>
      <c r="AJ28">
        <f t="shared" si="8"/>
        <v>570.71041645619516</v>
      </c>
      <c r="AK28">
        <f t="shared" si="30"/>
        <v>-32.490672467114713</v>
      </c>
      <c r="AL28">
        <f t="shared" si="9"/>
        <v>-16263.856435109152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-987.89533088414407</v>
      </c>
      <c r="AR28">
        <f t="shared" si="14"/>
        <v>-988.35367779741409</v>
      </c>
      <c r="AS28">
        <f t="shared" si="15"/>
        <v>33.571073779767111</v>
      </c>
      <c r="AT28">
        <f t="shared" si="16"/>
        <v>-1.9112087866219563</v>
      </c>
      <c r="AU28">
        <f t="shared" si="17"/>
        <v>-956.69381280426887</v>
      </c>
      <c r="AW28">
        <v>25</v>
      </c>
      <c r="AX28">
        <f>IF(Z28&gt;0, (R28*SUMPRODUCT(K28:$K$98, X28:$X$98)-K28*$AZ$3)/Z28, 0)</f>
        <v>-6640.6094034217294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500000</v>
      </c>
      <c r="S29">
        <f t="shared" si="1"/>
        <v>-12028.091079841361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-1034.8628802721196</v>
      </c>
      <c r="AC29">
        <f t="shared" si="2"/>
        <v>-1485.2431760645213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-15399.475436880364</v>
      </c>
      <c r="AI29">
        <f t="shared" si="7"/>
        <v>-15405.64949711239</v>
      </c>
      <c r="AJ29">
        <f t="shared" si="8"/>
        <v>450.38029579240174</v>
      </c>
      <c r="AK29">
        <f t="shared" si="30"/>
        <v>-72.440401619048373</v>
      </c>
      <c r="AL29">
        <f t="shared" si="9"/>
        <v>-15027.709602939038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-808.79291461385162</v>
      </c>
      <c r="AR29">
        <f t="shared" si="14"/>
        <v>-809.11718125465563</v>
      </c>
      <c r="AS29">
        <f t="shared" si="15"/>
        <v>23.654337682581357</v>
      </c>
      <c r="AT29">
        <f t="shared" si="16"/>
        <v>-3.8046285278621905</v>
      </c>
      <c r="AU29">
        <f t="shared" si="17"/>
        <v>-789.26747209993653</v>
      </c>
      <c r="AW29">
        <v>26</v>
      </c>
      <c r="AX29">
        <f>IF(Z29&gt;0, (R29*SUMPRODUCT(K29:$K$98, X29:$X$98)-K29*$AZ$3)/Z29, 0)</f>
        <v>-12028.091079841361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500000</v>
      </c>
      <c r="S30">
        <f t="shared" si="1"/>
        <v>-19127.346989454738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-1485.2431760645213</v>
      </c>
      <c r="AC30">
        <f t="shared" si="2"/>
        <v>-1814.1119522036047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-13701.252385963868</v>
      </c>
      <c r="AI30">
        <f t="shared" si="7"/>
        <v>-13705.994580354976</v>
      </c>
      <c r="AJ30">
        <f t="shared" si="8"/>
        <v>328.86877613908337</v>
      </c>
      <c r="AK30">
        <f t="shared" si="30"/>
        <v>-103.96702232451651</v>
      </c>
      <c r="AL30">
        <f t="shared" si="9"/>
        <v>-13481.092826540409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-642.50077267964696</v>
      </c>
      <c r="AR30">
        <f t="shared" si="14"/>
        <v>-642.72315115094682</v>
      </c>
      <c r="AS30">
        <f t="shared" si="15"/>
        <v>15.421834211012259</v>
      </c>
      <c r="AT30">
        <f t="shared" si="16"/>
        <v>-4.8753858621811474</v>
      </c>
      <c r="AU30">
        <f t="shared" si="17"/>
        <v>-632.17670280211576</v>
      </c>
      <c r="AW30">
        <v>27</v>
      </c>
      <c r="AX30">
        <f>IF(Z30&gt;0, (R30*SUMPRODUCT(K30:$K$98, X30:$X$98)-K30*$AZ$3)/Z30, 0)</f>
        <v>-19127.346989454738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500000</v>
      </c>
      <c r="S31">
        <f t="shared" si="1"/>
        <v>-28866.892276792998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-1814.1119522036047</v>
      </c>
      <c r="AC31">
        <f t="shared" si="2"/>
        <v>-2028.1090298164952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-11819.089730663631</v>
      </c>
      <c r="AI31">
        <f t="shared" si="7"/>
        <v>-11822.602594137761</v>
      </c>
      <c r="AJ31">
        <f t="shared" si="8"/>
        <v>213.99707761289051</v>
      </c>
      <c r="AK31">
        <f t="shared" si="30"/>
        <v>-126.98783665425233</v>
      </c>
      <c r="AL31">
        <f t="shared" si="9"/>
        <v>-11735.593353179123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-494.85663208037676</v>
      </c>
      <c r="AR31">
        <f t="shared" si="14"/>
        <v>-495.00371310162126</v>
      </c>
      <c r="AS31">
        <f t="shared" si="15"/>
        <v>8.9599009327947563</v>
      </c>
      <c r="AT31">
        <f t="shared" si="16"/>
        <v>-5.316887729421433</v>
      </c>
      <c r="AU31">
        <f t="shared" si="17"/>
        <v>-491.36069989824796</v>
      </c>
      <c r="AW31">
        <v>28</v>
      </c>
      <c r="AX31">
        <f>IF(Z31&gt;0, (R31*SUMPRODUCT(K31:$K$98, X31:$X$98)-K31*$AZ$3)/Z31, 0)</f>
        <v>-28866.892276792998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500000</v>
      </c>
      <c r="S32">
        <f t="shared" si="1"/>
        <v>-42904.002702395403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-2028.1090298164952</v>
      </c>
      <c r="AC32">
        <f t="shared" si="2"/>
        <v>-2140.373077015839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-9833.6025636714912</v>
      </c>
      <c r="AI32">
        <f t="shared" si="7"/>
        <v>-9836.0969382545136</v>
      </c>
      <c r="AJ32">
        <f t="shared" si="8"/>
        <v>112.26404719934385</v>
      </c>
      <c r="AK32">
        <f t="shared" si="30"/>
        <v>-141.96763208715467</v>
      </c>
      <c r="AL32">
        <f t="shared" si="9"/>
        <v>-9865.8005231423249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-367.61226637584889</v>
      </c>
      <c r="AR32">
        <f t="shared" si="14"/>
        <v>-367.7055142662042</v>
      </c>
      <c r="AS32">
        <f t="shared" si="15"/>
        <v>4.196797720495586</v>
      </c>
      <c r="AT32">
        <f t="shared" si="16"/>
        <v>-5.3072149952830943</v>
      </c>
      <c r="AU32">
        <f t="shared" si="17"/>
        <v>-368.81593154099176</v>
      </c>
      <c r="AW32">
        <v>29</v>
      </c>
      <c r="AX32">
        <f>IF(Z32&gt;0, (R32*SUMPRODUCT(K32:$K$98, X32:$X$98)-K32*$AZ$3)/Z32, 0)</f>
        <v>-42904.002702395403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500000</v>
      </c>
      <c r="S33">
        <f t="shared" si="1"/>
        <v>-64291.297806778442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-2140.373077015839</v>
      </c>
      <c r="AC33">
        <f t="shared" si="2"/>
        <v>-2166.3848211764807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-7846.1119979196383</v>
      </c>
      <c r="AI33">
        <f t="shared" si="7"/>
        <v>-7847.7968175570386</v>
      </c>
      <c r="AJ33">
        <f t="shared" si="8"/>
        <v>26.011744160641683</v>
      </c>
      <c r="AK33">
        <f t="shared" si="30"/>
        <v>-149.82611539110874</v>
      </c>
      <c r="AL33">
        <f t="shared" si="9"/>
        <v>-7971.6111887875059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-261.88692901986173</v>
      </c>
      <c r="AR33">
        <f t="shared" si="14"/>
        <v>-261.94316480147029</v>
      </c>
      <c r="AS33">
        <f t="shared" si="15"/>
        <v>0.86821801657776221</v>
      </c>
      <c r="AT33">
        <f t="shared" si="16"/>
        <v>-5.0008846747480229</v>
      </c>
      <c r="AU33">
        <f t="shared" si="17"/>
        <v>-266.07583145964054</v>
      </c>
      <c r="AW33">
        <v>30</v>
      </c>
      <c r="AX33">
        <f>IF(Z33&gt;0, (R33*SUMPRODUCT(K33:$K$98, X33:$X$98)-K33*$AZ$3)/Z33, 0)</f>
        <v>-64291.297806778442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500000</v>
      </c>
      <c r="S34">
        <f t="shared" si="1"/>
        <v>-98757.157551246448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-2166.3848211764807</v>
      </c>
      <c r="AC34">
        <f t="shared" si="2"/>
        <v>-2123.2712839327642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-5929.7529057989623</v>
      </c>
      <c r="AI34">
        <f t="shared" si="7"/>
        <v>-5930.8279019494084</v>
      </c>
      <c r="AJ34">
        <f t="shared" si="8"/>
        <v>-43.113537243716564</v>
      </c>
      <c r="AK34">
        <f t="shared" si="30"/>
        <v>-151.64693748235368</v>
      </c>
      <c r="AL34">
        <f t="shared" si="9"/>
        <v>-6125.5883766754787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-176.71682242542124</v>
      </c>
      <c r="AR34">
        <f t="shared" si="14"/>
        <v>-176.7488591572791</v>
      </c>
      <c r="AS34">
        <f t="shared" si="15"/>
        <v>-1.2848574681381419</v>
      </c>
      <c r="AT34">
        <f t="shared" si="16"/>
        <v>-4.5193392284897023</v>
      </c>
      <c r="AU34">
        <f t="shared" si="17"/>
        <v>-182.55305585390693</v>
      </c>
      <c r="AW34">
        <v>31</v>
      </c>
      <c r="AX34">
        <f>IF(Z34&gt;0, (R34*SUMPRODUCT(K34:$K$98, X34:$X$98)-K34*$AZ$3)/Z34, 0)</f>
        <v>-98757.157551246448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-157454.34941131741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-2123.2712839327642</v>
      </c>
      <c r="AC35">
        <f t="shared" ref="AC35:AC69" si="33">S35*Z35</f>
        <v>-2027.6662614799905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-4203.5598550827126</v>
      </c>
      <c r="AI35">
        <f t="shared" ref="AI35:AI66" si="38">SUM(AE35:AH35)</f>
        <v>-4204.2037452861468</v>
      </c>
      <c r="AJ35">
        <f t="shared" ref="AJ35:AJ69" si="39">AB35-AC35</f>
        <v>-95.60502245277371</v>
      </c>
      <c r="AK35">
        <f t="shared" si="30"/>
        <v>-148.62898987529351</v>
      </c>
      <c r="AL35">
        <f t="shared" ref="AL35:AL66" si="40">SUM(AI35:AK35)</f>
        <v>-4448.4377576142142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-111.85116459472565</v>
      </c>
      <c r="AR35">
        <f t="shared" ref="AR35:AR69" si="45">AI35*$K35</f>
        <v>-111.86829766089055</v>
      </c>
      <c r="AS35">
        <f t="shared" ref="AS35:AS69" si="46">AJ35*$K35</f>
        <v>-2.5439231201900463</v>
      </c>
      <c r="AT35">
        <f t="shared" ref="AT35:AT69" si="47">AK35*$K35</f>
        <v>-3.9548207193928855</v>
      </c>
      <c r="AU35">
        <f t="shared" ref="AU35:AU69" si="48">AL35*$K35</f>
        <v>-118.36704150047349</v>
      </c>
      <c r="AW35">
        <v>32</v>
      </c>
      <c r="AX35">
        <f>IF(Z35&gt;0, (R35*SUMPRODUCT(K35:$K$98, X35:$X$98)-K35*$AZ$3)/Z35, 0)</f>
        <v>-157454.34941131741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500000</v>
      </c>
      <c r="S36">
        <f t="shared" si="32"/>
        <v>-248761.50955795965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-2027.6662614799905</v>
      </c>
      <c r="AC36">
        <f t="shared" si="33"/>
        <v>-1896.3729217191847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-2562.8845086670322</v>
      </c>
      <c r="AI36">
        <f t="shared" si="38"/>
        <v>-2563.2656715175649</v>
      </c>
      <c r="AJ36">
        <f t="shared" si="39"/>
        <v>-131.29333976080579</v>
      </c>
      <c r="AK36">
        <f t="shared" si="30"/>
        <v>-141.93663830359935</v>
      </c>
      <c r="AL36">
        <f t="shared" si="40"/>
        <v>-2836.4956495819702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-60.888361569635975</v>
      </c>
      <c r="AR36">
        <f t="shared" si="45"/>
        <v>-60.897417140178334</v>
      </c>
      <c r="AS36">
        <f t="shared" si="46"/>
        <v>-3.119233939729436</v>
      </c>
      <c r="AT36">
        <f t="shared" si="47"/>
        <v>-3.3720947330174837</v>
      </c>
      <c r="AU36">
        <f t="shared" si="48"/>
        <v>-67.388745812925265</v>
      </c>
      <c r="AW36">
        <v>33</v>
      </c>
      <c r="AX36">
        <f>IF(Z36&gt;0, (R36*SUMPRODUCT(K36:$K$98, X36:$X$98)-K36*$AZ$3)/Z36, 0)</f>
        <v>-248761.50955795965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500000</v>
      </c>
      <c r="S37">
        <f t="shared" si="32"/>
        <v>-390603.15933212842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-1896.3729217191847</v>
      </c>
      <c r="AC37">
        <f t="shared" si="33"/>
        <v>-1740.167975828525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-1545.9726647783029</v>
      </c>
      <c r="AI37">
        <f t="shared" si="38"/>
        <v>-1546.1954187338526</v>
      </c>
      <c r="AJ37">
        <f t="shared" si="39"/>
        <v>-156.2049458906597</v>
      </c>
      <c r="AK37">
        <f t="shared" si="30"/>
        <v>-132.74610452034293</v>
      </c>
      <c r="AL37">
        <f t="shared" si="40"/>
        <v>-1835.1464691448552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-32.793595831831361</v>
      </c>
      <c r="AR37">
        <f t="shared" si="45"/>
        <v>-32.798320949781157</v>
      </c>
      <c r="AS37">
        <f t="shared" si="46"/>
        <v>-3.313462119465072</v>
      </c>
      <c r="AT37">
        <f t="shared" si="47"/>
        <v>-2.8158467475325204</v>
      </c>
      <c r="AU37">
        <f t="shared" si="48"/>
        <v>-38.927629816778747</v>
      </c>
      <c r="AW37">
        <v>34</v>
      </c>
      <c r="AX37">
        <f>IF(Z37&gt;0, (R37*SUMPRODUCT(K37:$K$98, X37:$X$98)-K37*$AZ$3)/Z37, 0)</f>
        <v>-390603.15933212842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500000</v>
      </c>
      <c r="S38">
        <f t="shared" si="32"/>
        <v>-615296.29908343579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-1740.167975828525</v>
      </c>
      <c r="AC38">
        <f t="shared" si="33"/>
        <v>-1579.1282614279494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-922.03828666704271</v>
      </c>
      <c r="AI38">
        <f t="shared" si="38"/>
        <v>-922.1666092543702</v>
      </c>
      <c r="AJ38">
        <f t="shared" si="39"/>
        <v>-161.03971440057558</v>
      </c>
      <c r="AK38">
        <f t="shared" si="30"/>
        <v>-121.81175830799675</v>
      </c>
      <c r="AL38">
        <f t="shared" si="40"/>
        <v>-1205.0180819629425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-17.462972158077608</v>
      </c>
      <c r="AR38">
        <f t="shared" si="45"/>
        <v>-17.465402527620995</v>
      </c>
      <c r="AS38">
        <f t="shared" si="46"/>
        <v>-3.0500165661098477</v>
      </c>
      <c r="AT38">
        <f t="shared" si="47"/>
        <v>-2.3070574992588977</v>
      </c>
      <c r="AU38">
        <f t="shared" si="48"/>
        <v>-22.822476592989741</v>
      </c>
      <c r="AW38">
        <v>35</v>
      </c>
      <c r="AX38">
        <f>IF(Z38&gt;0, (R38*SUMPRODUCT(K38:$K$98, X38:$X$98)-K38*$AZ$3)/Z38, 0)</f>
        <v>-615296.29908343579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500000</v>
      </c>
      <c r="S39">
        <f t="shared" si="32"/>
        <v>-978493.92787846969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-1579.1282614279494</v>
      </c>
      <c r="AC39">
        <f t="shared" si="33"/>
        <v>-1423.5257780213781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-542.98706787692095</v>
      </c>
      <c r="AI39">
        <f t="shared" si="38"/>
        <v>-543.05980853158746</v>
      </c>
      <c r="AJ39">
        <f t="shared" si="39"/>
        <v>-155.60248340657131</v>
      </c>
      <c r="AK39">
        <f t="shared" si="30"/>
        <v>-110.53897829995647</v>
      </c>
      <c r="AL39">
        <f t="shared" si="40"/>
        <v>-809.20127023811528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-9.1820714978181766</v>
      </c>
      <c r="AR39">
        <f t="shared" si="45"/>
        <v>-9.1833015637469249</v>
      </c>
      <c r="AS39">
        <f t="shared" si="46"/>
        <v>-2.6312838968037084</v>
      </c>
      <c r="AT39">
        <f t="shared" si="47"/>
        <v>-1.8692467318135786</v>
      </c>
      <c r="AU39">
        <f t="shared" si="48"/>
        <v>-13.683832192364212</v>
      </c>
      <c r="AW39">
        <v>36</v>
      </c>
      <c r="AX39">
        <f>IF(Z39&gt;0, (R39*SUMPRODUCT(K39:$K$98, X39:$X$98)-K39*$AZ$3)/Z39, 0)</f>
        <v>-978493.92787846969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500000</v>
      </c>
      <c r="S40">
        <f t="shared" si="32"/>
        <v>-1575367.6241669937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-1423.5257780213781</v>
      </c>
      <c r="AC40">
        <f t="shared" si="33"/>
        <v>-1278.1851213364739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-314.45411707285541</v>
      </c>
      <c r="AI40">
        <f t="shared" si="38"/>
        <v>-314.49468490926796</v>
      </c>
      <c r="AJ40">
        <f t="shared" si="39"/>
        <v>-145.34065668490416</v>
      </c>
      <c r="AK40">
        <f t="shared" ref="AK40:AK69" si="61">G40*SUM(AB40:AB40, AE40:AF40)</f>
        <v>-99.646804461496473</v>
      </c>
      <c r="AL40">
        <f t="shared" si="40"/>
        <v>-559.48214605566864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-4.7477784669567074</v>
      </c>
      <c r="AR40">
        <f t="shared" si="45"/>
        <v>-4.7483909795291721</v>
      </c>
      <c r="AS40">
        <f t="shared" si="46"/>
        <v>-2.1944226604673767</v>
      </c>
      <c r="AT40">
        <f t="shared" si="47"/>
        <v>-1.5045150527118918</v>
      </c>
      <c r="AU40">
        <f t="shared" si="48"/>
        <v>-8.4473286927084406</v>
      </c>
      <c r="AW40">
        <v>37</v>
      </c>
      <c r="AX40">
        <f>IF(Z40&gt;0, (R40*SUMPRODUCT(K40:$K$98, X40:$X$98)-K40*$AZ$3)/Z40, 0)</f>
        <v>-1575367.6241669937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500000</v>
      </c>
      <c r="S41">
        <f t="shared" si="32"/>
        <v>-2575980.1888198471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-1278.1851213364739</v>
      </c>
      <c r="AC41">
        <f t="shared" si="33"/>
        <v>-1144.9661782117141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-179.38264728487817</v>
      </c>
      <c r="AI41">
        <f t="shared" si="38"/>
        <v>-179.40487117819811</v>
      </c>
      <c r="AJ41">
        <f t="shared" si="39"/>
        <v>-133.21894312475979</v>
      </c>
      <c r="AK41">
        <f t="shared" si="61"/>
        <v>-89.472958493553179</v>
      </c>
      <c r="AL41">
        <f t="shared" si="40"/>
        <v>-402.09677279651106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-2.4182186567946227</v>
      </c>
      <c r="AR41">
        <f t="shared" si="45"/>
        <v>-2.4185182522921043</v>
      </c>
      <c r="AS41">
        <f t="shared" si="46"/>
        <v>-1.795895748997083</v>
      </c>
      <c r="AT41">
        <f t="shared" si="47"/>
        <v>-1.2061655950706924</v>
      </c>
      <c r="AU41">
        <f t="shared" si="48"/>
        <v>-5.4205795963598797</v>
      </c>
      <c r="AW41">
        <v>38</v>
      </c>
      <c r="AX41">
        <f>IF(Z41&gt;0, (R41*SUMPRODUCT(K41:$K$98, X41:$X$98)-K41*$AZ$3)/Z41, 0)</f>
        <v>-2575980.1888198471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500000</v>
      </c>
      <c r="S42">
        <f t="shared" si="32"/>
        <v>-4287318.4927958176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-1144.9661782117141</v>
      </c>
      <c r="AC42">
        <f t="shared" si="33"/>
        <v>-1024.1998240187622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-100.57127455272683</v>
      </c>
      <c r="AI42">
        <f t="shared" si="38"/>
        <v>-100.58321907965829</v>
      </c>
      <c r="AJ42">
        <f t="shared" si="39"/>
        <v>-120.76635419295189</v>
      </c>
      <c r="AK42">
        <f t="shared" si="61"/>
        <v>-80.14763247482</v>
      </c>
      <c r="AL42">
        <f t="shared" si="40"/>
        <v>-301.4972057474302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-1.2105174934208134</v>
      </c>
      <c r="AR42">
        <f t="shared" si="45"/>
        <v>-1.2106612626915667</v>
      </c>
      <c r="AS42">
        <f t="shared" si="46"/>
        <v>-1.4535938320099431</v>
      </c>
      <c r="AT42">
        <f t="shared" si="47"/>
        <v>-0.96469008271508616</v>
      </c>
      <c r="AU42">
        <f t="shared" si="48"/>
        <v>-3.6289451774165959</v>
      </c>
      <c r="AW42">
        <v>39</v>
      </c>
      <c r="AX42">
        <f>IF(Z42&gt;0, (R42*SUMPRODUCT(K42:$K$98, X42:$X$98)-K42*$AZ$3)/Z42, 0)</f>
        <v>-4287318.4927958176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500000</v>
      </c>
      <c r="S43">
        <f t="shared" si="32"/>
        <v>-7274597.6525665363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-1024.1998240187622</v>
      </c>
      <c r="AC43">
        <f t="shared" si="33"/>
        <v>-915.42411575348058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-55.331590055653379</v>
      </c>
      <c r="AI43">
        <f t="shared" si="38"/>
        <v>-55.337881978309959</v>
      </c>
      <c r="AJ43">
        <f t="shared" si="39"/>
        <v>-108.77570826528165</v>
      </c>
      <c r="AK43">
        <f t="shared" si="61"/>
        <v>-71.693987681313359</v>
      </c>
      <c r="AL43">
        <f t="shared" si="40"/>
        <v>-235.80757792490496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-0.59463743143356662</v>
      </c>
      <c r="AR43">
        <f t="shared" si="45"/>
        <v>-0.59470504945653546</v>
      </c>
      <c r="AS43">
        <f t="shared" si="46"/>
        <v>-1.1689905838631385</v>
      </c>
      <c r="AT43">
        <f t="shared" si="47"/>
        <v>-0.77048081649499112</v>
      </c>
      <c r="AU43">
        <f t="shared" si="48"/>
        <v>-2.5341764498146651</v>
      </c>
      <c r="AW43">
        <v>40</v>
      </c>
      <c r="AX43">
        <f>IF(Z43&gt;0, (R43*SUMPRODUCT(K43:$K$98, X43:$X$98)-K43*$AZ$3)/Z43, 0)</f>
        <v>-7274597.6525665363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500000</v>
      </c>
      <c r="S44">
        <f t="shared" si="32"/>
        <v>-12612454.437778367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-915.42411575348058</v>
      </c>
      <c r="AC44">
        <f t="shared" si="33"/>
        <v>-817.8167659003584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-29.869034488591392</v>
      </c>
      <c r="AI44">
        <f t="shared" si="38"/>
        <v>-29.872276588572547</v>
      </c>
      <c r="AJ44">
        <f t="shared" si="39"/>
        <v>-97.607349853122173</v>
      </c>
      <c r="AK44">
        <f t="shared" si="61"/>
        <v>-64.079688102743646</v>
      </c>
      <c r="AL44">
        <f t="shared" si="40"/>
        <v>-191.55931454443837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-0.28660400495436533</v>
      </c>
      <c r="AR44">
        <f t="shared" si="45"/>
        <v>-0.28663511405631559</v>
      </c>
      <c r="AS44">
        <f t="shared" si="46"/>
        <v>-0.93657722319654302</v>
      </c>
      <c r="AT44">
        <f t="shared" si="47"/>
        <v>-0.61486738895051019</v>
      </c>
      <c r="AU44">
        <f t="shared" si="48"/>
        <v>-1.8380797262033688</v>
      </c>
      <c r="AW44">
        <v>41</v>
      </c>
      <c r="AX44">
        <f>IF(Z44&gt;0, (R44*SUMPRODUCT(K44:$K$98, X44:$X$98)-K44*$AZ$3)/Z44, 0)</f>
        <v>-12612454.437778367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500000</v>
      </c>
      <c r="S45">
        <f t="shared" si="32"/>
        <v>-22373989.643785827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-817.8167659003584</v>
      </c>
      <c r="AC45">
        <f t="shared" si="33"/>
        <v>-730.42302411553089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-15.773750522157304</v>
      </c>
      <c r="AI45">
        <f t="shared" si="38"/>
        <v>-15.77538282608643</v>
      </c>
      <c r="AJ45">
        <f t="shared" si="39"/>
        <v>-87.393741784827512</v>
      </c>
      <c r="AK45">
        <f t="shared" si="61"/>
        <v>-57.24717361302509</v>
      </c>
      <c r="AL45">
        <f t="shared" si="40"/>
        <v>-160.41629822393904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-0.13513816441285784</v>
      </c>
      <c r="AR45">
        <f t="shared" si="45"/>
        <v>-0.13515214882046184</v>
      </c>
      <c r="AS45">
        <f t="shared" si="46"/>
        <v>-0.74872680592881802</v>
      </c>
      <c r="AT45">
        <f t="shared" si="47"/>
        <v>-0.49045266368460005</v>
      </c>
      <c r="AU45">
        <f t="shared" si="48"/>
        <v>-1.3743316184338799</v>
      </c>
      <c r="AW45">
        <v>42</v>
      </c>
      <c r="AX45">
        <f>IF(Z45&gt;0, (R45*SUMPRODUCT(K45:$K$98, X45:$X$98)-K45*$AZ$3)/Z45, 0)</f>
        <v>-22373989.643785827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500000</v>
      </c>
      <c r="S46">
        <f t="shared" si="32"/>
        <v>-40695655.054937057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-730.42302411553089</v>
      </c>
      <c r="AC46">
        <f t="shared" si="33"/>
        <v>-652.27213925335275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-8.14578211375823</v>
      </c>
      <c r="AI46">
        <f t="shared" si="38"/>
        <v>-8.1465835164366887</v>
      </c>
      <c r="AJ46">
        <f t="shared" si="39"/>
        <v>-78.150884862178145</v>
      </c>
      <c r="AK46">
        <f t="shared" si="61"/>
        <v>-51.129611688087166</v>
      </c>
      <c r="AL46">
        <f t="shared" si="40"/>
        <v>-137.42708006670199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-6.2310009063457295E-2</v>
      </c>
      <c r="AR46">
        <f t="shared" si="45"/>
        <v>-6.2316139279986645E-2</v>
      </c>
      <c r="AS46">
        <f t="shared" si="46"/>
        <v>-0.59780414895394773</v>
      </c>
      <c r="AT46">
        <f t="shared" si="47"/>
        <v>-0.39110873863355605</v>
      </c>
      <c r="AU46">
        <f t="shared" si="48"/>
        <v>-1.0512290268674904</v>
      </c>
      <c r="AW46">
        <v>43</v>
      </c>
      <c r="AX46">
        <f>IF(Z46&gt;0, (R46*SUMPRODUCT(K46:$K$98, X46:$X$98)-K46*$AZ$3)/Z46, 0)</f>
        <v>-40695655.054937057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500000</v>
      </c>
      <c r="S47">
        <f t="shared" si="32"/>
        <v>-76066000.116521627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-652.27213925335275</v>
      </c>
      <c r="AC47">
        <f t="shared" si="33"/>
        <v>-582.43621441724565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-4.1053940659439236</v>
      </c>
      <c r="AI47">
        <f t="shared" si="38"/>
        <v>-4.1057769151890033</v>
      </c>
      <c r="AJ47">
        <f t="shared" si="39"/>
        <v>-69.835924836107097</v>
      </c>
      <c r="AK47">
        <f t="shared" si="61"/>
        <v>-45.659049747734699</v>
      </c>
      <c r="AL47">
        <f t="shared" si="40"/>
        <v>-119.60075149903079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-2.8038956880383888E-2</v>
      </c>
      <c r="AR47">
        <f t="shared" si="45"/>
        <v>-2.8041571658235186E-2</v>
      </c>
      <c r="AS47">
        <f t="shared" si="46"/>
        <v>-0.47696431907106568</v>
      </c>
      <c r="AT47">
        <f t="shared" si="47"/>
        <v>-0.31184147161319614</v>
      </c>
      <c r="AU47">
        <f t="shared" si="48"/>
        <v>-0.816847362342497</v>
      </c>
      <c r="AW47">
        <v>44</v>
      </c>
      <c r="AX47">
        <f>IF(Z47&gt;0, (R47*SUMPRODUCT(K47:$K$98, X47:$X$98)-K47*$AZ$3)/Z47, 0)</f>
        <v>-76066000.116521627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500000</v>
      </c>
      <c r="S48">
        <f t="shared" si="32"/>
        <v>-146301780.1828329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-582.43621441724565</v>
      </c>
      <c r="AC48">
        <f t="shared" si="33"/>
        <v>-520.05511511950942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-2.0128705913971525</v>
      </c>
      <c r="AI48">
        <f t="shared" si="38"/>
        <v>-2.0130483250906419</v>
      </c>
      <c r="AJ48">
        <f t="shared" si="39"/>
        <v>-62.381099297736228</v>
      </c>
      <c r="AK48">
        <f t="shared" si="61"/>
        <v>-40.770535009207201</v>
      </c>
      <c r="AL48">
        <f t="shared" si="40"/>
        <v>-105.16468263203407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-1.2274528951470244E-2</v>
      </c>
      <c r="AR48">
        <f t="shared" si="45"/>
        <v>-1.2275612775425798E-2</v>
      </c>
      <c r="AS48">
        <f t="shared" si="46"/>
        <v>-0.38040130976483927</v>
      </c>
      <c r="AT48">
        <f t="shared" si="47"/>
        <v>-0.24861961542698352</v>
      </c>
      <c r="AU48">
        <f t="shared" si="48"/>
        <v>-0.64129653796724861</v>
      </c>
      <c r="AW48">
        <v>45</v>
      </c>
      <c r="AX48">
        <f>IF(Z48&gt;0, (R48*SUMPRODUCT(K48:$K$98, X48:$X$98)-K48*$AZ$3)/Z48, 0)</f>
        <v>-146301780.1828329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500000</v>
      </c>
      <c r="S49">
        <f t="shared" si="32"/>
        <v>-290192572.33815897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-520.05511511950942</v>
      </c>
      <c r="AC49">
        <f t="shared" si="33"/>
        <v>-464.34494477826769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-0.95950010934307983</v>
      </c>
      <c r="AI49">
        <f t="shared" si="38"/>
        <v>-0.95958011568870005</v>
      </c>
      <c r="AJ49">
        <f t="shared" si="39"/>
        <v>-55.710170341241735</v>
      </c>
      <c r="AK49">
        <f t="shared" si="61"/>
        <v>-36.403858058365664</v>
      </c>
      <c r="AL49">
        <f t="shared" si="40"/>
        <v>-93.073608515296101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-5.2241541798058967E-3</v>
      </c>
      <c r="AR49">
        <f t="shared" si="45"/>
        <v>-5.224589787348629E-3</v>
      </c>
      <c r="AS49">
        <f t="shared" si="46"/>
        <v>-0.30332307043211859</v>
      </c>
      <c r="AT49">
        <f t="shared" si="47"/>
        <v>-0.19820671762807565</v>
      </c>
      <c r="AU49">
        <f t="shared" si="48"/>
        <v>-0.50675437784754285</v>
      </c>
      <c r="AW49">
        <v>46</v>
      </c>
      <c r="AX49">
        <f>IF(Z49&gt;0, (R49*SUMPRODUCT(K49:$K$98, X49:$X$98)-K49*$AZ$3)/Z49, 0)</f>
        <v>-290192572.33815897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500000</v>
      </c>
      <c r="S50">
        <f t="shared" si="32"/>
        <v>-594327667.38842618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-464.34494477826769</v>
      </c>
      <c r="AC50">
        <f t="shared" si="33"/>
        <v>-414.59798601263196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-0.44326702366378323</v>
      </c>
      <c r="AI50">
        <f t="shared" si="38"/>
        <v>-0.44330190324358087</v>
      </c>
      <c r="AJ50">
        <f t="shared" si="39"/>
        <v>-49.746958765635725</v>
      </c>
      <c r="AK50">
        <f t="shared" si="61"/>
        <v>-32.504146134478738</v>
      </c>
      <c r="AL50">
        <f t="shared" si="40"/>
        <v>-82.694406803358049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-2.1548565199046993E-3</v>
      </c>
      <c r="AR50">
        <f t="shared" si="45"/>
        <v>-2.1550260802056602E-3</v>
      </c>
      <c r="AS50">
        <f t="shared" si="46"/>
        <v>-0.24183517545593333</v>
      </c>
      <c r="AT50">
        <f t="shared" si="47"/>
        <v>-0.15801259169448867</v>
      </c>
      <c r="AU50">
        <f t="shared" si="48"/>
        <v>-0.40200279323062771</v>
      </c>
      <c r="AW50">
        <v>47</v>
      </c>
      <c r="AX50">
        <f>IF(Z50&gt;0, (R50*SUMPRODUCT(K50:$K$98, X50:$X$98)-K50*$AZ$3)/Z50, 0)</f>
        <v>-594327667.38842618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500000</v>
      </c>
      <c r="S51">
        <f t="shared" si="32"/>
        <v>-1257454029.4101067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-414.59798601263196</v>
      </c>
      <c r="AC51">
        <f t="shared" si="33"/>
        <v>-370.17854897645958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-0.19811416916732355</v>
      </c>
      <c r="AI51">
        <f t="shared" si="38"/>
        <v>-0.19812888853440649</v>
      </c>
      <c r="AJ51">
        <f t="shared" si="39"/>
        <v>-44.419437036172383</v>
      </c>
      <c r="AK51">
        <f t="shared" si="61"/>
        <v>-29.021859020884239</v>
      </c>
      <c r="AL51">
        <f t="shared" si="40"/>
        <v>-73.639424945591031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-8.599049507191425E-4</v>
      </c>
      <c r="AR51">
        <f t="shared" si="45"/>
        <v>-8.5996883941867001E-4</v>
      </c>
      <c r="AS51">
        <f t="shared" si="46"/>
        <v>-0.19280041390326713</v>
      </c>
      <c r="AT51">
        <f t="shared" si="47"/>
        <v>-0.12596797268979765</v>
      </c>
      <c r="AU51">
        <f t="shared" si="48"/>
        <v>-0.31962835543248347</v>
      </c>
      <c r="AW51">
        <v>48</v>
      </c>
      <c r="AX51">
        <f>IF(Z51&gt;0, (R51*SUMPRODUCT(K51:$K$98, X51:$X$98)-K51*$AZ$3)/Z51, 0)</f>
        <v>-1257454029.4101067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500000</v>
      </c>
      <c r="S52">
        <f t="shared" si="32"/>
        <v>-2753699427.1419878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-370.17854897645958</v>
      </c>
      <c r="AC52">
        <f t="shared" si="33"/>
        <v>-330.51727326293496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-8.5708417125688052E-2</v>
      </c>
      <c r="AI52">
        <f t="shared" si="38"/>
        <v>-8.5714418457387601E-2</v>
      </c>
      <c r="AJ52">
        <f t="shared" si="39"/>
        <v>-39.661275713524617</v>
      </c>
      <c r="AK52">
        <f t="shared" si="61"/>
        <v>-25.912498428352173</v>
      </c>
      <c r="AL52">
        <f t="shared" si="40"/>
        <v>-65.659488560334182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-3.3215467065227707E-4</v>
      </c>
      <c r="AR52">
        <f t="shared" si="45"/>
        <v>-3.321779282321157E-4</v>
      </c>
      <c r="AS52">
        <f t="shared" si="46"/>
        <v>-0.15370343326905969</v>
      </c>
      <c r="AT52">
        <f t="shared" si="47"/>
        <v>-0.10042137831836512</v>
      </c>
      <c r="AU52">
        <f t="shared" si="48"/>
        <v>-0.25445698951565693</v>
      </c>
      <c r="AW52">
        <v>49</v>
      </c>
      <c r="AX52">
        <f>IF(Z52&gt;0, (R52*SUMPRODUCT(K52:$K$98, X52:$X$98)-K52*$AZ$3)/Z52, 0)</f>
        <v>-2753699427.1419878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500000</v>
      </c>
      <c r="S53">
        <f t="shared" si="32"/>
        <v>-6253307017.8575659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-330.51727326293496</v>
      </c>
      <c r="AC53">
        <f t="shared" si="33"/>
        <v>-295.1049843296812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-3.5817270216422538E-2</v>
      </c>
      <c r="AI53">
        <f t="shared" si="38"/>
        <v>-3.581962980778345E-2</v>
      </c>
      <c r="AJ53">
        <f t="shared" si="39"/>
        <v>-35.412288933253762</v>
      </c>
      <c r="AK53">
        <f t="shared" si="61"/>
        <v>-23.136209128405451</v>
      </c>
      <c r="AL53">
        <f t="shared" si="40"/>
        <v>-58.584317691466993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-1.2393425197743769E-4</v>
      </c>
      <c r="AR53">
        <f t="shared" si="45"/>
        <v>-1.2394241659156153E-4</v>
      </c>
      <c r="AS53">
        <f t="shared" si="46"/>
        <v>-0.12253294327660397</v>
      </c>
      <c r="AT53">
        <f t="shared" si="47"/>
        <v>-8.0055480347795485E-2</v>
      </c>
      <c r="AU53">
        <f t="shared" si="48"/>
        <v>-0.20271236604099099</v>
      </c>
      <c r="AW53">
        <v>50</v>
      </c>
      <c r="AX53">
        <f>IF(Z53&gt;0, (R53*SUMPRODUCT(K53:$K$98, X53:$X$98)-K53*$AZ$3)/Z53, 0)</f>
        <v>-6253307017.8575659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500000</v>
      </c>
      <c r="S54">
        <f t="shared" si="32"/>
        <v>-14751815912.967922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-295.1049843296812</v>
      </c>
      <c r="AC54">
        <f t="shared" si="33"/>
        <v>-263.4866965782864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-1.4429301523859678E-2</v>
      </c>
      <c r="AI54">
        <f t="shared" si="38"/>
        <v>-1.4430194589154597E-2</v>
      </c>
      <c r="AJ54">
        <f t="shared" si="39"/>
        <v>-31.618287751394803</v>
      </c>
      <c r="AK54">
        <f t="shared" si="61"/>
        <v>-20.657348903077686</v>
      </c>
      <c r="AL54">
        <f t="shared" si="40"/>
        <v>-52.290066849061645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-4.4578572015651201E-5</v>
      </c>
      <c r="AR54">
        <f t="shared" si="45"/>
        <v>-4.4581331094148408E-5</v>
      </c>
      <c r="AS54">
        <f t="shared" si="46"/>
        <v>-9.7683045517237915E-2</v>
      </c>
      <c r="AT54">
        <f t="shared" si="47"/>
        <v>-6.381979849860106E-2</v>
      </c>
      <c r="AU54">
        <f t="shared" si="48"/>
        <v>-0.16154742534693314</v>
      </c>
      <c r="AW54">
        <v>51</v>
      </c>
      <c r="AX54">
        <f>IF(Z54&gt;0, (R54*SUMPRODUCT(K54:$K$98, X54:$X$98)-K54*$AZ$3)/Z54, 0)</f>
        <v>-14751815912.967922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500000</v>
      </c>
      <c r="S55">
        <f t="shared" si="32"/>
        <v>-36212184979.5905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-263.4866965782864</v>
      </c>
      <c r="AC55">
        <f t="shared" si="33"/>
        <v>-235.25601643753092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-5.5930473103003335E-3</v>
      </c>
      <c r="AI55">
        <f t="shared" si="38"/>
        <v>-5.5933721402112741E-3</v>
      </c>
      <c r="AJ55">
        <f t="shared" si="39"/>
        <v>-28.230680140755481</v>
      </c>
      <c r="AK55">
        <f t="shared" si="61"/>
        <v>-18.44406876048005</v>
      </c>
      <c r="AL55">
        <f t="shared" si="40"/>
        <v>-46.680342273375743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-1.5428059819364664E-5</v>
      </c>
      <c r="AR55">
        <f t="shared" si="45"/>
        <v>-1.5428955841697227E-5</v>
      </c>
      <c r="AS55">
        <f t="shared" si="46"/>
        <v>-7.787250809604504E-2</v>
      </c>
      <c r="AT55">
        <f t="shared" si="47"/>
        <v>-5.0876772600352151E-2</v>
      </c>
      <c r="AU55">
        <f t="shared" si="48"/>
        <v>-0.12876470965223888</v>
      </c>
      <c r="AW55">
        <v>52</v>
      </c>
      <c r="AX55">
        <f>IF(Z55&gt;0, (R55*SUMPRODUCT(K55:$K$98, X55:$X$98)-K55*$AZ$3)/Z55, 0)</f>
        <v>-36212184979.5905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500000</v>
      </c>
      <c r="S56">
        <f t="shared" si="32"/>
        <v>-92672464390.157364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-235.25601643753092</v>
      </c>
      <c r="AC56">
        <f t="shared" si="33"/>
        <v>-210.05002765190551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-2.0825235646144105E-3</v>
      </c>
      <c r="AI56">
        <f t="shared" si="38"/>
        <v>-2.08263689386978E-3</v>
      </c>
      <c r="AJ56">
        <f t="shared" si="39"/>
        <v>-25.205988785625408</v>
      </c>
      <c r="AK56">
        <f t="shared" si="61"/>
        <v>-16.467921150627166</v>
      </c>
      <c r="AL56">
        <f t="shared" si="40"/>
        <v>-41.675992573146445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-5.129023900374061E-6</v>
      </c>
      <c r="AR56">
        <f t="shared" si="45"/>
        <v>-5.1293030177244135E-6</v>
      </c>
      <c r="AS56">
        <f t="shared" si="46"/>
        <v>-6.2079546714742931E-2</v>
      </c>
      <c r="AT56">
        <f t="shared" si="47"/>
        <v>-4.0558658065740175E-2</v>
      </c>
      <c r="AU56">
        <f t="shared" si="48"/>
        <v>-0.10264333408350083</v>
      </c>
      <c r="AW56">
        <v>53</v>
      </c>
      <c r="AX56">
        <f>IF(Z56&gt;0, (R56*SUMPRODUCT(K56:$K$98, X56:$X$98)-K56*$AZ$3)/Z56, 0)</f>
        <v>-92672464390.157364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500000</v>
      </c>
      <c r="S57">
        <f t="shared" si="32"/>
        <v>-247774556374.71616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-210.05002765190551</v>
      </c>
      <c r="AC57">
        <f t="shared" si="33"/>
        <v>-187.54467187585328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-7.4350133401402578E-4</v>
      </c>
      <c r="AI57">
        <f t="shared" si="38"/>
        <v>-7.4353917984344025E-4</v>
      </c>
      <c r="AJ57">
        <f t="shared" si="39"/>
        <v>-22.505355776052227</v>
      </c>
      <c r="AK57">
        <f t="shared" si="61"/>
        <v>-14.703501935633387</v>
      </c>
      <c r="AL57">
        <f t="shared" si="40"/>
        <v>-37.209601250865461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-1.6349652553219952E-6</v>
      </c>
      <c r="AR57">
        <f t="shared" si="45"/>
        <v>-1.635048478597221E-6</v>
      </c>
      <c r="AS57">
        <f t="shared" si="46"/>
        <v>-4.9489453574822283E-2</v>
      </c>
      <c r="AT57">
        <f t="shared" si="47"/>
        <v>-3.2333115889025148E-2</v>
      </c>
      <c r="AU57">
        <f t="shared" si="48"/>
        <v>-8.182420451232604E-2</v>
      </c>
      <c r="AW57">
        <v>54</v>
      </c>
      <c r="AX57">
        <f>IF(Z57&gt;0, (R57*SUMPRODUCT(K57:$K$98, X57:$X$98)-K57*$AZ$3)/Z57, 0)</f>
        <v>-247774556374.71616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500000</v>
      </c>
      <c r="S58">
        <f t="shared" si="32"/>
        <v>-693539705421.42834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-187.54467187585328</v>
      </c>
      <c r="AC58">
        <f t="shared" si="33"/>
        <v>-167.45060127414342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-2.5395199911829589E-4</v>
      </c>
      <c r="AI58">
        <f t="shared" si="38"/>
        <v>-2.5396407128950433E-4</v>
      </c>
      <c r="AJ58">
        <f t="shared" si="39"/>
        <v>-20.094070601709859</v>
      </c>
      <c r="AK58">
        <f t="shared" si="61"/>
        <v>-13.128127031309731</v>
      </c>
      <c r="AL58">
        <f t="shared" si="40"/>
        <v>-33.222451597090881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-4.9860931658653008E-7</v>
      </c>
      <c r="AR58">
        <f t="shared" si="45"/>
        <v>-4.9863301908565134E-7</v>
      </c>
      <c r="AS58">
        <f t="shared" si="46"/>
        <v>-3.9452695174464626E-2</v>
      </c>
      <c r="AT58">
        <f t="shared" si="47"/>
        <v>-2.5775762623917484E-2</v>
      </c>
      <c r="AU58">
        <f t="shared" si="48"/>
        <v>-6.5228956431401197E-2</v>
      </c>
      <c r="AW58">
        <v>55</v>
      </c>
      <c r="AX58">
        <f>IF(Z58&gt;0, (R58*SUMPRODUCT(K58:$K$98, X58:$X$98)-K58*$AZ$3)/Z58, 0)</f>
        <v>-693539705421.42834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500000</v>
      </c>
      <c r="S59">
        <f t="shared" si="32"/>
        <v>-2036369467232.3066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-167.45060127414342</v>
      </c>
      <c r="AC59">
        <f t="shared" si="33"/>
        <v>-149.50946584714998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-8.2804686588298248E-5</v>
      </c>
      <c r="AI59">
        <f t="shared" si="38"/>
        <v>-8.2808357569135783E-5</v>
      </c>
      <c r="AJ59">
        <f t="shared" si="39"/>
        <v>-17.941135426993441</v>
      </c>
      <c r="AK59">
        <f t="shared" si="61"/>
        <v>-11.721542089190041</v>
      </c>
      <c r="AL59">
        <f t="shared" si="40"/>
        <v>-29.66276032454105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-1.4515956169620466E-7</v>
      </c>
      <c r="AR59">
        <f t="shared" si="45"/>
        <v>-1.4516599705622264E-7</v>
      </c>
      <c r="AS59">
        <f t="shared" si="46"/>
        <v>-3.1451448730954491E-2</v>
      </c>
      <c r="AT59">
        <f t="shared" si="47"/>
        <v>-2.0548280322950856E-2</v>
      </c>
      <c r="AU59">
        <f t="shared" si="48"/>
        <v>-5.1999874219902403E-2</v>
      </c>
      <c r="AW59">
        <v>56</v>
      </c>
      <c r="AX59">
        <f>IF(Z59&gt;0, (R59*SUMPRODUCT(K59:$K$98, X59:$X$98)-K59*$AZ$3)/Z59, 0)</f>
        <v>-2036369467232.3066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500000</v>
      </c>
      <c r="S60">
        <f t="shared" si="32"/>
        <v>-6339756207961.6426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-149.50946584714998</v>
      </c>
      <c r="AC60">
        <f t="shared" si="33"/>
        <v>-133.49059463016422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-2.5814656037543958E-5</v>
      </c>
      <c r="AI60">
        <f t="shared" si="38"/>
        <v>-2.5815708842969367E-5</v>
      </c>
      <c r="AJ60">
        <f t="shared" si="39"/>
        <v>-16.018871216985758</v>
      </c>
      <c r="AK60">
        <f t="shared" si="61"/>
        <v>-10.4656626093005</v>
      </c>
      <c r="AL60">
        <f t="shared" si="40"/>
        <v>-26.484559641995098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-4.0405366511733719E-8</v>
      </c>
      <c r="AR60">
        <f t="shared" si="45"/>
        <v>-4.0407014373669879E-8</v>
      </c>
      <c r="AS60">
        <f t="shared" si="46"/>
        <v>-2.507290283803261E-2</v>
      </c>
      <c r="AT60">
        <f t="shared" si="47"/>
        <v>-1.6380963314092892E-2</v>
      </c>
      <c r="AU60">
        <f t="shared" si="48"/>
        <v>-4.1453906559139872E-2</v>
      </c>
      <c r="AW60">
        <v>57</v>
      </c>
      <c r="AX60">
        <f>IF(Z60&gt;0, (R60*SUMPRODUCT(K60:$K$98, X60:$X$98)-K60*$AZ$3)/Z60, 0)</f>
        <v>-6339756207961.6426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500000</v>
      </c>
      <c r="S61">
        <f t="shared" si="32"/>
        <v>-20996657632393.633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-133.49059463016422</v>
      </c>
      <c r="AC61">
        <f t="shared" si="33"/>
        <v>-119.1880309543684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-7.5845117119163522E-6</v>
      </c>
      <c r="AI61">
        <f t="shared" si="38"/>
        <v>-7.5847955381163149E-6</v>
      </c>
      <c r="AJ61">
        <f t="shared" si="39"/>
        <v>-14.302563675795824</v>
      </c>
      <c r="AK61">
        <f t="shared" si="61"/>
        <v>-9.3443416241114967</v>
      </c>
      <c r="AL61">
        <f t="shared" si="40"/>
        <v>-23.646912884702857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-1.0599425127740401E-8</v>
      </c>
      <c r="AR61">
        <f t="shared" si="45"/>
        <v>-1.0599821777474762E-8</v>
      </c>
      <c r="AS61">
        <f t="shared" si="46"/>
        <v>-1.9987964759570973E-2</v>
      </c>
      <c r="AT61">
        <f t="shared" si="47"/>
        <v>-1.3058803674491614E-2</v>
      </c>
      <c r="AU61">
        <f t="shared" si="48"/>
        <v>-3.3046779033884359E-2</v>
      </c>
      <c r="AW61">
        <v>58</v>
      </c>
      <c r="AX61">
        <f>IF(Z61&gt;0, (R61*SUMPRODUCT(K61:$K$98, X61:$X$98)-K61*$AZ$3)/Z61, 0)</f>
        <v>-20996657632393.633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500000</v>
      </c>
      <c r="S62">
        <f t="shared" si="32"/>
        <v>-74244228466807.969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-119.1880309543684</v>
      </c>
      <c r="AC62">
        <f t="shared" si="33"/>
        <v>-106.41788478978819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-2.0932049189520659E-6</v>
      </c>
      <c r="AI62">
        <f t="shared" si="38"/>
        <v>-2.0932765863981338E-6</v>
      </c>
      <c r="AJ62">
        <f t="shared" si="39"/>
        <v>-12.770146164580211</v>
      </c>
      <c r="AK62">
        <f t="shared" si="61"/>
        <v>-8.3431621668057883</v>
      </c>
      <c r="AL62">
        <f t="shared" si="40"/>
        <v>-21.113310424662586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-2.6118510678375251E-9</v>
      </c>
      <c r="AR62">
        <f t="shared" si="45"/>
        <v>-2.6119404927637935E-9</v>
      </c>
      <c r="AS62">
        <f t="shared" si="46"/>
        <v>-1.5934283162824872E-2</v>
      </c>
      <c r="AT62">
        <f t="shared" si="47"/>
        <v>-1.0410398340465754E-2</v>
      </c>
      <c r="AU62">
        <f t="shared" si="48"/>
        <v>-2.634468411523112E-2</v>
      </c>
      <c r="AW62">
        <v>59</v>
      </c>
      <c r="AX62">
        <f>IF(Z62&gt;0, (R62*SUMPRODUCT(K62:$K$98, X62:$X$98)-K62*$AZ$3)/Z62, 0)</f>
        <v>-74244228466807.969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500000</v>
      </c>
      <c r="S63">
        <f t="shared" si="32"/>
        <v>-281417582314903.06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-106.41788478978819</v>
      </c>
      <c r="AC63">
        <f t="shared" si="33"/>
        <v>-95.015968564561106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-5.4069102774804288E-7</v>
      </c>
      <c r="AI63">
        <f t="shared" si="38"/>
        <v>-5.4070790941687517E-7</v>
      </c>
      <c r="AJ63">
        <f t="shared" si="39"/>
        <v>-11.401916225227083</v>
      </c>
      <c r="AK63">
        <f t="shared" si="61"/>
        <v>-7.449251935285174</v>
      </c>
      <c r="AL63">
        <f t="shared" si="40"/>
        <v>-18.851168701220168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-6.0237619757134341E-10</v>
      </c>
      <c r="AR63">
        <f t="shared" si="45"/>
        <v>-6.0239500519891252E-10</v>
      </c>
      <c r="AS63">
        <f t="shared" si="46"/>
        <v>-1.2702712988201895E-2</v>
      </c>
      <c r="AT63">
        <f t="shared" si="47"/>
        <v>-8.2991058205964408E-3</v>
      </c>
      <c r="AU63">
        <f t="shared" si="48"/>
        <v>-2.1001819411193341E-2</v>
      </c>
      <c r="AW63">
        <v>60</v>
      </c>
      <c r="AX63">
        <f>IF(Z63&gt;0, (R63*SUMPRODUCT(K63:$K$98, X63:$X$98)-K63*$AZ$3)/Z63, 0)</f>
        <v>-281417582314903.06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500000</v>
      </c>
      <c r="S64">
        <f t="shared" si="32"/>
        <v>-1148570340953189.5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-95.015968564561106</v>
      </c>
      <c r="AC64">
        <f t="shared" si="33"/>
        <v>-84.835686218878692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-1.3019752853759989E-7</v>
      </c>
      <c r="AI64">
        <f t="shared" si="38"/>
        <v>-1.302012216368901E-7</v>
      </c>
      <c r="AJ64">
        <f t="shared" si="39"/>
        <v>-10.180282345682414</v>
      </c>
      <c r="AK64">
        <f t="shared" si="61"/>
        <v>-6.6511177995192785</v>
      </c>
      <c r="AL64">
        <f t="shared" si="40"/>
        <v>-16.831400275402913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-1.295100161327596E-10</v>
      </c>
      <c r="AR64">
        <f t="shared" si="45"/>
        <v>-1.2951368973051546E-10</v>
      </c>
      <c r="AS64">
        <f t="shared" si="46"/>
        <v>-1.0126525024202906E-2</v>
      </c>
      <c r="AT64">
        <f t="shared" si="47"/>
        <v>-6.6159963494842036E-3</v>
      </c>
      <c r="AU64">
        <f t="shared" si="48"/>
        <v>-1.6742521503200797E-2</v>
      </c>
      <c r="AW64">
        <v>61</v>
      </c>
      <c r="AX64">
        <f>IF(Z64&gt;0, (R64*SUMPRODUCT(K64:$K$98, X64:$X$98)-K64*$AZ$3)/Z64, 0)</f>
        <v>-1148570340953189.5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500000</v>
      </c>
      <c r="S65">
        <f t="shared" si="32"/>
        <v>-5075335101590090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-84.835686218878692</v>
      </c>
      <c r="AC65">
        <f t="shared" si="33"/>
        <v>-75.746148409825366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-2.9099500979921811E-8</v>
      </c>
      <c r="AI65">
        <f t="shared" si="38"/>
        <v>-2.9100247198121137E-8</v>
      </c>
      <c r="AJ65">
        <f t="shared" si="39"/>
        <v>-9.0895378090533256</v>
      </c>
      <c r="AK65">
        <f t="shared" si="61"/>
        <v>-5.9384980353215093</v>
      </c>
      <c r="AL65">
        <f t="shared" si="40"/>
        <v>-15.028035873475083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-2.5844500081744794E-11</v>
      </c>
      <c r="AR65">
        <f t="shared" si="45"/>
        <v>-2.5845162829752975E-11</v>
      </c>
      <c r="AS65">
        <f t="shared" si="46"/>
        <v>-8.0728037505243943E-3</v>
      </c>
      <c r="AT65">
        <f t="shared" si="47"/>
        <v>-5.2742317837410711E-3</v>
      </c>
      <c r="AU65">
        <f t="shared" si="48"/>
        <v>-1.3347035560110628E-2</v>
      </c>
      <c r="AW65">
        <v>62</v>
      </c>
      <c r="AX65">
        <f>IF(Z65&gt;0, (R65*SUMPRODUCT(K65:$K$98, X65:$X$98)-K65*$AZ$3)/Z65, 0)</f>
        <v>-5075335101590090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500000</v>
      </c>
      <c r="S66">
        <f t="shared" si="32"/>
        <v>-2.4448396945214196E+16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-75.746148409825366</v>
      </c>
      <c r="AC66">
        <f t="shared" si="33"/>
        <v>-67.630489651652255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-6.0044328909422286E-9</v>
      </c>
      <c r="AI66">
        <f t="shared" si="38"/>
        <v>-6.004571203670468E-9</v>
      </c>
      <c r="AJ66">
        <f t="shared" si="39"/>
        <v>-8.1156587581731117</v>
      </c>
      <c r="AK66">
        <f t="shared" si="61"/>
        <v>-5.302230388687776</v>
      </c>
      <c r="AL66">
        <f t="shared" si="40"/>
        <v>-13.41788915286546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-4.7614208244578649E-12</v>
      </c>
      <c r="AR66">
        <f t="shared" si="45"/>
        <v>-4.7615305042755073E-12</v>
      </c>
      <c r="AS66">
        <f t="shared" si="46"/>
        <v>-6.4355897246601602E-3</v>
      </c>
      <c r="AT66">
        <f t="shared" si="47"/>
        <v>-4.2045852867896097E-3</v>
      </c>
      <c r="AU66">
        <f t="shared" si="48"/>
        <v>-1.0640175016211301E-2</v>
      </c>
      <c r="AW66">
        <v>63</v>
      </c>
      <c r="AX66">
        <f>IF(Z66&gt;0, (R66*SUMPRODUCT(K66:$K$98, X66:$X$98)-K66*$AZ$3)/Z66, 0)</f>
        <v>-2.4448396945214196E+16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500000</v>
      </c>
      <c r="S67">
        <f t="shared" si="32"/>
        <v>-1.2943701652446363E+17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-67.630489651652255</v>
      </c>
      <c r="AC67">
        <f t="shared" si="33"/>
        <v>-60.384365760407952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-1.1360382932663027E-9</v>
      </c>
      <c r="AI67">
        <f t="shared" ref="AI67:AI69" si="62">SUM(AE67:AH67)</f>
        <v>-1.1360616190379336E-9</v>
      </c>
      <c r="AJ67">
        <f t="shared" si="39"/>
        <v>-7.2461238912443022</v>
      </c>
      <c r="AK67">
        <f t="shared" si="61"/>
        <v>-4.7341342756156584</v>
      </c>
      <c r="AL67">
        <f t="shared" ref="AL67:AL69" si="63">SUM(AI67:AK67)</f>
        <v>-11.980258167996023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-8.0433972776946373E-13</v>
      </c>
      <c r="AR67">
        <f t="shared" si="45"/>
        <v>-8.0435624292121064E-13</v>
      </c>
      <c r="AS67">
        <f t="shared" si="46"/>
        <v>-5.1304127269423006E-3</v>
      </c>
      <c r="AT67">
        <f t="shared" si="47"/>
        <v>-3.3518696482708913E-3</v>
      </c>
      <c r="AU67">
        <f t="shared" si="48"/>
        <v>-8.4822823760175494E-3</v>
      </c>
      <c r="AW67">
        <v>64</v>
      </c>
      <c r="AX67">
        <f>IF(Z67&gt;0, (R67*SUMPRODUCT(K67:$K$98, X67:$X$98)-K67*$AZ$3)/Z67, 0)</f>
        <v>-1.2943701652446363E+17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500000</v>
      </c>
      <c r="S68">
        <f t="shared" si="32"/>
        <v>-7.6062745369631283E+17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-60.384365760407952</v>
      </c>
      <c r="AC68">
        <f t="shared" si="33"/>
        <v>-53.914612286079219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-1.9548425936584259E-10</v>
      </c>
      <c r="AI68">
        <f t="shared" si="62"/>
        <v>-1.9548780345382049E-10</v>
      </c>
      <c r="AJ68">
        <f t="shared" si="39"/>
        <v>-6.4697534743287335</v>
      </c>
      <c r="AK68">
        <f t="shared" si="61"/>
        <v>-4.2269056032285572</v>
      </c>
      <c r="AL68">
        <f t="shared" si="63"/>
        <v>-10.696659077752779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-1.2357776023478802E-13</v>
      </c>
      <c r="AR68">
        <f t="shared" si="45"/>
        <v>-1.2358000067325506E-13</v>
      </c>
      <c r="AS68">
        <f t="shared" si="46"/>
        <v>-4.0899336152304261E-3</v>
      </c>
      <c r="AT68">
        <f t="shared" si="47"/>
        <v>-2.6720899619508305E-3</v>
      </c>
      <c r="AU68">
        <f t="shared" si="48"/>
        <v>-6.7620235773048374E-3</v>
      </c>
      <c r="AW68">
        <v>65</v>
      </c>
      <c r="AX68">
        <f>IF(Z68&gt;0, (R68*SUMPRODUCT(K68:$K$98, X68:$X$98)-K68*$AZ$3)/Z68, 0)</f>
        <v>-7.6062745369631283E+17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-53.914612286079219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-53.914612286079219</v>
      </c>
      <c r="AK69">
        <f t="shared" si="61"/>
        <v>-3.7740228600255459</v>
      </c>
      <c r="AL69">
        <f t="shared" si="63"/>
        <v>-57.688635146140207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-2.0003914884265865E-14</v>
      </c>
      <c r="AR69">
        <f t="shared" si="45"/>
        <v>-2.0003914884265865E-14</v>
      </c>
      <c r="AS69">
        <f t="shared" si="46"/>
        <v>-3.0431053684753833E-2</v>
      </c>
      <c r="AT69">
        <f t="shared" si="47"/>
        <v>-2.1301737579327686E-3</v>
      </c>
      <c r="AU69">
        <f t="shared" si="48"/>
        <v>-3.2561227442706606E-2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150329.26265886045</v>
      </c>
      <c r="AO71" s="6">
        <f t="shared" si="70"/>
        <v>-15032.926265886046</v>
      </c>
      <c r="AP71" s="6">
        <f t="shared" si="70"/>
        <v>-2783.5040687589139</v>
      </c>
      <c r="AQ71" s="6">
        <f t="shared" si="70"/>
        <v>-85286.042016918276</v>
      </c>
      <c r="AR71" s="6">
        <f t="shared" si="70"/>
        <v>47226.790307297233</v>
      </c>
      <c r="AS71" s="6">
        <f t="shared" si="70"/>
        <v>-10500.501845129844</v>
      </c>
      <c r="AT71" s="6">
        <f t="shared" si="70"/>
        <v>6125.2927429924075</v>
      </c>
      <c r="AU71" s="6">
        <f t="shared" si="70"/>
        <v>42851.58120515976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24927.714771448944</v>
      </c>
      <c r="K3">
        <v>1</v>
      </c>
      <c r="L3" s="2">
        <v>0</v>
      </c>
      <c r="O3">
        <f>$C$3</f>
        <v>24927.714771448944</v>
      </c>
      <c r="P3">
        <f>O3*C5</f>
        <v>2492.7714771448946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24927.714771448944</v>
      </c>
      <c r="AF3">
        <f t="shared" ref="AF3:AF34" si="4">-$Z3*P3</f>
        <v>-2492.7714771448946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19915.035090304049</v>
      </c>
      <c r="AJ3">
        <f t="shared" ref="AJ3:AJ34" si="8">AB3-AC3</f>
        <v>0</v>
      </c>
      <c r="AL3">
        <f t="shared" ref="AL3:AL34" si="9">SUM(AI3:AK3)</f>
        <v>19915.035090304049</v>
      </c>
      <c r="AN3">
        <f t="shared" ref="AN3:AN34" si="10">AE3*$K3</f>
        <v>24927.714771448944</v>
      </c>
      <c r="AO3">
        <f t="shared" ref="AO3:AO34" si="11">AF3*$K3</f>
        <v>-2492.7714771448946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19915.035090304049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19915.035090304049</v>
      </c>
      <c r="AW3">
        <v>0</v>
      </c>
      <c r="AX3">
        <f>IF(Z3&gt;0, (R3*SUMPRODUCT(K3:$K$98, X3:$X$98)-K3*$AZ$3)/Z3, 0)</f>
        <v>0</v>
      </c>
      <c r="AZ3">
        <f>C6*SUMPRODUCT(X4:X98, K4:K98)/1</f>
        <v>15312.141298321274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1659.089315725693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1640.586567677281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-1640.586567677281</v>
      </c>
      <c r="AK4">
        <f>G4*SUM(AB4, AE4:AF4)</f>
        <v>0</v>
      </c>
      <c r="AL4">
        <f t="shared" si="9"/>
        <v>-2792.9385676772808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-1028.8857142857141</v>
      </c>
      <c r="AR4">
        <f t="shared" si="14"/>
        <v>-1028.8857142857141</v>
      </c>
      <c r="AS4">
        <f t="shared" si="15"/>
        <v>-1464.8094354261436</v>
      </c>
      <c r="AT4">
        <f t="shared" si="16"/>
        <v>0</v>
      </c>
      <c r="AU4">
        <f t="shared" si="17"/>
        <v>-2493.6951497118575</v>
      </c>
      <c r="AW4">
        <v>1</v>
      </c>
      <c r="AX4">
        <f>IF(Z4&gt;0, (R4*SUMPRODUCT(K4:$K$98, X4:$X$98)-K4*$AZ$3)/Z4, 0)</f>
        <v>1659.089315725693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1000000</v>
      </c>
      <c r="S5">
        <f t="shared" si="1"/>
        <v>2123.6291831531921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1640.586567677281</v>
      </c>
      <c r="AC5">
        <f t="shared" si="2"/>
        <v>2076.5102888177116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-1147.0820597853119</v>
      </c>
      <c r="AI5">
        <f t="shared" si="7"/>
        <v>-1195.9726642583225</v>
      </c>
      <c r="AJ5">
        <f t="shared" si="8"/>
        <v>-435.92372114043064</v>
      </c>
      <c r="AK5">
        <f>G5*SUM(AB5, AE5:AF5)</f>
        <v>114.84105973740968</v>
      </c>
      <c r="AL5">
        <f t="shared" si="9"/>
        <v>-1517.0553256613434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-914.44679510946412</v>
      </c>
      <c r="AR5">
        <f t="shared" si="14"/>
        <v>-953.4220856651167</v>
      </c>
      <c r="AS5">
        <f t="shared" si="15"/>
        <v>-347.51572157240957</v>
      </c>
      <c r="AT5">
        <f t="shared" si="16"/>
        <v>91.550589714133977</v>
      </c>
      <c r="AU5">
        <f t="shared" si="17"/>
        <v>-1209.3872175233923</v>
      </c>
      <c r="AW5">
        <v>2</v>
      </c>
      <c r="AX5">
        <f>IF(Z5&gt;0, (R5*SUMPRODUCT(K5:$K$98, X5:$X$98)-K5*$AZ$3)/Z5, 0)</f>
        <v>2123.6291831531921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1000000</v>
      </c>
      <c r="S6">
        <f t="shared" si="1"/>
        <v>2554.5077180567482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2076.5102888177116</v>
      </c>
      <c r="AC6">
        <f t="shared" si="2"/>
        <v>2469.929061053017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-1143.540482690737</v>
      </c>
      <c r="AI6">
        <f t="shared" si="7"/>
        <v>-1191.885004094883</v>
      </c>
      <c r="AJ6">
        <f t="shared" si="8"/>
        <v>-393.41877223530537</v>
      </c>
      <c r="AK6">
        <f>G6*SUM(AB6, AE6:AF6)</f>
        <v>145.35572021723982</v>
      </c>
      <c r="AL6">
        <f t="shared" si="9"/>
        <v>-1439.9480561129485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-813.94952815428042</v>
      </c>
      <c r="AR6">
        <f t="shared" si="14"/>
        <v>-848.36020357974417</v>
      </c>
      <c r="AS6">
        <f t="shared" si="15"/>
        <v>-280.02771119609355</v>
      </c>
      <c r="AT6">
        <f t="shared" si="16"/>
        <v>103.46133055732379</v>
      </c>
      <c r="AU6">
        <f t="shared" si="17"/>
        <v>-1024.9265842185139</v>
      </c>
      <c r="AW6">
        <v>3</v>
      </c>
      <c r="AX6">
        <f>IF(Z6&gt;0, (R6*SUMPRODUCT(K6:$K$98, X6:$X$98)-K6*$AZ$3)/Z6, 0)</f>
        <v>2554.5077180567482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1000000</v>
      </c>
      <c r="S7">
        <f t="shared" si="1"/>
        <v>2953.4277601851782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2469.929061053017</v>
      </c>
      <c r="AC7">
        <f t="shared" si="2"/>
        <v>2823.7166465994233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-1140.3612066757069</v>
      </c>
      <c r="AI7">
        <f t="shared" si="7"/>
        <v>-1188.1652648054776</v>
      </c>
      <c r="AJ7">
        <f t="shared" si="8"/>
        <v>-353.78758554640626</v>
      </c>
      <c r="AK7">
        <f>G7*SUM(AB7, AE7:AF7)</f>
        <v>172.89503427371122</v>
      </c>
      <c r="AL7">
        <f t="shared" si="9"/>
        <v>-1369.0578160781727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-724.72016275395981</v>
      </c>
      <c r="AR7">
        <f t="shared" si="14"/>
        <v>-755.10050591654453</v>
      </c>
      <c r="AS7">
        <f t="shared" si="15"/>
        <v>-224.83840652993695</v>
      </c>
      <c r="AT7">
        <f t="shared" si="16"/>
        <v>109.87791994736638</v>
      </c>
      <c r="AU7">
        <f t="shared" si="17"/>
        <v>-870.06099249911517</v>
      </c>
      <c r="AW7">
        <v>4</v>
      </c>
      <c r="AX7">
        <f>IF(Z7&gt;0, (R7*SUMPRODUCT(K7:$K$98, X7:$X$98)-K7*$AZ$3)/Z7, 0)</f>
        <v>2953.4277601851782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1000000</v>
      </c>
      <c r="S8">
        <f t="shared" si="1"/>
        <v>3323.1258299571623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2823.7166465994233</v>
      </c>
      <c r="AC8">
        <f t="shared" si="2"/>
        <v>3141.6189067925061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-1139.6860329790779</v>
      </c>
      <c r="AI8">
        <f t="shared" si="7"/>
        <v>-1186.9550662259021</v>
      </c>
      <c r="AJ8">
        <f t="shared" si="8"/>
        <v>-317.90226019308284</v>
      </c>
      <c r="AK8">
        <f>G8*SUM(AB8, AE8:AF8)</f>
        <v>197.66016526195963</v>
      </c>
      <c r="AL8">
        <f t="shared" si="9"/>
        <v>-1307.1971611570252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-646.68846219972204</v>
      </c>
      <c r="AR8">
        <f t="shared" si="14"/>
        <v>-673.51018110782547</v>
      </c>
      <c r="AS8">
        <f t="shared" si="15"/>
        <v>-180.38627992719702</v>
      </c>
      <c r="AT8">
        <f t="shared" si="16"/>
        <v>112.15768607541246</v>
      </c>
      <c r="AU8">
        <f t="shared" si="17"/>
        <v>-741.73877495960994</v>
      </c>
      <c r="AW8">
        <v>5</v>
      </c>
      <c r="AX8">
        <f>IF(Z8&gt;0, (R8*SUMPRODUCT(K8:$K$98, X8:$X$98)-K8*$AZ$3)/Z8, 0)</f>
        <v>3323.1258299571623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1000000</v>
      </c>
      <c r="S9">
        <f t="shared" si="1"/>
        <v>3664.8612934820098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3141.6189067925061</v>
      </c>
      <c r="AC9">
        <f t="shared" si="2"/>
        <v>3425.8433222240701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-1145.6898109845556</v>
      </c>
      <c r="AI9">
        <f t="shared" si="7"/>
        <v>-1192.4288694083623</v>
      </c>
      <c r="AJ9">
        <f t="shared" si="8"/>
        <v>-284.22441543156401</v>
      </c>
      <c r="AK9">
        <f t="shared" ref="AK9:AK40" si="30">G9*SUM(AB9:AB9, AE9:AF9)</f>
        <v>219.91332347547544</v>
      </c>
      <c r="AL9">
        <f t="shared" si="9"/>
        <v>-1256.7399613644509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-580.44211346053817</v>
      </c>
      <c r="AR9">
        <f t="shared" si="14"/>
        <v>-604.12157503256367</v>
      </c>
      <c r="AS9">
        <f t="shared" si="15"/>
        <v>-143.99693425606188</v>
      </c>
      <c r="AT9">
        <f t="shared" si="16"/>
        <v>111.41493363421094</v>
      </c>
      <c r="AU9">
        <f t="shared" si="17"/>
        <v>-636.70357565441452</v>
      </c>
      <c r="AW9">
        <v>6</v>
      </c>
      <c r="AX9">
        <f>IF(Z9&gt;0, (R9*SUMPRODUCT(K9:$K$98, X9:$X$98)-K9*$AZ$3)/Z9, 0)</f>
        <v>3664.8612934820098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1000000</v>
      </c>
      <c r="S10">
        <f t="shared" si="1"/>
        <v>3977.776243726094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3425.8433222240701</v>
      </c>
      <c r="AC10">
        <f t="shared" si="2"/>
        <v>3676.5734209343264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-1154.7660251971286</v>
      </c>
      <c r="AI10">
        <f t="shared" si="7"/>
        <v>-1200.9799547354373</v>
      </c>
      <c r="AJ10">
        <f t="shared" si="8"/>
        <v>-250.73009871025624</v>
      </c>
      <c r="AK10">
        <f t="shared" si="30"/>
        <v>239.80903255568492</v>
      </c>
      <c r="AL10">
        <f t="shared" si="9"/>
        <v>-1211.9010208900086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-522.35750539562457</v>
      </c>
      <c r="AR10">
        <f t="shared" si="14"/>
        <v>-543.26234015991304</v>
      </c>
      <c r="AS10">
        <f t="shared" si="15"/>
        <v>-113.41756341292627</v>
      </c>
      <c r="AT10">
        <f t="shared" si="16"/>
        <v>108.47742770726363</v>
      </c>
      <c r="AU10">
        <f t="shared" si="17"/>
        <v>-548.20247586557559</v>
      </c>
      <c r="AW10">
        <v>7</v>
      </c>
      <c r="AX10">
        <f>IF(Z10&gt;0, (R10*SUMPRODUCT(K10:$K$98, X10:$X$98)-K10*$AZ$3)/Z10, 0)</f>
        <v>3977.776243726094</v>
      </c>
    </row>
    <row r="11" spans="1:52" x14ac:dyDescent="0.25">
      <c r="A11" t="s">
        <v>33</v>
      </c>
      <c r="C11" s="25">
        <f>AU100</f>
        <v>3015.0778578213294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1000000</v>
      </c>
      <c r="S11">
        <f t="shared" si="1"/>
        <v>4263.5410087675873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3676.5734209343264</v>
      </c>
      <c r="AC11">
        <f t="shared" si="2"/>
        <v>3896.3339621197642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-1163.0511762331651</v>
      </c>
      <c r="AI11">
        <f t="shared" si="7"/>
        <v>-1208.7448139172791</v>
      </c>
      <c r="AJ11">
        <f t="shared" si="8"/>
        <v>-219.76054118543789</v>
      </c>
      <c r="AK11">
        <f t="shared" si="30"/>
        <v>257.36013946540288</v>
      </c>
      <c r="AL11">
        <f t="shared" si="9"/>
        <v>-1171.1452156373141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-469.7368633622529</v>
      </c>
      <c r="AR11">
        <f t="shared" si="14"/>
        <v>-488.19175724823265</v>
      </c>
      <c r="AS11">
        <f t="shared" si="15"/>
        <v>-88.757596756467763</v>
      </c>
      <c r="AT11">
        <f t="shared" si="16"/>
        <v>103.94344388050757</v>
      </c>
      <c r="AU11">
        <f t="shared" si="17"/>
        <v>-473.00591012419284</v>
      </c>
      <c r="AW11">
        <v>8</v>
      </c>
      <c r="AX11">
        <f>IF(Z11&gt;0, (R11*SUMPRODUCT(K11:$K$98, X11:$X$98)-K11*$AZ$3)/Z11, 0)</f>
        <v>4263.5410087675873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1000000</v>
      </c>
      <c r="S12">
        <f t="shared" si="1"/>
        <v>4525.670468560761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3896.3339621197642</v>
      </c>
      <c r="AC12">
        <f t="shared" si="2"/>
        <v>4089.2024974906089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-1176.7464235334814</v>
      </c>
      <c r="AI12">
        <f t="shared" si="7"/>
        <v>-1221.9242875195778</v>
      </c>
      <c r="AJ12">
        <f t="shared" si="8"/>
        <v>-192.86853537084471</v>
      </c>
      <c r="AK12">
        <f t="shared" si="30"/>
        <v>272.74337734838355</v>
      </c>
      <c r="AL12">
        <f t="shared" si="9"/>
        <v>-1142.0494455420389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-424.34655718739322</v>
      </c>
      <c r="AR12">
        <f t="shared" si="14"/>
        <v>-440.63814784803384</v>
      </c>
      <c r="AS12">
        <f t="shared" si="15"/>
        <v>-69.550327358240978</v>
      </c>
      <c r="AT12">
        <f t="shared" si="16"/>
        <v>98.353996119160982</v>
      </c>
      <c r="AU12">
        <f t="shared" si="17"/>
        <v>-411.83447908711383</v>
      </c>
      <c r="AW12">
        <v>9</v>
      </c>
      <c r="AX12">
        <f>IF(Z12&gt;0, (R12*SUMPRODUCT(K12:$K$98, X12:$X$98)-K12*$AZ$3)/Z12, 0)</f>
        <v>4525.670468560761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1000000</v>
      </c>
      <c r="S13">
        <f t="shared" si="1"/>
        <v>4764.7156351685035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4089.2024974906089</v>
      </c>
      <c r="AC13">
        <f t="shared" si="2"/>
        <v>4256.4679034577639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-1190.7656108834544</v>
      </c>
      <c r="AI13">
        <f t="shared" si="7"/>
        <v>-1235.4321579491454</v>
      </c>
      <c r="AJ13">
        <f t="shared" si="8"/>
        <v>-167.26540596715495</v>
      </c>
      <c r="AK13">
        <f t="shared" si="30"/>
        <v>286.24417482434268</v>
      </c>
      <c r="AL13">
        <f t="shared" si="9"/>
        <v>-1116.4533890919577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-383.39465775704315</v>
      </c>
      <c r="AR13">
        <f t="shared" si="14"/>
        <v>-397.77609048311439</v>
      </c>
      <c r="AS13">
        <f t="shared" si="15"/>
        <v>-53.854984128901599</v>
      </c>
      <c r="AT13">
        <f t="shared" si="16"/>
        <v>92.162963423426646</v>
      </c>
      <c r="AU13">
        <f t="shared" si="17"/>
        <v>-359.46811118858932</v>
      </c>
      <c r="AW13">
        <v>10</v>
      </c>
      <c r="AX13">
        <f>IF(Z13&gt;0, (R13*SUMPRODUCT(K13:$K$98, X13:$X$98)-K13*$AZ$3)/Z13, 0)</f>
        <v>4764.7156351685035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1000000</v>
      </c>
      <c r="S14">
        <f t="shared" si="1"/>
        <v>4983.4187548531854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4256.4679034577639</v>
      </c>
      <c r="AC14">
        <f t="shared" si="2"/>
        <v>4401.2982128029971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-1209.1162824207272</v>
      </c>
      <c r="AI14">
        <f t="shared" si="7"/>
        <v>-1253.2757082016403</v>
      </c>
      <c r="AJ14">
        <f t="shared" si="8"/>
        <v>-144.83030934523322</v>
      </c>
      <c r="AK14">
        <f t="shared" si="30"/>
        <v>297.95275324204351</v>
      </c>
      <c r="AL14">
        <f t="shared" si="9"/>
        <v>-1100.1532643048299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-347.59203827277821</v>
      </c>
      <c r="AR14">
        <f t="shared" si="14"/>
        <v>-360.28681795551682</v>
      </c>
      <c r="AS14">
        <f t="shared" si="15"/>
        <v>-41.635253085996844</v>
      </c>
      <c r="AT14">
        <f t="shared" si="16"/>
        <v>85.654296707544418</v>
      </c>
      <c r="AU14">
        <f t="shared" si="17"/>
        <v>-316.26777433396921</v>
      </c>
      <c r="AW14">
        <v>11</v>
      </c>
      <c r="AX14">
        <f>IF(Z14&gt;0, (R14*SUMPRODUCT(K14:$K$98, X14:$X$98)-K14*$AZ$3)/Z14, 0)</f>
        <v>4983.4187548531854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1000000</v>
      </c>
      <c r="S15">
        <f t="shared" si="1"/>
        <v>5182.9609585769776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4401.2982128029971</v>
      </c>
      <c r="AC15">
        <f t="shared" si="2"/>
        <v>4525.3356094429655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-1238.8034882434408</v>
      </c>
      <c r="AI15">
        <f t="shared" si="7"/>
        <v>-1282.4593795921326</v>
      </c>
      <c r="AJ15">
        <f t="shared" si="8"/>
        <v>-124.03739663996839</v>
      </c>
      <c r="AK15">
        <f t="shared" si="30"/>
        <v>308.09087489620981</v>
      </c>
      <c r="AL15">
        <f t="shared" si="9"/>
        <v>-1098.405901335891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-317.97000048595731</v>
      </c>
      <c r="AR15">
        <f t="shared" si="14"/>
        <v>-329.17538045549657</v>
      </c>
      <c r="AS15">
        <f t="shared" si="15"/>
        <v>-31.837310311267974</v>
      </c>
      <c r="AT15">
        <f t="shared" si="16"/>
        <v>79.079253949610873</v>
      </c>
      <c r="AU15">
        <f t="shared" si="17"/>
        <v>-281.93343681715368</v>
      </c>
      <c r="AW15">
        <v>12</v>
      </c>
      <c r="AX15">
        <f>IF(Z15&gt;0, (R15*SUMPRODUCT(K15:$K$98, X15:$X$98)-K15*$AZ$3)/Z15, 0)</f>
        <v>5182.9609585769776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1000000</v>
      </c>
      <c r="S16">
        <f t="shared" si="1"/>
        <v>5362.524560366498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4525.3356094429655</v>
      </c>
      <c r="AC16">
        <f t="shared" si="2"/>
        <v>4628.4633187005329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-1273.8989912648485</v>
      </c>
      <c r="AI16">
        <f t="shared" si="7"/>
        <v>-1317.0546287504901</v>
      </c>
      <c r="AJ16">
        <f t="shared" si="8"/>
        <v>-103.1277092575674</v>
      </c>
      <c r="AK16">
        <f t="shared" si="30"/>
        <v>316.77349266100759</v>
      </c>
      <c r="AL16">
        <f t="shared" si="9"/>
        <v>-1103.4088453470499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-291.94476963030564</v>
      </c>
      <c r="AR16">
        <f t="shared" si="14"/>
        <v>-301.83492790061331</v>
      </c>
      <c r="AS16">
        <f t="shared" si="15"/>
        <v>-23.634209249045686</v>
      </c>
      <c r="AT16">
        <f t="shared" si="16"/>
        <v>72.596308635178247</v>
      </c>
      <c r="AU16">
        <f t="shared" si="17"/>
        <v>-252.87282851448074</v>
      </c>
      <c r="AW16">
        <v>13</v>
      </c>
      <c r="AX16">
        <f>IF(Z16&gt;0, (R16*SUMPRODUCT(K16:$K$98, X16:$X$98)-K16*$AZ$3)/Z16, 0)</f>
        <v>5362.524560366498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1000000</v>
      </c>
      <c r="S17">
        <f t="shared" si="1"/>
        <v>5523.5004230024351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4628.4633187005329</v>
      </c>
      <c r="AC17">
        <f t="shared" si="2"/>
        <v>4712.4986470555141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-1309.1254000141907</v>
      </c>
      <c r="AI17">
        <f t="shared" si="7"/>
        <v>-1351.7840248549753</v>
      </c>
      <c r="AJ17">
        <f t="shared" si="8"/>
        <v>-84.035328354981175</v>
      </c>
      <c r="AK17">
        <f t="shared" si="30"/>
        <v>323.99243230903733</v>
      </c>
      <c r="AL17">
        <f t="shared" si="9"/>
        <v>-1111.826920900919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-267.87299404162309</v>
      </c>
      <c r="AR17">
        <f t="shared" si="14"/>
        <v>-276.60179386299654</v>
      </c>
      <c r="AS17">
        <f t="shared" si="15"/>
        <v>-17.195293141112149</v>
      </c>
      <c r="AT17">
        <f t="shared" si="16"/>
        <v>66.295270788045926</v>
      </c>
      <c r="AU17">
        <f t="shared" si="17"/>
        <v>-227.50181621606271</v>
      </c>
      <c r="AW17">
        <v>14</v>
      </c>
      <c r="AX17">
        <f>IF(Z17&gt;0, (R17*SUMPRODUCT(K17:$K$98, X17:$X$98)-K17*$AZ$3)/Z17, 0)</f>
        <v>5523.5004230024351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1000000</v>
      </c>
      <c r="S18">
        <f t="shared" si="1"/>
        <v>5668.6253545342588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4712.4986470555141</v>
      </c>
      <c r="AC18">
        <f t="shared" si="2"/>
        <v>4780.3221690721839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-1345.9922324963327</v>
      </c>
      <c r="AI18">
        <f t="shared" si="7"/>
        <v>-1388.1569714770847</v>
      </c>
      <c r="AJ18">
        <f t="shared" si="8"/>
        <v>-67.823522016669813</v>
      </c>
      <c r="AK18">
        <f t="shared" si="30"/>
        <v>329.874905293886</v>
      </c>
      <c r="AL18">
        <f t="shared" si="9"/>
        <v>-1126.1055881998684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-245.90774856773288</v>
      </c>
      <c r="AR18">
        <f t="shared" si="14"/>
        <v>-253.61108873669713</v>
      </c>
      <c r="AS18">
        <f t="shared" si="15"/>
        <v>-12.391103898215681</v>
      </c>
      <c r="AT18">
        <f t="shared" si="16"/>
        <v>60.266911882074801</v>
      </c>
      <c r="AU18">
        <f t="shared" si="17"/>
        <v>-205.73528075283798</v>
      </c>
      <c r="AW18">
        <v>15</v>
      </c>
      <c r="AX18">
        <f>IF(Z18&gt;0, (R18*SUMPRODUCT(K18:$K$98, X18:$X$98)-K18*$AZ$3)/Z18, 0)</f>
        <v>5668.6253545342588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1000000</v>
      </c>
      <c r="S19">
        <f t="shared" si="1"/>
        <v>5800.0090157663508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4780.3221690721839</v>
      </c>
      <c r="AC19">
        <f t="shared" si="2"/>
        <v>4834.1434526993562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-1390.1183166242745</v>
      </c>
      <c r="AI19">
        <f t="shared" si="7"/>
        <v>-1431.7919022993876</v>
      </c>
      <c r="AJ19">
        <f t="shared" si="8"/>
        <v>-53.821283627172306</v>
      </c>
      <c r="AK19">
        <f t="shared" si="30"/>
        <v>334.62255183505289</v>
      </c>
      <c r="AL19">
        <f t="shared" si="9"/>
        <v>-1150.990634091507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-226.75840996619408</v>
      </c>
      <c r="AR19">
        <f t="shared" si="14"/>
        <v>-233.55627451647663</v>
      </c>
      <c r="AS19">
        <f t="shared" si="15"/>
        <v>-8.7794172277896827</v>
      </c>
      <c r="AT19">
        <f t="shared" si="16"/>
        <v>54.584186745490975</v>
      </c>
      <c r="AU19">
        <f t="shared" si="17"/>
        <v>-187.75150499877535</v>
      </c>
      <c r="AW19">
        <v>16</v>
      </c>
      <c r="AX19">
        <f>IF(Z19&gt;0, (R19*SUMPRODUCT(K19:$K$98, X19:$X$98)-K19*$AZ$3)/Z19, 0)</f>
        <v>5800.0090157663508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1000000</v>
      </c>
      <c r="S20">
        <f t="shared" si="1"/>
        <v>5918.3799518448777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4834.1434526993562</v>
      </c>
      <c r="AC20">
        <f t="shared" si="2"/>
        <v>4875.0002500500404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-1431.8118884366897</v>
      </c>
      <c r="AI20">
        <f t="shared" si="7"/>
        <v>-1472.9971476606299</v>
      </c>
      <c r="AJ20">
        <f t="shared" si="8"/>
        <v>-40.856797350684246</v>
      </c>
      <c r="AK20">
        <f t="shared" si="30"/>
        <v>338.39004168895497</v>
      </c>
      <c r="AL20">
        <f t="shared" si="9"/>
        <v>-1175.4639033223593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-208.53529882893497</v>
      </c>
      <c r="AR20">
        <f t="shared" si="14"/>
        <v>-214.53369876468972</v>
      </c>
      <c r="AS20">
        <f t="shared" si="15"/>
        <v>-5.9505613227033276</v>
      </c>
      <c r="AT20">
        <f t="shared" si="16"/>
        <v>49.284594599496657</v>
      </c>
      <c r="AU20">
        <f t="shared" si="17"/>
        <v>-171.1996654878964</v>
      </c>
      <c r="AW20">
        <v>17</v>
      </c>
      <c r="AX20">
        <f>IF(Z20&gt;0, (R20*SUMPRODUCT(K20:$K$98, X20:$X$98)-K20*$AZ$3)/Z20, 0)</f>
        <v>5918.3799518448777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1000000</v>
      </c>
      <c r="S21">
        <f t="shared" si="1"/>
        <v>6026.3950805977247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4875.0002500500404</v>
      </c>
      <c r="AC21">
        <f t="shared" si="2"/>
        <v>4905.4071006111753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-1481.1578330483287</v>
      </c>
      <c r="AI21">
        <f t="shared" si="7"/>
        <v>-1521.8571817883771</v>
      </c>
      <c r="AJ21">
        <f t="shared" si="8"/>
        <v>-30.406850561134888</v>
      </c>
      <c r="AK21">
        <f t="shared" si="30"/>
        <v>341.25001750350287</v>
      </c>
      <c r="AL21">
        <f t="shared" si="9"/>
        <v>-1211.0140148460091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-192.60915750850768</v>
      </c>
      <c r="AR21">
        <f t="shared" si="14"/>
        <v>-197.90168413670119</v>
      </c>
      <c r="AS21">
        <f t="shared" si="15"/>
        <v>-3.9540943837254034</v>
      </c>
      <c r="AT21">
        <f t="shared" si="16"/>
        <v>44.376012403648112</v>
      </c>
      <c r="AU21">
        <f t="shared" si="17"/>
        <v>-157.47976611677848</v>
      </c>
      <c r="AW21">
        <v>18</v>
      </c>
      <c r="AX21">
        <f>IF(Z21&gt;0, (R21*SUMPRODUCT(K21:$K$98, X21:$X$98)-K21*$AZ$3)/Z21, 0)</f>
        <v>6026.3950805977247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1000000</v>
      </c>
      <c r="S22">
        <f t="shared" si="1"/>
        <v>6124.652054519147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4905.4071006111753</v>
      </c>
      <c r="AC22">
        <f t="shared" si="2"/>
        <v>4926.1391479152298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-1533.7980985783877</v>
      </c>
      <c r="AI22">
        <f t="shared" si="7"/>
        <v>-1574.0137639261065</v>
      </c>
      <c r="AJ22">
        <f t="shared" si="8"/>
        <v>-20.732047304054504</v>
      </c>
      <c r="AK22">
        <f t="shared" si="30"/>
        <v>343.37849704278233</v>
      </c>
      <c r="AL22">
        <f t="shared" si="9"/>
        <v>-1251.3673141873787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-178.08435362651602</v>
      </c>
      <c r="AR22">
        <f t="shared" si="14"/>
        <v>-182.75366491054143</v>
      </c>
      <c r="AS22">
        <f t="shared" si="15"/>
        <v>-2.4071311908124722</v>
      </c>
      <c r="AT22">
        <f t="shared" si="16"/>
        <v>39.868570545097221</v>
      </c>
      <c r="AU22">
        <f t="shared" si="17"/>
        <v>-145.29222555625668</v>
      </c>
      <c r="AW22">
        <v>19</v>
      </c>
      <c r="AX22">
        <f>IF(Z22&gt;0, (R22*SUMPRODUCT(K22:$K$98, X22:$X$98)-K22*$AZ$3)/Z22, 0)</f>
        <v>6124.652054519147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1000000</v>
      </c>
      <c r="S23">
        <f t="shared" si="1"/>
        <v>6214.5083764077444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4926.1391479152298</v>
      </c>
      <c r="AC23">
        <f t="shared" si="2"/>
        <v>4938.5380128713605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-1591.3813322943502</v>
      </c>
      <c r="AI23">
        <f t="shared" si="7"/>
        <v>-1631.1152719219772</v>
      </c>
      <c r="AJ23">
        <f t="shared" si="8"/>
        <v>-12.398864956130637</v>
      </c>
      <c r="AK23">
        <f t="shared" si="30"/>
        <v>344.82974035406613</v>
      </c>
      <c r="AL23">
        <f t="shared" si="9"/>
        <v>-1298.6843965240416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-164.97335472875119</v>
      </c>
      <c r="AR23">
        <f t="shared" si="14"/>
        <v>-169.09244371385867</v>
      </c>
      <c r="AS23">
        <f t="shared" si="15"/>
        <v>-1.2853502206743737</v>
      </c>
      <c r="AT23">
        <f t="shared" si="16"/>
        <v>35.747383686119726</v>
      </c>
      <c r="AU23">
        <f t="shared" si="17"/>
        <v>-134.63041024841331</v>
      </c>
      <c r="AW23">
        <v>20</v>
      </c>
      <c r="AX23">
        <f>IF(Z23&gt;0, (R23*SUMPRODUCT(K23:$K$98, X23:$X$98)-K23*$AZ$3)/Z23, 0)</f>
        <v>6214.5083764077444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1000000</v>
      </c>
      <c r="S24">
        <f t="shared" si="1"/>
        <v>6296.9836541069581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4938.5380128713605</v>
      </c>
      <c r="AC24">
        <f t="shared" si="2"/>
        <v>4943.6389604485421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-1651.5229230100906</v>
      </c>
      <c r="AI24">
        <f t="shared" si="7"/>
        <v>-1690.776947095291</v>
      </c>
      <c r="AJ24">
        <f t="shared" si="8"/>
        <v>-5.1009475771816142</v>
      </c>
      <c r="AK24">
        <f t="shared" si="30"/>
        <v>345.69766090099529</v>
      </c>
      <c r="AL24">
        <f t="shared" si="9"/>
        <v>-1350.1802337714773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-152.86432043308818</v>
      </c>
      <c r="AR24">
        <f t="shared" si="14"/>
        <v>-156.49765765925974</v>
      </c>
      <c r="AS24">
        <f t="shared" si="15"/>
        <v>-0.47214172693981488</v>
      </c>
      <c r="AT24">
        <f t="shared" si="16"/>
        <v>31.997641251399045</v>
      </c>
      <c r="AU24">
        <f t="shared" si="17"/>
        <v>-124.97215813480051</v>
      </c>
      <c r="AW24">
        <v>21</v>
      </c>
      <c r="AX24">
        <f>IF(Z24&gt;0, (R24*SUMPRODUCT(K24:$K$98, X24:$X$98)-K24*$AZ$3)/Z24, 0)</f>
        <v>6296.9836541069581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1000000</v>
      </c>
      <c r="S25">
        <f t="shared" si="1"/>
        <v>6376.8615599374143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4943.6389604485421</v>
      </c>
      <c r="AC25">
        <f t="shared" si="2"/>
        <v>4942.6266956457521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-2142.0182967641003</v>
      </c>
      <c r="AI25">
        <f t="shared" si="7"/>
        <v>-2180.7726796936104</v>
      </c>
      <c r="AJ25">
        <f t="shared" si="8"/>
        <v>1.0122648027900141</v>
      </c>
      <c r="AK25">
        <f t="shared" si="30"/>
        <v>346.05472723139798</v>
      </c>
      <c r="AL25">
        <f t="shared" si="9"/>
        <v>-1833.7056876594224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-177.02176942696116</v>
      </c>
      <c r="AR25">
        <f t="shared" si="14"/>
        <v>-180.2245289223379</v>
      </c>
      <c r="AS25">
        <f t="shared" si="15"/>
        <v>8.3656104520313829E-2</v>
      </c>
      <c r="AT25">
        <f t="shared" si="16"/>
        <v>28.598831403825738</v>
      </c>
      <c r="AU25">
        <f t="shared" si="17"/>
        <v>-151.54204141399185</v>
      </c>
      <c r="AW25">
        <v>22</v>
      </c>
      <c r="AX25">
        <f>IF(Z25&gt;0, (R25*SUMPRODUCT(K25:$K$98, X25:$X$98)-K25*$AZ$3)/Z25, 0)</f>
        <v>6376.8615599374143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1000000</v>
      </c>
      <c r="S26">
        <f t="shared" si="1"/>
        <v>6409.7521546415001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4942.6266956457521</v>
      </c>
      <c r="AC26">
        <f t="shared" si="2"/>
        <v>4901.1871187458419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-2691.4415137566671</v>
      </c>
      <c r="AI26">
        <f t="shared" si="7"/>
        <v>-2729.6737807811942</v>
      </c>
      <c r="AJ26">
        <f t="shared" si="8"/>
        <v>41.439576899910207</v>
      </c>
      <c r="AK26">
        <f t="shared" si="30"/>
        <v>345.98386869520266</v>
      </c>
      <c r="AL26">
        <f t="shared" si="9"/>
        <v>-2342.2503351860814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-198.59596729157974</v>
      </c>
      <c r="AR26">
        <f t="shared" si="14"/>
        <v>-201.41704811859279</v>
      </c>
      <c r="AS26">
        <f t="shared" si="15"/>
        <v>3.0577416661395524</v>
      </c>
      <c r="AT26">
        <f t="shared" si="16"/>
        <v>25.52944238974046</v>
      </c>
      <c r="AU26">
        <f t="shared" si="17"/>
        <v>-172.8298640627128</v>
      </c>
      <c r="AW26">
        <v>23</v>
      </c>
      <c r="AX26">
        <f>IF(Z26&gt;0, (R26*SUMPRODUCT(K26:$K$98, X26:$X$98)-K26*$AZ$3)/Z26, 0)</f>
        <v>6409.7521546415001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1000000</v>
      </c>
      <c r="S27">
        <f t="shared" si="1"/>
        <v>6399.5990738599749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4901.1871187458419</v>
      </c>
      <c r="AC27">
        <f t="shared" si="2"/>
        <v>4823.6466804962711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-3256.8753088209041</v>
      </c>
      <c r="AI27">
        <f t="shared" si="7"/>
        <v>-3294.5624094097448</v>
      </c>
      <c r="AJ27">
        <f t="shared" si="8"/>
        <v>77.540438249570798</v>
      </c>
      <c r="AK27">
        <f t="shared" si="30"/>
        <v>343.08309831220896</v>
      </c>
      <c r="AL27">
        <f t="shared" si="9"/>
        <v>-2873.9388728479648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-214.56979565642638</v>
      </c>
      <c r="AR27">
        <f t="shared" si="14"/>
        <v>-217.05270111194974</v>
      </c>
      <c r="AS27">
        <f t="shared" si="15"/>
        <v>5.1085271656726698</v>
      </c>
      <c r="AT27">
        <f t="shared" si="16"/>
        <v>22.603036136705974</v>
      </c>
      <c r="AU27">
        <f t="shared" si="17"/>
        <v>-189.34113780957108</v>
      </c>
      <c r="AW27">
        <v>24</v>
      </c>
      <c r="AX27">
        <f>IF(Z27&gt;0, (R27*SUMPRODUCT(K27:$K$98, X27:$X$98)-K27*$AZ$3)/Z27, 0)</f>
        <v>6399.5990738599749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1000000</v>
      </c>
      <c r="S28">
        <f t="shared" si="1"/>
        <v>6354.4249636555605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4823.6466804962711</v>
      </c>
      <c r="AC28">
        <f t="shared" si="2"/>
        <v>4717.1621786273545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-3861.7037333290605</v>
      </c>
      <c r="AI28">
        <f t="shared" si="7"/>
        <v>-3898.8208777253462</v>
      </c>
      <c r="AJ28">
        <f t="shared" si="8"/>
        <v>106.4845018689166</v>
      </c>
      <c r="AK28">
        <f t="shared" si="30"/>
        <v>337.655267634739</v>
      </c>
      <c r="AL28">
        <f t="shared" si="9"/>
        <v>-3454.6811082216905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-227.15818251959772</v>
      </c>
      <c r="AR28">
        <f t="shared" si="14"/>
        <v>-229.34153568276469</v>
      </c>
      <c r="AS28">
        <f t="shared" si="15"/>
        <v>6.2637704964993075</v>
      </c>
      <c r="AT28">
        <f t="shared" si="16"/>
        <v>19.861999317061503</v>
      </c>
      <c r="AU28">
        <f t="shared" si="17"/>
        <v>-203.21576586920386</v>
      </c>
      <c r="AW28">
        <v>25</v>
      </c>
      <c r="AX28">
        <f>IF(Z28&gt;0, (R28*SUMPRODUCT(K28:$K$98, X28:$X$98)-K28*$AZ$3)/Z28, 0)</f>
        <v>6354.4249636555605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1000000</v>
      </c>
      <c r="S29">
        <f t="shared" si="1"/>
        <v>6279.2084850333067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4717.1621786273545</v>
      </c>
      <c r="AC29">
        <f t="shared" si="2"/>
        <v>4586.5087227037466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-4491.6139389402551</v>
      </c>
      <c r="AI29">
        <f t="shared" si="7"/>
        <v>-4528.1353311956309</v>
      </c>
      <c r="AJ29">
        <f t="shared" si="8"/>
        <v>130.65345592360791</v>
      </c>
      <c r="AK29">
        <f t="shared" si="30"/>
        <v>330.20135250391485</v>
      </c>
      <c r="AL29">
        <f t="shared" si="9"/>
        <v>-4067.2805227681083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-235.90319968273045</v>
      </c>
      <c r="AR29">
        <f t="shared" si="14"/>
        <v>-237.82133276518854</v>
      </c>
      <c r="AS29">
        <f t="shared" si="15"/>
        <v>6.8620252588444179</v>
      </c>
      <c r="AT29">
        <f t="shared" si="16"/>
        <v>17.342442305630847</v>
      </c>
      <c r="AU29">
        <f t="shared" si="17"/>
        <v>-213.61686520071331</v>
      </c>
      <c r="AW29">
        <v>26</v>
      </c>
      <c r="AX29">
        <f>IF(Z29&gt;0, (R29*SUMPRODUCT(K29:$K$98, X29:$X$98)-K29*$AZ$3)/Z29, 0)</f>
        <v>6279.2084850333067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1000000</v>
      </c>
      <c r="S30">
        <f t="shared" si="1"/>
        <v>6179.9977332787576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4586.5087227037466</v>
      </c>
      <c r="AC30">
        <f t="shared" si="2"/>
        <v>4436.7704574817208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-5199.2810875230516</v>
      </c>
      <c r="AI30">
        <f t="shared" si="7"/>
        <v>-5235.1773018014974</v>
      </c>
      <c r="AJ30">
        <f t="shared" si="8"/>
        <v>149.7382652220258</v>
      </c>
      <c r="AK30">
        <f t="shared" si="30"/>
        <v>321.0556105892623</v>
      </c>
      <c r="AL30">
        <f t="shared" si="9"/>
        <v>-4764.3834259902096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-243.81290279233349</v>
      </c>
      <c r="AR30">
        <f t="shared" si="14"/>
        <v>-245.49620478258095</v>
      </c>
      <c r="AS30">
        <f t="shared" si="15"/>
        <v>7.0217632954064761</v>
      </c>
      <c r="AT30">
        <f t="shared" si="16"/>
        <v>15.055446908492621</v>
      </c>
      <c r="AU30">
        <f t="shared" si="17"/>
        <v>-223.41899457868186</v>
      </c>
      <c r="AW30">
        <v>27</v>
      </c>
      <c r="AX30">
        <f>IF(Z30&gt;0, (R30*SUMPRODUCT(K30:$K$98, X30:$X$98)-K30*$AZ$3)/Z30, 0)</f>
        <v>6179.9977332787576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1000000</v>
      </c>
      <c r="S31">
        <f t="shared" si="1"/>
        <v>6058.6239702593393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4436.7704574817208</v>
      </c>
      <c r="AC31">
        <f t="shared" si="2"/>
        <v>4269.8905318864463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-5982.6159895186693</v>
      </c>
      <c r="AI31">
        <f t="shared" si="7"/>
        <v>-6017.8541108548552</v>
      </c>
      <c r="AJ31">
        <f t="shared" si="8"/>
        <v>166.87992559527447</v>
      </c>
      <c r="AK31">
        <f t="shared" si="30"/>
        <v>310.57393202372049</v>
      </c>
      <c r="AL31">
        <f t="shared" si="9"/>
        <v>-5540.40025323586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-250.48775050100139</v>
      </c>
      <c r="AR31">
        <f t="shared" si="14"/>
        <v>-251.96314483699865</v>
      </c>
      <c r="AS31">
        <f t="shared" si="15"/>
        <v>6.9871402810023771</v>
      </c>
      <c r="AT31">
        <f t="shared" si="16"/>
        <v>13.003503105191221</v>
      </c>
      <c r="AU31">
        <f t="shared" si="17"/>
        <v>-231.97250145080505</v>
      </c>
      <c r="AW31">
        <v>28</v>
      </c>
      <c r="AX31">
        <f>IF(Z31&gt;0, (R31*SUMPRODUCT(K31:$K$98, X31:$X$98)-K31*$AZ$3)/Z31, 0)</f>
        <v>6058.6239702593393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1000000</v>
      </c>
      <c r="S32">
        <f t="shared" si="1"/>
        <v>5917.1090793801486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4269.8905318864463</v>
      </c>
      <c r="AC32">
        <f t="shared" si="2"/>
        <v>4088.0929395971052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-6821.177756668988</v>
      </c>
      <c r="AI32">
        <f t="shared" si="7"/>
        <v>-6855.7224379039781</v>
      </c>
      <c r="AJ32">
        <f t="shared" si="8"/>
        <v>181.79759228934108</v>
      </c>
      <c r="AK32">
        <f t="shared" si="30"/>
        <v>298.89233723205126</v>
      </c>
      <c r="AL32">
        <f t="shared" si="9"/>
        <v>-6375.0325083825855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-254.99796216549478</v>
      </c>
      <c r="AR32">
        <f t="shared" si="14"/>
        <v>-256.28935547509838</v>
      </c>
      <c r="AS32">
        <f t="shared" si="15"/>
        <v>6.7961893406240206</v>
      </c>
      <c r="AT32">
        <f t="shared" si="16"/>
        <v>11.173574362072367</v>
      </c>
      <c r="AU32">
        <f t="shared" si="17"/>
        <v>-238.31959177240196</v>
      </c>
      <c r="AW32">
        <v>29</v>
      </c>
      <c r="AX32">
        <f>IF(Z32&gt;0, (R32*SUMPRODUCT(K32:$K$98, X32:$X$98)-K32*$AZ$3)/Z32, 0)</f>
        <v>5917.1090793801486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1000000</v>
      </c>
      <c r="S33">
        <f t="shared" si="1"/>
        <v>5758.9182713607906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4088.0929395971052</v>
      </c>
      <c r="AC33">
        <f t="shared" si="2"/>
        <v>3894.4254758348775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-7742.1560310669429</v>
      </c>
      <c r="AI33">
        <f t="shared" si="7"/>
        <v>-7775.9681576880303</v>
      </c>
      <c r="AJ33">
        <f t="shared" si="8"/>
        <v>193.66746376222773</v>
      </c>
      <c r="AK33">
        <f t="shared" si="30"/>
        <v>286.1665057717974</v>
      </c>
      <c r="AL33">
        <f t="shared" si="9"/>
        <v>-7296.1341881540056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-258.41709467138935</v>
      </c>
      <c r="AR33">
        <f t="shared" si="14"/>
        <v>-259.54567325996607</v>
      </c>
      <c r="AS33">
        <f t="shared" si="15"/>
        <v>6.4642178634721361</v>
      </c>
      <c r="AT33">
        <f t="shared" si="16"/>
        <v>9.5516438466327571</v>
      </c>
      <c r="AU33">
        <f t="shared" si="17"/>
        <v>-243.52981154986122</v>
      </c>
      <c r="AW33">
        <v>30</v>
      </c>
      <c r="AX33">
        <f>IF(Z33&gt;0, (R33*SUMPRODUCT(K33:$K$98, X33:$X$98)-K33*$AZ$3)/Z33, 0)</f>
        <v>5758.9182713607906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1000000</v>
      </c>
      <c r="S34">
        <f t="shared" si="1"/>
        <v>5585.8849048112897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3894.4254758348775</v>
      </c>
      <c r="AC34">
        <f t="shared" si="2"/>
        <v>3690.7677547378335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-8749.0290978955982</v>
      </c>
      <c r="AI34">
        <f t="shared" si="7"/>
        <v>-8782.0656517955795</v>
      </c>
      <c r="AJ34">
        <f t="shared" si="8"/>
        <v>203.65772109704403</v>
      </c>
      <c r="AK34">
        <f t="shared" si="30"/>
        <v>272.60978330844142</v>
      </c>
      <c r="AL34">
        <f t="shared" si="9"/>
        <v>-8305.7981473900927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-260.73609576136994</v>
      </c>
      <c r="AR34">
        <f t="shared" si="14"/>
        <v>-261.72064181612734</v>
      </c>
      <c r="AS34">
        <f t="shared" si="15"/>
        <v>6.069349921727154</v>
      </c>
      <c r="AT34">
        <f t="shared" si="16"/>
        <v>8.1242398180265223</v>
      </c>
      <c r="AU34">
        <f t="shared" si="17"/>
        <v>-247.52705207637365</v>
      </c>
      <c r="AW34">
        <v>31</v>
      </c>
      <c r="AX34">
        <f>IF(Z34&gt;0, (R34*SUMPRODUCT(K34:$K$98, X34:$X$98)-K34*$AZ$3)/Z34, 0)</f>
        <v>5585.8849048112897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5398.8480847797837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3690.7677547378335</v>
      </c>
      <c r="AC35">
        <f t="shared" ref="AC35:AC66" si="33">S35*Z35</f>
        <v>3478.9239568107009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-9741.1318537054503</v>
      </c>
      <c r="AI35">
        <f t="shared" ref="AI35:AI66" si="38">SUM(AE35:AH35)</f>
        <v>-9773.3509854737476</v>
      </c>
      <c r="AJ35">
        <f t="shared" ref="AJ35:AJ66" si="39">AB35-AC35</f>
        <v>211.84379792713253</v>
      </c>
      <c r="AK35">
        <f t="shared" si="30"/>
        <v>258.35374283164839</v>
      </c>
      <c r="AL35">
        <f t="shared" ref="AL35:AL66" si="40">SUM(AI35:AK35)</f>
        <v>-9303.1534447149661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-259.19862684726638</v>
      </c>
      <c r="AR35">
        <f t="shared" ref="AR35:AR66" si="45">AI35*$K35</f>
        <v>-260.05593530361148</v>
      </c>
      <c r="AS35">
        <f t="shared" ref="AS35:AS66" si="46">AJ35*$K35</f>
        <v>5.6368831008005857</v>
      </c>
      <c r="AT35">
        <f t="shared" ref="AT35:AT66" si="47">AK35*$K35</f>
        <v>6.8744511817014491</v>
      </c>
      <c r="AU35">
        <f t="shared" ref="AU35:AU66" si="48">AL35*$K35</f>
        <v>-247.5446010211094</v>
      </c>
      <c r="AW35">
        <v>32</v>
      </c>
      <c r="AX35">
        <f>IF(Z35&gt;0, (R35*SUMPRODUCT(K35:$K$98, X35:$X$98)-K35*$AZ$3)/Z35, 0)</f>
        <v>5398.8480847797837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1000000</v>
      </c>
      <c r="S36">
        <f t="shared" si="32"/>
        <v>5203.13897880689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3478.9239568107009</v>
      </c>
      <c r="AC36">
        <f t="shared" si="33"/>
        <v>3263.3791673154324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-10744.497922824512</v>
      </c>
      <c r="AI36">
        <f t="shared" si="38"/>
        <v>-10775.857638378984</v>
      </c>
      <c r="AJ36">
        <f t="shared" si="39"/>
        <v>215.54478949526856</v>
      </c>
      <c r="AK36">
        <f t="shared" si="30"/>
        <v>243.52467697674908</v>
      </c>
      <c r="AL36">
        <f t="shared" si="40"/>
        <v>-10316.788171906966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-255.26506254837122</v>
      </c>
      <c r="AR36">
        <f t="shared" si="45"/>
        <v>-256.01009873433452</v>
      </c>
      <c r="AS36">
        <f t="shared" si="46"/>
        <v>5.1208585610691157</v>
      </c>
      <c r="AT36">
        <f t="shared" si="47"/>
        <v>5.7855976470048276</v>
      </c>
      <c r="AU36">
        <f t="shared" si="48"/>
        <v>-245.10364252626056</v>
      </c>
      <c r="AW36">
        <v>33</v>
      </c>
      <c r="AX36">
        <f>IF(Z36&gt;0, (R36*SUMPRODUCT(K36:$K$98, X36:$X$98)-K36*$AZ$3)/Z36, 0)</f>
        <v>5203.13897880689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1000000</v>
      </c>
      <c r="S37">
        <f t="shared" si="32"/>
        <v>5002.3708154625683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3263.3791673154324</v>
      </c>
      <c r="AC37">
        <f t="shared" si="33"/>
        <v>3047.0907452599158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-11793.045569822682</v>
      </c>
      <c r="AI37">
        <f t="shared" si="38"/>
        <v>-11823.502035943118</v>
      </c>
      <c r="AJ37">
        <f t="shared" si="39"/>
        <v>216.28842205551655</v>
      </c>
      <c r="AK37">
        <f t="shared" si="30"/>
        <v>228.4365417120803</v>
      </c>
      <c r="AL37">
        <f t="shared" si="40"/>
        <v>-11378.777072175521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-250.15731445587591</v>
      </c>
      <c r="AR37">
        <f t="shared" si="45"/>
        <v>-250.80336536167422</v>
      </c>
      <c r="AS37">
        <f t="shared" si="46"/>
        <v>4.5879692814687045</v>
      </c>
      <c r="AT37">
        <f t="shared" si="47"/>
        <v>4.8456585247589192</v>
      </c>
      <c r="AU37">
        <f t="shared" si="48"/>
        <v>-241.36973755544656</v>
      </c>
      <c r="AW37">
        <v>34</v>
      </c>
      <c r="AX37">
        <f>IF(Z37&gt;0, (R37*SUMPRODUCT(K37:$K$98, X37:$X$98)-K37*$AZ$3)/Z37, 0)</f>
        <v>5002.3708154625683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1000000</v>
      </c>
      <c r="S38">
        <f t="shared" si="32"/>
        <v>4799.274703046467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3047.0907452599158</v>
      </c>
      <c r="AC38">
        <f t="shared" si="33"/>
        <v>2831.7340026726615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-13004.289112388185</v>
      </c>
      <c r="AI38">
        <f t="shared" si="38"/>
        <v>-13033.790799391798</v>
      </c>
      <c r="AJ38">
        <f t="shared" si="39"/>
        <v>215.3567425872543</v>
      </c>
      <c r="AK38">
        <f t="shared" si="30"/>
        <v>213.29635216819412</v>
      </c>
      <c r="AL38">
        <f t="shared" si="40"/>
        <v>-12605.13770463635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-246.29512894320018</v>
      </c>
      <c r="AR38">
        <f t="shared" si="45"/>
        <v>-246.85387704098545</v>
      </c>
      <c r="AS38">
        <f t="shared" si="46"/>
        <v>4.0787555725585172</v>
      </c>
      <c r="AT38">
        <f t="shared" si="47"/>
        <v>4.0397327455858116</v>
      </c>
      <c r="AU38">
        <f t="shared" si="48"/>
        <v>-238.73538872284115</v>
      </c>
      <c r="AW38">
        <v>35</v>
      </c>
      <c r="AX38">
        <f>IF(Z38&gt;0, (R38*SUMPRODUCT(K38:$K$98, X38:$X$98)-K38*$AZ$3)/Z38, 0)</f>
        <v>4799.274703046467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1000000</v>
      </c>
      <c r="S39">
        <f t="shared" si="32"/>
        <v>4590.8918722628232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2831.7340026726615</v>
      </c>
      <c r="AC39">
        <f t="shared" si="33"/>
        <v>2616.5108128978713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-14198.216720787188</v>
      </c>
      <c r="AI39">
        <f t="shared" si="38"/>
        <v>-14226.713480084725</v>
      </c>
      <c r="AJ39">
        <f t="shared" si="39"/>
        <v>215.22318977479017</v>
      </c>
      <c r="AK39">
        <f t="shared" si="30"/>
        <v>198.22138018708634</v>
      </c>
      <c r="AL39">
        <f t="shared" si="40"/>
        <v>-13813.26891012285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-240.096033191966</v>
      </c>
      <c r="AR39">
        <f t="shared" si="45"/>
        <v>-240.57792179817017</v>
      </c>
      <c r="AS39">
        <f t="shared" si="46"/>
        <v>3.6394876294706857</v>
      </c>
      <c r="AT39">
        <f t="shared" si="47"/>
        <v>3.3519820138452818</v>
      </c>
      <c r="AU39">
        <f t="shared" si="48"/>
        <v>-233.58645215485421</v>
      </c>
      <c r="AW39">
        <v>36</v>
      </c>
      <c r="AX39">
        <f>IF(Z39&gt;0, (R39*SUMPRODUCT(K39:$K$98, X39:$X$98)-K39*$AZ$3)/Z39, 0)</f>
        <v>4590.8918722628232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1000000</v>
      </c>
      <c r="S40">
        <f t="shared" si="32"/>
        <v>4379.3182753122419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2616.5108128978713</v>
      </c>
      <c r="AC40">
        <f t="shared" si="33"/>
        <v>2404.1575825348436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-15255.962934594245</v>
      </c>
      <c r="AI40">
        <f t="shared" si="38"/>
        <v>-15283.411928152076</v>
      </c>
      <c r="AJ40">
        <f t="shared" si="39"/>
        <v>212.35323036302771</v>
      </c>
      <c r="AK40">
        <f t="shared" si="30"/>
        <v>183.15575690285101</v>
      </c>
      <c r="AL40">
        <f t="shared" si="40"/>
        <v>-14887.902940886197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-230.34181580384447</v>
      </c>
      <c r="AR40">
        <f t="shared" si="45"/>
        <v>-230.75625382032405</v>
      </c>
      <c r="AS40">
        <f t="shared" si="46"/>
        <v>3.2062105082017114</v>
      </c>
      <c r="AT40">
        <f t="shared" si="47"/>
        <v>2.7653731069485121</v>
      </c>
      <c r="AU40">
        <f t="shared" si="48"/>
        <v>-224.7846702051738</v>
      </c>
      <c r="AW40">
        <v>37</v>
      </c>
      <c r="AX40">
        <f>IF(Z40&gt;0, (R40*SUMPRODUCT(K40:$K$98, X40:$X$98)-K40*$AZ$3)/Z40, 0)</f>
        <v>4379.3182753122419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1000000</v>
      </c>
      <c r="S41">
        <f t="shared" si="32"/>
        <v>4170.6084953136324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2404.1575825348436</v>
      </c>
      <c r="AC41">
        <f t="shared" si="33"/>
        <v>2198.586126399694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-16328.117811796723</v>
      </c>
      <c r="AI41">
        <f t="shared" si="38"/>
        <v>-16354.475909528386</v>
      </c>
      <c r="AJ41">
        <f t="shared" si="39"/>
        <v>205.57145613514967</v>
      </c>
      <c r="AK41">
        <f t="shared" ref="AK41:AK72" si="61">G41*SUM(AB41:AB41, AE41:AF41)</f>
        <v>168.29103077743906</v>
      </c>
      <c r="AL41">
        <f t="shared" si="40"/>
        <v>-15980.613422615797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-220.11582346714525</v>
      </c>
      <c r="AR41">
        <f t="shared" si="45"/>
        <v>-220.47115127982437</v>
      </c>
      <c r="AS41">
        <f t="shared" si="46"/>
        <v>2.7712643226910552</v>
      </c>
      <c r="AT41">
        <f t="shared" si="47"/>
        <v>2.2686949744414213</v>
      </c>
      <c r="AU41">
        <f t="shared" si="48"/>
        <v>-215.43119198269187</v>
      </c>
      <c r="AW41">
        <v>38</v>
      </c>
      <c r="AX41">
        <f>IF(Z41&gt;0, (R41*SUMPRODUCT(K41:$K$98, X41:$X$98)-K41*$AZ$3)/Z41, 0)</f>
        <v>4170.6084953136324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1000000</v>
      </c>
      <c r="S42">
        <f t="shared" si="32"/>
        <v>3965.1456032256674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2198.586126399694</v>
      </c>
      <c r="AC42">
        <f t="shared" si="33"/>
        <v>2000.586695493884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-17347.275213837038</v>
      </c>
      <c r="AI42">
        <f t="shared" si="38"/>
        <v>-17372.502366830693</v>
      </c>
      <c r="AJ42">
        <f t="shared" si="39"/>
        <v>197.99943090580996</v>
      </c>
      <c r="AK42">
        <f t="shared" si="61"/>
        <v>153.90102884797858</v>
      </c>
      <c r="AL42">
        <f t="shared" si="40"/>
        <v>-17020.601907076903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-208.79898562412777</v>
      </c>
      <c r="AR42">
        <f t="shared" si="45"/>
        <v>-209.10263008069685</v>
      </c>
      <c r="AS42">
        <f t="shared" si="46"/>
        <v>2.3832031150523987</v>
      </c>
      <c r="AT42">
        <f t="shared" si="47"/>
        <v>1.8524164927259352</v>
      </c>
      <c r="AU42">
        <f t="shared" si="48"/>
        <v>-204.86701047291851</v>
      </c>
      <c r="AW42">
        <v>39</v>
      </c>
      <c r="AX42">
        <f>IF(Z42&gt;0, (R42*SUMPRODUCT(K42:$K$98, X42:$X$98)-K42*$AZ$3)/Z42, 0)</f>
        <v>3965.1456032256674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1000000</v>
      </c>
      <c r="S43">
        <f t="shared" si="32"/>
        <v>3765.2648866292616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2000.586695493884</v>
      </c>
      <c r="AC43">
        <f t="shared" si="33"/>
        <v>1811.5344889423768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-18380.219613434663</v>
      </c>
      <c r="AI43">
        <f t="shared" si="38"/>
        <v>-18404.275483917711</v>
      </c>
      <c r="AJ43">
        <f t="shared" si="39"/>
        <v>189.0522065515072</v>
      </c>
      <c r="AK43">
        <f t="shared" si="61"/>
        <v>140.04106868457188</v>
      </c>
      <c r="AL43">
        <f t="shared" si="40"/>
        <v>-18075.182208681632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-197.5285107318355</v>
      </c>
      <c r="AR43">
        <f t="shared" si="45"/>
        <v>-197.78703431701624</v>
      </c>
      <c r="AS43">
        <f t="shared" si="46"/>
        <v>2.031705909726524</v>
      </c>
      <c r="AT43">
        <f t="shared" si="47"/>
        <v>1.5049931023859526</v>
      </c>
      <c r="AU43">
        <f t="shared" si="48"/>
        <v>-194.25033530490376</v>
      </c>
      <c r="AW43">
        <v>40</v>
      </c>
      <c r="AX43">
        <f>IF(Z43&gt;0, (R43*SUMPRODUCT(K43:$K$98, X43:$X$98)-K43*$AZ$3)/Z43, 0)</f>
        <v>3765.2648866292616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1000000</v>
      </c>
      <c r="S44">
        <f t="shared" si="32"/>
        <v>3571.6943302459408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1811.5344889423768</v>
      </c>
      <c r="AC44">
        <f t="shared" si="33"/>
        <v>1631.6370309539534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-19481.860326825648</v>
      </c>
      <c r="AI44">
        <f t="shared" si="38"/>
        <v>-19504.701545587523</v>
      </c>
      <c r="AJ44">
        <f t="shared" si="39"/>
        <v>179.89745798842341</v>
      </c>
      <c r="AK44">
        <f t="shared" si="61"/>
        <v>126.80741422596638</v>
      </c>
      <c r="AL44">
        <f t="shared" si="40"/>
        <v>-19197.996673373134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-186.93537602504242</v>
      </c>
      <c r="AR44">
        <f t="shared" si="45"/>
        <v>-187.15454563957053</v>
      </c>
      <c r="AS44">
        <f t="shared" si="46"/>
        <v>1.7261800665262599</v>
      </c>
      <c r="AT44">
        <f t="shared" si="47"/>
        <v>1.2167622220581216</v>
      </c>
      <c r="AU44">
        <f t="shared" si="48"/>
        <v>-184.21160335098617</v>
      </c>
      <c r="AW44">
        <v>41</v>
      </c>
      <c r="AX44">
        <f>IF(Z44&gt;0, (R44*SUMPRODUCT(K44:$K$98, X44:$X$98)-K44*$AZ$3)/Z44, 0)</f>
        <v>3571.6943302459408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1000000</v>
      </c>
      <c r="S45">
        <f t="shared" si="32"/>
        <v>3382.430436268573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1631.6370309539534</v>
      </c>
      <c r="AC45">
        <f t="shared" si="33"/>
        <v>1460.4436663069564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-20482.679281312943</v>
      </c>
      <c r="AI45">
        <f t="shared" si="38"/>
        <v>-20504.267953923136</v>
      </c>
      <c r="AJ45">
        <f t="shared" si="39"/>
        <v>171.193364646997</v>
      </c>
      <c r="AK45">
        <f t="shared" si="61"/>
        <v>114.21459216677675</v>
      </c>
      <c r="AL45">
        <f t="shared" si="40"/>
        <v>-20218.859997109364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-175.48088366465043</v>
      </c>
      <c r="AR45">
        <f t="shared" si="45"/>
        <v>-175.66583990473765</v>
      </c>
      <c r="AS45">
        <f t="shared" si="46"/>
        <v>1.4666617825328816</v>
      </c>
      <c r="AT45">
        <f t="shared" si="47"/>
        <v>0.97850858696543153</v>
      </c>
      <c r="AU45">
        <f t="shared" si="48"/>
        <v>-173.22066953523935</v>
      </c>
      <c r="AW45">
        <v>42</v>
      </c>
      <c r="AX45">
        <f>IF(Z45&gt;0, (R45*SUMPRODUCT(K45:$K$98, X45:$X$98)-K45*$AZ$3)/Z45, 0)</f>
        <v>3382.430436268573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1000000</v>
      </c>
      <c r="S46">
        <f t="shared" si="32"/>
        <v>3198.7337834969599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1460.4436663069564</v>
      </c>
      <c r="AC46">
        <f t="shared" si="33"/>
        <v>1299.018149944133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-21351.853507126274</v>
      </c>
      <c r="AI46">
        <f t="shared" si="38"/>
        <v>-21372.158700335007</v>
      </c>
      <c r="AJ46">
        <f t="shared" si="39"/>
        <v>161.42551636282337</v>
      </c>
      <c r="AK46">
        <f t="shared" si="61"/>
        <v>102.23105664148696</v>
      </c>
      <c r="AL46">
        <f t="shared" si="40"/>
        <v>-21108.502127330699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-163.32798581778252</v>
      </c>
      <c r="AR46">
        <f t="shared" si="45"/>
        <v>-163.48330752356867</v>
      </c>
      <c r="AS46">
        <f t="shared" si="46"/>
        <v>1.2348016736971288</v>
      </c>
      <c r="AT46">
        <f t="shared" si="47"/>
        <v>0.78200201981083006</v>
      </c>
      <c r="AU46">
        <f t="shared" si="48"/>
        <v>-161.46650383006073</v>
      </c>
      <c r="AW46">
        <v>43</v>
      </c>
      <c r="AX46">
        <f>IF(Z46&gt;0, (R46*SUMPRODUCT(K46:$K$98, X46:$X$98)-K46*$AZ$3)/Z46, 0)</f>
        <v>3198.7337834969599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1000000</v>
      </c>
      <c r="S47">
        <f t="shared" si="32"/>
        <v>3022.8817076930022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1299.018149944133</v>
      </c>
      <c r="AC47">
        <f t="shared" si="33"/>
        <v>1148.2395992172667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-22193.492925852799</v>
      </c>
      <c r="AI47">
        <f t="shared" si="38"/>
        <v>-22212.485392483151</v>
      </c>
      <c r="AJ47">
        <f t="shared" si="39"/>
        <v>150.77855072686634</v>
      </c>
      <c r="AK47">
        <f t="shared" si="61"/>
        <v>90.931270496089326</v>
      </c>
      <c r="AL47">
        <f t="shared" si="40"/>
        <v>-21970.775571260194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-151.57677464757933</v>
      </c>
      <c r="AR47">
        <f t="shared" si="45"/>
        <v>-151.70648910235434</v>
      </c>
      <c r="AS47">
        <f t="shared" si="46"/>
        <v>1.0297850131824902</v>
      </c>
      <c r="AT47">
        <f t="shared" si="47"/>
        <v>0.62104098451074197</v>
      </c>
      <c r="AU47">
        <f t="shared" si="48"/>
        <v>-150.05566310466111</v>
      </c>
      <c r="AW47">
        <v>44</v>
      </c>
      <c r="AX47">
        <f>IF(Z47&gt;0, (R47*SUMPRODUCT(K47:$K$98, X47:$X$98)-K47*$AZ$3)/Z47, 0)</f>
        <v>3022.8817076930022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1000000</v>
      </c>
      <c r="S48">
        <f t="shared" si="32"/>
        <v>2854.6169526285876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1148.2395992172667</v>
      </c>
      <c r="AC48">
        <f t="shared" si="33"/>
        <v>1007.8676773294343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-22985.018523013692</v>
      </c>
      <c r="AI48">
        <f t="shared" si="38"/>
        <v>-23002.671814051591</v>
      </c>
      <c r="AJ48">
        <f t="shared" si="39"/>
        <v>140.3719218878324</v>
      </c>
      <c r="AK48">
        <f t="shared" si="61"/>
        <v>80.376771945208674</v>
      </c>
      <c r="AL48">
        <f t="shared" si="40"/>
        <v>-22781.923120218551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-140.16314636252005</v>
      </c>
      <c r="AR48">
        <f t="shared" si="45"/>
        <v>-140.27079651790487</v>
      </c>
      <c r="AS48">
        <f t="shared" si="46"/>
        <v>0.85599105404474529</v>
      </c>
      <c r="AT48">
        <f t="shared" si="47"/>
        <v>0.49013931570354247</v>
      </c>
      <c r="AU48">
        <f t="shared" si="48"/>
        <v>-138.92466614815658</v>
      </c>
      <c r="AW48">
        <v>45</v>
      </c>
      <c r="AX48">
        <f>IF(Z48&gt;0, (R48*SUMPRODUCT(K48:$K$98, X48:$X$98)-K48*$AZ$3)/Z48, 0)</f>
        <v>2854.6169526285876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1000000</v>
      </c>
      <c r="S49">
        <f t="shared" si="32"/>
        <v>2693.9907748944761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1007.8676773294343</v>
      </c>
      <c r="AC49">
        <f t="shared" si="33"/>
        <v>877.70886378811633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-23732.686919236727</v>
      </c>
      <c r="AI49">
        <f t="shared" si="38"/>
        <v>-23748.977043018283</v>
      </c>
      <c r="AJ49">
        <f t="shared" si="39"/>
        <v>130.15881354131795</v>
      </c>
      <c r="AK49">
        <f t="shared" si="61"/>
        <v>70.550737413060403</v>
      </c>
      <c r="AL49">
        <f t="shared" si="40"/>
        <v>-23548.267492063904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-129.21646840878441</v>
      </c>
      <c r="AR49">
        <f t="shared" si="45"/>
        <v>-129.30516263342733</v>
      </c>
      <c r="AS49">
        <f t="shared" si="46"/>
        <v>0.70867079970005697</v>
      </c>
      <c r="AT49">
        <f t="shared" si="47"/>
        <v>0.3841249481432234</v>
      </c>
      <c r="AU49">
        <f t="shared" si="48"/>
        <v>-128.21236688558403</v>
      </c>
      <c r="AW49">
        <v>46</v>
      </c>
      <c r="AX49">
        <f>IF(Z49&gt;0, (R49*SUMPRODUCT(K49:$K$98, X49:$X$98)-K49*$AZ$3)/Z49, 0)</f>
        <v>2693.9907748944761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1000000</v>
      </c>
      <c r="S50">
        <f t="shared" si="32"/>
        <v>2540.6504701151252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877.70886378811633</v>
      </c>
      <c r="AC50">
        <f t="shared" si="33"/>
        <v>757.42483539826287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-24422.043126272205</v>
      </c>
      <c r="AI50">
        <f t="shared" si="38"/>
        <v>-24436.949246659635</v>
      </c>
      <c r="AJ50">
        <f t="shared" si="39"/>
        <v>120.28402838985346</v>
      </c>
      <c r="AK50">
        <f t="shared" si="61"/>
        <v>61.439620465168147</v>
      </c>
      <c r="AL50">
        <f t="shared" si="40"/>
        <v>-24255.225597804612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-118.72301806948326</v>
      </c>
      <c r="AR50">
        <f t="shared" si="45"/>
        <v>-118.79548127786238</v>
      </c>
      <c r="AS50">
        <f t="shared" si="46"/>
        <v>0.58473743585508897</v>
      </c>
      <c r="AT50">
        <f t="shared" si="47"/>
        <v>0.29867677871805304</v>
      </c>
      <c r="AU50">
        <f t="shared" si="48"/>
        <v>-117.91206706328923</v>
      </c>
      <c r="AW50">
        <v>47</v>
      </c>
      <c r="AX50">
        <f>IF(Z50&gt;0, (R50*SUMPRODUCT(K50:$K$98, X50:$X$98)-K50*$AZ$3)/Z50, 0)</f>
        <v>2540.6504701151252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1000000</v>
      </c>
      <c r="S51">
        <f t="shared" si="32"/>
        <v>2393.9159278441302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757.42483539826287</v>
      </c>
      <c r="AC51">
        <f t="shared" si="33"/>
        <v>646.67721020282499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-25007.549201642905</v>
      </c>
      <c r="AI51">
        <f t="shared" si="38"/>
        <v>-25021.055883366378</v>
      </c>
      <c r="AJ51">
        <f t="shared" si="39"/>
        <v>110.74762519543788</v>
      </c>
      <c r="AK51">
        <f t="shared" si="61"/>
        <v>53.019738477878406</v>
      </c>
      <c r="AL51">
        <f t="shared" si="40"/>
        <v>-24857.288519693062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-108.5440554515982</v>
      </c>
      <c r="AR51">
        <f t="shared" si="45"/>
        <v>-108.6026805490893</v>
      </c>
      <c r="AS51">
        <f t="shared" si="46"/>
        <v>0.48069470036498768</v>
      </c>
      <c r="AT51">
        <f t="shared" si="47"/>
        <v>0.23012960554303288</v>
      </c>
      <c r="AU51">
        <f t="shared" si="48"/>
        <v>-107.89185624318128</v>
      </c>
      <c r="AW51">
        <v>48</v>
      </c>
      <c r="AX51">
        <f>IF(Z51&gt;0, (R51*SUMPRODUCT(K51:$K$98, X51:$X$98)-K51*$AZ$3)/Z51, 0)</f>
        <v>2393.9159278441302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1000000</v>
      </c>
      <c r="S52">
        <f t="shared" si="32"/>
        <v>2254.0395736084806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646.67721020282499</v>
      </c>
      <c r="AC52">
        <f t="shared" si="33"/>
        <v>545.25404124591023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-25531.469217377296</v>
      </c>
      <c r="AI52">
        <f t="shared" si="38"/>
        <v>-25543.564258822666</v>
      </c>
      <c r="AJ52">
        <f t="shared" si="39"/>
        <v>101.42316895691476</v>
      </c>
      <c r="AK52">
        <f t="shared" si="61"/>
        <v>45.267404714197752</v>
      </c>
      <c r="AL52">
        <f t="shared" si="40"/>
        <v>-25396.873685151553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-98.944736509723839</v>
      </c>
      <c r="AR52">
        <f t="shared" si="45"/>
        <v>-98.991609671573528</v>
      </c>
      <c r="AS52">
        <f t="shared" si="46"/>
        <v>0.39305566957317478</v>
      </c>
      <c r="AT52">
        <f t="shared" si="47"/>
        <v>0.17542944331918189</v>
      </c>
      <c r="AU52">
        <f t="shared" si="48"/>
        <v>-98.423124558681167</v>
      </c>
      <c r="AW52">
        <v>49</v>
      </c>
      <c r="AX52">
        <f>IF(Z52&gt;0, (R52*SUMPRODUCT(K52:$K$98, X52:$X$98)-K52*$AZ$3)/Z52, 0)</f>
        <v>2254.0395736084806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1000000</v>
      </c>
      <c r="S53">
        <f t="shared" si="32"/>
        <v>2118.7046337978868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545.25404124591023</v>
      </c>
      <c r="AC53">
        <f t="shared" si="33"/>
        <v>452.6672391064393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-25828.99148608906</v>
      </c>
      <c r="AI53">
        <f t="shared" si="38"/>
        <v>-25839.67412754567</v>
      </c>
      <c r="AJ53">
        <f t="shared" si="39"/>
        <v>92.586802139470933</v>
      </c>
      <c r="AK53">
        <f t="shared" si="61"/>
        <v>38.167782887213718</v>
      </c>
      <c r="AL53">
        <f t="shared" si="40"/>
        <v>-25708.919542518986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-89.372995759244731</v>
      </c>
      <c r="AR53">
        <f t="shared" si="45"/>
        <v>-89.409959636448889</v>
      </c>
      <c r="AS53">
        <f t="shared" si="46"/>
        <v>0.32036713006892176</v>
      </c>
      <c r="AT53">
        <f t="shared" si="47"/>
        <v>0.13206745218666038</v>
      </c>
      <c r="AU53">
        <f t="shared" si="48"/>
        <v>-88.957525054193312</v>
      </c>
      <c r="AW53">
        <v>50</v>
      </c>
      <c r="AX53">
        <f>IF(Z53&gt;0, (R53*SUMPRODUCT(K53:$K$98, X53:$X$98)-K53*$AZ$3)/Z53, 0)</f>
        <v>2118.7046337978868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1000000</v>
      </c>
      <c r="S54">
        <f t="shared" si="32"/>
        <v>1986.969613083023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452.6672391064393</v>
      </c>
      <c r="AC54">
        <f t="shared" si="33"/>
        <v>368.97097046349216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-25820.974634569531</v>
      </c>
      <c r="AI54">
        <f t="shared" si="38"/>
        <v>-25830.259400879848</v>
      </c>
      <c r="AJ54">
        <f t="shared" si="39"/>
        <v>83.696268642947132</v>
      </c>
      <c r="AK54">
        <f t="shared" si="61"/>
        <v>31.686706737450752</v>
      </c>
      <c r="AL54">
        <f t="shared" si="40"/>
        <v>-25714.876425499449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-79.772549998911131</v>
      </c>
      <c r="AR54">
        <f t="shared" si="45"/>
        <v>-79.801234798582726</v>
      </c>
      <c r="AS54">
        <f t="shared" si="46"/>
        <v>0.25857524239627161</v>
      </c>
      <c r="AT54">
        <f t="shared" si="47"/>
        <v>9.7894422394496292E-2</v>
      </c>
      <c r="AU54">
        <f t="shared" si="48"/>
        <v>-79.444765133791961</v>
      </c>
      <c r="AW54">
        <v>51</v>
      </c>
      <c r="AX54">
        <f>IF(Z54&gt;0, (R54*SUMPRODUCT(K54:$K$98, X54:$X$98)-K54*$AZ$3)/Z54, 0)</f>
        <v>1986.969613083023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1000000</v>
      </c>
      <c r="S55">
        <f t="shared" si="32"/>
        <v>1858.0266038045349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368.97097046349216</v>
      </c>
      <c r="AC55">
        <f t="shared" si="33"/>
        <v>294.26692681841791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-25462.316209721615</v>
      </c>
      <c r="AI55">
        <f t="shared" si="38"/>
        <v>-25470.235012558343</v>
      </c>
      <c r="AJ55">
        <f t="shared" si="39"/>
        <v>74.70404364507425</v>
      </c>
      <c r="AK55">
        <f t="shared" si="61"/>
        <v>25.827967932444455</v>
      </c>
      <c r="AL55">
        <f t="shared" si="40"/>
        <v>-25369.703000980826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-70.236154966847465</v>
      </c>
      <c r="AR55">
        <f t="shared" si="45"/>
        <v>-70.257998473094545</v>
      </c>
      <c r="AS55">
        <f t="shared" si="46"/>
        <v>0.20606628018005191</v>
      </c>
      <c r="AT55">
        <f t="shared" si="47"/>
        <v>7.1244781631033288E-2</v>
      </c>
      <c r="AU55">
        <f t="shared" si="48"/>
        <v>-69.980687411283469</v>
      </c>
      <c r="AW55">
        <v>52</v>
      </c>
      <c r="AX55">
        <f>IF(Z55&gt;0, (R55*SUMPRODUCT(K55:$K$98, X55:$X$98)-K55*$AZ$3)/Z55, 0)</f>
        <v>1858.0266038045349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1000000</v>
      </c>
      <c r="S56">
        <f t="shared" si="32"/>
        <v>1728.9201247307117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294.26692681841791</v>
      </c>
      <c r="AC56">
        <f t="shared" si="33"/>
        <v>228.55622395321066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-24596.354501686972</v>
      </c>
      <c r="AI56">
        <f t="shared" si="38"/>
        <v>-24602.964298770246</v>
      </c>
      <c r="AJ56">
        <f t="shared" si="39"/>
        <v>65.710702865207253</v>
      </c>
      <c r="AK56">
        <f t="shared" si="61"/>
        <v>20.598684877289255</v>
      </c>
      <c r="AL56">
        <f t="shared" si="40"/>
        <v>-24516.654911027752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-60.578085283075239</v>
      </c>
      <c r="AR56">
        <f t="shared" si="45"/>
        <v>-60.594364478083058</v>
      </c>
      <c r="AS56">
        <f t="shared" si="46"/>
        <v>0.1618381521499995</v>
      </c>
      <c r="AT56">
        <f t="shared" si="47"/>
        <v>5.0732269659312185E-2</v>
      </c>
      <c r="AU56">
        <f t="shared" si="48"/>
        <v>-60.381794056273748</v>
      </c>
      <c r="AW56">
        <v>53</v>
      </c>
      <c r="AX56">
        <f>IF(Z56&gt;0, (R56*SUMPRODUCT(K56:$K$98, X56:$X$98)-K56*$AZ$3)/Z56, 0)</f>
        <v>1728.9201247307117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1000000</v>
      </c>
      <c r="S57">
        <f t="shared" si="32"/>
        <v>1597.6794731524881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228.55622395321066</v>
      </c>
      <c r="AC57">
        <f t="shared" si="33"/>
        <v>172.01872090374266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-23206.127842278362</v>
      </c>
      <c r="AI57">
        <f t="shared" si="38"/>
        <v>-23211.511234998688</v>
      </c>
      <c r="AJ57">
        <f t="shared" si="39"/>
        <v>56.537503049468</v>
      </c>
      <c r="AK57">
        <f t="shared" si="61"/>
        <v>15.998935676724749</v>
      </c>
      <c r="AL57">
        <f t="shared" si="40"/>
        <v>-23138.974796272494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-51.030456835696491</v>
      </c>
      <c r="AR57">
        <f t="shared" si="45"/>
        <v>-51.042294958441971</v>
      </c>
      <c r="AS57">
        <f t="shared" si="46"/>
        <v>0.12432641191037561</v>
      </c>
      <c r="AT57">
        <f t="shared" si="47"/>
        <v>3.5181784829296625E-2</v>
      </c>
      <c r="AU57">
        <f t="shared" si="48"/>
        <v>-50.882786761702299</v>
      </c>
      <c r="AW57">
        <v>54</v>
      </c>
      <c r="AX57">
        <f>IF(Z57&gt;0, (R57*SUMPRODUCT(K57:$K$98, X57:$X$98)-K57*$AZ$3)/Z57, 0)</f>
        <v>1597.6794731524881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1000000</v>
      </c>
      <c r="S58">
        <f t="shared" si="32"/>
        <v>1460.4671804454213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172.01872090374266</v>
      </c>
      <c r="AC58">
        <f t="shared" si="33"/>
        <v>124.59592677662408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-21278.798806123927</v>
      </c>
      <c r="AI58">
        <f t="shared" si="38"/>
        <v>-21283.064424976747</v>
      </c>
      <c r="AJ58">
        <f t="shared" si="39"/>
        <v>47.422794127118578</v>
      </c>
      <c r="AK58">
        <f t="shared" si="61"/>
        <v>12.041310463261988</v>
      </c>
      <c r="AL58">
        <f t="shared" si="40"/>
        <v>-21223.600320386366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-41.778790351484744</v>
      </c>
      <c r="AR58">
        <f t="shared" si="45"/>
        <v>-41.787165466893988</v>
      </c>
      <c r="AS58">
        <f t="shared" si="46"/>
        <v>9.310990680302457E-2</v>
      </c>
      <c r="AT58">
        <f t="shared" si="47"/>
        <v>2.3641907138902078E-2</v>
      </c>
      <c r="AU58">
        <f t="shared" si="48"/>
        <v>-41.670413652952057</v>
      </c>
      <c r="AW58">
        <v>55</v>
      </c>
      <c r="AX58">
        <f>IF(Z58&gt;0, (R58*SUMPRODUCT(K58:$K$98, X58:$X$98)-K58*$AZ$3)/Z58, 0)</f>
        <v>1460.4671804454213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1000000</v>
      </c>
      <c r="S59">
        <f t="shared" si="32"/>
        <v>1313.0192849754756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124.59592677662408</v>
      </c>
      <c r="AC59">
        <f t="shared" si="33"/>
        <v>86.038263843512425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-18932.215847730993</v>
      </c>
      <c r="AI59">
        <f t="shared" si="38"/>
        <v>-18935.492199602897</v>
      </c>
      <c r="AJ59">
        <f t="shared" si="39"/>
        <v>38.557662933111658</v>
      </c>
      <c r="AK59">
        <f t="shared" si="61"/>
        <v>8.7217148743636859</v>
      </c>
      <c r="AL59">
        <f t="shared" si="40"/>
        <v>-18888.212821795423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-33.188847970145432</v>
      </c>
      <c r="AR59">
        <f t="shared" si="45"/>
        <v>-33.194591531546159</v>
      </c>
      <c r="AS59">
        <f t="shared" si="46"/>
        <v>6.7592954964356342E-2</v>
      </c>
      <c r="AT59">
        <f t="shared" si="47"/>
        <v>1.5289476484544959E-2</v>
      </c>
      <c r="AU59">
        <f t="shared" si="48"/>
        <v>-33.111709100097265</v>
      </c>
      <c r="AW59">
        <v>56</v>
      </c>
      <c r="AX59">
        <f>IF(Z59&gt;0, (R59*SUMPRODUCT(K59:$K$98, X59:$X$98)-K59*$AZ$3)/Z59, 0)</f>
        <v>1313.0192849754756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1000000</v>
      </c>
      <c r="S60">
        <f t="shared" si="32"/>
        <v>1148.0238685290039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86.038263843512425</v>
      </c>
      <c r="AC60">
        <f t="shared" si="33"/>
        <v>55.725422496914419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-16331.467489340994</v>
      </c>
      <c r="AI60">
        <f t="shared" si="38"/>
        <v>-16333.894504319713</v>
      </c>
      <c r="AJ60">
        <f t="shared" si="39"/>
        <v>30.312841346598006</v>
      </c>
      <c r="AK60">
        <f t="shared" si="61"/>
        <v>6.0226784690458706</v>
      </c>
      <c r="AL60">
        <f t="shared" si="40"/>
        <v>-16297.558984504069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-25.562181755262635</v>
      </c>
      <c r="AR60">
        <f t="shared" si="45"/>
        <v>-25.565980544198734</v>
      </c>
      <c r="AS60">
        <f t="shared" si="46"/>
        <v>4.7445972661422212E-2</v>
      </c>
      <c r="AT60">
        <f t="shared" si="47"/>
        <v>9.4267586045000129E-3</v>
      </c>
      <c r="AU60">
        <f t="shared" si="48"/>
        <v>-25.509107812932811</v>
      </c>
      <c r="AW60">
        <v>57</v>
      </c>
      <c r="AX60">
        <f>IF(Z60&gt;0, (R60*SUMPRODUCT(K60:$K$98, X60:$X$98)-K60*$AZ$3)/Z60, 0)</f>
        <v>1148.0238685290039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1000000</v>
      </c>
      <c r="S61">
        <f t="shared" si="32"/>
        <v>949.63737304635595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55.725422496914419</v>
      </c>
      <c r="AC61">
        <f t="shared" si="33"/>
        <v>32.731103798390549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-13587.946638144682</v>
      </c>
      <c r="AI61">
        <f t="shared" si="38"/>
        <v>-13589.669985641705</v>
      </c>
      <c r="AJ61">
        <f t="shared" si="39"/>
        <v>22.99431869852387</v>
      </c>
      <c r="AK61">
        <f t="shared" si="61"/>
        <v>3.9007795747840097</v>
      </c>
      <c r="AL61">
        <f t="shared" si="40"/>
        <v>-13562.774887368398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-18.989280853039421</v>
      </c>
      <c r="AR61">
        <f t="shared" si="45"/>
        <v>-18.991689247074213</v>
      </c>
      <c r="AS61">
        <f t="shared" si="46"/>
        <v>3.2134772634799358E-2</v>
      </c>
      <c r="AT61">
        <f t="shared" si="47"/>
        <v>5.4513754626789798E-3</v>
      </c>
      <c r="AU61">
        <f t="shared" si="48"/>
        <v>-18.954103098976734</v>
      </c>
      <c r="AW61">
        <v>58</v>
      </c>
      <c r="AX61">
        <f>IF(Z61&gt;0, (R61*SUMPRODUCT(K61:$K$98, X61:$X$98)-K61*$AZ$3)/Z61, 0)</f>
        <v>949.63737304635595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1000000</v>
      </c>
      <c r="S62">
        <f t="shared" si="32"/>
        <v>688.7512361292363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32.731103798390549</v>
      </c>
      <c r="AC62">
        <f t="shared" si="33"/>
        <v>16.034557817439321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-10841.657516086736</v>
      </c>
      <c r="AI62">
        <f t="shared" si="38"/>
        <v>-10842.821547232985</v>
      </c>
      <c r="AJ62">
        <f t="shared" si="39"/>
        <v>16.696545980951228</v>
      </c>
      <c r="AK62">
        <f t="shared" si="61"/>
        <v>2.2911772658873386</v>
      </c>
      <c r="AL62">
        <f t="shared" si="40"/>
        <v>-10823.833823986146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-13.527961120355233</v>
      </c>
      <c r="AR62">
        <f t="shared" si="45"/>
        <v>-13.529413570597825</v>
      </c>
      <c r="AS62">
        <f t="shared" si="46"/>
        <v>2.0833551008172673E-2</v>
      </c>
      <c r="AT62">
        <f t="shared" si="47"/>
        <v>2.858876230574129E-3</v>
      </c>
      <c r="AU62">
        <f t="shared" si="48"/>
        <v>-13.505721143359077</v>
      </c>
      <c r="AW62">
        <v>59</v>
      </c>
      <c r="AX62">
        <f>IF(Z62&gt;0, (R62*SUMPRODUCT(K62:$K$98, X62:$X$98)-K62*$AZ$3)/Z62, 0)</f>
        <v>688.7512361292363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1000000</v>
      </c>
      <c r="S63">
        <f t="shared" si="32"/>
        <v>306.5593399087673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16.034557817439321</v>
      </c>
      <c r="AC63">
        <f t="shared" si="33"/>
        <v>4.5536814043057028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-8193.6569573233555</v>
      </c>
      <c r="AI63">
        <f t="shared" si="38"/>
        <v>-8194.3996653102768</v>
      </c>
      <c r="AJ63">
        <f t="shared" si="39"/>
        <v>11.480876413133618</v>
      </c>
      <c r="AK63">
        <f t="shared" si="61"/>
        <v>1.1224190472207525</v>
      </c>
      <c r="AL63">
        <f t="shared" si="40"/>
        <v>-8181.7963698499225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-9.1284368869838186</v>
      </c>
      <c r="AR63">
        <f t="shared" si="45"/>
        <v>-9.1292643274074763</v>
      </c>
      <c r="AS63">
        <f t="shared" si="46"/>
        <v>1.2790681412513943E-2</v>
      </c>
      <c r="AT63">
        <f t="shared" si="47"/>
        <v>1.2504711250018229E-3</v>
      </c>
      <c r="AU63">
        <f t="shared" si="48"/>
        <v>-9.1152231748699606</v>
      </c>
      <c r="AW63">
        <v>60</v>
      </c>
      <c r="AX63">
        <f>IF(Z63&gt;0, (R63*SUMPRODUCT(K63:$K$98, X63:$X$98)-K63*$AZ$3)/Z63, 0)</f>
        <v>306.5593399087673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1000000</v>
      </c>
      <c r="S64">
        <f t="shared" si="32"/>
        <v>-308.74921593798354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4.5536814043057028</v>
      </c>
      <c r="AC64">
        <f t="shared" si="33"/>
        <v>-2.747001279801685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-5808.4254098414085</v>
      </c>
      <c r="AI64">
        <f t="shared" si="38"/>
        <v>-5808.8702694779677</v>
      </c>
      <c r="AJ64">
        <f t="shared" si="39"/>
        <v>7.3006826841073877</v>
      </c>
      <c r="AK64">
        <f t="shared" si="61"/>
        <v>0.31875769830139922</v>
      </c>
      <c r="AL64">
        <f t="shared" si="40"/>
        <v>-5801.2508290955584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-5.7777538251599658</v>
      </c>
      <c r="AR64">
        <f t="shared" si="45"/>
        <v>-5.7781963357003328</v>
      </c>
      <c r="AS64">
        <f t="shared" si="46"/>
        <v>7.2621311849698526E-3</v>
      </c>
      <c r="AT64">
        <f t="shared" si="47"/>
        <v>3.1707448761236328E-4</v>
      </c>
      <c r="AU64">
        <f t="shared" si="48"/>
        <v>-5.77061713002775</v>
      </c>
      <c r="AW64">
        <v>61</v>
      </c>
      <c r="AX64">
        <f>IF(Z64&gt;0, (R64*SUMPRODUCT(K64:$K$98, X64:$X$98)-K64*$AZ$3)/Z64, 0)</f>
        <v>-308.74921593798354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1000000</v>
      </c>
      <c r="S65">
        <f t="shared" si="32"/>
        <v>-1308.7175554098085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-2.747001279801685</v>
      </c>
      <c r="AC65">
        <f t="shared" si="33"/>
        <v>-6.892831709536269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-3541.3611357599152</v>
      </c>
      <c r="AI65">
        <f t="shared" si="38"/>
        <v>-3541.6244787433207</v>
      </c>
      <c r="AJ65">
        <f t="shared" si="39"/>
        <v>4.145830429734584</v>
      </c>
      <c r="AK65">
        <f t="shared" si="61"/>
        <v>-0.19229008958611796</v>
      </c>
      <c r="AL65">
        <f t="shared" si="40"/>
        <v>-3537.6709384031724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-3.1452329105501002</v>
      </c>
      <c r="AR65">
        <f t="shared" si="45"/>
        <v>-3.145466796614361</v>
      </c>
      <c r="AS65">
        <f t="shared" si="46"/>
        <v>3.6820877084491987E-3</v>
      </c>
      <c r="AT65">
        <f t="shared" si="47"/>
        <v>-1.7078097797814857E-4</v>
      </c>
      <c r="AU65">
        <f t="shared" si="48"/>
        <v>-3.1419554898838902</v>
      </c>
      <c r="AW65">
        <v>62</v>
      </c>
      <c r="AX65">
        <f>IF(Z65&gt;0, (R65*SUMPRODUCT(K65:$K$98, X65:$X$98)-K65*$AZ$3)/Z65, 0)</f>
        <v>-1308.7175554098085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1000000</v>
      </c>
      <c r="S66">
        <f t="shared" si="32"/>
        <v>-2787.8589577803778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-6.892831709536269</v>
      </c>
      <c r="AC66">
        <f t="shared" si="33"/>
        <v>-8.5809901598851361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-2136.2053161110121</v>
      </c>
      <c r="AI66">
        <f t="shared" si="38"/>
        <v>-2136.3592153987779</v>
      </c>
      <c r="AJ66">
        <f t="shared" si="39"/>
        <v>1.6881584503488671</v>
      </c>
      <c r="AK66">
        <f t="shared" si="61"/>
        <v>-0.48249821966753886</v>
      </c>
      <c r="AL66">
        <f t="shared" si="40"/>
        <v>-2135.1535551680963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-1.6939772102028532</v>
      </c>
      <c r="AR66">
        <f t="shared" si="45"/>
        <v>-1.694099249917002</v>
      </c>
      <c r="AS66">
        <f t="shared" si="46"/>
        <v>1.3386830940522458E-3</v>
      </c>
      <c r="AT66">
        <f t="shared" si="47"/>
        <v>-3.8261349782999328E-4</v>
      </c>
      <c r="AU66">
        <f t="shared" si="48"/>
        <v>-1.6931431803207797</v>
      </c>
      <c r="AW66">
        <v>63</v>
      </c>
      <c r="AX66">
        <f>IF(Z66&gt;0, (R66*SUMPRODUCT(K66:$K$98, X66:$X$98)-K66*$AZ$3)/Z66, 0)</f>
        <v>-2787.8589577803778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-5061.0679174700836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-8.5809901598851361</v>
      </c>
      <c r="AC67">
        <f t="shared" ref="AC67:AC98" si="64">S67*Z67</f>
        <v>-8.9740080306226009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-1274.0607479747914</v>
      </c>
      <c r="AI67">
        <f t="shared" ref="AI67:AI98" si="69">SUM(AE67:AH67)</f>
        <v>-1274.149405232281</v>
      </c>
      <c r="AJ67">
        <f t="shared" ref="AJ67:AJ98" si="70">AB67-AC67</f>
        <v>0.39301787073746475</v>
      </c>
      <c r="AK67">
        <f t="shared" si="61"/>
        <v>-0.60066931119195954</v>
      </c>
      <c r="AL67">
        <f t="shared" ref="AL67:AL98" si="71">SUM(AI67:AK67)</f>
        <v>-1274.3570566727356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-0.90206261642941055</v>
      </c>
      <c r="AR67">
        <f t="shared" ref="AR67:AR98" si="76">AI67*$K67</f>
        <v>-0.90212538768877448</v>
      </c>
      <c r="AS67">
        <f t="shared" ref="AS67:AS98" si="77">AJ67*$K67</f>
        <v>2.7826516855220467E-4</v>
      </c>
      <c r="AT67">
        <f t="shared" ref="AT67:AT98" si="78">AK67*$K67</f>
        <v>-4.2528688786933077E-4</v>
      </c>
      <c r="AU67">
        <f t="shared" ref="AU67:AU98" si="79">AL67*$K67</f>
        <v>-0.90227240940809161</v>
      </c>
      <c r="AW67">
        <v>64</v>
      </c>
      <c r="AX67">
        <f>IF(Z67&gt;0, (R67*SUMPRODUCT(K67:$K$98, X67:$X$98)-K67*$AZ$3)/Z67, 0)</f>
        <v>-5061.0679174700836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1000000</v>
      </c>
      <c r="S68">
        <f t="shared" si="63"/>
        <v>-8670.0994373458743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-8.9740080306226009</v>
      </c>
      <c r="AC68">
        <f t="shared" si="64"/>
        <v>-8.7144998082436302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-750.2926069812155</v>
      </c>
      <c r="AI68">
        <f t="shared" si="69"/>
        <v>-750.34286303578108</v>
      </c>
      <c r="AJ68">
        <f t="shared" si="70"/>
        <v>-0.25950822237897064</v>
      </c>
      <c r="AK68">
        <f t="shared" si="61"/>
        <v>-0.62818056214358209</v>
      </c>
      <c r="AL68">
        <f t="shared" si="71"/>
        <v>-751.23055182030362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-0.47430662802336998</v>
      </c>
      <c r="AR68">
        <f t="shared" si="76"/>
        <v>-0.47433839800158512</v>
      </c>
      <c r="AS68">
        <f t="shared" si="77"/>
        <v>-1.6405128979764827E-4</v>
      </c>
      <c r="AT68">
        <f t="shared" si="78"/>
        <v>-3.9711200863212955E-4</v>
      </c>
      <c r="AU68">
        <f t="shared" si="79"/>
        <v>-0.47489956130001487</v>
      </c>
      <c r="AW68">
        <v>65</v>
      </c>
      <c r="AX68">
        <f>IF(Z68&gt;0, (R68*SUMPRODUCT(K68:$K$98, X68:$X$98)-K68*$AZ$3)/Z68, 0)</f>
        <v>-8670.0994373458743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1000000</v>
      </c>
      <c r="S69">
        <f t="shared" si="63"/>
        <v>-14542.015658861286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-8.7144998082436302</v>
      </c>
      <c r="AC69">
        <f t="shared" si="64"/>
        <v>-8.1516896159023737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-434.50868949248706</v>
      </c>
      <c r="AI69">
        <f t="shared" si="69"/>
        <v>-434.53671755203237</v>
      </c>
      <c r="AJ69">
        <f t="shared" si="70"/>
        <v>-0.56281019234125651</v>
      </c>
      <c r="AK69">
        <f t="shared" si="61"/>
        <v>-0.61001498657705422</v>
      </c>
      <c r="AL69">
        <f t="shared" si="71"/>
        <v>-435.70954273095066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-0.2452499739083161</v>
      </c>
      <c r="AR69">
        <f t="shared" si="76"/>
        <v>-0.24526579380107869</v>
      </c>
      <c r="AS69">
        <f t="shared" si="77"/>
        <v>-3.176672603446614E-4</v>
      </c>
      <c r="AT69">
        <f t="shared" si="78"/>
        <v>-3.4431108780919126E-4</v>
      </c>
      <c r="AU69">
        <f t="shared" si="79"/>
        <v>-0.24592777214923253</v>
      </c>
      <c r="AW69">
        <v>66</v>
      </c>
      <c r="AX69">
        <f>IF(Z69&gt;0, (R69*SUMPRODUCT(K69:$K$98, X69:$X$98)-K69*$AZ$3)/Z69, 0)</f>
        <v>-14542.015658861286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1000000</v>
      </c>
      <c r="S70">
        <f t="shared" si="63"/>
        <v>-24328.428987555992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-8.1516896159023737</v>
      </c>
      <c r="AC70">
        <f t="shared" si="64"/>
        <v>-7.4709424287708437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-247.86865478179411</v>
      </c>
      <c r="AI70">
        <f t="shared" si="69"/>
        <v>-247.88400912800486</v>
      </c>
      <c r="AJ70">
        <f t="shared" si="70"/>
        <v>-0.68074718713153004</v>
      </c>
      <c r="AK70">
        <f t="shared" si="61"/>
        <v>-0.57061827311316626</v>
      </c>
      <c r="AL70">
        <f t="shared" si="71"/>
        <v>-249.13537458824953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-0.12491485578172669</v>
      </c>
      <c r="AR70">
        <f t="shared" si="76"/>
        <v>-0.12492259369414739</v>
      </c>
      <c r="AS70">
        <f t="shared" si="77"/>
        <v>-3.4306651956137949E-4</v>
      </c>
      <c r="AT70">
        <f t="shared" si="78"/>
        <v>-2.8756641034380804E-4</v>
      </c>
      <c r="AU70">
        <f t="shared" si="79"/>
        <v>-0.12555322662405258</v>
      </c>
      <c r="AW70">
        <v>67</v>
      </c>
      <c r="AX70">
        <f>IF(Z70&gt;0, (R70*SUMPRODUCT(K70:$K$98, X70:$X$98)-K70*$AZ$3)/Z70, 0)</f>
        <v>-24328.428987555992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1000000</v>
      </c>
      <c r="S71">
        <f t="shared" si="63"/>
        <v>-41012.772950595529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-7.4709424287708437</v>
      </c>
      <c r="AC71">
        <f t="shared" si="64"/>
        <v>-6.7690741050527086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-138.96810483282644</v>
      </c>
      <c r="AI71">
        <f t="shared" si="69"/>
        <v>-138.97635723033343</v>
      </c>
      <c r="AJ71">
        <f t="shared" si="70"/>
        <v>-0.70186832371813512</v>
      </c>
      <c r="AK71">
        <f t="shared" si="61"/>
        <v>-0.52296597001395906</v>
      </c>
      <c r="AL71">
        <f t="shared" si="71"/>
        <v>-140.20119152406554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-6.2530167686470073E-2</v>
      </c>
      <c r="AR71">
        <f t="shared" si="76"/>
        <v>-6.2533880939957612E-2</v>
      </c>
      <c r="AS71">
        <f t="shared" si="77"/>
        <v>-3.1581307112673262E-4</v>
      </c>
      <c r="AT71">
        <f t="shared" si="78"/>
        <v>-2.3531406604867088E-4</v>
      </c>
      <c r="AU71">
        <f t="shared" si="79"/>
        <v>-6.308500807713302E-2</v>
      </c>
      <c r="AW71">
        <v>68</v>
      </c>
      <c r="AX71">
        <f>IF(Z71&gt;0, (R71*SUMPRODUCT(K71:$K$98, X71:$X$98)-K71*$AZ$3)/Z71, 0)</f>
        <v>-41012.772950595529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1000000</v>
      </c>
      <c r="S72">
        <f t="shared" si="63"/>
        <v>-70086.680115020688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-6.7690741050527086</v>
      </c>
      <c r="AC72">
        <f t="shared" si="64"/>
        <v>-6.0934050053285862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-76.456485627908663</v>
      </c>
      <c r="AI72">
        <f t="shared" si="69"/>
        <v>-76.460832677159203</v>
      </c>
      <c r="AJ72">
        <f t="shared" si="70"/>
        <v>-0.67566909972412237</v>
      </c>
      <c r="AK72">
        <f t="shared" si="61"/>
        <v>-0.47383518735368962</v>
      </c>
      <c r="AL72">
        <f t="shared" si="71"/>
        <v>-77.610336964237007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-3.0716432023726967E-2</v>
      </c>
      <c r="AR72">
        <f t="shared" si="76"/>
        <v>-3.0718178452976381E-2</v>
      </c>
      <c r="AS72">
        <f t="shared" si="77"/>
        <v>-2.714504047859739E-4</v>
      </c>
      <c r="AT72">
        <f t="shared" si="78"/>
        <v>-1.903635277408925E-4</v>
      </c>
      <c r="AU72">
        <f t="shared" si="79"/>
        <v>-3.1179992385503244E-2</v>
      </c>
      <c r="AW72">
        <v>69</v>
      </c>
      <c r="AX72">
        <f>IF(Z72&gt;0, (R72*SUMPRODUCT(K72:$K$98, X72:$X$98)-K72*$AZ$3)/Z72, 0)</f>
        <v>-70086.680115020688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1000000</v>
      </c>
      <c r="S73">
        <f t="shared" si="63"/>
        <v>-121989.87033719916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-6.0934050053285862</v>
      </c>
      <c r="AC73">
        <f t="shared" si="64"/>
        <v>-5.4650149485928567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-41.272651008213103</v>
      </c>
      <c r="AI73">
        <f t="shared" si="69"/>
        <v>-41.274890954420719</v>
      </c>
      <c r="AJ73">
        <f t="shared" si="70"/>
        <v>-0.62839005673572945</v>
      </c>
      <c r="AK73">
        <f t="shared" ref="AK73:AK98" si="92">G73*SUM(AB73:AB73, AE73:AF73)</f>
        <v>-0.42653835037300109</v>
      </c>
      <c r="AL73">
        <f t="shared" si="71"/>
        <v>-42.329819361529452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-1.4804739780146518E-2</v>
      </c>
      <c r="AR73">
        <f t="shared" si="76"/>
        <v>-1.4805543261869043E-2</v>
      </c>
      <c r="AS73">
        <f t="shared" si="77"/>
        <v>-2.254071653539456E-4</v>
      </c>
      <c r="AT73">
        <f t="shared" si="78"/>
        <v>-1.5300178518381634E-4</v>
      </c>
      <c r="AU73">
        <f t="shared" si="79"/>
        <v>-1.5183952212406806E-2</v>
      </c>
      <c r="AW73">
        <v>70</v>
      </c>
      <c r="AX73">
        <f>IF(Z73&gt;0, (R73*SUMPRODUCT(K73:$K$98, X73:$X$98)-K73*$AZ$3)/Z73, 0)</f>
        <v>-121989.87033719916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1000000</v>
      </c>
      <c r="S74">
        <f t="shared" si="63"/>
        <v>-216862.72605256652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-5.4650149485928567</v>
      </c>
      <c r="AC74">
        <f t="shared" si="64"/>
        <v>-4.8913317519806316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-21.795967346727572</v>
      </c>
      <c r="AI74">
        <f t="shared" si="69"/>
        <v>-21.797095095105778</v>
      </c>
      <c r="AJ74">
        <f t="shared" si="70"/>
        <v>-0.57368319661222511</v>
      </c>
      <c r="AK74">
        <f t="shared" si="92"/>
        <v>-0.38255104640150001</v>
      </c>
      <c r="AL74">
        <f t="shared" si="71"/>
        <v>-22.753329338119503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-6.9806608557950083E-3</v>
      </c>
      <c r="AR74">
        <f t="shared" si="76"/>
        <v>-6.9810220432033809E-3</v>
      </c>
      <c r="AS74">
        <f t="shared" si="77"/>
        <v>-1.8373526490071438E-4</v>
      </c>
      <c r="AT74">
        <f t="shared" si="78"/>
        <v>-1.2252078893664297E-4</v>
      </c>
      <c r="AU74">
        <f t="shared" si="79"/>
        <v>-7.2872780970407378E-3</v>
      </c>
      <c r="AW74">
        <v>71</v>
      </c>
      <c r="AX74">
        <f>IF(Z74&gt;0, (R74*SUMPRODUCT(K74:$K$98, X74:$X$98)-K74*$AZ$3)/Z74, 0)</f>
        <v>-216862.72605256652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1000000</v>
      </c>
      <c r="S75">
        <f t="shared" si="63"/>
        <v>-394889.20978081902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-4.8913317519806316</v>
      </c>
      <c r="AC75">
        <f t="shared" si="64"/>
        <v>-4.3728767553432384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-11.255737861178613</v>
      </c>
      <c r="AI75">
        <f t="shared" si="69"/>
        <v>-11.256291545179977</v>
      </c>
      <c r="AJ75">
        <f t="shared" si="70"/>
        <v>-0.51845499663739325</v>
      </c>
      <c r="AK75">
        <f t="shared" si="92"/>
        <v>-0.34239322263864425</v>
      </c>
      <c r="AL75">
        <f t="shared" si="71"/>
        <v>-12.117139764456015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-3.2186691530355243E-3</v>
      </c>
      <c r="AR75">
        <f t="shared" si="76"/>
        <v>-3.2188274834477728E-3</v>
      </c>
      <c r="AS75">
        <f t="shared" si="77"/>
        <v>-1.4825639380510388E-4</v>
      </c>
      <c r="AT75">
        <f t="shared" si="78"/>
        <v>-9.7910107494279431E-5</v>
      </c>
      <c r="AU75">
        <f t="shared" si="79"/>
        <v>-3.4649939847471562E-3</v>
      </c>
      <c r="AW75">
        <v>72</v>
      </c>
      <c r="AX75">
        <f>IF(Z75&gt;0, (R75*SUMPRODUCT(K75:$K$98, X75:$X$98)-K75*$AZ$3)/Z75, 0)</f>
        <v>-394889.20978081902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1000000</v>
      </c>
      <c r="S76">
        <f t="shared" si="63"/>
        <v>-738532.46942069731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-4.3728767553432384</v>
      </c>
      <c r="AC76">
        <f t="shared" si="64"/>
        <v>-3.9069564445916409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-5.6727811740821785</v>
      </c>
      <c r="AI76">
        <f t="shared" si="69"/>
        <v>-5.6730456821848252</v>
      </c>
      <c r="AJ76">
        <f t="shared" si="70"/>
        <v>-0.46592031075159746</v>
      </c>
      <c r="AK76">
        <f t="shared" si="92"/>
        <v>-0.30610137287402672</v>
      </c>
      <c r="AL76">
        <f t="shared" si="71"/>
        <v>-6.4450673658104494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-1.4483728529436574E-3</v>
      </c>
      <c r="AR76">
        <f t="shared" si="76"/>
        <v>-1.4484403870761227E-3</v>
      </c>
      <c r="AS76">
        <f t="shared" si="77"/>
        <v>-1.1895863933740921E-4</v>
      </c>
      <c r="AT76">
        <f t="shared" si="78"/>
        <v>-7.8153714221359066E-5</v>
      </c>
      <c r="AU76">
        <f t="shared" si="79"/>
        <v>-1.6455527406348909E-3</v>
      </c>
      <c r="AW76">
        <v>73</v>
      </c>
      <c r="AX76">
        <f>IF(Z76&gt;0, (R76*SUMPRODUCT(K76:$K$98, X76:$X$98)-K76*$AZ$3)/Z76, 0)</f>
        <v>-738532.46942069731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1000000</v>
      </c>
      <c r="S77">
        <f t="shared" si="63"/>
        <v>-1420875.6774679455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-3.9069564445916409</v>
      </c>
      <c r="AC77">
        <f t="shared" si="64"/>
        <v>-3.4895307282440191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-2.7813589178840581</v>
      </c>
      <c r="AI77">
        <f t="shared" si="69"/>
        <v>-2.7814817129597844</v>
      </c>
      <c r="AJ77">
        <f t="shared" si="70"/>
        <v>-0.41742571634762182</v>
      </c>
      <c r="AK77">
        <f t="shared" si="92"/>
        <v>-0.27348695112141491</v>
      </c>
      <c r="AL77">
        <f t="shared" si="71"/>
        <v>-3.4723943804288213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-6.3404978265857188E-4</v>
      </c>
      <c r="AR77">
        <f t="shared" si="76"/>
        <v>-6.3407777551867178E-4</v>
      </c>
      <c r="AS77">
        <f t="shared" si="77"/>
        <v>-9.5158047753023255E-5</v>
      </c>
      <c r="AT77">
        <f t="shared" si="78"/>
        <v>-6.2345187024768231E-5</v>
      </c>
      <c r="AU77">
        <f t="shared" si="79"/>
        <v>-7.915810102964633E-4</v>
      </c>
      <c r="AW77">
        <v>74</v>
      </c>
      <c r="AX77">
        <f>IF(Z77&gt;0, (R77*SUMPRODUCT(K77:$K$98, X77:$X$98)-K77*$AZ$3)/Z77, 0)</f>
        <v>-1420875.6774679455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1000000</v>
      </c>
      <c r="S78">
        <f t="shared" si="63"/>
        <v>-2818743.353116835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-3.4895307282440191</v>
      </c>
      <c r="AC78">
        <f t="shared" si="64"/>
        <v>-3.1161700555261733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-1.3258250168878092</v>
      </c>
      <c r="AI78">
        <f t="shared" si="69"/>
        <v>-1.3258802927619338</v>
      </c>
      <c r="AJ78">
        <f t="shared" si="70"/>
        <v>-0.37336067271784579</v>
      </c>
      <c r="AK78">
        <f t="shared" si="92"/>
        <v>-0.24426715097708135</v>
      </c>
      <c r="AL78">
        <f t="shared" si="71"/>
        <v>-1.9435081164568608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-2.6985751024555954E-4</v>
      </c>
      <c r="AR78">
        <f t="shared" si="76"/>
        <v>-2.6986876105888555E-4</v>
      </c>
      <c r="AS78">
        <f t="shared" si="77"/>
        <v>-7.5993574023630646E-5</v>
      </c>
      <c r="AT78">
        <f t="shared" si="78"/>
        <v>-4.9717967573264815E-5</v>
      </c>
      <c r="AU78">
        <f t="shared" si="79"/>
        <v>-3.95580302655781E-4</v>
      </c>
      <c r="AW78">
        <v>75</v>
      </c>
      <c r="AX78">
        <f>IF(Z78&gt;0, (R78*SUMPRODUCT(K78:$K$98, X78:$X$98)-K78*$AZ$3)/Z78, 0)</f>
        <v>-2818743.353116835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1000000</v>
      </c>
      <c r="S79">
        <f t="shared" si="63"/>
        <v>-5773314.9960979158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-3.1161700555261733</v>
      </c>
      <c r="AC79">
        <f t="shared" si="64"/>
        <v>-2.7825160536609683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-0.61250072137793532</v>
      </c>
      <c r="AI79">
        <f t="shared" si="69"/>
        <v>-0.61252481945724968</v>
      </c>
      <c r="AJ79">
        <f t="shared" si="70"/>
        <v>-0.333654001865205</v>
      </c>
      <c r="AK79">
        <f t="shared" si="92"/>
        <v>-0.21813190388683215</v>
      </c>
      <c r="AL79">
        <f t="shared" si="71"/>
        <v>-1.1643107252092868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-1.1131069171842454E-4</v>
      </c>
      <c r="AR79">
        <f t="shared" si="76"/>
        <v>-1.1131507109918924E-4</v>
      </c>
      <c r="AS79">
        <f t="shared" si="77"/>
        <v>-6.0635451430464846E-5</v>
      </c>
      <c r="AT79">
        <f t="shared" si="78"/>
        <v>-3.9641444099652386E-5</v>
      </c>
      <c r="AU79">
        <f t="shared" si="79"/>
        <v>-2.1159196662930645E-4</v>
      </c>
      <c r="AW79">
        <v>76</v>
      </c>
      <c r="AX79">
        <f>IF(Z79&gt;0, (R79*SUMPRODUCT(K79:$K$98, X79:$X$98)-K79*$AZ$3)/Z79, 0)</f>
        <v>-5773314.9960979158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1000000</v>
      </c>
      <c r="S80">
        <f t="shared" si="63"/>
        <v>-12215334.766307823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-2.7825160536609683</v>
      </c>
      <c r="AC80">
        <f t="shared" si="64"/>
        <v>-2.4844810613388915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-0.27375163288080701</v>
      </c>
      <c r="AI80">
        <f t="shared" si="69"/>
        <v>-0.27376180239768422</v>
      </c>
      <c r="AJ80">
        <f t="shared" si="70"/>
        <v>-0.29803499232207686</v>
      </c>
      <c r="AK80">
        <f t="shared" si="92"/>
        <v>-0.19477612375626779</v>
      </c>
      <c r="AL80">
        <f t="shared" si="71"/>
        <v>-0.76657291847602882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-4.441902001014836E-5</v>
      </c>
      <c r="AR80">
        <f t="shared" si="76"/>
        <v>-4.4420670118930945E-5</v>
      </c>
      <c r="AS80">
        <f t="shared" si="77"/>
        <v>-4.8359245014778888E-5</v>
      </c>
      <c r="AT80">
        <f t="shared" si="78"/>
        <v>-3.1604430803142716E-5</v>
      </c>
      <c r="AU80">
        <f t="shared" si="79"/>
        <v>-1.2438434593685255E-4</v>
      </c>
      <c r="AW80">
        <v>77</v>
      </c>
      <c r="AX80">
        <f>IF(Z80&gt;0, (R80*SUMPRODUCT(K80:$K$98, X80:$X$98)-K80*$AZ$3)/Z80, 0)</f>
        <v>-12215334.766307823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1000000</v>
      </c>
      <c r="S81">
        <f t="shared" si="63"/>
        <v>-26750755.559463345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-2.4844810613388915</v>
      </c>
      <c r="AC81">
        <f t="shared" si="64"/>
        <v>-2.2183234240965848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-0.11843079795049979</v>
      </c>
      <c r="AI81">
        <f t="shared" si="69"/>
        <v>-0.11843494423231073</v>
      </c>
      <c r="AJ81">
        <f t="shared" si="70"/>
        <v>-0.26615763724230668</v>
      </c>
      <c r="AK81">
        <f t="shared" si="92"/>
        <v>-0.17391367429372243</v>
      </c>
      <c r="AL81">
        <f t="shared" si="71"/>
        <v>-0.55850625576833979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-1.7157692777357442E-5</v>
      </c>
      <c r="AR81">
        <f t="shared" si="76"/>
        <v>-1.7158293471017464E-5</v>
      </c>
      <c r="AS81">
        <f t="shared" si="77"/>
        <v>-3.8559657193727248E-5</v>
      </c>
      <c r="AT81">
        <f t="shared" si="78"/>
        <v>-2.5195788975096601E-5</v>
      </c>
      <c r="AU81">
        <f t="shared" si="79"/>
        <v>-8.0913739639841306E-5</v>
      </c>
      <c r="AW81">
        <v>78</v>
      </c>
      <c r="AX81">
        <f>IF(Z81&gt;0, (R81*SUMPRODUCT(K81:$K$98, X81:$X$98)-K81*$AZ$3)/Z81, 0)</f>
        <v>-26750755.559463345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1000000</v>
      </c>
      <c r="S82">
        <f t="shared" si="63"/>
        <v>-60748000.928455539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-2.2183234240965848</v>
      </c>
      <c r="AC82">
        <f t="shared" si="64"/>
        <v>-1.9806601744122931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-4.9491847293353444E-2</v>
      </c>
      <c r="AI82">
        <f t="shared" si="69"/>
        <v>-4.9493477519981594E-2</v>
      </c>
      <c r="AJ82">
        <f t="shared" si="70"/>
        <v>-0.23766324968429164</v>
      </c>
      <c r="AK82">
        <f t="shared" si="92"/>
        <v>-0.15528263968676095</v>
      </c>
      <c r="AL82">
        <f t="shared" si="71"/>
        <v>-0.44243936689103414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-6.4019145533755636E-6</v>
      </c>
      <c r="AR82">
        <f t="shared" si="76"/>
        <v>-6.4021254279366635E-6</v>
      </c>
      <c r="AS82">
        <f t="shared" si="77"/>
        <v>-3.0742433353477355E-5</v>
      </c>
      <c r="AT82">
        <f t="shared" si="78"/>
        <v>-2.0086261581728294E-5</v>
      </c>
      <c r="AU82">
        <f t="shared" si="79"/>
        <v>-5.7230820363142305E-5</v>
      </c>
      <c r="AW82">
        <v>79</v>
      </c>
      <c r="AX82">
        <f>IF(Z82&gt;0, (R82*SUMPRODUCT(K82:$K$98, X82:$X$98)-K82*$AZ$3)/Z82, 0)</f>
        <v>-60748000.928455539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1000000</v>
      </c>
      <c r="S83">
        <f t="shared" si="63"/>
        <v>-143307481.90632409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-1.9806601744122931</v>
      </c>
      <c r="AC83">
        <f t="shared" si="64"/>
        <v>-1.768451926883035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-1.9938224863411819E-2</v>
      </c>
      <c r="AI83">
        <f t="shared" si="69"/>
        <v>-1.9938841876530521E-2</v>
      </c>
      <c r="AJ83">
        <f t="shared" si="70"/>
        <v>-0.21220824752925815</v>
      </c>
      <c r="AK83">
        <f t="shared" si="92"/>
        <v>-0.13864621220886053</v>
      </c>
      <c r="AL83">
        <f t="shared" si="71"/>
        <v>-0.37079330161464918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-2.3027387861077598E-6</v>
      </c>
      <c r="AR83">
        <f t="shared" si="76"/>
        <v>-2.3028100472179995E-6</v>
      </c>
      <c r="AS83">
        <f t="shared" si="77"/>
        <v>-2.4508709559912128E-5</v>
      </c>
      <c r="AT83">
        <f t="shared" si="78"/>
        <v>-1.6012760041950781E-5</v>
      </c>
      <c r="AU83">
        <f t="shared" si="79"/>
        <v>-4.2824279649080905E-5</v>
      </c>
      <c r="AW83">
        <v>80</v>
      </c>
      <c r="AX83">
        <f>IF(Z83&gt;0, (R83*SUMPRODUCT(K83:$K$98, X83:$X$98)-K83*$AZ$3)/Z83, 0)</f>
        <v>-143307481.90632409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1000000</v>
      </c>
      <c r="S84">
        <f t="shared" si="63"/>
        <v>-351786016.81526542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-1.768451926883035</v>
      </c>
      <c r="AC84">
        <f t="shared" si="64"/>
        <v>-1.5789768640469894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-7.7284014586618465E-3</v>
      </c>
      <c r="AI84">
        <f t="shared" si="69"/>
        <v>-7.7286258815764267E-3</v>
      </c>
      <c r="AJ84">
        <f t="shared" si="70"/>
        <v>-0.18947506283604554</v>
      </c>
      <c r="AK84">
        <f t="shared" si="92"/>
        <v>-0.12379163488181245</v>
      </c>
      <c r="AL84">
        <f t="shared" si="71"/>
        <v>-0.32099532359943445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-7.9694772923566317E-7</v>
      </c>
      <c r="AR84">
        <f t="shared" si="76"/>
        <v>-7.969708715805737E-7</v>
      </c>
      <c r="AS84">
        <f t="shared" si="77"/>
        <v>-1.9538545180611859E-5</v>
      </c>
      <c r="AT84">
        <f t="shared" si="78"/>
        <v>-1.276531283281869E-5</v>
      </c>
      <c r="AU84">
        <f t="shared" si="79"/>
        <v>-3.3100828885011123E-5</v>
      </c>
      <c r="AW84">
        <v>81</v>
      </c>
      <c r="AX84">
        <f>IF(Z84&gt;0, (R84*SUMPRODUCT(K84:$K$98, X84:$X$98)-K84*$AZ$3)/Z84, 0)</f>
        <v>-351786016.81526542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1000000</v>
      </c>
      <c r="S85">
        <f t="shared" si="63"/>
        <v>-900274054.71913016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-1.5789768640469894</v>
      </c>
      <c r="AC85">
        <f t="shared" si="64"/>
        <v>-1.4098014417314766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-2.87760450815844E-3</v>
      </c>
      <c r="AI85">
        <f t="shared" si="69"/>
        <v>-2.8776828066184668E-3</v>
      </c>
      <c r="AJ85">
        <f t="shared" si="70"/>
        <v>-0.16917542231551286</v>
      </c>
      <c r="AK85">
        <f t="shared" si="92"/>
        <v>-0.11052838048328927</v>
      </c>
      <c r="AL85">
        <f t="shared" si="71"/>
        <v>-0.28258148560542057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-2.6494348598959995E-7</v>
      </c>
      <c r="AR85">
        <f t="shared" si="76"/>
        <v>-2.6495069499517671E-7</v>
      </c>
      <c r="AS85">
        <f t="shared" si="77"/>
        <v>-1.5576124517791746E-5</v>
      </c>
      <c r="AT85">
        <f t="shared" si="78"/>
        <v>-1.0176441669799875E-5</v>
      </c>
      <c r="AU85">
        <f t="shared" si="79"/>
        <v>-2.6017516882586796E-5</v>
      </c>
      <c r="AW85">
        <v>82</v>
      </c>
      <c r="AX85">
        <f>IF(Z85&gt;0, (R85*SUMPRODUCT(K85:$K$98, X85:$X$98)-K85*$AZ$3)/Z85, 0)</f>
        <v>-900274054.71913016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1000000</v>
      </c>
      <c r="S86">
        <f t="shared" si="63"/>
        <v>-2407026083.4687934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-1.4098014417314766</v>
      </c>
      <c r="AC86">
        <f t="shared" si="64"/>
        <v>-1.2587515109042102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-1.027360663252189E-3</v>
      </c>
      <c r="AI86">
        <f t="shared" si="69"/>
        <v>-1.0273868106944529E-3</v>
      </c>
      <c r="AJ86">
        <f t="shared" si="70"/>
        <v>-0.15104993082726637</v>
      </c>
      <c r="AK86">
        <f t="shared" si="92"/>
        <v>-9.8686100921203376E-2</v>
      </c>
      <c r="AL86">
        <f t="shared" si="71"/>
        <v>-0.25076341855916418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-8.4455327686286283E-8</v>
      </c>
      <c r="AR86">
        <f t="shared" si="76"/>
        <v>-8.4457477165902887E-8</v>
      </c>
      <c r="AS86">
        <f t="shared" si="77"/>
        <v>-1.2417227816202817E-5</v>
      </c>
      <c r="AT86">
        <f t="shared" si="78"/>
        <v>-8.1126008513879037E-6</v>
      </c>
      <c r="AU86">
        <f t="shared" si="79"/>
        <v>-2.0614286144756625E-5</v>
      </c>
      <c r="AW86">
        <v>83</v>
      </c>
      <c r="AX86">
        <f>IF(Z86&gt;0, (R86*SUMPRODUCT(K86:$K$98, X86:$X$98)-K86*$AZ$3)/Z86, 0)</f>
        <v>-2407026083.4687934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1000000</v>
      </c>
      <c r="S87">
        <f t="shared" si="63"/>
        <v>-6737448258.4271412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-1.2587515109042102</v>
      </c>
      <c r="AC87">
        <f t="shared" si="64"/>
        <v>-1.1238853491356522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-3.5090763434120486E-4</v>
      </c>
      <c r="AI87">
        <f t="shared" si="69"/>
        <v>-3.5091597492732906E-4</v>
      </c>
      <c r="AJ87">
        <f t="shared" si="70"/>
        <v>-0.13486616176855803</v>
      </c>
      <c r="AK87">
        <f t="shared" si="92"/>
        <v>-8.811260576329473E-2</v>
      </c>
      <c r="AL87">
        <f t="shared" si="71"/>
        <v>-0.22332968350678012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-2.5756029421834622E-8</v>
      </c>
      <c r="AR87">
        <f t="shared" si="76"/>
        <v>-2.5756641606810349E-8</v>
      </c>
      <c r="AS87">
        <f t="shared" si="77"/>
        <v>-9.8989491552164956E-6</v>
      </c>
      <c r="AT87">
        <f t="shared" si="78"/>
        <v>-6.467316878797952E-6</v>
      </c>
      <c r="AU87">
        <f t="shared" si="79"/>
        <v>-1.639202267562126E-5</v>
      </c>
      <c r="AW87">
        <v>84</v>
      </c>
      <c r="AX87">
        <f>IF(Z87&gt;0, (R87*SUMPRODUCT(K87:$K$98, X87:$X$98)-K87*$AZ$3)/Z87, 0)</f>
        <v>-6737448258.4271412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1000000</v>
      </c>
      <c r="S88">
        <f t="shared" si="63"/>
        <v>-19782478311.908714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-1.1238853491356522</v>
      </c>
      <c r="AC88">
        <f t="shared" si="64"/>
        <v>-1.0034690836203548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-1.1441846011824232E-4</v>
      </c>
      <c r="AI88">
        <f t="shared" si="69"/>
        <v>-1.1442099637549938E-4</v>
      </c>
      <c r="AJ88">
        <f t="shared" si="70"/>
        <v>-0.12041626551529738</v>
      </c>
      <c r="AK88">
        <f t="shared" si="92"/>
        <v>-7.8671974439495654E-2</v>
      </c>
      <c r="AL88">
        <f t="shared" si="71"/>
        <v>-0.19920266095116854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-7.4983234719787614E-9</v>
      </c>
      <c r="AR88">
        <f t="shared" si="76"/>
        <v>-7.4984896835962037E-9</v>
      </c>
      <c r="AS88">
        <f t="shared" si="77"/>
        <v>-7.8913849145346426E-6</v>
      </c>
      <c r="AT88">
        <f t="shared" si="78"/>
        <v>-5.1557057481542817E-6</v>
      </c>
      <c r="AU88">
        <f t="shared" si="79"/>
        <v>-1.305458915237252E-5</v>
      </c>
      <c r="AW88">
        <v>85</v>
      </c>
      <c r="AX88">
        <f>IF(Z88&gt;0, (R88*SUMPRODUCT(K88:$K$98, X88:$X$98)-K88*$AZ$3)/Z88, 0)</f>
        <v>-19782478311.908714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1000000</v>
      </c>
      <c r="S89">
        <f t="shared" si="63"/>
        <v>-61588082361.09687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-1.0034690836203548</v>
      </c>
      <c r="AC89">
        <f t="shared" si="64"/>
        <v>-0.89595454534070829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-3.5670362560315174E-5</v>
      </c>
      <c r="AI89">
        <f t="shared" si="69"/>
        <v>-3.5671089936871635E-5</v>
      </c>
      <c r="AJ89">
        <f t="shared" si="70"/>
        <v>-0.10751453827964652</v>
      </c>
      <c r="AK89">
        <f t="shared" si="92"/>
        <v>-7.0242835853424848E-2</v>
      </c>
      <c r="AL89">
        <f t="shared" si="71"/>
        <v>-0.17779304522300826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-2.0871687994133631E-9</v>
      </c>
      <c r="AR89">
        <f t="shared" si="76"/>
        <v>-2.0872113601709527E-9</v>
      </c>
      <c r="AS89">
        <f t="shared" si="77"/>
        <v>-6.2909646461028047E-6</v>
      </c>
      <c r="AT89">
        <f t="shared" si="78"/>
        <v>-4.1100971465507657E-6</v>
      </c>
      <c r="AU89">
        <f t="shared" si="79"/>
        <v>-1.0403149004013743E-5</v>
      </c>
      <c r="AW89">
        <v>86</v>
      </c>
      <c r="AX89">
        <f>IF(Z89&gt;0, (R89*SUMPRODUCT(K89:$K$98, X89:$X$98)-K89*$AZ$3)/Z89, 0)</f>
        <v>-61588082361.09687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1000000</v>
      </c>
      <c r="S90">
        <f t="shared" si="63"/>
        <v>-203973755404.01563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-0.89595454534070829</v>
      </c>
      <c r="AC90">
        <f t="shared" si="64"/>
        <v>-0.79995941726897501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-1.0480181576448108E-5</v>
      </c>
      <c r="AI90">
        <f t="shared" si="69"/>
        <v>-1.0480377670160185E-5</v>
      </c>
      <c r="AJ90">
        <f t="shared" si="70"/>
        <v>-9.5995128071733271E-2</v>
      </c>
      <c r="AK90">
        <f t="shared" si="92"/>
        <v>-6.2716818173849581E-2</v>
      </c>
      <c r="AL90">
        <f t="shared" si="71"/>
        <v>-0.15872242662325303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-5.4752106782432753E-10</v>
      </c>
      <c r="AR90">
        <f t="shared" si="76"/>
        <v>-5.4753131244059186E-10</v>
      </c>
      <c r="AS90">
        <f t="shared" si="77"/>
        <v>-5.0151187404886214E-6</v>
      </c>
      <c r="AT90">
        <f t="shared" si="78"/>
        <v>-3.2765443047531864E-6</v>
      </c>
      <c r="AU90">
        <f t="shared" si="79"/>
        <v>-8.2922105765542486E-6</v>
      </c>
      <c r="AW90">
        <v>87</v>
      </c>
      <c r="AX90">
        <f>IF(Z90&gt;0, (R90*SUMPRODUCT(K90:$K$98, X90:$X$98)-K90*$AZ$3)/Z90, 0)</f>
        <v>-203973755404.01563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1000000</v>
      </c>
      <c r="S91">
        <f t="shared" si="63"/>
        <v>-721251656871.24573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-0.79995941726897501</v>
      </c>
      <c r="AC91">
        <f t="shared" si="64"/>
        <v>-0.71424948017461942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-2.8923638673885306E-6</v>
      </c>
      <c r="AI91">
        <f t="shared" si="69"/>
        <v>-2.8924133819701172E-6</v>
      </c>
      <c r="AJ91">
        <f t="shared" si="70"/>
        <v>-8.5709937094355593E-2</v>
      </c>
      <c r="AK91">
        <f t="shared" si="92"/>
        <v>-5.5997159208828258E-2</v>
      </c>
      <c r="AL91">
        <f t="shared" si="71"/>
        <v>-0.14170998871656582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-1.3491707978745543E-10</v>
      </c>
      <c r="AR91">
        <f t="shared" si="76"/>
        <v>-1.3491938944248529E-10</v>
      </c>
      <c r="AS91">
        <f t="shared" si="77"/>
        <v>-3.9980220164960334E-6</v>
      </c>
      <c r="AT91">
        <f t="shared" si="78"/>
        <v>-2.6120410651062348E-6</v>
      </c>
      <c r="AU91">
        <f t="shared" si="79"/>
        <v>-6.6101980009917106E-6</v>
      </c>
      <c r="AW91">
        <v>88</v>
      </c>
      <c r="AX91">
        <f>IF(Z91&gt;0, (R91*SUMPRODUCT(K91:$K$98, X91:$X$98)-K91*$AZ$3)/Z91, 0)</f>
        <v>-721251656871.24573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1000000</v>
      </c>
      <c r="S92">
        <f t="shared" si="63"/>
        <v>-2733854223298.376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-0.71424948017461942</v>
      </c>
      <c r="AC92">
        <f t="shared" si="64"/>
        <v>-0.63772275027214653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-7.4711996800702214E-7</v>
      </c>
      <c r="AI92">
        <f t="shared" si="69"/>
        <v>-7.4713163144439264E-7</v>
      </c>
      <c r="AJ92">
        <f t="shared" si="70"/>
        <v>-7.652672990247289E-2</v>
      </c>
      <c r="AK92">
        <f t="shared" si="92"/>
        <v>-4.9997463612223361E-2</v>
      </c>
      <c r="AL92">
        <f t="shared" si="71"/>
        <v>-0.12652494064632769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-3.1116183656323451E-11</v>
      </c>
      <c r="AR92">
        <f t="shared" si="76"/>
        <v>-3.1116669417211691E-11</v>
      </c>
      <c r="AS92">
        <f t="shared" si="77"/>
        <v>-3.1871986886058234E-6</v>
      </c>
      <c r="AT92">
        <f t="shared" si="78"/>
        <v>-2.0823031463852786E-6</v>
      </c>
      <c r="AU92">
        <f t="shared" si="79"/>
        <v>-5.2695329516605187E-6</v>
      </c>
      <c r="AW92">
        <v>89</v>
      </c>
      <c r="AX92">
        <f>IF(Z92&gt;0, (R92*SUMPRODUCT(K92:$K$98, X92:$X$98)-K92*$AZ$3)/Z92, 0)</f>
        <v>-2733854223298.376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1000000</v>
      </c>
      <c r="S93">
        <f t="shared" si="63"/>
        <v>-11157880938602.867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-0.63772275027214653</v>
      </c>
      <c r="AC93">
        <f t="shared" si="64"/>
        <v>-0.56939531276987876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-1.7990528483659884E-7</v>
      </c>
      <c r="AI93">
        <f t="shared" si="69"/>
        <v>-1.7990783637535385E-7</v>
      </c>
      <c r="AJ93">
        <f t="shared" si="70"/>
        <v>-6.8327437502267774E-2</v>
      </c>
      <c r="AK93">
        <f t="shared" si="92"/>
        <v>-4.4640592519050261E-2</v>
      </c>
      <c r="AL93">
        <f t="shared" si="71"/>
        <v>-0.11296820992915441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-6.6899347344199791E-12</v>
      </c>
      <c r="AR93">
        <f t="shared" si="76"/>
        <v>-6.690029615611261E-12</v>
      </c>
      <c r="AS93">
        <f t="shared" si="77"/>
        <v>-2.5408152844175956E-6</v>
      </c>
      <c r="AT93">
        <f t="shared" si="78"/>
        <v>-1.6599993198061348E-6</v>
      </c>
      <c r="AU93">
        <f t="shared" si="79"/>
        <v>-4.2008212942533459E-6</v>
      </c>
      <c r="AW93">
        <v>90</v>
      </c>
      <c r="AX93">
        <f>IF(Z93&gt;0, (R93*SUMPRODUCT(K93:$K$98, X93:$X$98)-K93*$AZ$3)/Z93, 0)</f>
        <v>-11157880938602.867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1000000</v>
      </c>
      <c r="S94">
        <f t="shared" si="63"/>
        <v>-49304759811766.813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-0.56939531276987876</v>
      </c>
      <c r="AC94">
        <f t="shared" si="64"/>
        <v>-0.50838867212176175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-4.0209319417947727E-8</v>
      </c>
      <c r="AI94">
        <f t="shared" si="69"/>
        <v>-4.0209834975344278E-8</v>
      </c>
      <c r="AJ94">
        <f t="shared" si="70"/>
        <v>-6.1006640648117005E-2</v>
      </c>
      <c r="AK94">
        <f t="shared" si="92"/>
        <v>-3.9857671893891514E-2</v>
      </c>
      <c r="AL94">
        <f t="shared" si="71"/>
        <v>-0.10086435275184349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-1.3350165798245919E-12</v>
      </c>
      <c r="AR94">
        <f t="shared" si="76"/>
        <v>-1.3350336971914663E-12</v>
      </c>
      <c r="AS94">
        <f t="shared" si="77"/>
        <v>-2.0255223894260581E-6</v>
      </c>
      <c r="AT94">
        <f t="shared" si="78"/>
        <v>-1.323341294550806E-6</v>
      </c>
      <c r="AU94">
        <f t="shared" si="79"/>
        <v>-3.3488650190105617E-6</v>
      </c>
      <c r="AW94">
        <v>91</v>
      </c>
      <c r="AX94">
        <f>IF(Z94&gt;0, (R94*SUMPRODUCT(K94:$K$98, X94:$X$98)-K94*$AZ$3)/Z94, 0)</f>
        <v>-49304759811766.813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1000000</v>
      </c>
      <c r="S95">
        <f t="shared" si="63"/>
        <v>-237505960698347.63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-0.50838867212176175</v>
      </c>
      <c r="AC95">
        <f t="shared" si="64"/>
        <v>-0.45391845725273328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-8.2968488085796691E-9</v>
      </c>
      <c r="AI95">
        <f t="shared" si="69"/>
        <v>-8.2969443679618244E-9</v>
      </c>
      <c r="AJ95">
        <f t="shared" si="70"/>
        <v>-5.4470214869028477E-2</v>
      </c>
      <c r="AK95">
        <f t="shared" si="92"/>
        <v>-3.5587207048523327E-2</v>
      </c>
      <c r="AL95">
        <f t="shared" si="71"/>
        <v>-9.0057430214496165E-2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-2.4595467987648462E-13</v>
      </c>
      <c r="AR95">
        <f t="shared" si="76"/>
        <v>-2.4595751267213866E-13</v>
      </c>
      <c r="AS95">
        <f t="shared" si="77"/>
        <v>-1.6147340478304664E-6</v>
      </c>
      <c r="AT95">
        <f t="shared" si="78"/>
        <v>-1.0549595779383768E-6</v>
      </c>
      <c r="AU95">
        <f t="shared" si="79"/>
        <v>-2.6696938717263557E-6</v>
      </c>
      <c r="AW95">
        <v>92</v>
      </c>
      <c r="AX95">
        <f>IF(Z95&gt;0, (R95*SUMPRODUCT(K95:$K$98, X95:$X$98)-K95*$AZ$3)/Z95, 0)</f>
        <v>-237505960698347.63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1000000</v>
      </c>
      <c r="S96">
        <f t="shared" si="63"/>
        <v>-1257426531010352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-0.45391845725273328</v>
      </c>
      <c r="AC96">
        <f t="shared" si="64"/>
        <v>-0.4052843368330119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-1.5697632284650835E-9</v>
      </c>
      <c r="AI96">
        <f t="shared" si="69"/>
        <v>-1.5697793440919945E-9</v>
      </c>
      <c r="AJ96">
        <f t="shared" si="70"/>
        <v>-4.8634120419721372E-2</v>
      </c>
      <c r="AK96">
        <f t="shared" si="92"/>
        <v>-3.1774292007691329E-2</v>
      </c>
      <c r="AL96">
        <f t="shared" si="71"/>
        <v>-8.0408413997192035E-2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-4.1548757723594479E-14</v>
      </c>
      <c r="AR96">
        <f t="shared" si="76"/>
        <v>-4.1549184274723939E-14</v>
      </c>
      <c r="AS96">
        <f t="shared" si="77"/>
        <v>-1.2872560968286618E-6</v>
      </c>
      <c r="AT96">
        <f t="shared" si="78"/>
        <v>-8.410073165984321E-7</v>
      </c>
      <c r="AU96">
        <f t="shared" si="79"/>
        <v>-2.1282634549762777E-6</v>
      </c>
      <c r="AW96">
        <v>93</v>
      </c>
      <c r="AX96">
        <f>IF(Z96&gt;0, (R96*SUMPRODUCT(K96:$K$98, X96:$X$98)-K96*$AZ$3)/Z96, 0)</f>
        <v>-1257426531010352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1000000</v>
      </c>
      <c r="S97">
        <f t="shared" si="63"/>
        <v>-7389177888783533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-0.4052843368330119</v>
      </c>
      <c r="AC97">
        <f t="shared" si="64"/>
        <v>-0.36186101502951118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-2.7011765705004952E-10</v>
      </c>
      <c r="AI97">
        <f t="shared" si="69"/>
        <v>-2.7012010563783881E-10</v>
      </c>
      <c r="AJ97">
        <f t="shared" si="70"/>
        <v>-4.3423321803500725E-2</v>
      </c>
      <c r="AK97">
        <f t="shared" si="92"/>
        <v>-2.8369903578310835E-2</v>
      </c>
      <c r="AL97">
        <f t="shared" si="71"/>
        <v>-7.1793225651931664E-2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-6.383499711320093E-15</v>
      </c>
      <c r="AR97">
        <f t="shared" si="76"/>
        <v>-6.3835575770650308E-15</v>
      </c>
      <c r="AS97">
        <f t="shared" si="77"/>
        <v>-1.0261926792362409E-6</v>
      </c>
      <c r="AT97">
        <f t="shared" si="78"/>
        <v>-6.7044588376823736E-7</v>
      </c>
      <c r="AU97">
        <f t="shared" si="79"/>
        <v>-1.6966385693880358E-6</v>
      </c>
      <c r="AW97">
        <v>94</v>
      </c>
      <c r="AX97">
        <f>IF(Z97&gt;0, (R97*SUMPRODUCT(K97:$K$98, X97:$X$98)-K97*$AZ$3)/Z97, 0)</f>
        <v>-7389177888783533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-0.36186101502951118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-0.36186101502951118</v>
      </c>
      <c r="AK98">
        <f t="shared" si="92"/>
        <v>-2.5330271052065784E-2</v>
      </c>
      <c r="AL98">
        <f t="shared" si="71"/>
        <v>-0.38719128613054876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-1.0333168738968277E-15</v>
      </c>
      <c r="AR98">
        <f t="shared" si="76"/>
        <v>-1.0333168738968277E-15</v>
      </c>
      <c r="AS98">
        <f t="shared" si="77"/>
        <v>-7.635362196705361E-6</v>
      </c>
      <c r="AT98">
        <f t="shared" si="78"/>
        <v>-5.3447535376937536E-7</v>
      </c>
      <c r="AU98">
        <f t="shared" si="79"/>
        <v>-8.1698375515080551E-6</v>
      </c>
      <c r="AW98">
        <v>95</v>
      </c>
    </row>
    <row r="100" spans="5:50" x14ac:dyDescent="0.25">
      <c r="AN100" s="6">
        <f t="shared" ref="AN100:AU100" si="93">SUM(AN3:AN98)</f>
        <v>24927.714771448944</v>
      </c>
      <c r="AO100" s="6">
        <f t="shared" si="93"/>
        <v>-2492.7714771448946</v>
      </c>
      <c r="AP100" s="6">
        <f t="shared" si="93"/>
        <v>-2849.9364511550084</v>
      </c>
      <c r="AQ100" s="6">
        <f t="shared" si="93"/>
        <v>-15312.141298321278</v>
      </c>
      <c r="AR100" s="6">
        <f t="shared" si="93"/>
        <v>4272.8655448277705</v>
      </c>
      <c r="AS100" s="6">
        <f t="shared" si="93"/>
        <v>-3018.6904488154378</v>
      </c>
      <c r="AT100" s="6">
        <f t="shared" si="93"/>
        <v>1760.9027618090049</v>
      </c>
      <c r="AU100" s="6">
        <f t="shared" si="93"/>
        <v>3015.0778578213294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51028.425742875821</v>
      </c>
      <c r="K3">
        <v>1</v>
      </c>
      <c r="L3" s="2">
        <v>0</v>
      </c>
      <c r="O3">
        <f>$C$3</f>
        <v>51028.425742875821</v>
      </c>
      <c r="P3">
        <f>O3*C5</f>
        <v>5102.8425742875825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51028.425742875821</v>
      </c>
      <c r="AF3">
        <f t="shared" ref="AF3:AF34" si="4">-$Z3*P3</f>
        <v>-5102.8425742875825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43405.674964588237</v>
      </c>
      <c r="AJ3">
        <f t="shared" ref="AJ3:AJ34" si="8">AB3-AC3</f>
        <v>0</v>
      </c>
      <c r="AL3">
        <f t="shared" ref="AL3:AL34" si="9">SUM(AI3:AK3)</f>
        <v>43405.674964588237</v>
      </c>
      <c r="AN3">
        <f t="shared" ref="AN3:AN34" si="10">AE3*$K3</f>
        <v>51028.425742875821</v>
      </c>
      <c r="AO3">
        <f t="shared" ref="AO3:AO34" si="11">AF3*$K3</f>
        <v>-5102.8425742875825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43405.674964588237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43405.674964588237</v>
      </c>
      <c r="AW3">
        <v>0</v>
      </c>
      <c r="AX3">
        <f>IF(Z3&gt;0, (R3*SUMPRODUCT(K3:$K$98, X3:$X$98)-K3*$AZ$3)/Z3, 0)</f>
        <v>0</v>
      </c>
      <c r="AZ3">
        <f>C6*SUMPRODUCT(X4:X89, K4:K89)/1</f>
        <v>28194.200884897284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3055.3877001248525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3020.8072376675664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-3020.8072376675664</v>
      </c>
      <c r="AK4">
        <f>G4*SUM(AB4, AE4:AF4)</f>
        <v>0</v>
      </c>
      <c r="AL4">
        <f t="shared" si="9"/>
        <v>-4338.6712376675659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-1176.6642857142856</v>
      </c>
      <c r="AR4">
        <f t="shared" si="14"/>
        <v>-1176.6642857142856</v>
      </c>
      <c r="AS4">
        <f t="shared" si="15"/>
        <v>-2697.149319346041</v>
      </c>
      <c r="AT4">
        <f t="shared" si="16"/>
        <v>0</v>
      </c>
      <c r="AU4">
        <f t="shared" si="17"/>
        <v>-3873.8136050603266</v>
      </c>
      <c r="AW4">
        <v>1</v>
      </c>
      <c r="AX4">
        <f>IF(Z4&gt;0, (R4*SUMPRODUCT(K4:$K$98, X4:$X$98)-K4*$AZ$3)/Z4, 0)</f>
        <v>3055.3877001248525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1000000</v>
      </c>
      <c r="S5">
        <f t="shared" si="1"/>
        <v>4646.0270016135246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3020.8072376675664</v>
      </c>
      <c r="AC5">
        <f t="shared" si="2"/>
        <v>4541.2922712993241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-1338.1733616189119</v>
      </c>
      <c r="AI5">
        <f t="shared" si="7"/>
        <v>-1387.0462186828311</v>
      </c>
      <c r="AJ5">
        <f t="shared" si="8"/>
        <v>-1520.4850336317577</v>
      </c>
      <c r="AK5">
        <f>G5*SUM(AB5, AE5:AF5)</f>
        <v>211.45650663672967</v>
      </c>
      <c r="AL5">
        <f t="shared" si="9"/>
        <v>-2696.074745677859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-1066.7836109844641</v>
      </c>
      <c r="AR5">
        <f t="shared" si="14"/>
        <v>-1105.7447534142466</v>
      </c>
      <c r="AS5">
        <f t="shared" si="15"/>
        <v>-1212.1213597191945</v>
      </c>
      <c r="AT5">
        <f t="shared" si="16"/>
        <v>168.57183245912759</v>
      </c>
      <c r="AU5">
        <f t="shared" si="17"/>
        <v>-2149.2942806743135</v>
      </c>
      <c r="AW5">
        <v>2</v>
      </c>
      <c r="AX5">
        <f>IF(Z5&gt;0, (R5*SUMPRODUCT(K5:$K$98, X5:$X$98)-K5*$AZ$3)/Z5, 0)</f>
        <v>4646.0270016135246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1000000</v>
      </c>
      <c r="S6">
        <f t="shared" si="1"/>
        <v>6087.7651237518785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4541.2922712993241</v>
      </c>
      <c r="AC6">
        <f t="shared" si="2"/>
        <v>5882.6776954452507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-1371.0292817569798</v>
      </c>
      <c r="AI6">
        <f t="shared" si="7"/>
        <v>-1419.3448587861717</v>
      </c>
      <c r="AJ6">
        <f t="shared" si="8"/>
        <v>-1341.3854241459267</v>
      </c>
      <c r="AK6">
        <f>G6*SUM(AB6, AE6:AF6)</f>
        <v>317.89045899095271</v>
      </c>
      <c r="AL6">
        <f t="shared" si="9"/>
        <v>-2442.8398239411458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-975.87156192842599</v>
      </c>
      <c r="AR6">
        <f t="shared" si="14"/>
        <v>-1010.2616353195122</v>
      </c>
      <c r="AS6">
        <f t="shared" si="15"/>
        <v>-954.7716496118851</v>
      </c>
      <c r="AT6">
        <f t="shared" si="16"/>
        <v>226.26814967809929</v>
      </c>
      <c r="AU6">
        <f t="shared" si="17"/>
        <v>-1738.765135253298</v>
      </c>
      <c r="AW6">
        <v>3</v>
      </c>
      <c r="AX6">
        <f>IF(Z6&gt;0, (R6*SUMPRODUCT(K6:$K$98, X6:$X$98)-K6*$AZ$3)/Z6, 0)</f>
        <v>6087.7651237518785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1000000</v>
      </c>
      <c r="S7">
        <f t="shared" si="1"/>
        <v>7387.638433481402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5882.6776954452507</v>
      </c>
      <c r="AC7">
        <f t="shared" si="2"/>
        <v>7056.9570577403902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-1409.8707628772565</v>
      </c>
      <c r="AI7">
        <f t="shared" si="7"/>
        <v>-1457.6326905980127</v>
      </c>
      <c r="AJ7">
        <f t="shared" si="8"/>
        <v>-1174.2793622951394</v>
      </c>
      <c r="AK7">
        <f>G7*SUM(AB7, AE7:AF7)</f>
        <v>411.7874386811676</v>
      </c>
      <c r="AL7">
        <f t="shared" si="9"/>
        <v>-2220.1246142119844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-895.9983580229075</v>
      </c>
      <c r="AR7">
        <f t="shared" si="14"/>
        <v>-926.35192654891284</v>
      </c>
      <c r="AS7">
        <f t="shared" si="15"/>
        <v>-746.27576383625762</v>
      </c>
      <c r="AT7">
        <f t="shared" si="16"/>
        <v>261.69836174190289</v>
      </c>
      <c r="AU7">
        <f t="shared" si="17"/>
        <v>-1410.9293286432676</v>
      </c>
      <c r="AW7">
        <v>4</v>
      </c>
      <c r="AX7">
        <f>IF(Z7&gt;0, (R7*SUMPRODUCT(K7:$K$98, X7:$X$98)-K7*$AZ$3)/Z7, 0)</f>
        <v>7387.638433481402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1000000</v>
      </c>
      <c r="S8">
        <f t="shared" si="1"/>
        <v>8557.9506444891613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7056.9570577403902</v>
      </c>
      <c r="AC8">
        <f t="shared" si="2"/>
        <v>8080.7363106313796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-1448.8571221705856</v>
      </c>
      <c r="AI8">
        <f t="shared" si="7"/>
        <v>-1496.0689877580257</v>
      </c>
      <c r="AJ8">
        <f t="shared" si="8"/>
        <v>-1023.7792528909895</v>
      </c>
      <c r="AK8">
        <f t="shared" ref="AK8:AK39" si="30">G8*SUM(AB8:AB8, AE8:AF8)</f>
        <v>493.98699404182736</v>
      </c>
      <c r="AL8">
        <f t="shared" si="9"/>
        <v>-2025.8612466071879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-822.12044121875385</v>
      </c>
      <c r="AR8">
        <f t="shared" si="14"/>
        <v>-848.9097216616442</v>
      </c>
      <c r="AS8">
        <f t="shared" si="15"/>
        <v>-580.91984241787088</v>
      </c>
      <c r="AT8">
        <f t="shared" si="16"/>
        <v>280.30148679503657</v>
      </c>
      <c r="AU8">
        <f t="shared" si="17"/>
        <v>-1149.5280772844785</v>
      </c>
      <c r="AW8">
        <v>5</v>
      </c>
      <c r="AX8">
        <f>IF(Z8&gt;0, (R8*SUMPRODUCT(K8:$K$98, X8:$X$98)-K8*$AZ$3)/Z8, 0)</f>
        <v>8557.9506444891613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1000000</v>
      </c>
      <c r="S9">
        <f t="shared" si="1"/>
        <v>9613.8993508591848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8080.7363106313796</v>
      </c>
      <c r="AC9">
        <f t="shared" si="2"/>
        <v>8972.7030220143206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-1489.6589986088873</v>
      </c>
      <c r="AI9">
        <f t="shared" si="7"/>
        <v>-1536.3242625905225</v>
      </c>
      <c r="AJ9">
        <f t="shared" si="8"/>
        <v>-891.96671138294096</v>
      </c>
      <c r="AK9">
        <f t="shared" si="30"/>
        <v>565.65154174419661</v>
      </c>
      <c r="AL9">
        <f t="shared" si="9"/>
        <v>-1862.6394322292667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-754.70760863710552</v>
      </c>
      <c r="AR9">
        <f t="shared" si="14"/>
        <v>-778.349683648157</v>
      </c>
      <c r="AS9">
        <f t="shared" si="15"/>
        <v>-451.8980950407871</v>
      </c>
      <c r="AT9">
        <f t="shared" si="16"/>
        <v>286.57667478954238</v>
      </c>
      <c r="AU9">
        <f t="shared" si="17"/>
        <v>-943.6711038994016</v>
      </c>
      <c r="AW9">
        <v>6</v>
      </c>
      <c r="AX9">
        <f>IF(Z9&gt;0, (R9*SUMPRODUCT(K9:$K$98, X9:$X$98)-K9*$AZ$3)/Z9, 0)</f>
        <v>9613.8993508591848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1000000</v>
      </c>
      <c r="S10">
        <f t="shared" si="1"/>
        <v>10568.163364079432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8972.7030220143206</v>
      </c>
      <c r="AC10">
        <f t="shared" si="2"/>
        <v>9748.4303710573004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-1538.4949552418987</v>
      </c>
      <c r="AI10">
        <f t="shared" si="7"/>
        <v>-1584.6166418359555</v>
      </c>
      <c r="AJ10">
        <f t="shared" si="8"/>
        <v>-775.72734904297977</v>
      </c>
      <c r="AK10">
        <f t="shared" si="30"/>
        <v>628.08921154100256</v>
      </c>
      <c r="AL10">
        <f t="shared" si="9"/>
        <v>-1732.2547793379326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-695.93698580344198</v>
      </c>
      <c r="AR10">
        <f t="shared" si="14"/>
        <v>-716.80009454427773</v>
      </c>
      <c r="AS10">
        <f t="shared" si="15"/>
        <v>-350.89965765496044</v>
      </c>
      <c r="AT10">
        <f t="shared" si="16"/>
        <v>284.11566200214065</v>
      </c>
      <c r="AU10">
        <f t="shared" si="17"/>
        <v>-783.58409019709745</v>
      </c>
      <c r="AW10">
        <v>7</v>
      </c>
      <c r="AX10">
        <f>IF(Z10&gt;0, (R10*SUMPRODUCT(K10:$K$98, X10:$X$98)-K10*$AZ$3)/Z10, 0)</f>
        <v>10568.163364079432</v>
      </c>
    </row>
    <row r="11" spans="1:52" x14ac:dyDescent="0.25">
      <c r="A11" t="s">
        <v>33</v>
      </c>
      <c r="C11" s="25">
        <f>AU91</f>
        <v>11818.120925223719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1000000</v>
      </c>
      <c r="S11">
        <f t="shared" si="1"/>
        <v>11428.993237180188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9748.4303710573004</v>
      </c>
      <c r="AC11">
        <f t="shared" si="2"/>
        <v>10418.953168896789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-1584.6387612275544</v>
      </c>
      <c r="AI11">
        <f t="shared" si="7"/>
        <v>-1630.2199990176093</v>
      </c>
      <c r="AJ11">
        <f t="shared" si="8"/>
        <v>-670.5227978394887</v>
      </c>
      <c r="AK11">
        <f t="shared" si="30"/>
        <v>682.39012597401108</v>
      </c>
      <c r="AL11">
        <f t="shared" si="9"/>
        <v>-1618.3526708830873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-640.00901806581351</v>
      </c>
      <c r="AR11">
        <f t="shared" si="14"/>
        <v>-658.41851551975617</v>
      </c>
      <c r="AS11">
        <f t="shared" si="15"/>
        <v>-270.8129120251707</v>
      </c>
      <c r="AT11">
        <f t="shared" si="16"/>
        <v>275.60592681963197</v>
      </c>
      <c r="AU11">
        <f t="shared" si="17"/>
        <v>-653.62550072529496</v>
      </c>
      <c r="AW11">
        <v>8</v>
      </c>
      <c r="AX11">
        <f>IF(Z11&gt;0, (R11*SUMPRODUCT(K11:$K$98, X11:$X$98)-K11*$AZ$3)/Z11, 0)</f>
        <v>11428.993237180188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1000000</v>
      </c>
      <c r="S12">
        <f t="shared" si="1"/>
        <v>12209.316112800205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10418.953168896789</v>
      </c>
      <c r="AC12">
        <f t="shared" si="2"/>
        <v>10998.997529083597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-1639.2517290150811</v>
      </c>
      <c r="AI12">
        <f t="shared" si="7"/>
        <v>-1684.2951918407846</v>
      </c>
      <c r="AJ12">
        <f t="shared" si="8"/>
        <v>-580.04436018680826</v>
      </c>
      <c r="AK12">
        <f t="shared" si="30"/>
        <v>729.32672182277531</v>
      </c>
      <c r="AL12">
        <f t="shared" si="9"/>
        <v>-1535.0128302048174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-591.13060695122601</v>
      </c>
      <c r="AR12">
        <f t="shared" si="14"/>
        <v>-607.3737312060598</v>
      </c>
      <c r="AS12">
        <f t="shared" si="15"/>
        <v>-209.16981121738931</v>
      </c>
      <c r="AT12">
        <f t="shared" si="16"/>
        <v>263.00252737624459</v>
      </c>
      <c r="AU12">
        <f t="shared" si="17"/>
        <v>-553.5410150472045</v>
      </c>
      <c r="AW12">
        <v>9</v>
      </c>
      <c r="AX12">
        <f>IF(Z12&gt;0, (R12*SUMPRODUCT(K12:$K$98, X12:$X$98)-K12*$AZ$3)/Z12, 0)</f>
        <v>12209.316112800205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1000000</v>
      </c>
      <c r="S13">
        <f t="shared" si="1"/>
        <v>12915.836321075019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10998.997529083597</v>
      </c>
      <c r="AC13">
        <f t="shared" si="2"/>
        <v>11497.200295572211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-1697.5106426572349</v>
      </c>
      <c r="AI13">
        <f t="shared" si="7"/>
        <v>-1742.0187953225486</v>
      </c>
      <c r="AJ13">
        <f t="shared" si="8"/>
        <v>-498.20276648861363</v>
      </c>
      <c r="AK13">
        <f t="shared" si="30"/>
        <v>769.92982703585187</v>
      </c>
      <c r="AL13">
        <f t="shared" si="9"/>
        <v>-1470.2917347753105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-546.55299576350239</v>
      </c>
      <c r="AR13">
        <f t="shared" si="14"/>
        <v>-560.88342973182625</v>
      </c>
      <c r="AS13">
        <f t="shared" si="15"/>
        <v>-160.40795720477769</v>
      </c>
      <c r="AT13">
        <f t="shared" si="16"/>
        <v>247.89679835844802</v>
      </c>
      <c r="AU13">
        <f t="shared" si="17"/>
        <v>-473.39458857815595</v>
      </c>
      <c r="AW13">
        <v>10</v>
      </c>
      <c r="AX13">
        <f>IF(Z13&gt;0, (R13*SUMPRODUCT(K13:$K$98, X13:$X$98)-K13*$AZ$3)/Z13, 0)</f>
        <v>12915.836321075019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1000000</v>
      </c>
      <c r="S14">
        <f t="shared" si="1"/>
        <v>13556.866295667911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11497.200295572211</v>
      </c>
      <c r="AC14">
        <f t="shared" si="2"/>
        <v>11923.266383237136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-1761.2401205866079</v>
      </c>
      <c r="AI14">
        <f t="shared" si="7"/>
        <v>-1805.215129719239</v>
      </c>
      <c r="AJ14">
        <f t="shared" si="8"/>
        <v>-426.06608766492536</v>
      </c>
      <c r="AK14">
        <f t="shared" si="30"/>
        <v>804.80402069005481</v>
      </c>
      <c r="AL14">
        <f t="shared" si="9"/>
        <v>-1426.4771966941096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-506.31444824880168</v>
      </c>
      <c r="AR14">
        <f t="shared" si="14"/>
        <v>-518.95621255196124</v>
      </c>
      <c r="AS14">
        <f t="shared" si="15"/>
        <v>-122.48381897054576</v>
      </c>
      <c r="AT14">
        <f t="shared" si="16"/>
        <v>231.36192443105574</v>
      </c>
      <c r="AU14">
        <f t="shared" si="17"/>
        <v>-410.07810709145122</v>
      </c>
      <c r="AW14">
        <v>11</v>
      </c>
      <c r="AX14">
        <f>IF(Z14&gt;0, (R14*SUMPRODUCT(K14:$K$98, X14:$X$98)-K14*$AZ$3)/Z14, 0)</f>
        <v>13556.866295667911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1000000</v>
      </c>
      <c r="S15">
        <f t="shared" si="1"/>
        <v>14139.350518866511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11923.266383237136</v>
      </c>
      <c r="AC15">
        <f t="shared" si="2"/>
        <v>12285.361830906571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-1827.8010260936162</v>
      </c>
      <c r="AI15">
        <f t="shared" si="7"/>
        <v>-1871.2448950836165</v>
      </c>
      <c r="AJ15">
        <f t="shared" si="8"/>
        <v>-362.09544766943509</v>
      </c>
      <c r="AK15">
        <f t="shared" si="30"/>
        <v>834.62864682659961</v>
      </c>
      <c r="AL15">
        <f t="shared" si="9"/>
        <v>-1398.711695926452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-469.15099825825638</v>
      </c>
      <c r="AR15">
        <f t="shared" si="14"/>
        <v>-480.30195736917204</v>
      </c>
      <c r="AS15">
        <f t="shared" si="15"/>
        <v>-92.940882685654501</v>
      </c>
      <c r="AT15">
        <f t="shared" si="16"/>
        <v>214.22838549910173</v>
      </c>
      <c r="AU15">
        <f t="shared" si="17"/>
        <v>-359.0144545557248</v>
      </c>
      <c r="AW15">
        <v>12</v>
      </c>
      <c r="AX15">
        <f>IF(Z15&gt;0, (R15*SUMPRODUCT(K15:$K$98, X15:$X$98)-K15*$AZ$3)/Z15, 0)</f>
        <v>14139.350518866511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1000000</v>
      </c>
      <c r="S16">
        <f t="shared" si="1"/>
        <v>14678.611850927022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12285.361830906571</v>
      </c>
      <c r="AC16">
        <f t="shared" si="2"/>
        <v>12591.576811146737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-2370.6502563106119</v>
      </c>
      <c r="AI16">
        <f t="shared" si="7"/>
        <v>-2413.5411540978967</v>
      </c>
      <c r="AJ16">
        <f t="shared" si="8"/>
        <v>-306.21498024016546</v>
      </c>
      <c r="AK16">
        <f t="shared" si="30"/>
        <v>859.97532816346006</v>
      </c>
      <c r="AL16">
        <f t="shared" si="9"/>
        <v>-1859.780806174602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-543.29185257101483</v>
      </c>
      <c r="AR16">
        <f t="shared" si="14"/>
        <v>-553.12133933535631</v>
      </c>
      <c r="AS16">
        <f t="shared" si="15"/>
        <v>-70.176570102156191</v>
      </c>
      <c r="AT16">
        <f t="shared" si="16"/>
        <v>197.08414936347995</v>
      </c>
      <c r="AU16">
        <f t="shared" si="17"/>
        <v>-426.21376007403262</v>
      </c>
      <c r="AW16">
        <v>13</v>
      </c>
      <c r="AX16">
        <f>IF(Z16&gt;0, (R16*SUMPRODUCT(K16:$K$98, X16:$X$98)-K16*$AZ$3)/Z16, 0)</f>
        <v>14678.611850927022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1000000</v>
      </c>
      <c r="S17">
        <f t="shared" si="1"/>
        <v>15055.136797184301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12591.576811146737</v>
      </c>
      <c r="AC17">
        <f t="shared" si="2"/>
        <v>12740.576010806457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-2978.7170931597989</v>
      </c>
      <c r="AI17">
        <f t="shared" si="7"/>
        <v>-3021.0301461145527</v>
      </c>
      <c r="AJ17">
        <f t="shared" si="8"/>
        <v>-148.99919965972003</v>
      </c>
      <c r="AK17">
        <f t="shared" si="30"/>
        <v>881.41037678027169</v>
      </c>
      <c r="AL17">
        <f t="shared" si="9"/>
        <v>-2288.6189689940011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-609.50453343814604</v>
      </c>
      <c r="AR17">
        <f t="shared" si="14"/>
        <v>-618.1626224049545</v>
      </c>
      <c r="AS17">
        <f t="shared" si="15"/>
        <v>-30.488188314291467</v>
      </c>
      <c r="AT17">
        <f t="shared" si="16"/>
        <v>180.35402613449185</v>
      </c>
      <c r="AU17">
        <f t="shared" si="17"/>
        <v>-468.29678458475416</v>
      </c>
      <c r="AW17">
        <v>14</v>
      </c>
      <c r="AX17">
        <f>IF(Z17&gt;0, (R17*SUMPRODUCT(K17:$K$98, X17:$X$98)-K17*$AZ$3)/Z17, 0)</f>
        <v>15055.136797184301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1000000</v>
      </c>
      <c r="S18">
        <f t="shared" si="1"/>
        <v>15283.242660157177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12740.576010806457</v>
      </c>
      <c r="AC18">
        <f t="shared" si="2"/>
        <v>12749.188488288615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-3604.5034243133173</v>
      </c>
      <c r="AI18">
        <f t="shared" si="7"/>
        <v>-3646.213121567308</v>
      </c>
      <c r="AJ18">
        <f t="shared" si="8"/>
        <v>-8.6124774821582832</v>
      </c>
      <c r="AK18">
        <f t="shared" si="30"/>
        <v>891.84032075645212</v>
      </c>
      <c r="AL18">
        <f t="shared" si="9"/>
        <v>-2762.9852782930143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-658.52929933604685</v>
      </c>
      <c r="AR18">
        <f t="shared" si="14"/>
        <v>-666.14950508281254</v>
      </c>
      <c r="AS18">
        <f t="shared" si="15"/>
        <v>-1.573467436212423</v>
      </c>
      <c r="AT18">
        <f t="shared" si="16"/>
        <v>162.93589224686809</v>
      </c>
      <c r="AU18">
        <f t="shared" si="17"/>
        <v>-504.78708027215697</v>
      </c>
      <c r="AW18">
        <v>15</v>
      </c>
      <c r="AX18">
        <f>IF(Z18&gt;0, (R18*SUMPRODUCT(K18:$K$98, X18:$X$98)-K18*$AZ$3)/Z18, 0)</f>
        <v>15283.242660157177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1000000</v>
      </c>
      <c r="S19">
        <f t="shared" si="1"/>
        <v>15388.128195043862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12749.188488288615</v>
      </c>
      <c r="AC19">
        <f t="shared" si="2"/>
        <v>12642.549377274268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-4273.889237567234</v>
      </c>
      <c r="AI19">
        <f t="shared" si="7"/>
        <v>-4314.9681433868063</v>
      </c>
      <c r="AJ19">
        <f t="shared" si="8"/>
        <v>106.63911101434678</v>
      </c>
      <c r="AK19">
        <f t="shared" si="30"/>
        <v>892.44319418020314</v>
      </c>
      <c r="AL19">
        <f t="shared" si="9"/>
        <v>-3315.8858381922564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-697.16391496502945</v>
      </c>
      <c r="AR19">
        <f t="shared" si="14"/>
        <v>-703.86477434901155</v>
      </c>
      <c r="AS19">
        <f t="shared" si="15"/>
        <v>17.395149006124154</v>
      </c>
      <c r="AT19">
        <f t="shared" si="16"/>
        <v>145.5768169351812</v>
      </c>
      <c r="AU19">
        <f t="shared" si="17"/>
        <v>-540.89280840770618</v>
      </c>
      <c r="AW19">
        <v>16</v>
      </c>
      <c r="AX19">
        <f>IF(Z19&gt;0, (R19*SUMPRODUCT(K19:$K$98, X19:$X$98)-K19*$AZ$3)/Z19, 0)</f>
        <v>15388.128195043862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1000000</v>
      </c>
      <c r="S20">
        <f t="shared" si="1"/>
        <v>15386.291935360645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12642.549377274268</v>
      </c>
      <c r="AC20">
        <f t="shared" si="2"/>
        <v>12438.144559025037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-4971.0339784131638</v>
      </c>
      <c r="AI20">
        <f t="shared" si="7"/>
        <v>-5011.4535434756199</v>
      </c>
      <c r="AJ20">
        <f t="shared" si="8"/>
        <v>204.40481824923154</v>
      </c>
      <c r="AK20">
        <f t="shared" si="30"/>
        <v>884.97845640919888</v>
      </c>
      <c r="AL20">
        <f t="shared" si="9"/>
        <v>-3922.0702688171896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-724.00296753299051</v>
      </c>
      <c r="AR20">
        <f t="shared" si="14"/>
        <v>-729.88984844724098</v>
      </c>
      <c r="AS20">
        <f t="shared" si="15"/>
        <v>29.77040503708767</v>
      </c>
      <c r="AT20">
        <f t="shared" si="16"/>
        <v>128.89210402210043</v>
      </c>
      <c r="AU20">
        <f t="shared" si="17"/>
        <v>-571.22733938805288</v>
      </c>
      <c r="AW20">
        <v>17</v>
      </c>
      <c r="AX20">
        <f>IF(Z20&gt;0, (R20*SUMPRODUCT(K20:$K$98, X20:$X$98)-K20*$AZ$3)/Z20, 0)</f>
        <v>15386.291935360645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1000000</v>
      </c>
      <c r="S21">
        <f t="shared" si="1"/>
        <v>15296.780365126917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12438.144559025037</v>
      </c>
      <c r="AC21">
        <f t="shared" si="2"/>
        <v>12154.10507070259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-5754.2351815517013</v>
      </c>
      <c r="AI21">
        <f t="shared" si="7"/>
        <v>-5793.9628392044551</v>
      </c>
      <c r="AJ21">
        <f t="shared" si="8"/>
        <v>284.03948832244714</v>
      </c>
      <c r="AK21">
        <f t="shared" si="30"/>
        <v>870.6701191317527</v>
      </c>
      <c r="AL21">
        <f t="shared" si="9"/>
        <v>-4639.2532317502555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-748.278384447044</v>
      </c>
      <c r="AR21">
        <f t="shared" si="14"/>
        <v>-753.44455276452516</v>
      </c>
      <c r="AS21">
        <f t="shared" si="15"/>
        <v>36.936378638554629</v>
      </c>
      <c r="AT21">
        <f t="shared" si="16"/>
        <v>113.22158541920027</v>
      </c>
      <c r="AU21">
        <f t="shared" si="17"/>
        <v>-603.28658870677032</v>
      </c>
      <c r="AW21">
        <v>18</v>
      </c>
      <c r="AX21">
        <f>IF(Z21&gt;0, (R21*SUMPRODUCT(K21:$K$98, X21:$X$98)-K21*$AZ$3)/Z21, 0)</f>
        <v>15296.780365126917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1000000</v>
      </c>
      <c r="S22">
        <f t="shared" si="1"/>
        <v>15126.73888055215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12154.10507070259</v>
      </c>
      <c r="AC22">
        <f t="shared" si="2"/>
        <v>11798.651221264945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-6621.1806642295614</v>
      </c>
      <c r="AI22">
        <f t="shared" si="7"/>
        <v>-6660.1799862725766</v>
      </c>
      <c r="AJ22">
        <f t="shared" si="8"/>
        <v>355.45384943764475</v>
      </c>
      <c r="AK22">
        <f t="shared" si="30"/>
        <v>850.78735494918135</v>
      </c>
      <c r="AL22">
        <f t="shared" si="9"/>
        <v>-5453.9387818857504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-768.76394613253967</v>
      </c>
      <c r="AR22">
        <f t="shared" si="14"/>
        <v>-773.29203171586369</v>
      </c>
      <c r="AS22">
        <f t="shared" si="15"/>
        <v>41.270600791480121</v>
      </c>
      <c r="AT22">
        <f t="shared" si="16"/>
        <v>98.782177602233418</v>
      </c>
      <c r="AU22">
        <f t="shared" si="17"/>
        <v>-633.23925332215015</v>
      </c>
      <c r="AW22">
        <v>19</v>
      </c>
      <c r="AX22">
        <f>IF(Z22&gt;0, (R22*SUMPRODUCT(K22:$K$98, X22:$X$98)-K22*$AZ$3)/Z22, 0)</f>
        <v>15126.73888055215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1000000</v>
      </c>
      <c r="S23">
        <f t="shared" si="1"/>
        <v>14883.688043792434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11798.651221264945</v>
      </c>
      <c r="AC23">
        <f t="shared" si="2"/>
        <v>11380.623467105092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-7549.2477452765888</v>
      </c>
      <c r="AI23">
        <f t="shared" si="7"/>
        <v>-7587.4796117119095</v>
      </c>
      <c r="AJ23">
        <f t="shared" si="8"/>
        <v>418.02775415985343</v>
      </c>
      <c r="AK23">
        <f t="shared" si="30"/>
        <v>825.90558548854619</v>
      </c>
      <c r="AL23">
        <f t="shared" si="9"/>
        <v>-6343.5462720635096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-782.60609254550411</v>
      </c>
      <c r="AR23">
        <f t="shared" si="14"/>
        <v>-786.56946646185077</v>
      </c>
      <c r="AS23">
        <f t="shared" si="15"/>
        <v>43.33558498769726</v>
      </c>
      <c r="AT23">
        <f t="shared" si="16"/>
        <v>85.618960309669461</v>
      </c>
      <c r="AU23">
        <f t="shared" si="17"/>
        <v>-657.61492116448403</v>
      </c>
      <c r="AW23">
        <v>20</v>
      </c>
      <c r="AX23">
        <f>IF(Z23&gt;0, (R23*SUMPRODUCT(K23:$K$98, X23:$X$98)-K23*$AZ$3)/Z23, 0)</f>
        <v>14883.688043792434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1000000</v>
      </c>
      <c r="S24">
        <f t="shared" si="1"/>
        <v>14578.898616588598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11380.623467105092</v>
      </c>
      <c r="AC24">
        <f t="shared" si="2"/>
        <v>10911.174688820915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-8568.5281993961016</v>
      </c>
      <c r="AI24">
        <f t="shared" si="7"/>
        <v>-8605.9493207570995</v>
      </c>
      <c r="AJ24">
        <f t="shared" si="8"/>
        <v>469.44877828417702</v>
      </c>
      <c r="AK24">
        <f t="shared" si="30"/>
        <v>796.64364269735654</v>
      </c>
      <c r="AL24">
        <f t="shared" si="9"/>
        <v>-7339.8568997755656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-793.09964279825795</v>
      </c>
      <c r="AR24">
        <f t="shared" si="14"/>
        <v>-796.56332726003166</v>
      </c>
      <c r="AS24">
        <f t="shared" si="15"/>
        <v>43.451996621251709</v>
      </c>
      <c r="AT24">
        <f t="shared" si="16"/>
        <v>73.737026214759524</v>
      </c>
      <c r="AU24">
        <f t="shared" si="17"/>
        <v>-679.37430442402035</v>
      </c>
      <c r="AW24">
        <v>21</v>
      </c>
      <c r="AX24">
        <f>IF(Z24&gt;0, (R24*SUMPRODUCT(K24:$K$98, X24:$X$98)-K24*$AZ$3)/Z24, 0)</f>
        <v>14578.898616588598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1000000</v>
      </c>
      <c r="S25">
        <f t="shared" si="1"/>
        <v>14218.945619641981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10911.174688820915</v>
      </c>
      <c r="AC25">
        <f t="shared" si="2"/>
        <v>10397.679790898841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-9682.8715724454869</v>
      </c>
      <c r="AI25">
        <f t="shared" si="7"/>
        <v>-9719.4343390142531</v>
      </c>
      <c r="AJ25">
        <f t="shared" si="8"/>
        <v>513.49489792207351</v>
      </c>
      <c r="AK25">
        <f t="shared" si="30"/>
        <v>763.78222821746408</v>
      </c>
      <c r="AL25">
        <f t="shared" si="9"/>
        <v>-8442.1572128747157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-800.21681489730656</v>
      </c>
      <c r="AR25">
        <f t="shared" si="14"/>
        <v>-803.23845371473669</v>
      </c>
      <c r="AS25">
        <f t="shared" si="15"/>
        <v>42.436507456169977</v>
      </c>
      <c r="AT25">
        <f t="shared" si="16"/>
        <v>63.120880760064189</v>
      </c>
      <c r="AU25">
        <f t="shared" si="17"/>
        <v>-697.68106549850256</v>
      </c>
      <c r="AW25">
        <v>22</v>
      </c>
      <c r="AX25">
        <f>IF(Z25&gt;0, (R25*SUMPRODUCT(K25:$K$98, X25:$X$98)-K25*$AZ$3)/Z25, 0)</f>
        <v>14218.945619641981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1000000</v>
      </c>
      <c r="S26">
        <f t="shared" si="1"/>
        <v>13807.678077163795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10397.679790898841</v>
      </c>
      <c r="AC26">
        <f t="shared" si="2"/>
        <v>9847.1100696409867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-10780.868100252972</v>
      </c>
      <c r="AI26">
        <f t="shared" si="7"/>
        <v>-10816.526195751037</v>
      </c>
      <c r="AJ26">
        <f t="shared" si="8"/>
        <v>550.56972125785433</v>
      </c>
      <c r="AK26">
        <f t="shared" si="30"/>
        <v>727.83758536291896</v>
      </c>
      <c r="AL26">
        <f t="shared" si="9"/>
        <v>-9538.1188891302645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-795.49821821104808</v>
      </c>
      <c r="AR26">
        <f t="shared" si="14"/>
        <v>-798.12935618340157</v>
      </c>
      <c r="AS26">
        <f t="shared" si="15"/>
        <v>40.625414223489052</v>
      </c>
      <c r="AT26">
        <f t="shared" si="16"/>
        <v>53.70564753404669</v>
      </c>
      <c r="AU26">
        <f t="shared" si="17"/>
        <v>-703.79829442586583</v>
      </c>
      <c r="AW26">
        <v>23</v>
      </c>
      <c r="AX26">
        <f>IF(Z26&gt;0, (R26*SUMPRODUCT(K26:$K$98, X26:$X$98)-K26*$AZ$3)/Z26, 0)</f>
        <v>13807.678077163795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1000000</v>
      </c>
      <c r="S27">
        <f t="shared" si="1"/>
        <v>13361.173435177265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9847.1100696409867</v>
      </c>
      <c r="AC27">
        <f t="shared" si="2"/>
        <v>9274.511042179447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-11891.330150238175</v>
      </c>
      <c r="AI27">
        <f t="shared" si="7"/>
        <v>-11926.037098273748</v>
      </c>
      <c r="AJ27">
        <f t="shared" si="8"/>
        <v>572.59902746153966</v>
      </c>
      <c r="AK27">
        <f t="shared" si="30"/>
        <v>689.29770487486917</v>
      </c>
      <c r="AL27">
        <f t="shared" si="9"/>
        <v>-10664.140365937339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-783.42584179049868</v>
      </c>
      <c r="AR27">
        <f t="shared" si="14"/>
        <v>-785.71240852754306</v>
      </c>
      <c r="AS27">
        <f t="shared" si="15"/>
        <v>37.724028298759549</v>
      </c>
      <c r="AT27">
        <f t="shared" si="16"/>
        <v>45.412382623573613</v>
      </c>
      <c r="AU27">
        <f t="shared" si="17"/>
        <v>-702.57599760520998</v>
      </c>
      <c r="AW27">
        <v>24</v>
      </c>
      <c r="AX27">
        <f>IF(Z27&gt;0, (R27*SUMPRODUCT(K27:$K$98, X27:$X$98)-K27*$AZ$3)/Z27, 0)</f>
        <v>13361.173435177265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1000000</v>
      </c>
      <c r="S28">
        <f t="shared" si="1"/>
        <v>12890.538901092361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9274.511042179447</v>
      </c>
      <c r="AC28">
        <f t="shared" si="2"/>
        <v>8690.1023349867264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-13051.796310525067</v>
      </c>
      <c r="AI28">
        <f t="shared" si="7"/>
        <v>-13085.503599264759</v>
      </c>
      <c r="AJ28">
        <f t="shared" si="8"/>
        <v>584.40870719272061</v>
      </c>
      <c r="AK28">
        <f t="shared" si="30"/>
        <v>649.21577295256134</v>
      </c>
      <c r="AL28">
        <f t="shared" si="9"/>
        <v>-11851.879119119478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-767.74981543158924</v>
      </c>
      <c r="AR28">
        <f t="shared" si="14"/>
        <v>-769.73258961016938</v>
      </c>
      <c r="AS28">
        <f t="shared" si="15"/>
        <v>34.37685253500365</v>
      </c>
      <c r="AT28">
        <f t="shared" si="16"/>
        <v>38.189018430946817</v>
      </c>
      <c r="AU28">
        <f t="shared" si="17"/>
        <v>-697.16671864421903</v>
      </c>
      <c r="AW28">
        <v>25</v>
      </c>
      <c r="AX28">
        <f>IF(Z28&gt;0, (R28*SUMPRODUCT(K28:$K$98, X28:$X$98)-K28*$AZ$3)/Z28, 0)</f>
        <v>12890.538901092361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1000000</v>
      </c>
      <c r="S29">
        <f t="shared" si="1"/>
        <v>12404.131127537132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8690.1023349867264</v>
      </c>
      <c r="AC29">
        <f t="shared" si="2"/>
        <v>8100.046389731724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-14392.323989011893</v>
      </c>
      <c r="AI29">
        <f t="shared" si="7"/>
        <v>-14424.974588664736</v>
      </c>
      <c r="AJ29">
        <f t="shared" si="8"/>
        <v>590.05594525500237</v>
      </c>
      <c r="AK29">
        <f t="shared" si="30"/>
        <v>608.30716344907091</v>
      </c>
      <c r="AL29">
        <f t="shared" si="9"/>
        <v>-13226.611479960662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-755.89650536160764</v>
      </c>
      <c r="AR29">
        <f t="shared" si="14"/>
        <v>-757.61134128347737</v>
      </c>
      <c r="AS29">
        <f t="shared" si="15"/>
        <v>30.990215848852497</v>
      </c>
      <c r="AT29">
        <f t="shared" si="16"/>
        <v>31.948784601336214</v>
      </c>
      <c r="AU29">
        <f t="shared" si="17"/>
        <v>-694.67234083328867</v>
      </c>
      <c r="AW29">
        <v>26</v>
      </c>
      <c r="AX29">
        <f>IF(Z29&gt;0, (R29*SUMPRODUCT(K29:$K$98, X29:$X$98)-K29*$AZ$3)/Z29, 0)</f>
        <v>12404.131127537132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1000000</v>
      </c>
      <c r="S30">
        <f t="shared" si="1"/>
        <v>11894.710761297029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8100.046389731724</v>
      </c>
      <c r="AC30">
        <f t="shared" si="2"/>
        <v>7502.8051255992104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-15713.687487700585</v>
      </c>
      <c r="AI30">
        <f t="shared" si="7"/>
        <v>-15745.225896982514</v>
      </c>
      <c r="AJ30">
        <f t="shared" si="8"/>
        <v>597.24126413251361</v>
      </c>
      <c r="AK30">
        <f t="shared" si="30"/>
        <v>567.00324728122075</v>
      </c>
      <c r="AL30">
        <f t="shared" si="9"/>
        <v>-14580.981385568781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-736.87105879729256</v>
      </c>
      <c r="AR30">
        <f t="shared" si="14"/>
        <v>-738.35000771100545</v>
      </c>
      <c r="AS30">
        <f t="shared" si="15"/>
        <v>28.006780903796503</v>
      </c>
      <c r="AT30">
        <f t="shared" si="16"/>
        <v>26.58881204635405</v>
      </c>
      <c r="AU30">
        <f t="shared" si="17"/>
        <v>-683.75441476085484</v>
      </c>
      <c r="AW30">
        <v>27</v>
      </c>
      <c r="AX30">
        <f>IF(Z30&gt;0, (R30*SUMPRODUCT(K30:$K$98, X30:$X$98)-K30*$AZ$3)/Z30, 0)</f>
        <v>11894.710761297029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1000000</v>
      </c>
      <c r="S31">
        <f t="shared" si="1"/>
        <v>11369.093911483604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7502.8051255992104</v>
      </c>
      <c r="AC31">
        <f t="shared" si="2"/>
        <v>6907.5905321850369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-16884.334039441703</v>
      </c>
      <c r="AI31">
        <f t="shared" si="7"/>
        <v>-16914.71284792884</v>
      </c>
      <c r="AJ31">
        <f t="shared" si="8"/>
        <v>595.21459341417358</v>
      </c>
      <c r="AK31">
        <f t="shared" si="30"/>
        <v>525.19635879194482</v>
      </c>
      <c r="AL31">
        <f t="shared" si="9"/>
        <v>-15794.301895722721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-706.9347020863205</v>
      </c>
      <c r="AR31">
        <f t="shared" si="14"/>
        <v>-708.20664055173017</v>
      </c>
      <c r="AS31">
        <f t="shared" si="15"/>
        <v>24.921199159513467</v>
      </c>
      <c r="AT31">
        <f t="shared" si="16"/>
        <v>21.989586949185977</v>
      </c>
      <c r="AU31">
        <f t="shared" si="17"/>
        <v>-661.29585444303075</v>
      </c>
      <c r="AW31">
        <v>28</v>
      </c>
      <c r="AX31">
        <f>IF(Z31&gt;0, (R31*SUMPRODUCT(K31:$K$98, X31:$X$98)-K31*$AZ$3)/Z31, 0)</f>
        <v>11369.093911483604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1000000</v>
      </c>
      <c r="S32">
        <f t="shared" si="1"/>
        <v>10844.729354004114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6907.5905321850369</v>
      </c>
      <c r="AC32">
        <f t="shared" si="2"/>
        <v>6327.1348170479296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-18070.927187728259</v>
      </c>
      <c r="AI32">
        <f t="shared" si="7"/>
        <v>-18100.098661771139</v>
      </c>
      <c r="AJ32">
        <f t="shared" si="8"/>
        <v>580.45571513710729</v>
      </c>
      <c r="AK32">
        <f t="shared" si="30"/>
        <v>483.53133725295265</v>
      </c>
      <c r="AL32">
        <f t="shared" si="9"/>
        <v>-17036.111609381078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-675.55043596488952</v>
      </c>
      <c r="AR32">
        <f t="shared" si="14"/>
        <v>-676.64096119376586</v>
      </c>
      <c r="AS32">
        <f t="shared" si="15"/>
        <v>21.699335476569964</v>
      </c>
      <c r="AT32">
        <f t="shared" si="16"/>
        <v>18.075984828589313</v>
      </c>
      <c r="AU32">
        <f t="shared" si="17"/>
        <v>-636.86564088860655</v>
      </c>
      <c r="AW32">
        <v>29</v>
      </c>
      <c r="AX32">
        <f>IF(Z32&gt;0, (R32*SUMPRODUCT(K32:$K$98, X32:$X$98)-K32*$AZ$3)/Z32, 0)</f>
        <v>10844.729354004114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1000000</v>
      </c>
      <c r="S33">
        <f t="shared" si="1"/>
        <v>10323.3345957169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6327.1348170479296</v>
      </c>
      <c r="AC33">
        <f t="shared" si="2"/>
        <v>5764.5120480019814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-19198.866085364021</v>
      </c>
      <c r="AI33">
        <f t="shared" si="7"/>
        <v>-19226.785901362204</v>
      </c>
      <c r="AJ33">
        <f t="shared" si="8"/>
        <v>562.62276904594819</v>
      </c>
      <c r="AK33">
        <f t="shared" si="30"/>
        <v>442.89943719335514</v>
      </c>
      <c r="AL33">
        <f t="shared" si="9"/>
        <v>-18221.2636951229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-640.81829077799193</v>
      </c>
      <c r="AR33">
        <f t="shared" si="14"/>
        <v>-641.75019627112056</v>
      </c>
      <c r="AS33">
        <f t="shared" si="15"/>
        <v>18.779179958323535</v>
      </c>
      <c r="AT33">
        <f t="shared" si="16"/>
        <v>14.783063701097694</v>
      </c>
      <c r="AU33">
        <f t="shared" si="17"/>
        <v>-608.1879526116993</v>
      </c>
      <c r="AW33">
        <v>30</v>
      </c>
      <c r="AX33">
        <f>IF(Z33&gt;0, (R33*SUMPRODUCT(K33:$K$98, X33:$X$98)-K33*$AZ$3)/Z33, 0)</f>
        <v>10323.3345957169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1000000</v>
      </c>
      <c r="S34">
        <f t="shared" si="1"/>
        <v>9811.856356930015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5764.5120480019814</v>
      </c>
      <c r="AC34">
        <f t="shared" si="2"/>
        <v>5224.5220312587599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-20342.063559148439</v>
      </c>
      <c r="AI34">
        <f t="shared" si="7"/>
        <v>-20368.687073808684</v>
      </c>
      <c r="AJ34">
        <f t="shared" si="8"/>
        <v>539.99001674322153</v>
      </c>
      <c r="AK34">
        <f t="shared" si="30"/>
        <v>403.51584336013872</v>
      </c>
      <c r="AL34">
        <f t="shared" si="9"/>
        <v>-19425.181213705324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-606.22843664078664</v>
      </c>
      <c r="AR34">
        <f t="shared" si="14"/>
        <v>-607.02186311020228</v>
      </c>
      <c r="AS34">
        <f t="shared" si="15"/>
        <v>16.092630066759032</v>
      </c>
      <c r="AT34">
        <f t="shared" si="16"/>
        <v>12.025465271442004</v>
      </c>
      <c r="AU34">
        <f t="shared" si="17"/>
        <v>-578.90376777200129</v>
      </c>
      <c r="AW34">
        <v>31</v>
      </c>
      <c r="AX34">
        <f>IF(Z34&gt;0, (R34*SUMPRODUCT(K34:$K$98, X34:$X$98)-K34*$AZ$3)/Z34, 0)</f>
        <v>9811.856356930015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9312.6286448314604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5224.5220312587599</v>
      </c>
      <c r="AC35">
        <f t="shared" ref="AC35:AC66" si="33">S35*Z35</f>
        <v>4708.3188392918737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-21561.28976440907</v>
      </c>
      <c r="AI35">
        <f t="shared" ref="AI35:AI66" si="38">SUM(AE35:AH35)</f>
        <v>-21586.568979434491</v>
      </c>
      <c r="AJ35">
        <f t="shared" ref="AJ35:AJ66" si="39">AB35-AC35</f>
        <v>516.20319196688615</v>
      </c>
      <c r="AK35">
        <f t="shared" si="30"/>
        <v>365.71654218811324</v>
      </c>
      <c r="AL35">
        <f t="shared" ref="AL35:AL66" si="40">SUM(AI35:AK35)</f>
        <v>-20704.649245279492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-573.7173856100685</v>
      </c>
      <c r="AR35">
        <f t="shared" ref="AR35:AR66" si="45">AI35*$K35</f>
        <v>-574.39003206643213</v>
      </c>
      <c r="AS35">
        <f t="shared" ref="AS35:AS66" si="46">AJ35*$K35</f>
        <v>13.735483775542633</v>
      </c>
      <c r="AT35">
        <f t="shared" ref="AT35:AT66" si="47">AK35*$K35</f>
        <v>9.7312331846150641</v>
      </c>
      <c r="AU35">
        <f t="shared" ref="AU35:AU66" si="48">AL35*$K35</f>
        <v>-550.92331510627446</v>
      </c>
      <c r="AW35">
        <v>32</v>
      </c>
      <c r="AX35">
        <f>IF(Z35&gt;0, (R35*SUMPRODUCT(K35:$K$98, X35:$X$98)-K35*$AZ$3)/Z35, 0)</f>
        <v>9312.6286448314604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1000000</v>
      </c>
      <c r="S36">
        <f t="shared" si="32"/>
        <v>8820.5443624885538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4708.3188392918737</v>
      </c>
      <c r="AC36">
        <f t="shared" si="33"/>
        <v>4214.9811364263596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-22668.932829157882</v>
      </c>
      <c r="AI36">
        <f t="shared" si="38"/>
        <v>-22692.825805391592</v>
      </c>
      <c r="AJ36">
        <f t="shared" si="39"/>
        <v>493.33770286551407</v>
      </c>
      <c r="AK36">
        <f t="shared" si="30"/>
        <v>329.58231875043117</v>
      </c>
      <c r="AL36">
        <f t="shared" si="40"/>
        <v>-21869.905783775645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-538.56276934517155</v>
      </c>
      <c r="AR36">
        <f t="shared" si="45"/>
        <v>-539.13041262795434</v>
      </c>
      <c r="AS36">
        <f t="shared" si="46"/>
        <v>11.72059229607355</v>
      </c>
      <c r="AT36">
        <f t="shared" si="47"/>
        <v>7.8301333217206048</v>
      </c>
      <c r="AU36">
        <f t="shared" si="48"/>
        <v>-519.57968701016011</v>
      </c>
      <c r="AW36">
        <v>33</v>
      </c>
      <c r="AX36">
        <f>IF(Z36&gt;0, (R36*SUMPRODUCT(K36:$K$98, X36:$X$98)-K36*$AZ$3)/Z36, 0)</f>
        <v>8820.5443624885538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1000000</v>
      </c>
      <c r="S37">
        <f t="shared" si="32"/>
        <v>8339.4938868384379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4214.9811364263596</v>
      </c>
      <c r="AC37">
        <f t="shared" si="33"/>
        <v>3748.1859409602539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-23630.87984161605</v>
      </c>
      <c r="AI37">
        <f t="shared" si="38"/>
        <v>-23653.35234409534</v>
      </c>
      <c r="AJ37">
        <f t="shared" si="39"/>
        <v>466.79519546610572</v>
      </c>
      <c r="AK37">
        <f t="shared" si="30"/>
        <v>295.04867954984519</v>
      </c>
      <c r="AL37">
        <f t="shared" si="40"/>
        <v>-22891.508469079388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-501.26469913208757</v>
      </c>
      <c r="AR37">
        <f t="shared" si="45"/>
        <v>-501.74139201316211</v>
      </c>
      <c r="AS37">
        <f t="shared" si="46"/>
        <v>9.9017876092598218</v>
      </c>
      <c r="AT37">
        <f t="shared" si="47"/>
        <v>6.2586534473173714</v>
      </c>
      <c r="AU37">
        <f t="shared" si="48"/>
        <v>-485.58095095658496</v>
      </c>
      <c r="AW37">
        <v>34</v>
      </c>
      <c r="AX37">
        <f>IF(Z37&gt;0, (R37*SUMPRODUCT(K37:$K$98, X37:$X$98)-K37*$AZ$3)/Z37, 0)</f>
        <v>8339.4938868384379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1000000</v>
      </c>
      <c r="S38">
        <f t="shared" si="32"/>
        <v>7875.95866003229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3748.1859409602539</v>
      </c>
      <c r="AC38">
        <f t="shared" si="33"/>
        <v>3310.9994327916202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-24562.353072605394</v>
      </c>
      <c r="AI38">
        <f t="shared" si="38"/>
        <v>-24583.372732406264</v>
      </c>
      <c r="AJ38">
        <f t="shared" si="39"/>
        <v>437.18650816863374</v>
      </c>
      <c r="AK38">
        <f t="shared" si="30"/>
        <v>262.37301586721782</v>
      </c>
      <c r="AL38">
        <f t="shared" si="40"/>
        <v>-23883.813208370411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-465.19943265509056</v>
      </c>
      <c r="AR38">
        <f t="shared" si="45"/>
        <v>-465.59753514083621</v>
      </c>
      <c r="AS38">
        <f t="shared" si="46"/>
        <v>8.2801071608786039</v>
      </c>
      <c r="AT38">
        <f t="shared" si="47"/>
        <v>4.9692217095260576</v>
      </c>
      <c r="AU38">
        <f t="shared" si="48"/>
        <v>-452.34820627043155</v>
      </c>
      <c r="AW38">
        <v>35</v>
      </c>
      <c r="AX38">
        <f>IF(Z38&gt;0, (R38*SUMPRODUCT(K38:$K$98, X38:$X$98)-K38*$AZ$3)/Z38, 0)</f>
        <v>7875.95866003229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1000000</v>
      </c>
      <c r="S39">
        <f t="shared" si="32"/>
        <v>7429.3179273207215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3310.9994327916202</v>
      </c>
      <c r="AC39">
        <f t="shared" si="33"/>
        <v>2903.0126706396118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-25438.36349820286</v>
      </c>
      <c r="AI39">
        <f t="shared" si="38"/>
        <v>-25457.90104323081</v>
      </c>
      <c r="AJ39">
        <f t="shared" si="39"/>
        <v>407.9867621520084</v>
      </c>
      <c r="AK39">
        <f t="shared" si="30"/>
        <v>231.76996029541343</v>
      </c>
      <c r="AL39">
        <f t="shared" si="40"/>
        <v>-24818.144320783387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-430.17023101723618</v>
      </c>
      <c r="AR39">
        <f t="shared" si="45"/>
        <v>-430.50061666719262</v>
      </c>
      <c r="AS39">
        <f t="shared" si="46"/>
        <v>6.8991765032095094</v>
      </c>
      <c r="AT39">
        <f t="shared" si="47"/>
        <v>3.919298400236209</v>
      </c>
      <c r="AU39">
        <f t="shared" si="48"/>
        <v>-419.68214176374693</v>
      </c>
      <c r="AW39">
        <v>36</v>
      </c>
      <c r="AX39">
        <f>IF(Z39&gt;0, (R39*SUMPRODUCT(K39:$K$98, X39:$X$98)-K39*$AZ$3)/Z39, 0)</f>
        <v>7429.3179273207215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1000000</v>
      </c>
      <c r="S40">
        <f t="shared" si="32"/>
        <v>6999.6735490647725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2903.0126706396118</v>
      </c>
      <c r="AC40">
        <f t="shared" si="33"/>
        <v>2523.9251811429845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-26265.835550061191</v>
      </c>
      <c r="AI40">
        <f t="shared" si="38"/>
        <v>-26283.864427861357</v>
      </c>
      <c r="AJ40">
        <f t="shared" si="39"/>
        <v>379.08748949662731</v>
      </c>
      <c r="AK40">
        <f t="shared" ref="AK40:AK71" si="61">G40*SUM(AB40:AB40, AE40:AF40)</f>
        <v>203.21088694477285</v>
      </c>
      <c r="AL40">
        <f t="shared" si="40"/>
        <v>-25701.566051419959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-396.5741317112853</v>
      </c>
      <c r="AR40">
        <f t="shared" si="45"/>
        <v>-396.84634032028629</v>
      </c>
      <c r="AS40">
        <f t="shared" si="46"/>
        <v>5.7236439976639444</v>
      </c>
      <c r="AT40">
        <f t="shared" si="47"/>
        <v>3.0681750401888781</v>
      </c>
      <c r="AU40">
        <f t="shared" si="48"/>
        <v>-388.05452128243348</v>
      </c>
      <c r="AW40">
        <v>37</v>
      </c>
      <c r="AX40">
        <f>IF(Z40&gt;0, (R40*SUMPRODUCT(K40:$K$98, X40:$X$98)-K40*$AZ$3)/Z40, 0)</f>
        <v>6999.6735490647725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1000000</v>
      </c>
      <c r="S41">
        <f t="shared" si="32"/>
        <v>6585.8665898906238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2523.9251811429845</v>
      </c>
      <c r="AC41">
        <f t="shared" si="33"/>
        <v>2172.9606400751004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-27028.771362218708</v>
      </c>
      <c r="AI41">
        <f t="shared" si="38"/>
        <v>-27045.268512672763</v>
      </c>
      <c r="AJ41">
        <f t="shared" si="39"/>
        <v>350.96454106788406</v>
      </c>
      <c r="AK41">
        <f t="shared" si="61"/>
        <v>176.67476268000894</v>
      </c>
      <c r="AL41">
        <f t="shared" si="40"/>
        <v>-26517.629208924871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-364.36901878559473</v>
      </c>
      <c r="AR41">
        <f t="shared" si="45"/>
        <v>-364.59141330154023</v>
      </c>
      <c r="AS41">
        <f t="shared" si="46"/>
        <v>4.7312770434025442</v>
      </c>
      <c r="AT41">
        <f t="shared" si="47"/>
        <v>2.3817142503146447</v>
      </c>
      <c r="AU41">
        <f t="shared" si="48"/>
        <v>-357.47842200782304</v>
      </c>
      <c r="AW41">
        <v>38</v>
      </c>
      <c r="AX41">
        <f>IF(Z41&gt;0, (R41*SUMPRODUCT(K41:$K$98, X41:$X$98)-K41*$AZ$3)/Z41, 0)</f>
        <v>6585.8665898906238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1000000</v>
      </c>
      <c r="S42">
        <f t="shared" si="32"/>
        <v>6185.6849304091993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2172.9606400751004</v>
      </c>
      <c r="AC42">
        <f t="shared" si="33"/>
        <v>1849.3144700782575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-27676.77242259519</v>
      </c>
      <c r="AI42">
        <f t="shared" si="38"/>
        <v>-27691.720762923575</v>
      </c>
      <c r="AJ42">
        <f t="shared" si="39"/>
        <v>323.6461699968429</v>
      </c>
      <c r="AK42">
        <f t="shared" si="61"/>
        <v>152.10724480525704</v>
      </c>
      <c r="AL42">
        <f t="shared" si="40"/>
        <v>-27215.967348121474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-333.12909007047915</v>
      </c>
      <c r="AR42">
        <f t="shared" si="45"/>
        <v>-333.30901448274886</v>
      </c>
      <c r="AS42">
        <f t="shared" si="46"/>
        <v>3.8955392800001287</v>
      </c>
      <c r="AT42">
        <f t="shared" si="47"/>
        <v>1.8308257654254163</v>
      </c>
      <c r="AU42">
        <f t="shared" si="48"/>
        <v>-327.58264943732331</v>
      </c>
      <c r="AW42">
        <v>39</v>
      </c>
      <c r="AX42">
        <f>IF(Z42&gt;0, (R42*SUMPRODUCT(K42:$K$98, X42:$X$98)-K42*$AZ$3)/Z42, 0)</f>
        <v>6185.6849304091993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1000000</v>
      </c>
      <c r="S43">
        <f t="shared" si="32"/>
        <v>5799.1260435201348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1849.3144700782575</v>
      </c>
      <c r="AC43">
        <f t="shared" si="33"/>
        <v>1552.5450664263053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-28256.613930701496</v>
      </c>
      <c r="AI43">
        <f t="shared" si="38"/>
        <v>-28269.99995693006</v>
      </c>
      <c r="AJ43">
        <f t="shared" si="39"/>
        <v>296.76940365195219</v>
      </c>
      <c r="AK43">
        <f t="shared" si="61"/>
        <v>129.45201290547803</v>
      </c>
      <c r="AL43">
        <f t="shared" si="40"/>
        <v>-27843.77854037263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-303.66812722826359</v>
      </c>
      <c r="AR43">
        <f t="shared" si="45"/>
        <v>-303.81198415060487</v>
      </c>
      <c r="AS43">
        <f t="shared" si="46"/>
        <v>3.1893208877274573</v>
      </c>
      <c r="AT43">
        <f t="shared" si="47"/>
        <v>1.3911946569869706</v>
      </c>
      <c r="AU43">
        <f t="shared" si="48"/>
        <v>-299.23146860589043</v>
      </c>
      <c r="AW43">
        <v>40</v>
      </c>
      <c r="AX43">
        <f>IF(Z43&gt;0, (R43*SUMPRODUCT(K43:$K$98, X43:$X$98)-K43*$AZ$3)/Z43, 0)</f>
        <v>5799.1260435201348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1000000</v>
      </c>
      <c r="S44">
        <f t="shared" si="32"/>
        <v>5418.9075955545741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1552.5450664263053</v>
      </c>
      <c r="AC44">
        <f t="shared" si="33"/>
        <v>1281.3409449288699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-28585.892743886787</v>
      </c>
      <c r="AI44">
        <f t="shared" si="38"/>
        <v>-28597.715615215871</v>
      </c>
      <c r="AJ44">
        <f t="shared" si="39"/>
        <v>271.20412149743538</v>
      </c>
      <c r="AK44">
        <f t="shared" si="61"/>
        <v>108.67815464984139</v>
      </c>
      <c r="AL44">
        <f t="shared" si="40"/>
        <v>-28217.833339068595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-274.29180373149234</v>
      </c>
      <c r="AR44">
        <f t="shared" si="45"/>
        <v>-274.40524838516097</v>
      </c>
      <c r="AS44">
        <f t="shared" si="46"/>
        <v>2.6022999642316491</v>
      </c>
      <c r="AT44">
        <f t="shared" si="47"/>
        <v>1.0428055311125435</v>
      </c>
      <c r="AU44">
        <f t="shared" si="48"/>
        <v>-270.76014288981679</v>
      </c>
      <c r="AW44">
        <v>41</v>
      </c>
      <c r="AX44">
        <f>IF(Z44&gt;0, (R44*SUMPRODUCT(K44:$K$98, X44:$X$98)-K44*$AZ$3)/Z44, 0)</f>
        <v>5418.9075955545741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1000000</v>
      </c>
      <c r="S45">
        <f t="shared" si="32"/>
        <v>5041.1437889430599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1281.3409449288699</v>
      </c>
      <c r="AC45">
        <f t="shared" si="33"/>
        <v>1036.0348605999029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-28577.020200109597</v>
      </c>
      <c r="AI45">
        <f t="shared" si="38"/>
        <v>-28587.295991715386</v>
      </c>
      <c r="AJ45">
        <f t="shared" si="39"/>
        <v>245.30608432896702</v>
      </c>
      <c r="AK45">
        <f t="shared" si="61"/>
        <v>89.693866145020905</v>
      </c>
      <c r="AL45">
        <f t="shared" si="40"/>
        <v>-28252.296041241396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-244.82738260677164</v>
      </c>
      <c r="AR45">
        <f t="shared" si="45"/>
        <v>-244.91541820829485</v>
      </c>
      <c r="AS45">
        <f t="shared" si="46"/>
        <v>2.1016063306539801</v>
      </c>
      <c r="AT45">
        <f t="shared" si="47"/>
        <v>0.76843261930029272</v>
      </c>
      <c r="AU45">
        <f t="shared" si="48"/>
        <v>-242.04537925834055</v>
      </c>
      <c r="AW45">
        <v>42</v>
      </c>
      <c r="AX45">
        <f>IF(Z45&gt;0, (R45*SUMPRODUCT(K45:$K$98, X45:$X$98)-K45*$AZ$3)/Z45, 0)</f>
        <v>5041.1437889430599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1000000</v>
      </c>
      <c r="S46">
        <f t="shared" si="32"/>
        <v>4661.5975322300246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1036.0348605999029</v>
      </c>
      <c r="AC46">
        <f t="shared" si="33"/>
        <v>817.08758460252886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-28180.079759368196</v>
      </c>
      <c r="AI46">
        <f t="shared" si="38"/>
        <v>-28188.843789069961</v>
      </c>
      <c r="AJ46">
        <f t="shared" si="39"/>
        <v>218.94727599737405</v>
      </c>
      <c r="AK46">
        <f t="shared" si="61"/>
        <v>72.522440241993209</v>
      </c>
      <c r="AL46">
        <f t="shared" si="40"/>
        <v>-27897.374072830597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-215.55953752426845</v>
      </c>
      <c r="AR46">
        <f t="shared" si="45"/>
        <v>-215.62657673088151</v>
      </c>
      <c r="AS46">
        <f t="shared" si="46"/>
        <v>1.6748062446665857</v>
      </c>
      <c r="AT46">
        <f t="shared" si="47"/>
        <v>0.55475015728081611</v>
      </c>
      <c r="AU46">
        <f t="shared" si="48"/>
        <v>-213.39702032893413</v>
      </c>
      <c r="AW46">
        <v>43</v>
      </c>
      <c r="AX46">
        <f>IF(Z46&gt;0, (R46*SUMPRODUCT(K46:$K$98, X46:$X$98)-K46*$AZ$3)/Z46, 0)</f>
        <v>4661.5975322300246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1000000</v>
      </c>
      <c r="S47">
        <f t="shared" si="32"/>
        <v>4269.3728107901961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817.08758460252886</v>
      </c>
      <c r="AC47">
        <f t="shared" si="33"/>
        <v>624.63528512236553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-27221.688158227924</v>
      </c>
      <c r="AI47">
        <f t="shared" si="38"/>
        <v>-27229.003463224759</v>
      </c>
      <c r="AJ47">
        <f t="shared" si="39"/>
        <v>192.45229948016333</v>
      </c>
      <c r="AK47">
        <f t="shared" si="61"/>
        <v>57.196130922177026</v>
      </c>
      <c r="AL47">
        <f t="shared" si="40"/>
        <v>-26979.355032822419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-185.91826465855155</v>
      </c>
      <c r="AR47">
        <f t="shared" si="45"/>
        <v>-185.96822661544982</v>
      </c>
      <c r="AS47">
        <f t="shared" si="46"/>
        <v>1.3144077377172136</v>
      </c>
      <c r="AT47">
        <f t="shared" si="47"/>
        <v>0.3906372501376385</v>
      </c>
      <c r="AU47">
        <f t="shared" si="48"/>
        <v>-184.26318162759497</v>
      </c>
      <c r="AW47">
        <v>44</v>
      </c>
      <c r="AX47">
        <f>IF(Z47&gt;0, (R47*SUMPRODUCT(K47:$K$98, X47:$X$98)-K47*$AZ$3)/Z47, 0)</f>
        <v>4269.3728107901961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1000000</v>
      </c>
      <c r="S48">
        <f t="shared" si="32"/>
        <v>3854.8893542494852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624.63528512236553</v>
      </c>
      <c r="AC48">
        <f t="shared" si="33"/>
        <v>459.34848300319334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-25683.073296050665</v>
      </c>
      <c r="AI48">
        <f t="shared" si="38"/>
        <v>-25689.031294332726</v>
      </c>
      <c r="AJ48">
        <f t="shared" si="39"/>
        <v>165.28680211917219</v>
      </c>
      <c r="AK48">
        <f t="shared" si="61"/>
        <v>43.724469958565592</v>
      </c>
      <c r="AL48">
        <f t="shared" si="40"/>
        <v>-25480.02002225499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-156.61594346027474</v>
      </c>
      <c r="AR48">
        <f t="shared" si="45"/>
        <v>-156.65227546428855</v>
      </c>
      <c r="AS48">
        <f t="shared" si="46"/>
        <v>1.0079225393717393</v>
      </c>
      <c r="AT48">
        <f t="shared" si="47"/>
        <v>0.26663277544413705</v>
      </c>
      <c r="AU48">
        <f t="shared" si="48"/>
        <v>-155.37772014947271</v>
      </c>
      <c r="AW48">
        <v>45</v>
      </c>
      <c r="AX48">
        <f>IF(Z48&gt;0, (R48*SUMPRODUCT(K48:$K$98, X48:$X$98)-K48*$AZ$3)/Z48, 0)</f>
        <v>3854.8893542494852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1000000</v>
      </c>
      <c r="S49">
        <f t="shared" si="32"/>
        <v>3401.388898289516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459.34848300319334</v>
      </c>
      <c r="AC49">
        <f t="shared" si="33"/>
        <v>321.15348823879299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-23550.027523072575</v>
      </c>
      <c r="AI49">
        <f t="shared" si="38"/>
        <v>-23554.748439995663</v>
      </c>
      <c r="AJ49">
        <f t="shared" si="39"/>
        <v>138.19499476440035</v>
      </c>
      <c r="AK49">
        <f t="shared" si="61"/>
        <v>32.154393810223539</v>
      </c>
      <c r="AL49">
        <f t="shared" si="40"/>
        <v>-23384.399051421042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-128.2219496602612</v>
      </c>
      <c r="AR49">
        <f t="shared" si="45"/>
        <v>-128.24765345918328</v>
      </c>
      <c r="AS49">
        <f t="shared" si="46"/>
        <v>0.75242509354269826</v>
      </c>
      <c r="AT49">
        <f t="shared" si="47"/>
        <v>0.17506981936438865</v>
      </c>
      <c r="AU49">
        <f t="shared" si="48"/>
        <v>-127.3201585462762</v>
      </c>
      <c r="AW49">
        <v>46</v>
      </c>
      <c r="AX49">
        <f>IF(Z49&gt;0, (R49*SUMPRODUCT(K49:$K$98, X49:$X$98)-K49*$AZ$3)/Z49, 0)</f>
        <v>3401.388898289516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1000000</v>
      </c>
      <c r="S50">
        <f t="shared" si="32"/>
        <v>2887.1403192702196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321.15348823879299</v>
      </c>
      <c r="AC50">
        <f t="shared" si="33"/>
        <v>209.37881419984834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-20952.97804867167</v>
      </c>
      <c r="AI50">
        <f t="shared" si="38"/>
        <v>-20956.604107523093</v>
      </c>
      <c r="AJ50">
        <f t="shared" si="39"/>
        <v>111.77467403894465</v>
      </c>
      <c r="AK50">
        <f t="shared" si="61"/>
        <v>22.480744176715511</v>
      </c>
      <c r="AL50">
        <f t="shared" si="40"/>
        <v>-20822.348689307433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-101.85883214684347</v>
      </c>
      <c r="AR50">
        <f t="shared" si="45"/>
        <v>-101.8764595274976</v>
      </c>
      <c r="AS50">
        <f t="shared" si="46"/>
        <v>0.5433708628317292</v>
      </c>
      <c r="AT50">
        <f t="shared" si="47"/>
        <v>0.10928577037178548</v>
      </c>
      <c r="AU50">
        <f t="shared" si="48"/>
        <v>-101.2238028942941</v>
      </c>
      <c r="AW50">
        <v>47</v>
      </c>
      <c r="AX50">
        <f>IF(Z50&gt;0, (R50*SUMPRODUCT(K50:$K$98, X50:$X$98)-K50*$AZ$3)/Z50, 0)</f>
        <v>2887.1403192702196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1000000</v>
      </c>
      <c r="S51">
        <f t="shared" si="32"/>
        <v>2274.79564666546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209.37881419984834</v>
      </c>
      <c r="AC51">
        <f t="shared" si="33"/>
        <v>122.20504957203741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-18074.634398792172</v>
      </c>
      <c r="AI51">
        <f t="shared" si="38"/>
        <v>-18077.320465335142</v>
      </c>
      <c r="AJ51">
        <f t="shared" si="39"/>
        <v>87.173764627810925</v>
      </c>
      <c r="AK51">
        <f t="shared" si="61"/>
        <v>14.656516993989385</v>
      </c>
      <c r="AL51">
        <f t="shared" si="40"/>
        <v>-17975.49018371334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-78.452074716740839</v>
      </c>
      <c r="AR51">
        <f t="shared" si="45"/>
        <v>-78.463733458404633</v>
      </c>
      <c r="AS51">
        <f t="shared" si="46"/>
        <v>0.37837350095322603</v>
      </c>
      <c r="AT51">
        <f t="shared" si="47"/>
        <v>6.3615901762111113E-2</v>
      </c>
      <c r="AU51">
        <f t="shared" si="48"/>
        <v>-78.021744055689297</v>
      </c>
      <c r="AW51">
        <v>48</v>
      </c>
      <c r="AX51">
        <f>IF(Z51&gt;0, (R51*SUMPRODUCT(K51:$K$98, X51:$X$98)-K51*$AZ$3)/Z51, 0)</f>
        <v>2274.79564666546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1000000</v>
      </c>
      <c r="S52">
        <f t="shared" si="32"/>
        <v>1490.7168050068351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122.20504957203741</v>
      </c>
      <c r="AC52">
        <f t="shared" si="33"/>
        <v>56.864642283004201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-15038.279191692687</v>
      </c>
      <c r="AI52">
        <f t="shared" si="38"/>
        <v>-15040.186483610643</v>
      </c>
      <c r="AJ52">
        <f t="shared" si="39"/>
        <v>65.340407289033209</v>
      </c>
      <c r="AK52">
        <f t="shared" si="61"/>
        <v>8.5543534700426189</v>
      </c>
      <c r="AL52">
        <f t="shared" si="40"/>
        <v>-14966.291722851567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-58.279394715324784</v>
      </c>
      <c r="AR52">
        <f t="shared" si="45"/>
        <v>-58.286786240452557</v>
      </c>
      <c r="AS52">
        <f t="shared" si="46"/>
        <v>0.25322042094824465</v>
      </c>
      <c r="AT52">
        <f t="shared" si="47"/>
        <v>3.3151568478022572E-2</v>
      </c>
      <c r="AU52">
        <f t="shared" si="48"/>
        <v>-58.000414251026292</v>
      </c>
      <c r="AW52">
        <v>49</v>
      </c>
      <c r="AX52">
        <f>IF(Z52&gt;0, (R52*SUMPRODUCT(K52:$K$98, X52:$X$98)-K52*$AZ$3)/Z52, 0)</f>
        <v>1490.7168050068351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1000000</v>
      </c>
      <c r="S53">
        <f t="shared" si="32"/>
        <v>399.45219774255145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56.864642283004201</v>
      </c>
      <c r="AC53">
        <f t="shared" si="33"/>
        <v>10.292093485275515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-11998.860237641282</v>
      </c>
      <c r="AI53">
        <f t="shared" si="38"/>
        <v>-12000.148513628175</v>
      </c>
      <c r="AJ53">
        <f t="shared" si="39"/>
        <v>46.572548797728686</v>
      </c>
      <c r="AK53">
        <f t="shared" si="61"/>
        <v>3.9805249598102943</v>
      </c>
      <c r="AL53">
        <f t="shared" si="40"/>
        <v>-11949.595439870636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-41.518232940377956</v>
      </c>
      <c r="AR53">
        <f t="shared" si="45"/>
        <v>-41.522690608977804</v>
      </c>
      <c r="AS53">
        <f t="shared" si="46"/>
        <v>0.16114946680896794</v>
      </c>
      <c r="AT53">
        <f t="shared" si="47"/>
        <v>1.377333840325486E-2</v>
      </c>
      <c r="AU53">
        <f t="shared" si="48"/>
        <v>-41.347767803765578</v>
      </c>
      <c r="AW53">
        <v>50</v>
      </c>
      <c r="AX53">
        <f>IF(Z53&gt;0, (R53*SUMPRODUCT(K53:$K$98, X53:$X$98)-K53*$AZ$3)/Z53, 0)</f>
        <v>399.45219774255145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1000000</v>
      </c>
      <c r="S54">
        <f t="shared" si="32"/>
        <v>-1263.6282659283677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10.292093485275515</v>
      </c>
      <c r="AC54">
        <f t="shared" si="33"/>
        <v>-20.773598457248781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-9068.2208435584671</v>
      </c>
      <c r="AI54">
        <f t="shared" si="38"/>
        <v>-9069.0428257433141</v>
      </c>
      <c r="AJ54">
        <f t="shared" si="39"/>
        <v>31.065691942524296</v>
      </c>
      <c r="AK54">
        <f t="shared" si="61"/>
        <v>0.72044654396928609</v>
      </c>
      <c r="AL54">
        <f t="shared" si="40"/>
        <v>-9037.2566872568204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-28.015793783223156</v>
      </c>
      <c r="AR54">
        <f t="shared" si="45"/>
        <v>-28.018333254171363</v>
      </c>
      <c r="AS54">
        <f t="shared" si="46"/>
        <v>9.5975829681423042E-2</v>
      </c>
      <c r="AT54">
        <f t="shared" si="47"/>
        <v>2.2257818987741992E-3</v>
      </c>
      <c r="AU54">
        <f t="shared" si="48"/>
        <v>-27.920131642591166</v>
      </c>
      <c r="AW54">
        <v>51</v>
      </c>
      <c r="AX54">
        <f>IF(Z54&gt;0, (R54*SUMPRODUCT(K54:$K$98, X54:$X$98)-K54*$AZ$3)/Z54, 0)</f>
        <v>-1263.6282659283677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1000000</v>
      </c>
      <c r="S55">
        <f t="shared" si="32"/>
        <v>-4007.0446427957909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-20.773598457248781</v>
      </c>
      <c r="AC55">
        <f t="shared" si="33"/>
        <v>-39.456766349531151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-6428.3975572959571</v>
      </c>
      <c r="AI55">
        <f t="shared" si="38"/>
        <v>-6428.8898997810911</v>
      </c>
      <c r="AJ55">
        <f t="shared" si="39"/>
        <v>18.68316789228237</v>
      </c>
      <c r="AK55">
        <f t="shared" si="61"/>
        <v>-1.4541518920074148</v>
      </c>
      <c r="AL55">
        <f t="shared" si="40"/>
        <v>-6411.6608837808162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-17.732319530709297</v>
      </c>
      <c r="AR55">
        <f t="shared" si="45"/>
        <v>-17.733677625660199</v>
      </c>
      <c r="AS55">
        <f t="shared" si="46"/>
        <v>5.1536312114958231E-2</v>
      </c>
      <c r="AT55">
        <f t="shared" si="47"/>
        <v>-4.0111840883262631E-3</v>
      </c>
      <c r="AU55">
        <f t="shared" si="48"/>
        <v>-17.686152497633564</v>
      </c>
      <c r="AW55">
        <v>52</v>
      </c>
      <c r="AX55">
        <f>IF(Z55&gt;0, (R55*SUMPRODUCT(K55:$K$98, X55:$X$98)-K55*$AZ$3)/Z55, 0)</f>
        <v>-4007.0446427957909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1000000</v>
      </c>
      <c r="S56">
        <f t="shared" si="32"/>
        <v>-8381.5678372381444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-39.456766349531151</v>
      </c>
      <c r="AC56">
        <f t="shared" si="33"/>
        <v>-48.85638419190046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-3919.3543289804338</v>
      </c>
      <c r="AI56">
        <f t="shared" si="38"/>
        <v>-3919.6457803242674</v>
      </c>
      <c r="AJ56">
        <f t="shared" si="39"/>
        <v>9.3996178423693095</v>
      </c>
      <c r="AK56">
        <f t="shared" si="61"/>
        <v>-2.7619736444671807</v>
      </c>
      <c r="AL56">
        <f t="shared" si="40"/>
        <v>-3913.0081361263651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-9.6529337621671782</v>
      </c>
      <c r="AR56">
        <f t="shared" si="45"/>
        <v>-9.6536515744088831</v>
      </c>
      <c r="AS56">
        <f t="shared" si="46"/>
        <v>2.3150213225472494E-2</v>
      </c>
      <c r="AT56">
        <f t="shared" si="47"/>
        <v>-6.8024338717619101E-3</v>
      </c>
      <c r="AU56">
        <f t="shared" si="48"/>
        <v>-9.6373037950551712</v>
      </c>
      <c r="AW56">
        <v>53</v>
      </c>
      <c r="AX56">
        <f>IF(Z56&gt;0, (R56*SUMPRODUCT(K56:$K$98, X56:$X$98)-K56*$AZ$3)/Z56, 0)</f>
        <v>-8381.5678372381444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1000000</v>
      </c>
      <c r="S57">
        <f t="shared" si="32"/>
        <v>-14991.665650430949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-48.85638419190046</v>
      </c>
      <c r="AC57">
        <f t="shared" si="33"/>
        <v>-51.069405732335511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-2364.2168172984443</v>
      </c>
      <c r="AI57">
        <f t="shared" si="38"/>
        <v>-2364.3871432879746</v>
      </c>
      <c r="AJ57">
        <f t="shared" si="39"/>
        <v>2.2130215404350508</v>
      </c>
      <c r="AK57">
        <f t="shared" si="61"/>
        <v>-3.4199468934330324</v>
      </c>
      <c r="AL57">
        <f t="shared" si="40"/>
        <v>-2365.5940686409726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-5.1989312937237937</v>
      </c>
      <c r="AR57">
        <f t="shared" si="45"/>
        <v>-5.1993058419084717</v>
      </c>
      <c r="AS57">
        <f t="shared" si="46"/>
        <v>4.8664516959995288E-3</v>
      </c>
      <c r="AT57">
        <f t="shared" si="47"/>
        <v>-7.5204899978080211E-3</v>
      </c>
      <c r="AU57">
        <f t="shared" si="48"/>
        <v>-5.2019598802102802</v>
      </c>
      <c r="AW57">
        <v>54</v>
      </c>
      <c r="AX57">
        <f>IF(Z57&gt;0, (R57*SUMPRODUCT(K57:$K$98, X57:$X$98)-K57*$AZ$3)/Z57, 0)</f>
        <v>-14991.665650430949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1000000</v>
      </c>
      <c r="S58">
        <f t="shared" si="32"/>
        <v>-25288.135282304727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-51.069405732335511</v>
      </c>
      <c r="AC58">
        <f t="shared" si="33"/>
        <v>-49.625558256655623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-1410.0497849642579</v>
      </c>
      <c r="AI58">
        <f t="shared" si="38"/>
        <v>-1410.1479052046448</v>
      </c>
      <c r="AJ58">
        <f t="shared" si="39"/>
        <v>-1.4438474756798882</v>
      </c>
      <c r="AK58">
        <f t="shared" si="61"/>
        <v>-3.5748584012634863</v>
      </c>
      <c r="AL58">
        <f t="shared" si="40"/>
        <v>-1415.1666110815881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-2.7684915341285072</v>
      </c>
      <c r="AR58">
        <f t="shared" si="45"/>
        <v>-2.7686841833936144</v>
      </c>
      <c r="AS58">
        <f t="shared" si="46"/>
        <v>-2.8348499149580806E-3</v>
      </c>
      <c r="AT58">
        <f t="shared" si="47"/>
        <v>-7.0188764433285608E-3</v>
      </c>
      <c r="AU58">
        <f t="shared" si="48"/>
        <v>-2.778537909751901</v>
      </c>
      <c r="AW58">
        <v>55</v>
      </c>
      <c r="AX58">
        <f>IF(Z58&gt;0, (R58*SUMPRODUCT(K58:$K$98, X58:$X$98)-K58*$AZ$3)/Z58, 0)</f>
        <v>-25288.135282304727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1000000</v>
      </c>
      <c r="S59">
        <f t="shared" si="32"/>
        <v>-41768.081306199696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-49.625558256655623</v>
      </c>
      <c r="AC59">
        <f t="shared" si="33"/>
        <v>-46.462997318102275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-830.37636220707725</v>
      </c>
      <c r="AI59">
        <f t="shared" si="38"/>
        <v>-830.43198242694984</v>
      </c>
      <c r="AJ59">
        <f t="shared" si="39"/>
        <v>-3.162560938553348</v>
      </c>
      <c r="AK59">
        <f t="shared" si="61"/>
        <v>-3.4737890779658938</v>
      </c>
      <c r="AL59">
        <f t="shared" si="40"/>
        <v>-837.0683324434691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-1.4556793068993057</v>
      </c>
      <c r="AR59">
        <f t="shared" si="45"/>
        <v>-1.4557768111236533</v>
      </c>
      <c r="AS59">
        <f t="shared" si="46"/>
        <v>-5.5440818460004548E-3</v>
      </c>
      <c r="AT59">
        <f t="shared" si="47"/>
        <v>-6.0896758475727621E-3</v>
      </c>
      <c r="AU59">
        <f t="shared" si="48"/>
        <v>-1.4674105688172268</v>
      </c>
      <c r="AW59">
        <v>56</v>
      </c>
      <c r="AX59">
        <f>IF(Z59&gt;0, (R59*SUMPRODUCT(K59:$K$98, X59:$X$98)-K59*$AZ$3)/Z59, 0)</f>
        <v>-41768.081306199696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1000000</v>
      </c>
      <c r="S60">
        <f t="shared" si="32"/>
        <v>-68703.305806899079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-46.462997318102275</v>
      </c>
      <c r="AC60">
        <f t="shared" si="33"/>
        <v>-42.623094060107064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-480.88671215864599</v>
      </c>
      <c r="AI60">
        <f t="shared" si="38"/>
        <v>-480.91773184071189</v>
      </c>
      <c r="AJ60">
        <f t="shared" si="39"/>
        <v>-3.8399032579952106</v>
      </c>
      <c r="AK60">
        <f t="shared" si="61"/>
        <v>-3.2524098122671594</v>
      </c>
      <c r="AL60">
        <f t="shared" si="40"/>
        <v>-488.01004491097427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-0.75268885346114123</v>
      </c>
      <c r="AR60">
        <f t="shared" si="45"/>
        <v>-0.75273740578820403</v>
      </c>
      <c r="AS60">
        <f t="shared" si="46"/>
        <v>-6.0102562778000254E-3</v>
      </c>
      <c r="AT60">
        <f t="shared" si="47"/>
        <v>-5.0907054628149375E-3</v>
      </c>
      <c r="AU60">
        <f t="shared" si="48"/>
        <v>-0.76383836752881906</v>
      </c>
      <c r="AW60">
        <v>57</v>
      </c>
      <c r="AX60">
        <f>IF(Z60&gt;0, (R60*SUMPRODUCT(K60:$K$98, X60:$X$98)-K60*$AZ$3)/Z60, 0)</f>
        <v>-68703.305806899079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1000000</v>
      </c>
      <c r="S61">
        <f t="shared" si="32"/>
        <v>-113714.72794632599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-42.623094060107064</v>
      </c>
      <c r="AC61">
        <f t="shared" si="33"/>
        <v>-38.647584194912383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-274.32533647238927</v>
      </c>
      <c r="AI61">
        <f t="shared" si="38"/>
        <v>-274.34232969081086</v>
      </c>
      <c r="AJ61">
        <f t="shared" si="39"/>
        <v>-3.975509865194681</v>
      </c>
      <c r="AK61">
        <f t="shared" si="61"/>
        <v>-2.9836165842074949</v>
      </c>
      <c r="AL61">
        <f t="shared" si="40"/>
        <v>-281.30145614021302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-0.38337218993450622</v>
      </c>
      <c r="AR61">
        <f t="shared" si="45"/>
        <v>-0.38339593811410971</v>
      </c>
      <c r="AS61">
        <f t="shared" si="46"/>
        <v>-5.5558117333406373E-3</v>
      </c>
      <c r="AT61">
        <f t="shared" si="47"/>
        <v>-4.1696317172936924E-3</v>
      </c>
      <c r="AU61">
        <f t="shared" si="48"/>
        <v>-0.39312138156474402</v>
      </c>
      <c r="AW61">
        <v>58</v>
      </c>
      <c r="AX61">
        <f>IF(Z61&gt;0, (R61*SUMPRODUCT(K61:$K$98, X61:$X$98)-K61*$AZ$3)/Z61, 0)</f>
        <v>-113714.72794632599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1000000</v>
      </c>
      <c r="S62">
        <f t="shared" si="32"/>
        <v>-190564.26885051624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-38.647584194912383</v>
      </c>
      <c r="AC62">
        <f t="shared" si="33"/>
        <v>-34.809350386047058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-153.80110143719335</v>
      </c>
      <c r="AI62">
        <f t="shared" si="38"/>
        <v>-153.81023466835887</v>
      </c>
      <c r="AJ62">
        <f t="shared" si="39"/>
        <v>-3.8382338088653256</v>
      </c>
      <c r="AK62">
        <f t="shared" si="61"/>
        <v>-2.7053308936438669</v>
      </c>
      <c r="AL62">
        <f t="shared" si="40"/>
        <v>-160.35379937086805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-0.1919093383482155</v>
      </c>
      <c r="AR62">
        <f t="shared" si="45"/>
        <v>-0.191920734575769</v>
      </c>
      <c r="AS62">
        <f t="shared" si="46"/>
        <v>-4.7892564084522681E-3</v>
      </c>
      <c r="AT62">
        <f t="shared" si="47"/>
        <v>-3.3756472285355779E-3</v>
      </c>
      <c r="AU62">
        <f t="shared" si="48"/>
        <v>-0.20008563821275682</v>
      </c>
      <c r="AW62">
        <v>59</v>
      </c>
      <c r="AX62">
        <f>IF(Z62&gt;0, (R62*SUMPRODUCT(K62:$K$98, X62:$X$98)-K62*$AZ$3)/Z62, 0)</f>
        <v>-190564.26885051624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1000000</v>
      </c>
      <c r="S63">
        <f t="shared" si="32"/>
        <v>-324586.52997703629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-34.809350386047058</v>
      </c>
      <c r="AC63">
        <f t="shared" si="33"/>
        <v>-31.23196865403828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-84.617198426466658</v>
      </c>
      <c r="AI63">
        <f t="shared" si="38"/>
        <v>-84.622009465399216</v>
      </c>
      <c r="AJ63">
        <f t="shared" si="39"/>
        <v>-3.577381732008778</v>
      </c>
      <c r="AK63">
        <f t="shared" si="61"/>
        <v>-2.4366545270232942</v>
      </c>
      <c r="AL63">
        <f t="shared" si="40"/>
        <v>-90.636045724431284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-9.4270819417086857E-2</v>
      </c>
      <c r="AR63">
        <f t="shared" si="45"/>
        <v>-9.4276179327257056E-2</v>
      </c>
      <c r="AS63">
        <f t="shared" si="46"/>
        <v>-3.985510197873696E-3</v>
      </c>
      <c r="AT63">
        <f t="shared" si="47"/>
        <v>-2.7146422142356424E-3</v>
      </c>
      <c r="AU63">
        <f t="shared" si="48"/>
        <v>-0.10097633173936639</v>
      </c>
      <c r="AW63">
        <v>60</v>
      </c>
      <c r="AX63">
        <f>IF(Z63&gt;0, (R63*SUMPRODUCT(K63:$K$98, X63:$X$98)-K63*$AZ$3)/Z63, 0)</f>
        <v>-324586.52997703629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1000000</v>
      </c>
      <c r="S64">
        <f t="shared" si="32"/>
        <v>-563946.25059624214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-31.23196865403828</v>
      </c>
      <c r="AC64">
        <f t="shared" si="33"/>
        <v>-27.960801017779477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-45.677957484792714</v>
      </c>
      <c r="AI64">
        <f t="shared" si="38"/>
        <v>-45.6804365154617</v>
      </c>
      <c r="AJ64">
        <f t="shared" si="39"/>
        <v>-3.2711676362588022</v>
      </c>
      <c r="AK64">
        <f t="shared" si="61"/>
        <v>-2.1862378057826799</v>
      </c>
      <c r="AL64">
        <f t="shared" si="40"/>
        <v>-51.137841957503184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-4.5436753502264789E-2</v>
      </c>
      <c r="AR64">
        <f t="shared" si="45"/>
        <v>-4.5439219442329398E-2</v>
      </c>
      <c r="AS64">
        <f t="shared" si="46"/>
        <v>-3.2538941261276901E-3</v>
      </c>
      <c r="AT64">
        <f t="shared" si="47"/>
        <v>-2.1746933039147177E-3</v>
      </c>
      <c r="AU64">
        <f t="shared" si="48"/>
        <v>-5.0867806872371808E-2</v>
      </c>
      <c r="AW64">
        <v>61</v>
      </c>
      <c r="AX64">
        <f>IF(Z64&gt;0, (R64*SUMPRODUCT(K64:$K$98, X64:$X$98)-K64*$AZ$3)/Z64, 0)</f>
        <v>-563946.25059624214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1000000</v>
      </c>
      <c r="S65">
        <f t="shared" si="32"/>
        <v>-1001561.2149110402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-27.960801017779477</v>
      </c>
      <c r="AC65">
        <f t="shared" si="33"/>
        <v>-25.001382007285411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-24.122396925887614</v>
      </c>
      <c r="AI65">
        <f t="shared" si="38"/>
        <v>-24.123645046403617</v>
      </c>
      <c r="AJ65">
        <f t="shared" si="39"/>
        <v>-2.9594190104940665</v>
      </c>
      <c r="AK65">
        <f t="shared" si="61"/>
        <v>-1.9572560712445637</v>
      </c>
      <c r="AL65">
        <f t="shared" si="40"/>
        <v>-29.040320128142248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-2.1424123037475467E-2</v>
      </c>
      <c r="AR65">
        <f t="shared" si="45"/>
        <v>-2.1425231546202135E-2</v>
      </c>
      <c r="AS65">
        <f t="shared" si="46"/>
        <v>-2.6283854459017778E-3</v>
      </c>
      <c r="AT65">
        <f t="shared" si="47"/>
        <v>-1.738322067040874E-3</v>
      </c>
      <c r="AU65">
        <f t="shared" si="48"/>
        <v>-2.5791939059144786E-2</v>
      </c>
      <c r="AW65">
        <v>62</v>
      </c>
      <c r="AX65">
        <f>IF(Z65&gt;0, (R65*SUMPRODUCT(K65:$K$98, X65:$X$98)-K65*$AZ$3)/Z65, 0)</f>
        <v>-1001561.2149110402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1000000</v>
      </c>
      <c r="S66">
        <f t="shared" si="32"/>
        <v>-1822824.7970884845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-25.001382007285411</v>
      </c>
      <c r="AC66">
        <f t="shared" si="33"/>
        <v>-22.339899198183311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-12.457138151377205</v>
      </c>
      <c r="AI66">
        <f t="shared" si="38"/>
        <v>-12.457750933780479</v>
      </c>
      <c r="AJ66">
        <f t="shared" si="39"/>
        <v>-2.6614828091021003</v>
      </c>
      <c r="AK66">
        <f t="shared" si="61"/>
        <v>-1.750096740509979</v>
      </c>
      <c r="AL66">
        <f t="shared" si="40"/>
        <v>-16.869330483392559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-9.8783145859772173E-3</v>
      </c>
      <c r="AR66">
        <f t="shared" si="45"/>
        <v>-9.8788005127830973E-3</v>
      </c>
      <c r="AS66">
        <f t="shared" si="46"/>
        <v>-2.1105139988011039E-3</v>
      </c>
      <c r="AT66">
        <f t="shared" si="47"/>
        <v>-1.3877991837747763E-3</v>
      </c>
      <c r="AU66">
        <f t="shared" si="48"/>
        <v>-1.3377113695358978E-2</v>
      </c>
      <c r="AW66">
        <v>63</v>
      </c>
      <c r="AX66">
        <f>IF(Z66&gt;0, (R66*SUMPRODUCT(K66:$K$98, X66:$X$98)-K66*$AZ$3)/Z66, 0)</f>
        <v>-1822824.7970884845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-3408189.6433796324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-22.339899198183311</v>
      </c>
      <c r="AC67">
        <f t="shared" ref="AC67:AC89" si="64">S67*Z67</f>
        <v>-19.954324894787518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-6.2782751037410742</v>
      </c>
      <c r="AI67">
        <f t="shared" ref="AI67:AI89" si="69">SUM(AE67:AH67)</f>
        <v>-6.2785678445651296</v>
      </c>
      <c r="AJ67">
        <f t="shared" ref="AJ67:AJ89" si="70">AB67-AC67</f>
        <v>-2.3855743033957921</v>
      </c>
      <c r="AK67">
        <f t="shared" si="61"/>
        <v>-1.563792943872832</v>
      </c>
      <c r="AL67">
        <f t="shared" ref="AL67:AL89" si="71">SUM(AI67:AK67)</f>
        <v>-10.227935091833753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-4.4451548136512859E-3</v>
      </c>
      <c r="AR67">
        <f t="shared" ref="AR67:AR89" si="76">AI67*$K67</f>
        <v>-4.4453620804979438E-3</v>
      </c>
      <c r="AS67">
        <f t="shared" ref="AS67:AS89" si="77">AJ67*$K67</f>
        <v>-1.689038298392468E-3</v>
      </c>
      <c r="AT67">
        <f t="shared" ref="AT67:AT89" si="78">AK67*$K67</f>
        <v>-1.1071992891595528E-3</v>
      </c>
      <c r="AU67">
        <f t="shared" ref="AU67:AU89" si="79">AL67*$K67</f>
        <v>-7.2415996680499648E-3</v>
      </c>
      <c r="AW67">
        <v>64</v>
      </c>
      <c r="AX67">
        <f>IF(Z67&gt;0, (R67*SUMPRODUCT(K67:$K$98, X67:$X$98)-K67*$AZ$3)/Z67, 0)</f>
        <v>-3408189.6433796324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1000000</v>
      </c>
      <c r="S68">
        <f t="shared" si="63"/>
        <v>-6556193.8440755261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-19.954324894787518</v>
      </c>
      <c r="AC68">
        <f t="shared" si="64"/>
        <v>-17.819973069260307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-3.0782319840752472</v>
      </c>
      <c r="AI68">
        <f t="shared" si="69"/>
        <v>-3.0783678858918582</v>
      </c>
      <c r="AJ68">
        <f t="shared" si="70"/>
        <v>-2.1343518255272116</v>
      </c>
      <c r="AK68">
        <f t="shared" si="61"/>
        <v>-1.3968027426351264</v>
      </c>
      <c r="AL68">
        <f t="shared" si="71"/>
        <v>-6.6095224540541953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-1.9459419152679615E-3</v>
      </c>
      <c r="AR68">
        <f t="shared" si="76"/>
        <v>-1.9460278272598688E-3</v>
      </c>
      <c r="AS68">
        <f t="shared" si="77"/>
        <v>-1.3492565539922493E-3</v>
      </c>
      <c r="AT68">
        <f t="shared" si="78"/>
        <v>-8.8300590024292845E-4</v>
      </c>
      <c r="AU68">
        <f t="shared" si="79"/>
        <v>-4.1782902814950463E-3</v>
      </c>
      <c r="AW68">
        <v>65</v>
      </c>
      <c r="AX68">
        <f>IF(Z68&gt;0, (R68*SUMPRODUCT(K68:$K$98, X68:$X$98)-K68*$AZ$3)/Z68, 0)</f>
        <v>-6556193.8440755261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1000000</v>
      </c>
      <c r="S69">
        <f t="shared" si="63"/>
        <v>-13005362.302934574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-17.819973069260307</v>
      </c>
      <c r="AC69">
        <f t="shared" si="64"/>
        <v>-15.91227885015695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-1.4673392010032145</v>
      </c>
      <c r="AI69">
        <f t="shared" si="69"/>
        <v>-1.4674003768416091</v>
      </c>
      <c r="AJ69">
        <f t="shared" si="70"/>
        <v>-1.907694219103357</v>
      </c>
      <c r="AK69">
        <f t="shared" si="61"/>
        <v>-1.2473981148482216</v>
      </c>
      <c r="AL69">
        <f t="shared" si="71"/>
        <v>-4.6224927107931872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-8.2821105644864223E-4</v>
      </c>
      <c r="AR69">
        <f t="shared" si="76"/>
        <v>-8.2824558596009481E-4</v>
      </c>
      <c r="AS69">
        <f t="shared" si="77"/>
        <v>-1.0767608767654655E-3</v>
      </c>
      <c r="AT69">
        <f t="shared" si="78"/>
        <v>-7.0406959059238488E-4</v>
      </c>
      <c r="AU69">
        <f t="shared" si="79"/>
        <v>-2.6090760533179448E-3</v>
      </c>
      <c r="AW69">
        <v>66</v>
      </c>
      <c r="AX69">
        <f>IF(Z69&gt;0, (R69*SUMPRODUCT(K69:$K$98, X69:$X$98)-K69*$AZ$3)/Z69, 0)</f>
        <v>-13005362.302934574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1000000</v>
      </c>
      <c r="S70">
        <f t="shared" si="63"/>
        <v>-26636575.469203923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-15.91227885015695</v>
      </c>
      <c r="AC70">
        <f t="shared" si="64"/>
        <v>-14.208071203161049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-0.6778770257558383</v>
      </c>
      <c r="AI70">
        <f t="shared" si="69"/>
        <v>-0.67790369598456124</v>
      </c>
      <c r="AJ70">
        <f t="shared" si="70"/>
        <v>-1.7042076469959007</v>
      </c>
      <c r="AK70">
        <f t="shared" si="61"/>
        <v>-1.1138595195109866</v>
      </c>
      <c r="AL70">
        <f t="shared" si="71"/>
        <v>-3.4959708624914487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-3.4162008497839265E-4</v>
      </c>
      <c r="AR70">
        <f t="shared" si="76"/>
        <v>-3.4163352559587421E-4</v>
      </c>
      <c r="AS70">
        <f t="shared" si="77"/>
        <v>-8.5884539388013327E-4</v>
      </c>
      <c r="AT70">
        <f t="shared" si="78"/>
        <v>-5.6133600823107344E-4</v>
      </c>
      <c r="AU70">
        <f t="shared" si="79"/>
        <v>-1.7618149277070811E-3</v>
      </c>
      <c r="AW70">
        <v>67</v>
      </c>
      <c r="AX70">
        <f>IF(Z70&gt;0, (R70*SUMPRODUCT(K70:$K$98, X70:$X$98)-K70*$AZ$3)/Z70, 0)</f>
        <v>-26636575.469203923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1000000</v>
      </c>
      <c r="S71">
        <f t="shared" si="63"/>
        <v>-56357550.908578284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-14.208071203161049</v>
      </c>
      <c r="AC71">
        <f t="shared" si="64"/>
        <v>-12.686059378556433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-0.30297097818198682</v>
      </c>
      <c r="AI71">
        <f t="shared" si="69"/>
        <v>-0.30298223315951339</v>
      </c>
      <c r="AJ71">
        <f t="shared" si="70"/>
        <v>-1.5220118246046166</v>
      </c>
      <c r="AK71">
        <f t="shared" si="61"/>
        <v>-0.99456498422127348</v>
      </c>
      <c r="AL71">
        <f t="shared" si="71"/>
        <v>-2.8195590419854035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-1.3632499408870429E-4</v>
      </c>
      <c r="AR71">
        <f t="shared" si="76"/>
        <v>-1.3633005838480943E-4</v>
      </c>
      <c r="AS71">
        <f t="shared" si="77"/>
        <v>-6.8484530840947266E-4</v>
      </c>
      <c r="AT71">
        <f t="shared" si="78"/>
        <v>-4.4751502737452143E-4</v>
      </c>
      <c r="AU71">
        <f t="shared" si="79"/>
        <v>-1.2686903941688036E-3</v>
      </c>
      <c r="AW71">
        <v>68</v>
      </c>
      <c r="AX71">
        <f>IF(Z71&gt;0, (R71*SUMPRODUCT(K71:$K$98, X71:$X$98)-K71*$AZ$3)/Z71, 0)</f>
        <v>-56357550.908578284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1000000</v>
      </c>
      <c r="S72">
        <f t="shared" si="63"/>
        <v>-123418402.34979096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-12.686059378556433</v>
      </c>
      <c r="AC72">
        <f t="shared" si="64"/>
        <v>-11.32695155650624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-0.13107171023728278</v>
      </c>
      <c r="AI72">
        <f t="shared" si="69"/>
        <v>-0.1310762990795222</v>
      </c>
      <c r="AJ72">
        <f t="shared" si="70"/>
        <v>-1.3591078220501931</v>
      </c>
      <c r="AK72">
        <f t="shared" ref="AK72:AK89" si="92">G72*SUM(AB72:AB72, AE72:AF72)</f>
        <v>-0.88802415649895039</v>
      </c>
      <c r="AL72">
        <f t="shared" si="71"/>
        <v>-2.3782082776286657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-5.2658126314237969E-5</v>
      </c>
      <c r="AR72">
        <f t="shared" si="76"/>
        <v>-5.2659969883943759E-5</v>
      </c>
      <c r="AS72">
        <f t="shared" si="77"/>
        <v>-5.4602225940766512E-4</v>
      </c>
      <c r="AT72">
        <f t="shared" si="78"/>
        <v>-3.5676415695165927E-4</v>
      </c>
      <c r="AU72">
        <f t="shared" si="79"/>
        <v>-9.5544638624326815E-4</v>
      </c>
      <c r="AW72">
        <v>69</v>
      </c>
      <c r="AX72">
        <f>IF(Z72&gt;0, (R72*SUMPRODUCT(K72:$K$98, X72:$X$98)-K72*$AZ$3)/Z72, 0)</f>
        <v>-123418402.34979096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1000000</v>
      </c>
      <c r="S73">
        <f t="shared" si="63"/>
        <v>-280268707.5372414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-11.32695155650624</v>
      </c>
      <c r="AC73">
        <f t="shared" si="64"/>
        <v>-10.113393369057302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-5.4774443639682452E-2</v>
      </c>
      <c r="AI73">
        <f t="shared" si="69"/>
        <v>-5.4776247871317497E-2</v>
      </c>
      <c r="AJ73">
        <f t="shared" si="70"/>
        <v>-1.2135581874489372</v>
      </c>
      <c r="AK73">
        <f t="shared" si="92"/>
        <v>-0.79288660895543683</v>
      </c>
      <c r="AL73">
        <f t="shared" si="71"/>
        <v>-2.0612210442756913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-1.9647911265172425E-5</v>
      </c>
      <c r="AR73">
        <f t="shared" si="76"/>
        <v>-1.9648558453545535E-5</v>
      </c>
      <c r="AS73">
        <f t="shared" si="77"/>
        <v>-4.3531037465154677E-4</v>
      </c>
      <c r="AT73">
        <f t="shared" si="78"/>
        <v>-2.8441303463671663E-4</v>
      </c>
      <c r="AU73">
        <f t="shared" si="79"/>
        <v>-7.3937196774180884E-4</v>
      </c>
      <c r="AW73">
        <v>70</v>
      </c>
      <c r="AX73">
        <f>IF(Z73&gt;0, (R73*SUMPRODUCT(K73:$K$98, X73:$X$98)-K73*$AZ$3)/Z73, 0)</f>
        <v>-280268707.5372414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1000000</v>
      </c>
      <c r="S74">
        <f t="shared" si="63"/>
        <v>-661166683.90072966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-10.113393369057302</v>
      </c>
      <c r="AC74">
        <f t="shared" si="64"/>
        <v>-9.0298319048478053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-2.2066365144606987E-2</v>
      </c>
      <c r="AI74">
        <f t="shared" si="69"/>
        <v>-2.2067048015668455E-2</v>
      </c>
      <c r="AJ74">
        <f t="shared" si="70"/>
        <v>-1.0835614642094971</v>
      </c>
      <c r="AK74">
        <f t="shared" si="92"/>
        <v>-0.7079375358340112</v>
      </c>
      <c r="AL74">
        <f t="shared" si="71"/>
        <v>-1.8135660480591766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-7.0672619821925209E-6</v>
      </c>
      <c r="AR74">
        <f t="shared" si="76"/>
        <v>-7.0674806873875002E-6</v>
      </c>
      <c r="AS74">
        <f t="shared" si="77"/>
        <v>-3.4703553082679803E-4</v>
      </c>
      <c r="AT74">
        <f t="shared" si="78"/>
        <v>-2.2673331108134673E-4</v>
      </c>
      <c r="AU74">
        <f t="shared" si="79"/>
        <v>-5.8083632259553226E-4</v>
      </c>
      <c r="AW74">
        <v>71</v>
      </c>
      <c r="AX74">
        <f>IF(Z74&gt;0, (R74*SUMPRODUCT(K74:$K$98, X74:$X$98)-K74*$AZ$3)/Z74, 0)</f>
        <v>-661166683.90072966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1000000</v>
      </c>
      <c r="S75">
        <f t="shared" si="63"/>
        <v>-1623007240.8610909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-9.0298319048478053</v>
      </c>
      <c r="AC75">
        <f t="shared" si="64"/>
        <v>-8.062355836287681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-8.5533055093533119E-3</v>
      </c>
      <c r="AI75">
        <f t="shared" si="69"/>
        <v>-8.553553886428698E-3</v>
      </c>
      <c r="AJ75">
        <f t="shared" si="70"/>
        <v>-0.96747606856012425</v>
      </c>
      <c r="AK75">
        <f t="shared" si="92"/>
        <v>-0.63208823333934638</v>
      </c>
      <c r="AL75">
        <f t="shared" si="71"/>
        <v>-1.6081178557858993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-2.4458867947162336E-6</v>
      </c>
      <c r="AR75">
        <f t="shared" si="76"/>
        <v>-2.4459578201470604E-6</v>
      </c>
      <c r="AS75">
        <f t="shared" si="77"/>
        <v>-2.7665759602618195E-4</v>
      </c>
      <c r="AT75">
        <f t="shared" si="78"/>
        <v>-1.8075073564595613E-4</v>
      </c>
      <c r="AU75">
        <f t="shared" si="79"/>
        <v>-4.5985428949228512E-4</v>
      </c>
      <c r="AW75">
        <v>72</v>
      </c>
      <c r="AX75">
        <f>IF(Z75&gt;0, (R75*SUMPRODUCT(K75:$K$98, X75:$X$98)-K75*$AZ$3)/Z75, 0)</f>
        <v>-1623007240.8610909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1000000</v>
      </c>
      <c r="S76">
        <f t="shared" si="63"/>
        <v>-4153522205.5312638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-8.062355836287681</v>
      </c>
      <c r="AC76">
        <f t="shared" si="64"/>
        <v>-7.1985340537618816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-3.1847505108298559E-3</v>
      </c>
      <c r="AI76">
        <f t="shared" si="69"/>
        <v>-3.1848371666089461E-3</v>
      </c>
      <c r="AJ76">
        <f t="shared" si="70"/>
        <v>-0.86382178252579944</v>
      </c>
      <c r="AK76">
        <f t="shared" si="92"/>
        <v>-0.56436490854013777</v>
      </c>
      <c r="AL76">
        <f t="shared" si="71"/>
        <v>-1.4313715282325461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-8.1312958172244609E-7</v>
      </c>
      <c r="AR76">
        <f t="shared" si="76"/>
        <v>-8.1315170665096583E-7</v>
      </c>
      <c r="AS76">
        <f t="shared" si="77"/>
        <v>-2.2055072832845415E-4</v>
      </c>
      <c r="AT76">
        <f t="shared" si="78"/>
        <v>-1.4409348564653875E-4</v>
      </c>
      <c r="AU76">
        <f t="shared" si="79"/>
        <v>-3.6545736568164384E-4</v>
      </c>
      <c r="AW76">
        <v>73</v>
      </c>
      <c r="AX76">
        <f>IF(Z76&gt;0, (R76*SUMPRODUCT(K76:$K$98, X76:$X$98)-K76*$AZ$3)/Z76, 0)</f>
        <v>-4153522205.5312638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1000000</v>
      </c>
      <c r="S77">
        <f t="shared" si="63"/>
        <v>-11105102414.033058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-7.1985340537618816</v>
      </c>
      <c r="AC77">
        <f t="shared" si="64"/>
        <v>-6.4272632343802174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-1.137017747860284E-3</v>
      </c>
      <c r="AI77">
        <f t="shared" si="69"/>
        <v>-1.1370466861941901E-3</v>
      </c>
      <c r="AJ77">
        <f t="shared" si="70"/>
        <v>-0.7712708193816642</v>
      </c>
      <c r="AK77">
        <f t="shared" si="92"/>
        <v>-0.50389738376333171</v>
      </c>
      <c r="AL77">
        <f t="shared" si="71"/>
        <v>-1.2763052498311902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-2.5919914588304997E-7</v>
      </c>
      <c r="AR77">
        <f t="shared" si="76"/>
        <v>-2.592057427822152E-7</v>
      </c>
      <c r="AS77">
        <f t="shared" si="77"/>
        <v>-1.7582200278268005E-4</v>
      </c>
      <c r="AT77">
        <f t="shared" si="78"/>
        <v>-1.1487047737816689E-4</v>
      </c>
      <c r="AU77">
        <f t="shared" si="79"/>
        <v>-2.9095168590362921E-4</v>
      </c>
      <c r="AW77">
        <v>74</v>
      </c>
      <c r="AX77">
        <f>IF(Z77&gt;0, (R77*SUMPRODUCT(K77:$K$98, X77:$X$98)-K77*$AZ$3)/Z77, 0)</f>
        <v>-11105102414.033058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1000000</v>
      </c>
      <c r="S78">
        <f t="shared" si="63"/>
        <v>-31084021703.333885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-6.4272632343802174</v>
      </c>
      <c r="AC78">
        <f t="shared" si="64"/>
        <v>-5.7386281074086076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-3.883623564509361E-4</v>
      </c>
      <c r="AI78">
        <f t="shared" si="69"/>
        <v>-3.883715872836806E-4</v>
      </c>
      <c r="AJ78">
        <f t="shared" si="70"/>
        <v>-0.68863512697160978</v>
      </c>
      <c r="AK78">
        <f t="shared" si="92"/>
        <v>-0.44990842640661527</v>
      </c>
      <c r="AL78">
        <f t="shared" si="71"/>
        <v>-1.1389319249655088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-7.9047006392259451E-8</v>
      </c>
      <c r="AR78">
        <f t="shared" si="76"/>
        <v>-7.9048885229594833E-8</v>
      </c>
      <c r="AS78">
        <f t="shared" si="77"/>
        <v>-1.4016431917117652E-4</v>
      </c>
      <c r="AT78">
        <f t="shared" si="78"/>
        <v>-9.1574051056588659E-5</v>
      </c>
      <c r="AU78">
        <f t="shared" si="79"/>
        <v>-2.3181741911299479E-4</v>
      </c>
      <c r="AW78">
        <v>75</v>
      </c>
      <c r="AX78">
        <f>IF(Z78&gt;0, (R78*SUMPRODUCT(K78:$K$98, X78:$X$98)-K78*$AZ$3)/Z78, 0)</f>
        <v>-31084021703.333885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1000000</v>
      </c>
      <c r="S79">
        <f t="shared" si="63"/>
        <v>-91268824079.221069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-5.7386281074086076</v>
      </c>
      <c r="AC79">
        <f t="shared" si="64"/>
        <v>-5.1237751630888688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-1.2663110871449684E-4</v>
      </c>
      <c r="AI79">
        <f t="shared" si="69"/>
        <v>-1.266339156834782E-4</v>
      </c>
      <c r="AJ79">
        <f t="shared" si="70"/>
        <v>-0.6148529443197388</v>
      </c>
      <c r="AK79">
        <f t="shared" si="92"/>
        <v>-0.40170396751860254</v>
      </c>
      <c r="AL79">
        <f t="shared" si="71"/>
        <v>-1.0166835457540249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-2.301286482140204E-8</v>
      </c>
      <c r="AR79">
        <f t="shared" si="76"/>
        <v>-2.3013374936162796E-8</v>
      </c>
      <c r="AS79">
        <f t="shared" si="77"/>
        <v>-1.1173816478676486E-4</v>
      </c>
      <c r="AT79">
        <f t="shared" si="78"/>
        <v>-7.3002275638041339E-5</v>
      </c>
      <c r="AU79">
        <f t="shared" si="79"/>
        <v>-1.8476345379974236E-4</v>
      </c>
      <c r="AW79">
        <v>76</v>
      </c>
      <c r="AX79">
        <f>IF(Z79&gt;0, (R79*SUMPRODUCT(K79:$K$98, X79:$X$98)-K79*$AZ$3)/Z79, 0)</f>
        <v>-91268824079.221069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1000000</v>
      </c>
      <c r="S80">
        <f t="shared" si="63"/>
        <v>-284143965673.12488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-5.1237751630888688</v>
      </c>
      <c r="AC80">
        <f t="shared" si="64"/>
        <v>-4.5747992723814255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-3.9477699268045169E-5</v>
      </c>
      <c r="AI80">
        <f t="shared" si="69"/>
        <v>-3.9478504282373303E-5</v>
      </c>
      <c r="AJ80">
        <f t="shared" si="70"/>
        <v>-0.54897589070744335</v>
      </c>
      <c r="AK80">
        <f t="shared" si="92"/>
        <v>-0.35866426141622088</v>
      </c>
      <c r="AL80">
        <f t="shared" si="71"/>
        <v>-0.90767963062794654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-6.4056630285212873E-9</v>
      </c>
      <c r="AR80">
        <f t="shared" si="76"/>
        <v>-6.4057936503815974E-9</v>
      </c>
      <c r="AS80">
        <f t="shared" si="77"/>
        <v>-8.9076988574677467E-5</v>
      </c>
      <c r="AT80">
        <f t="shared" si="78"/>
        <v>-5.819696794907839E-5</v>
      </c>
      <c r="AU80">
        <f t="shared" si="79"/>
        <v>-1.4728036231740623E-4</v>
      </c>
      <c r="AW80">
        <v>77</v>
      </c>
      <c r="AX80">
        <f>IF(Z80&gt;0, (R80*SUMPRODUCT(K80:$K$98, X80:$X$98)-K80*$AZ$3)/Z80, 0)</f>
        <v>-284143965673.12488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1000000</v>
      </c>
      <c r="S81">
        <f t="shared" si="63"/>
        <v>-941057254588.59021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-4.5747992723814255</v>
      </c>
      <c r="AC81">
        <f t="shared" si="64"/>
        <v>-4.0846422129653837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-1.15988015498845E-5</v>
      </c>
      <c r="AI81">
        <f t="shared" si="69"/>
        <v>-1.1599018573991856E-5</v>
      </c>
      <c r="AJ81">
        <f t="shared" si="70"/>
        <v>-0.49015705941604182</v>
      </c>
      <c r="AK81">
        <f t="shared" si="92"/>
        <v>-0.32023594906669983</v>
      </c>
      <c r="AL81">
        <f t="shared" si="71"/>
        <v>-0.8104046075013156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-1.6803794031822256E-9</v>
      </c>
      <c r="AR81">
        <f t="shared" si="76"/>
        <v>-1.6804108446064475E-9</v>
      </c>
      <c r="AS81">
        <f t="shared" si="77"/>
        <v>-7.1011631971174205E-5</v>
      </c>
      <c r="AT81">
        <f t="shared" si="78"/>
        <v>-4.6394266740045501E-5</v>
      </c>
      <c r="AU81">
        <f t="shared" si="79"/>
        <v>-1.1740757912206431E-4</v>
      </c>
      <c r="AW81">
        <v>78</v>
      </c>
      <c r="AX81">
        <f>IF(Z81&gt;0, (R81*SUMPRODUCT(K81:$K$98, X81:$X$98)-K81*$AZ$3)/Z81, 0)</f>
        <v>-941057254588.59021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1000000</v>
      </c>
      <c r="S82">
        <f t="shared" si="63"/>
        <v>-3327580563293.9717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-4.0846422129653837</v>
      </c>
      <c r="AC82">
        <f t="shared" si="64"/>
        <v>-3.6470019773049556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-3.2010852353252764E-6</v>
      </c>
      <c r="AI82">
        <f t="shared" si="69"/>
        <v>-3.201140034929793E-6</v>
      </c>
      <c r="AJ82">
        <f t="shared" si="70"/>
        <v>-0.43764023566042809</v>
      </c>
      <c r="AK82">
        <f t="shared" si="92"/>
        <v>-0.28592495490757686</v>
      </c>
      <c r="AL82">
        <f t="shared" si="71"/>
        <v>-0.72356839170803988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-4.1406969582597627E-10</v>
      </c>
      <c r="AR82">
        <f t="shared" si="76"/>
        <v>-4.1407678431438109E-10</v>
      </c>
      <c r="AS82">
        <f t="shared" si="77"/>
        <v>-5.6610038764777882E-5</v>
      </c>
      <c r="AT82">
        <f t="shared" si="78"/>
        <v>-3.6985225448270796E-5</v>
      </c>
      <c r="AU82">
        <f t="shared" si="79"/>
        <v>-9.3595678289832993E-5</v>
      </c>
      <c r="AW82">
        <v>79</v>
      </c>
      <c r="AX82">
        <f>IF(Z82&gt;0, (R82*SUMPRODUCT(K82:$K$98, X82:$X$98)-K82*$AZ$3)/Z82, 0)</f>
        <v>-3327580563293.9717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1000000</v>
      </c>
      <c r="S83">
        <f t="shared" si="63"/>
        <v>-12612962603272.469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-3.6470019773049556</v>
      </c>
      <c r="AC83">
        <f t="shared" si="64"/>
        <v>-3.2562517658075896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-8.2686508622558029E-7</v>
      </c>
      <c r="AI83">
        <f t="shared" si="69"/>
        <v>-8.2687799457974035E-7</v>
      </c>
      <c r="AJ83">
        <f t="shared" si="70"/>
        <v>-0.390750211497366</v>
      </c>
      <c r="AK83">
        <f t="shared" si="92"/>
        <v>-0.2552901384113469</v>
      </c>
      <c r="AL83">
        <f t="shared" si="71"/>
        <v>-0.64604117678670747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-9.5497684371293628E-11</v>
      </c>
      <c r="AR83">
        <f t="shared" si="76"/>
        <v>-9.5499175204504356E-11</v>
      </c>
      <c r="AS83">
        <f t="shared" si="77"/>
        <v>-4.5129176436664101E-5</v>
      </c>
      <c r="AT83">
        <f t="shared" si="78"/>
        <v>-2.9484395298871735E-5</v>
      </c>
      <c r="AU83">
        <f t="shared" si="79"/>
        <v>-7.4613667234711044E-5</v>
      </c>
      <c r="AW83">
        <v>80</v>
      </c>
      <c r="AX83">
        <f>IF(Z83&gt;0, (R83*SUMPRODUCT(K83:$K$98, X83:$X$98)-K83*$AZ$3)/Z83, 0)</f>
        <v>-12612962603272.469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1000000</v>
      </c>
      <c r="S84">
        <f t="shared" si="63"/>
        <v>-51478214825192.359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-3.2562517658075896</v>
      </c>
      <c r="AC84">
        <f t="shared" si="64"/>
        <v>-2.9073676481250215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-1.9910778085033562E-7</v>
      </c>
      <c r="AI84">
        <f t="shared" si="69"/>
        <v>-1.9911060473191154E-7</v>
      </c>
      <c r="AJ84">
        <f t="shared" si="70"/>
        <v>-0.34888411768256811</v>
      </c>
      <c r="AK84">
        <f t="shared" si="92"/>
        <v>-0.2279376236065313</v>
      </c>
      <c r="AL84">
        <f t="shared" si="71"/>
        <v>-0.57682194039970414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-2.0531864793848561E-11</v>
      </c>
      <c r="AR84">
        <f t="shared" si="76"/>
        <v>-2.0532155990679057E-11</v>
      </c>
      <c r="AS84">
        <f t="shared" si="77"/>
        <v>-3.5976703182504299E-5</v>
      </c>
      <c r="AT84">
        <f t="shared" si="78"/>
        <v>-2.3504779418129688E-5</v>
      </c>
      <c r="AU84">
        <f t="shared" si="79"/>
        <v>-5.9481503132789976E-5</v>
      </c>
      <c r="AW84">
        <v>81</v>
      </c>
      <c r="AX84">
        <f>IF(Z84&gt;0, (R84*SUMPRODUCT(K84:$K$98, X84:$X$98)-K84*$AZ$3)/Z84, 0)</f>
        <v>-51478214825192.359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1000000</v>
      </c>
      <c r="S85">
        <f t="shared" si="63"/>
        <v>-227473391358924.41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-2.9073676481250215</v>
      </c>
      <c r="AC85">
        <f t="shared" si="64"/>
        <v>-2.5958639715579936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-4.4501129391954306E-8</v>
      </c>
      <c r="AI85">
        <f t="shared" si="69"/>
        <v>-4.4501699978244873E-8</v>
      </c>
      <c r="AJ85">
        <f t="shared" si="70"/>
        <v>-0.31150367656702782</v>
      </c>
      <c r="AK85">
        <f t="shared" si="92"/>
        <v>-0.20351573536875153</v>
      </c>
      <c r="AL85">
        <f t="shared" si="71"/>
        <v>-0.51501945643747937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-4.0972567002002524E-12</v>
      </c>
      <c r="AR85">
        <f t="shared" si="76"/>
        <v>-4.0973092345636272E-12</v>
      </c>
      <c r="AS85">
        <f t="shared" si="77"/>
        <v>-2.8680407517522934E-5</v>
      </c>
      <c r="AT85">
        <f t="shared" si="78"/>
        <v>-1.8737866245852129E-5</v>
      </c>
      <c r="AU85">
        <f t="shared" si="79"/>
        <v>-4.7418277860684303E-5</v>
      </c>
      <c r="AW85">
        <v>82</v>
      </c>
      <c r="AX85">
        <f>IF(Z85&gt;0, (R85*SUMPRODUCT(K85:$K$98, X85:$X$98)-K85*$AZ$3)/Z85, 0)</f>
        <v>-227473391358924.41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1000000</v>
      </c>
      <c r="S86">
        <f t="shared" si="63"/>
        <v>-1095762083705838.5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-2.5958639715579936</v>
      </c>
      <c r="AC86">
        <f t="shared" si="64"/>
        <v>-2.317735688894627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-9.1824270522540179E-9</v>
      </c>
      <c r="AI86">
        <f t="shared" si="69"/>
        <v>-9.1825328113290659E-9</v>
      </c>
      <c r="AJ86">
        <f t="shared" si="70"/>
        <v>-0.27812828266336664</v>
      </c>
      <c r="AK86">
        <f t="shared" si="92"/>
        <v>-0.18171047800905957</v>
      </c>
      <c r="AL86">
        <f t="shared" si="71"/>
        <v>-0.45983876985495897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-7.5485164401624331E-13</v>
      </c>
      <c r="AR86">
        <f t="shared" si="76"/>
        <v>-7.5486033805881126E-13</v>
      </c>
      <c r="AS86">
        <f t="shared" si="77"/>
        <v>-2.2863845279807718E-5</v>
      </c>
      <c r="AT86">
        <f t="shared" si="78"/>
        <v>-1.4937712249665643E-5</v>
      </c>
      <c r="AU86">
        <f t="shared" si="79"/>
        <v>-3.7801558284333693E-5</v>
      </c>
      <c r="AW86">
        <v>83</v>
      </c>
      <c r="AX86">
        <f>IF(Z86&gt;0, (R86*SUMPRODUCT(K86:$K$98, X86:$X$98)-K86*$AZ$3)/Z86, 0)</f>
        <v>-1095762083705838.5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1000000</v>
      </c>
      <c r="S87">
        <f t="shared" si="63"/>
        <v>-5801287309486051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-2.317735688894627</v>
      </c>
      <c r="AC87">
        <f t="shared" si="64"/>
        <v>-2.069406865085146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-1.737314571742683E-9</v>
      </c>
      <c r="AI87">
        <f t="shared" si="69"/>
        <v>-1.7373324074983928E-9</v>
      </c>
      <c r="AJ87">
        <f t="shared" si="70"/>
        <v>-0.24832882380948096</v>
      </c>
      <c r="AK87">
        <f t="shared" si="92"/>
        <v>-0.1622414982226239</v>
      </c>
      <c r="AL87">
        <f t="shared" si="71"/>
        <v>-0.41057032376943725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-1.2751596387691439E-13</v>
      </c>
      <c r="AR87">
        <f t="shared" si="76"/>
        <v>-1.2751727299134755E-13</v>
      </c>
      <c r="AS87">
        <f t="shared" si="77"/>
        <v>-1.8226917474549629E-5</v>
      </c>
      <c r="AT87">
        <f t="shared" si="78"/>
        <v>-1.1908252750070627E-5</v>
      </c>
      <c r="AU87">
        <f t="shared" si="79"/>
        <v>-3.0135170352137526E-5</v>
      </c>
      <c r="AW87">
        <v>84</v>
      </c>
      <c r="AX87">
        <f>IF(Z87&gt;0, (R87*SUMPRODUCT(K87:$K$98, X87:$X$98)-K87*$AZ$3)/Z87, 0)</f>
        <v>-5801287309486051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1000000</v>
      </c>
      <c r="S88">
        <f t="shared" si="63"/>
        <v>-3.4090853705217556E+16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-2.069406865085146</v>
      </c>
      <c r="AC88">
        <f t="shared" si="64"/>
        <v>-1.8476847009689916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-2.9894912377129999E-10</v>
      </c>
      <c r="AI88">
        <f t="shared" si="69"/>
        <v>-2.9895183371326409E-10</v>
      </c>
      <c r="AJ88">
        <f t="shared" si="70"/>
        <v>-0.22172216411615442</v>
      </c>
      <c r="AK88">
        <f t="shared" si="92"/>
        <v>-0.14485848055596023</v>
      </c>
      <c r="AL88">
        <f t="shared" si="71"/>
        <v>-0.36658064497106646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-1.959139486220397E-14</v>
      </c>
      <c r="AR88">
        <f t="shared" si="76"/>
        <v>-1.95915724561116E-14</v>
      </c>
      <c r="AS88">
        <f t="shared" si="77"/>
        <v>-1.4530387017374479E-5</v>
      </c>
      <c r="AT88">
        <f t="shared" si="78"/>
        <v>-9.4931861846894229E-6</v>
      </c>
      <c r="AU88">
        <f t="shared" si="79"/>
        <v>-2.4023573221655472E-5</v>
      </c>
      <c r="AW88">
        <v>85</v>
      </c>
      <c r="AX88">
        <f>IF(Z88&gt;0, (R88*SUMPRODUCT(K88:$K$98, X88:$X$98)-K88*$AZ$3)/Z88, 0)</f>
        <v>-3.4090853705217556E+16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-1.8476847009689916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-1.8476847009689916</v>
      </c>
      <c r="AK89">
        <f t="shared" si="92"/>
        <v>-0.12933792906782943</v>
      </c>
      <c r="AL89">
        <f t="shared" si="71"/>
        <v>-1.9770226300910199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-3.1713197790847151E-15</v>
      </c>
      <c r="AR89">
        <f t="shared" si="76"/>
        <v>-3.1713197790847151E-15</v>
      </c>
      <c r="AS89">
        <f t="shared" si="77"/>
        <v>-1.0811299864123989E-4</v>
      </c>
      <c r="AT89">
        <f t="shared" si="78"/>
        <v>-7.567909904886793E-6</v>
      </c>
      <c r="AU89">
        <f t="shared" si="79"/>
        <v>-1.15680908549298E-4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51028.425742875821</v>
      </c>
      <c r="AO91" s="6">
        <f t="shared" si="93"/>
        <v>-5102.8425742875825</v>
      </c>
      <c r="AP91" s="6">
        <f t="shared" si="93"/>
        <v>-2844.3946451847464</v>
      </c>
      <c r="AQ91" s="6">
        <f t="shared" si="93"/>
        <v>-28194.20088489728</v>
      </c>
      <c r="AR91" s="6">
        <f t="shared" si="93"/>
        <v>14886.987638506222</v>
      </c>
      <c r="AS91" s="6">
        <f t="shared" si="93"/>
        <v>-7365.2801118780062</v>
      </c>
      <c r="AT91" s="6">
        <f t="shared" si="93"/>
        <v>4296.4133985955059</v>
      </c>
      <c r="AU91" s="6">
        <f t="shared" si="93"/>
        <v>11818.120925223719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131778.18894243543</v>
      </c>
      <c r="K3">
        <v>1</v>
      </c>
      <c r="L3" s="2">
        <v>0</v>
      </c>
      <c r="O3">
        <f>$C$3</f>
        <v>131778.18894243543</v>
      </c>
      <c r="P3">
        <f>O3*C5</f>
        <v>13177.818894243544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131778.18894243543</v>
      </c>
      <c r="AF3">
        <f t="shared" ref="AF3:AF34" si="4">-$Z3*P3</f>
        <v>-13177.818894243544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116080.46184419189</v>
      </c>
      <c r="AJ3">
        <f t="shared" ref="AJ3:AJ34" si="8">AB3-AC3</f>
        <v>0</v>
      </c>
      <c r="AL3">
        <f t="shared" ref="AL3:AL34" si="9">SUM(AI3:AK3)</f>
        <v>116080.46184419189</v>
      </c>
      <c r="AN3">
        <f t="shared" ref="AN3:AN34" si="10">AE3*$K3</f>
        <v>131778.18894243543</v>
      </c>
      <c r="AO3">
        <f t="shared" ref="AO3:AO34" si="11">AF3*$K3</f>
        <v>-13177.818894243544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116080.46184419189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116080.46184419189</v>
      </c>
      <c r="AW3">
        <v>0</v>
      </c>
      <c r="AX3">
        <f>IF(Z3&gt;0, (R3*SUMPRODUCT(K3:$K$98, X3:$X$98)-K3*$AZ$3)/Z3, 0)</f>
        <v>0</v>
      </c>
      <c r="AZ3">
        <f>C6*ABS(SUMPRODUCT(X4:X79, K4:K79))/1</f>
        <v>69880.735838420471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7577.9951590884812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7487.2216969736255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-7487.2216969736255</v>
      </c>
      <c r="AK4">
        <f>G4*SUM(AB4, AE4:AF4)</f>
        <v>0</v>
      </c>
      <c r="AL4">
        <f t="shared" si="9"/>
        <v>-9465.7806969736248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-1766.5705357142856</v>
      </c>
      <c r="AR4">
        <f t="shared" si="14"/>
        <v>-1766.5705357142856</v>
      </c>
      <c r="AS4">
        <f t="shared" si="15"/>
        <v>-6685.0193722978793</v>
      </c>
      <c r="AT4">
        <f t="shared" si="16"/>
        <v>0</v>
      </c>
      <c r="AU4">
        <f t="shared" si="17"/>
        <v>-8451.5899080121635</v>
      </c>
      <c r="AW4">
        <v>1</v>
      </c>
      <c r="AX4">
        <f>IF(Z4&gt;0, (R4*SUMPRODUCT(K4:$K$98, X4:$X$98)-K4*$AZ$3)/Z4, 0)</f>
        <v>7577.9951590884812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1000000</v>
      </c>
      <c r="S5">
        <f t="shared" si="1"/>
        <v>12709.583443183674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7487.2216969736255</v>
      </c>
      <c r="AC5">
        <f t="shared" si="2"/>
        <v>12405.670533557204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-2053.3328352651074</v>
      </c>
      <c r="AI5">
        <f t="shared" si="7"/>
        <v>-2102.1372299528443</v>
      </c>
      <c r="AJ5">
        <f t="shared" si="8"/>
        <v>-4918.4488365835787</v>
      </c>
      <c r="AK5">
        <f>G5*SUM(AB5, AE5:AF5)</f>
        <v>524.10551878815386</v>
      </c>
      <c r="AL5">
        <f t="shared" si="9"/>
        <v>-6496.4805477482696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-1636.9043648478214</v>
      </c>
      <c r="AR5">
        <f t="shared" si="14"/>
        <v>-1675.8109294904689</v>
      </c>
      <c r="AS5">
        <f t="shared" si="15"/>
        <v>-3920.9572995723679</v>
      </c>
      <c r="AT5">
        <f t="shared" si="16"/>
        <v>417.81371076861751</v>
      </c>
      <c r="AU5">
        <f t="shared" si="17"/>
        <v>-5178.9545182942193</v>
      </c>
      <c r="AW5">
        <v>2</v>
      </c>
      <c r="AX5">
        <f>IF(Z5&gt;0, (R5*SUMPRODUCT(K5:$K$98, X5:$X$98)-K5*$AZ$3)/Z5, 0)</f>
        <v>12709.583443183674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1000000</v>
      </c>
      <c r="S6">
        <f t="shared" si="1"/>
        <v>17368.643072326697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12405.670533557204</v>
      </c>
      <c r="AC6">
        <f t="shared" si="2"/>
        <v>16737.533465403925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-2663.1640658477813</v>
      </c>
      <c r="AI6">
        <f t="shared" si="7"/>
        <v>-2711.3472583853481</v>
      </c>
      <c r="AJ6">
        <f t="shared" si="8"/>
        <v>-4331.862931846721</v>
      </c>
      <c r="AK6">
        <f>G6*SUM(AB6, AE6:AF6)</f>
        <v>868.39693734900436</v>
      </c>
      <c r="AL6">
        <f t="shared" si="9"/>
        <v>-6174.8132528830647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-1895.587578756905</v>
      </c>
      <c r="AR6">
        <f t="shared" si="14"/>
        <v>-1929.8834234817355</v>
      </c>
      <c r="AS6">
        <f t="shared" si="15"/>
        <v>-3083.3344711235882</v>
      </c>
      <c r="AT6">
        <f t="shared" si="16"/>
        <v>618.1077872666815</v>
      </c>
      <c r="AU6">
        <f t="shared" si="17"/>
        <v>-4395.1101073386426</v>
      </c>
      <c r="AW6">
        <v>3</v>
      </c>
      <c r="AX6">
        <f>IF(Z6&gt;0, (R6*SUMPRODUCT(K6:$K$98, X6:$X$98)-K6*$AZ$3)/Z6, 0)</f>
        <v>17368.643072326697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1000000</v>
      </c>
      <c r="S7">
        <f t="shared" si="1"/>
        <v>21217.636006819754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16737.533465403925</v>
      </c>
      <c r="AC7">
        <f t="shared" si="2"/>
        <v>20171.202401552851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-3346.2600835837284</v>
      </c>
      <c r="AI7">
        <f t="shared" si="7"/>
        <v>-3393.7941311917407</v>
      </c>
      <c r="AJ7">
        <f t="shared" si="8"/>
        <v>-3433.6689361489262</v>
      </c>
      <c r="AK7">
        <f>G7*SUM(AB7, AE7:AF7)</f>
        <v>1171.6273425782749</v>
      </c>
      <c r="AL7">
        <f t="shared" si="9"/>
        <v>-5655.8357247623917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-2126.6087781619208</v>
      </c>
      <c r="AR7">
        <f t="shared" si="14"/>
        <v>-2156.8175247565687</v>
      </c>
      <c r="AS7">
        <f t="shared" si="15"/>
        <v>-2182.1586841797266</v>
      </c>
      <c r="AT7">
        <f t="shared" si="16"/>
        <v>744.59035736190413</v>
      </c>
      <c r="AU7">
        <f t="shared" si="17"/>
        <v>-3594.3858515743909</v>
      </c>
      <c r="AW7">
        <v>4</v>
      </c>
      <c r="AX7">
        <f>IF(Z7&gt;0, (R7*SUMPRODUCT(K7:$K$98, X7:$X$98)-K7*$AZ$3)/Z7, 0)</f>
        <v>21217.636006819754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1000000</v>
      </c>
      <c r="S8">
        <f t="shared" si="1"/>
        <v>24332.785138805248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20171.202401552851</v>
      </c>
      <c r="AC8">
        <f t="shared" si="2"/>
        <v>22802.858368842542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-4049.2619986027812</v>
      </c>
      <c r="AI8">
        <f t="shared" si="7"/>
        <v>-4096.1182426347832</v>
      </c>
      <c r="AJ8">
        <f t="shared" si="8"/>
        <v>-2631.655967289691</v>
      </c>
      <c r="AK8">
        <f t="shared" ref="AK8:AK39" si="30">G8*SUM(AB8:AB8, AE8:AF8)</f>
        <v>1411.9841681086998</v>
      </c>
      <c r="AL8">
        <f t="shared" si="9"/>
        <v>-5315.7900418157742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-2297.6600038479874</v>
      </c>
      <c r="AR8">
        <f t="shared" si="14"/>
        <v>-2324.2474950698497</v>
      </c>
      <c r="AS8">
        <f t="shared" si="15"/>
        <v>-1493.2722708522783</v>
      </c>
      <c r="AT8">
        <f t="shared" si="16"/>
        <v>801.19773683436165</v>
      </c>
      <c r="AU8">
        <f t="shared" si="17"/>
        <v>-3016.3220290877662</v>
      </c>
      <c r="AW8">
        <v>5</v>
      </c>
      <c r="AX8">
        <f>IF(Z8&gt;0, (R8*SUMPRODUCT(K8:$K$98, X8:$X$98)-K8*$AZ$3)/Z8, 0)</f>
        <v>24332.785138805248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1000000</v>
      </c>
      <c r="S9">
        <f t="shared" si="1"/>
        <v>26820.071472097363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22802.858368842542</v>
      </c>
      <c r="AC9">
        <f t="shared" si="2"/>
        <v>24753.64903057638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-4801.2431224740321</v>
      </c>
      <c r="AI9">
        <f t="shared" si="7"/>
        <v>-4847.3907419095904</v>
      </c>
      <c r="AJ9">
        <f t="shared" si="8"/>
        <v>-1950.7906617338376</v>
      </c>
      <c r="AK9">
        <f t="shared" si="30"/>
        <v>1596.2000858189781</v>
      </c>
      <c r="AL9">
        <f t="shared" si="9"/>
        <v>-5201.9813178244494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-2432.4591861839194</v>
      </c>
      <c r="AR9">
        <f t="shared" si="14"/>
        <v>-2455.8390063582206</v>
      </c>
      <c r="AS9">
        <f t="shared" si="15"/>
        <v>-988.33126013646165</v>
      </c>
      <c r="AT9">
        <f t="shared" si="16"/>
        <v>808.68463910180458</v>
      </c>
      <c r="AU9">
        <f t="shared" si="17"/>
        <v>-2635.4856273928776</v>
      </c>
      <c r="AW9">
        <v>6</v>
      </c>
      <c r="AX9">
        <f>IF(Z9&gt;0, (R9*SUMPRODUCT(K9:$K$98, X9:$X$98)-K9*$AZ$3)/Z9, 0)</f>
        <v>26820.071472097363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1000000</v>
      </c>
      <c r="S10">
        <f t="shared" si="1"/>
        <v>28756.021926793146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24753.64903057638</v>
      </c>
      <c r="AC10">
        <f t="shared" si="2"/>
        <v>26114.449367233363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-5584.4083395166526</v>
      </c>
      <c r="AI10">
        <f t="shared" si="7"/>
        <v>-5629.8152623408796</v>
      </c>
      <c r="AJ10">
        <f t="shared" si="8"/>
        <v>-1360.8003366569828</v>
      </c>
      <c r="AK10">
        <f t="shared" si="30"/>
        <v>1732.7554321403468</v>
      </c>
      <c r="AL10">
        <f t="shared" si="9"/>
        <v>-5257.8601668575157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-2526.1027305011626</v>
      </c>
      <c r="AR10">
        <f t="shared" si="14"/>
        <v>-2546.6425164115644</v>
      </c>
      <c r="AS10">
        <f t="shared" si="15"/>
        <v>-615.55696451696679</v>
      </c>
      <c r="AT10">
        <f t="shared" si="16"/>
        <v>783.81056009942574</v>
      </c>
      <c r="AU10">
        <f t="shared" si="17"/>
        <v>-2378.3889208291052</v>
      </c>
      <c r="AW10">
        <v>7</v>
      </c>
      <c r="AX10">
        <f>IF(Z10&gt;0, (R10*SUMPRODUCT(K10:$K$98, X10:$X$98)-K10*$AZ$3)/Z10, 0)</f>
        <v>28756.021926793146</v>
      </c>
    </row>
    <row r="11" spans="1:52" x14ac:dyDescent="0.25">
      <c r="A11" t="s">
        <v>33</v>
      </c>
      <c r="C11" s="25">
        <f>AU81</f>
        <v>38889.619569997958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1000000</v>
      </c>
      <c r="S11">
        <f t="shared" si="1"/>
        <v>30221.154359102205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26114.449367233363</v>
      </c>
      <c r="AC11">
        <f t="shared" si="2"/>
        <v>26975.185496411585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-6464.2484993947173</v>
      </c>
      <c r="AI11">
        <f t="shared" si="7"/>
        <v>-6508.8781405657319</v>
      </c>
      <c r="AJ11">
        <f t="shared" si="8"/>
        <v>-860.73612917822174</v>
      </c>
      <c r="AK11">
        <f t="shared" si="30"/>
        <v>1828.0114557063355</v>
      </c>
      <c r="AL11">
        <f t="shared" si="9"/>
        <v>-5541.6028140376184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-2610.801550396332</v>
      </c>
      <c r="AR11">
        <f t="shared" si="14"/>
        <v>-2628.8267139360423</v>
      </c>
      <c r="AS11">
        <f t="shared" si="15"/>
        <v>-347.63688629096754</v>
      </c>
      <c r="AT11">
        <f t="shared" si="16"/>
        <v>738.30316751394048</v>
      </c>
      <c r="AU11">
        <f t="shared" si="17"/>
        <v>-2238.1604327130694</v>
      </c>
      <c r="AW11">
        <v>8</v>
      </c>
      <c r="AX11">
        <f>IF(Z11&gt;0, (R11*SUMPRODUCT(K11:$K$98, X11:$X$98)-K11*$AZ$3)/Z11, 0)</f>
        <v>30221.154359102205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1000000</v>
      </c>
      <c r="S12">
        <f t="shared" si="1"/>
        <v>31257.075127828946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26975.185496411585</v>
      </c>
      <c r="AC12">
        <f t="shared" si="2"/>
        <v>27388.347213586134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-7438.1661198327047</v>
      </c>
      <c r="AI12">
        <f t="shared" si="7"/>
        <v>-7481.9775562860177</v>
      </c>
      <c r="AJ12">
        <f t="shared" si="8"/>
        <v>-413.16171717454927</v>
      </c>
      <c r="AK12">
        <f t="shared" si="30"/>
        <v>1888.262984748811</v>
      </c>
      <c r="AL12">
        <f t="shared" si="9"/>
        <v>-6006.8762887117555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-2682.2772702900106</v>
      </c>
      <c r="AR12">
        <f t="shared" si="14"/>
        <v>-2698.076113483919</v>
      </c>
      <c r="AS12">
        <f t="shared" si="15"/>
        <v>-148.99025715174653</v>
      </c>
      <c r="AT12">
        <f t="shared" si="16"/>
        <v>680.92656210206087</v>
      </c>
      <c r="AU12">
        <f t="shared" si="17"/>
        <v>-2166.1398085336045</v>
      </c>
      <c r="AW12">
        <v>9</v>
      </c>
      <c r="AX12">
        <f>IF(Z12&gt;0, (R12*SUMPRODUCT(K12:$K$98, X12:$X$98)-K12*$AZ$3)/Z12, 0)</f>
        <v>31257.075127828946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1000000</v>
      </c>
      <c r="S13">
        <f t="shared" si="1"/>
        <v>31905.114738004781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27388.347213586134</v>
      </c>
      <c r="AC13">
        <f t="shared" si="2"/>
        <v>27406.037146484407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-8480.7471139550398</v>
      </c>
      <c r="AI13">
        <f t="shared" si="7"/>
        <v>-8523.6963986881219</v>
      </c>
      <c r="AJ13">
        <f t="shared" si="8"/>
        <v>-17.689932898272673</v>
      </c>
      <c r="AK13">
        <f t="shared" si="30"/>
        <v>1917.1843049510296</v>
      </c>
      <c r="AL13">
        <f t="shared" si="9"/>
        <v>-6624.2020266353647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-2730.5735969873085</v>
      </c>
      <c r="AR13">
        <f t="shared" si="14"/>
        <v>-2744.4021172020744</v>
      </c>
      <c r="AS13">
        <f t="shared" si="15"/>
        <v>-5.6956849503290847</v>
      </c>
      <c r="AT13">
        <f t="shared" si="16"/>
        <v>617.28203580596698</v>
      </c>
      <c r="AU13">
        <f t="shared" si="17"/>
        <v>-2132.8157663464367</v>
      </c>
      <c r="AW13">
        <v>10</v>
      </c>
      <c r="AX13">
        <f>IF(Z13&gt;0, (R13*SUMPRODUCT(K13:$K$98, X13:$X$98)-K13*$AZ$3)/Z13, 0)</f>
        <v>31905.114738004781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1000000</v>
      </c>
      <c r="S14">
        <f t="shared" si="1"/>
        <v>32215.882128523568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27406.037146484407</v>
      </c>
      <c r="AC14">
        <f t="shared" si="2"/>
        <v>27086.148552343777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-9625.7962713354373</v>
      </c>
      <c r="AI14">
        <f t="shared" si="7"/>
        <v>-9667.8347734076215</v>
      </c>
      <c r="AJ14">
        <f t="shared" si="8"/>
        <v>319.88859414062972</v>
      </c>
      <c r="AK14">
        <f t="shared" si="30"/>
        <v>1918.4226002539087</v>
      </c>
      <c r="AL14">
        <f t="shared" si="9"/>
        <v>-7429.5235790130828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-2767.1864109326111</v>
      </c>
      <c r="AR14">
        <f t="shared" si="14"/>
        <v>-2779.2714757304734</v>
      </c>
      <c r="AS14">
        <f t="shared" si="15"/>
        <v>91.960326789201886</v>
      </c>
      <c r="AT14">
        <f t="shared" si="16"/>
        <v>551.50065513615175</v>
      </c>
      <c r="AU14">
        <f t="shared" si="17"/>
        <v>-2135.8104938051197</v>
      </c>
      <c r="AW14">
        <v>11</v>
      </c>
      <c r="AX14">
        <f>IF(Z14&gt;0, (R14*SUMPRODUCT(K14:$K$98, X14:$X$98)-K14*$AZ$3)/Z14, 0)</f>
        <v>32215.882128523568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1000000</v>
      </c>
      <c r="S15">
        <f t="shared" si="1"/>
        <v>32223.800847446924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27086.148552343777</v>
      </c>
      <c r="AC15">
        <f t="shared" si="2"/>
        <v>26471.359465381422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-10877.638132116395</v>
      </c>
      <c r="AI15">
        <f t="shared" si="7"/>
        <v>-10918.712367261252</v>
      </c>
      <c r="AJ15">
        <f t="shared" si="8"/>
        <v>614.78908696235521</v>
      </c>
      <c r="AK15">
        <f t="shared" si="30"/>
        <v>1896.0303986640645</v>
      </c>
      <c r="AL15">
        <f t="shared" si="9"/>
        <v>-8407.8928816348325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-2792.0187785872836</v>
      </c>
      <c r="AR15">
        <f t="shared" si="14"/>
        <v>-2802.5615117107509</v>
      </c>
      <c r="AS15">
        <f t="shared" si="15"/>
        <v>157.80104603787339</v>
      </c>
      <c r="AT15">
        <f t="shared" si="16"/>
        <v>486.66377880438176</v>
      </c>
      <c r="AU15">
        <f t="shared" si="17"/>
        <v>-2158.0966868684955</v>
      </c>
      <c r="AW15">
        <v>12</v>
      </c>
      <c r="AX15">
        <f>IF(Z15&gt;0, (R15*SUMPRODUCT(K15:$K$98, X15:$X$98)-K15*$AZ$3)/Z15, 0)</f>
        <v>32223.800847446924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1000000</v>
      </c>
      <c r="S16">
        <f t="shared" si="1"/>
        <v>31955.120429278195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26471.359465381422</v>
      </c>
      <c r="AC16">
        <f t="shared" si="2"/>
        <v>25601.12401176757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-12111.116115424362</v>
      </c>
      <c r="AI16">
        <f t="shared" si="7"/>
        <v>-12151.174052412</v>
      </c>
      <c r="AJ16">
        <f t="shared" si="8"/>
        <v>870.23545361385186</v>
      </c>
      <c r="AK16">
        <f t="shared" si="30"/>
        <v>1852.9951625766996</v>
      </c>
      <c r="AL16">
        <f t="shared" si="9"/>
        <v>-9427.9434362214488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-2775.5552273204885</v>
      </c>
      <c r="AR16">
        <f t="shared" si="14"/>
        <v>-2784.7354725879013</v>
      </c>
      <c r="AS16">
        <f t="shared" si="15"/>
        <v>199.43550530420376</v>
      </c>
      <c r="AT16">
        <f t="shared" si="16"/>
        <v>424.65866569797379</v>
      </c>
      <c r="AU16">
        <f t="shared" si="17"/>
        <v>-2160.6413015857238</v>
      </c>
      <c r="AW16">
        <v>13</v>
      </c>
      <c r="AX16">
        <f>IF(Z16&gt;0, (R16*SUMPRODUCT(K16:$K$98, X16:$X$98)-K16*$AZ$3)/Z16, 0)</f>
        <v>31955.120429278195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1000000</v>
      </c>
      <c r="S17">
        <f t="shared" si="1"/>
        <v>31471.924803021138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25601.12401176757</v>
      </c>
      <c r="AC17">
        <f t="shared" si="2"/>
        <v>24541.446753173368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-13358.597737876209</v>
      </c>
      <c r="AI17">
        <f t="shared" si="7"/>
        <v>-13397.587165607076</v>
      </c>
      <c r="AJ17">
        <f t="shared" si="8"/>
        <v>1059.6772585942017</v>
      </c>
      <c r="AK17">
        <f t="shared" si="30"/>
        <v>1792.0786808237301</v>
      </c>
      <c r="AL17">
        <f t="shared" si="9"/>
        <v>-10545.831226189144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-2733.4337659354587</v>
      </c>
      <c r="AR17">
        <f t="shared" si="14"/>
        <v>-2741.4117753317501</v>
      </c>
      <c r="AS17">
        <f t="shared" si="15"/>
        <v>216.83096208687959</v>
      </c>
      <c r="AT17">
        <f t="shared" si="16"/>
        <v>366.6948038631067</v>
      </c>
      <c r="AU17">
        <f t="shared" si="17"/>
        <v>-2157.8860093817639</v>
      </c>
      <c r="AW17">
        <v>14</v>
      </c>
      <c r="AX17">
        <f>IF(Z17&gt;0, (R17*SUMPRODUCT(K17:$K$98, X17:$X$98)-K17*$AZ$3)/Z17, 0)</f>
        <v>31471.924803021138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1000000</v>
      </c>
      <c r="S18">
        <f t="shared" si="1"/>
        <v>30818.924005549001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24541.446753173368</v>
      </c>
      <c r="AC18">
        <f t="shared" si="2"/>
        <v>23340.046887886383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-14662.253462495028</v>
      </c>
      <c r="AI18">
        <f t="shared" si="7"/>
        <v>-14700.119883275462</v>
      </c>
      <c r="AJ18">
        <f t="shared" si="8"/>
        <v>1201.399865286985</v>
      </c>
      <c r="AK18">
        <f t="shared" si="30"/>
        <v>1717.9012727221359</v>
      </c>
      <c r="AL18">
        <f t="shared" si="9"/>
        <v>-11780.818745266341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-2678.7388893059024</v>
      </c>
      <c r="AR18">
        <f t="shared" si="14"/>
        <v>-2685.6569428099447</v>
      </c>
      <c r="AS18">
        <f t="shared" si="15"/>
        <v>219.49126367124487</v>
      </c>
      <c r="AT18">
        <f t="shared" si="16"/>
        <v>313.85413974734382</v>
      </c>
      <c r="AU18">
        <f t="shared" si="17"/>
        <v>-2152.3115393913558</v>
      </c>
      <c r="AW18">
        <v>15</v>
      </c>
      <c r="AX18">
        <f>IF(Z18&gt;0, (R18*SUMPRODUCT(K18:$K$98, X18:$X$98)-K18*$AZ$3)/Z18, 0)</f>
        <v>30818.924005549001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1000000</v>
      </c>
      <c r="S19">
        <f t="shared" si="1"/>
        <v>30029.426804457107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23340.046887886383</v>
      </c>
      <c r="AC19">
        <f t="shared" si="2"/>
        <v>22029.195409873762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-16168.188440932734</v>
      </c>
      <c r="AI19">
        <f t="shared" si="7"/>
        <v>-16204.867788083317</v>
      </c>
      <c r="AJ19">
        <f t="shared" si="8"/>
        <v>1310.8514780126206</v>
      </c>
      <c r="AK19">
        <f t="shared" si="30"/>
        <v>1633.8032821520469</v>
      </c>
      <c r="AL19">
        <f t="shared" si="9"/>
        <v>-13260.213027918649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-2637.3817674762981</v>
      </c>
      <c r="AR19">
        <f t="shared" si="14"/>
        <v>-2643.3649635388188</v>
      </c>
      <c r="AS19">
        <f t="shared" si="15"/>
        <v>213.82827152281746</v>
      </c>
      <c r="AT19">
        <f t="shared" si="16"/>
        <v>266.50870650924702</v>
      </c>
      <c r="AU19">
        <f t="shared" si="17"/>
        <v>-2163.0279855067542</v>
      </c>
      <c r="AW19">
        <v>16</v>
      </c>
      <c r="AX19">
        <f>IF(Z19&gt;0, (R19*SUMPRODUCT(K19:$K$98, X19:$X$98)-K19*$AZ$3)/Z19, 0)</f>
        <v>30029.426804457107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1000000</v>
      </c>
      <c r="S20">
        <f t="shared" si="1"/>
        <v>29090.0168416417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22029.195409873762</v>
      </c>
      <c r="AC20">
        <f t="shared" si="2"/>
        <v>20613.141688195035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-17652.594577292632</v>
      </c>
      <c r="AI20">
        <f t="shared" si="7"/>
        <v>-17688.024501242842</v>
      </c>
      <c r="AJ20">
        <f t="shared" si="8"/>
        <v>1416.053721678727</v>
      </c>
      <c r="AK20">
        <f t="shared" si="30"/>
        <v>1542.0436786911634</v>
      </c>
      <c r="AL20">
        <f t="shared" si="9"/>
        <v>-14729.927100872952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-2571.0005029368958</v>
      </c>
      <c r="AR20">
        <f t="shared" si="14"/>
        <v>-2576.1606708598697</v>
      </c>
      <c r="AS20">
        <f t="shared" si="15"/>
        <v>206.24021101718625</v>
      </c>
      <c r="AT20">
        <f t="shared" si="16"/>
        <v>224.58993527022304</v>
      </c>
      <c r="AU20">
        <f t="shared" si="17"/>
        <v>-2145.3305245724605</v>
      </c>
      <c r="AW20">
        <v>17</v>
      </c>
      <c r="AX20">
        <f>IF(Z20&gt;0, (R20*SUMPRODUCT(K20:$K$98, X20:$X$98)-K20*$AZ$3)/Z20, 0)</f>
        <v>29090.0168416417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1000000</v>
      </c>
      <c r="S21">
        <f t="shared" si="1"/>
        <v>28031.291789575243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20613.141688195035</v>
      </c>
      <c r="AC21">
        <f t="shared" si="2"/>
        <v>19132.612654720251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-18967.686848751284</v>
      </c>
      <c r="AI21">
        <f t="shared" si="7"/>
        <v>-19001.814089119554</v>
      </c>
      <c r="AJ21">
        <f t="shared" si="8"/>
        <v>1480.5290334747842</v>
      </c>
      <c r="AK21">
        <f t="shared" si="30"/>
        <v>1442.9199181736526</v>
      </c>
      <c r="AL21">
        <f t="shared" si="9"/>
        <v>-16078.365137471117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-2466.5502232833146</v>
      </c>
      <c r="AR21">
        <f t="shared" si="14"/>
        <v>-2470.9881156326364</v>
      </c>
      <c r="AS21">
        <f t="shared" si="15"/>
        <v>192.52738866969807</v>
      </c>
      <c r="AT21">
        <f t="shared" si="16"/>
        <v>187.63671473126783</v>
      </c>
      <c r="AU21">
        <f t="shared" si="17"/>
        <v>-2090.8240122316702</v>
      </c>
      <c r="AW21">
        <v>18</v>
      </c>
      <c r="AX21">
        <f>IF(Z21&gt;0, (R21*SUMPRODUCT(K21:$K$98, X21:$X$98)-K21*$AZ$3)/Z21, 0)</f>
        <v>28031.291789575243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1000000</v>
      </c>
      <c r="S22">
        <f t="shared" si="1"/>
        <v>26913.633359854652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19132.612654720251</v>
      </c>
      <c r="AC22">
        <f t="shared" si="2"/>
        <v>17639.697672028109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-20300.693362422317</v>
      </c>
      <c r="AI22">
        <f t="shared" si="7"/>
        <v>-20333.464295718786</v>
      </c>
      <c r="AJ22">
        <f t="shared" si="8"/>
        <v>1492.9149826921421</v>
      </c>
      <c r="AK22">
        <f t="shared" si="30"/>
        <v>1339.2828858304176</v>
      </c>
      <c r="AL22">
        <f t="shared" si="9"/>
        <v>-17501.266427196228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-2357.0480749506019</v>
      </c>
      <c r="AR22">
        <f t="shared" si="14"/>
        <v>-2360.8530023913445</v>
      </c>
      <c r="AS22">
        <f t="shared" si="15"/>
        <v>173.33754681172852</v>
      </c>
      <c r="AT22">
        <f t="shared" si="16"/>
        <v>155.49981921820441</v>
      </c>
      <c r="AU22">
        <f t="shared" si="17"/>
        <v>-2032.0156363614115</v>
      </c>
      <c r="AW22">
        <v>19</v>
      </c>
      <c r="AX22">
        <f>IF(Z22&gt;0, (R22*SUMPRODUCT(K22:$K$98, X22:$X$98)-K22*$AZ$3)/Z22, 0)</f>
        <v>26913.633359854652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1000000</v>
      </c>
      <c r="S23">
        <f t="shared" si="1"/>
        <v>25748.529401695199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17639.697672028109</v>
      </c>
      <c r="AC23">
        <f t="shared" si="2"/>
        <v>16151.966776176772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-21567.808295407154</v>
      </c>
      <c r="AI23">
        <f t="shared" si="7"/>
        <v>-21599.173128955888</v>
      </c>
      <c r="AJ23">
        <f t="shared" si="8"/>
        <v>1487.7308958513368</v>
      </c>
      <c r="AK23">
        <f t="shared" si="30"/>
        <v>1234.7788370419678</v>
      </c>
      <c r="AL23">
        <f t="shared" si="9"/>
        <v>-18876.66339606258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-2235.8649158652943</v>
      </c>
      <c r="AR23">
        <f t="shared" si="14"/>
        <v>-2239.1164066965857</v>
      </c>
      <c r="AS23">
        <f t="shared" si="15"/>
        <v>154.22824928350252</v>
      </c>
      <c r="AT23">
        <f t="shared" si="16"/>
        <v>128.00552762623519</v>
      </c>
      <c r="AU23">
        <f t="shared" si="17"/>
        <v>-1956.8826297868477</v>
      </c>
      <c r="AW23">
        <v>20</v>
      </c>
      <c r="AX23">
        <f>IF(Z23&gt;0, (R23*SUMPRODUCT(K23:$K$98, X23:$X$98)-K23*$AZ$3)/Z23, 0)</f>
        <v>25748.529401695199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1000000</v>
      </c>
      <c r="S24">
        <f t="shared" si="1"/>
        <v>24561.976760078167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16151.966776176772</v>
      </c>
      <c r="AC24">
        <f t="shared" si="2"/>
        <v>14692.277913078671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-22852.064555581419</v>
      </c>
      <c r="AI24">
        <f t="shared" si="7"/>
        <v>-22881.973137566885</v>
      </c>
      <c r="AJ24">
        <f t="shared" si="8"/>
        <v>1459.6888630981011</v>
      </c>
      <c r="AK24">
        <f t="shared" si="30"/>
        <v>1130.6376743323742</v>
      </c>
      <c r="AL24">
        <f t="shared" si="9"/>
        <v>-20291.64660013641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-2115.1782213323063</v>
      </c>
      <c r="AR24">
        <f t="shared" si="14"/>
        <v>-2117.9465480667563</v>
      </c>
      <c r="AS24">
        <f t="shared" si="15"/>
        <v>135.10823434079273</v>
      </c>
      <c r="AT24">
        <f t="shared" si="16"/>
        <v>104.65138408606252</v>
      </c>
      <c r="AU24">
        <f t="shared" si="17"/>
        <v>-1878.1869296399009</v>
      </c>
      <c r="AW24">
        <v>21</v>
      </c>
      <c r="AX24">
        <f>IF(Z24&gt;0, (R24*SUMPRODUCT(K24:$K$98, X24:$X$98)-K24*$AZ$3)/Z24, 0)</f>
        <v>24561.976760078167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1000000</v>
      </c>
      <c r="S25">
        <f t="shared" si="1"/>
        <v>23364.185173389211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14692.277913078671</v>
      </c>
      <c r="AC25">
        <f t="shared" si="2"/>
        <v>13270.114024574217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-24221.730709138501</v>
      </c>
      <c r="AI25">
        <f t="shared" si="7"/>
        <v>-24250.129118768655</v>
      </c>
      <c r="AJ25">
        <f t="shared" si="8"/>
        <v>1422.163888504454</v>
      </c>
      <c r="AK25">
        <f t="shared" si="30"/>
        <v>1028.4594539155071</v>
      </c>
      <c r="AL25">
        <f t="shared" si="9"/>
        <v>-21799.505776348691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-2001.7446327104233</v>
      </c>
      <c r="AR25">
        <f t="shared" si="14"/>
        <v>-2004.0915485744174</v>
      </c>
      <c r="AS25">
        <f t="shared" si="15"/>
        <v>117.53119398583341</v>
      </c>
      <c r="AT25">
        <f t="shared" si="16"/>
        <v>84.994471144827699</v>
      </c>
      <c r="AU25">
        <f t="shared" si="17"/>
        <v>-1801.5658834437561</v>
      </c>
      <c r="AW25">
        <v>22</v>
      </c>
      <c r="AX25">
        <f>IF(Z25&gt;0, (R25*SUMPRODUCT(K25:$K$98, X25:$X$98)-K25*$AZ$3)/Z25, 0)</f>
        <v>23364.185173389211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1000000</v>
      </c>
      <c r="S26">
        <f t="shared" si="1"/>
        <v>22143.507323953072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13270.114024574217</v>
      </c>
      <c r="AC26">
        <f t="shared" si="2"/>
        <v>11887.132189031521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-25466.045512628454</v>
      </c>
      <c r="AI26">
        <f t="shared" si="7"/>
        <v>-25492.886635886676</v>
      </c>
      <c r="AJ26">
        <f t="shared" si="8"/>
        <v>1382.981835542696</v>
      </c>
      <c r="AK26">
        <f t="shared" si="30"/>
        <v>928.90798172019527</v>
      </c>
      <c r="AL26">
        <f t="shared" si="9"/>
        <v>-23180.996818623786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-1879.0874391369314</v>
      </c>
      <c r="AR26">
        <f t="shared" si="14"/>
        <v>-1881.0679907518979</v>
      </c>
      <c r="AS26">
        <f t="shared" si="15"/>
        <v>102.04740246906871</v>
      </c>
      <c r="AT26">
        <f t="shared" si="16"/>
        <v>68.542221040910135</v>
      </c>
      <c r="AU26">
        <f t="shared" si="17"/>
        <v>-1710.4783672419192</v>
      </c>
      <c r="AW26">
        <v>23</v>
      </c>
      <c r="AX26">
        <f>IF(Z26&gt;0, (R26*SUMPRODUCT(K26:$K$98, X26:$X$98)-K26*$AZ$3)/Z26, 0)</f>
        <v>22143.507323953072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1000000</v>
      </c>
      <c r="S27">
        <f t="shared" si="1"/>
        <v>20915.732903857403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11887.132189031521</v>
      </c>
      <c r="AC27">
        <f t="shared" si="2"/>
        <v>10560.51153308006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-26546.686872529055</v>
      </c>
      <c r="AI27">
        <f t="shared" si="7"/>
        <v>-26571.93225021107</v>
      </c>
      <c r="AJ27">
        <f t="shared" si="8"/>
        <v>1326.6206559514612</v>
      </c>
      <c r="AK27">
        <f t="shared" si="30"/>
        <v>832.09925323220659</v>
      </c>
      <c r="AL27">
        <f t="shared" si="9"/>
        <v>-24413.212341027403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-1748.9515678314003</v>
      </c>
      <c r="AR27">
        <f t="shared" si="14"/>
        <v>-1750.6147864126667</v>
      </c>
      <c r="AS27">
        <f t="shared" si="15"/>
        <v>87.400559146414793</v>
      </c>
      <c r="AT27">
        <f t="shared" si="16"/>
        <v>54.820448989352961</v>
      </c>
      <c r="AU27">
        <f t="shared" si="17"/>
        <v>-1608.3937782768992</v>
      </c>
      <c r="AW27">
        <v>24</v>
      </c>
      <c r="AX27">
        <f>IF(Z27&gt;0, (R27*SUMPRODUCT(K27:$K$98, X27:$X$98)-K27*$AZ$3)/Z27, 0)</f>
        <v>20915.732903857403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1000000</v>
      </c>
      <c r="S28">
        <f t="shared" si="1"/>
        <v>19702.553263313184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10560.51153308006</v>
      </c>
      <c r="AC28">
        <f t="shared" si="2"/>
        <v>9304.8338788071142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-27593.094300392568</v>
      </c>
      <c r="AI28">
        <f t="shared" si="7"/>
        <v>-27616.707569582741</v>
      </c>
      <c r="AJ28">
        <f t="shared" si="8"/>
        <v>1255.6776542729458</v>
      </c>
      <c r="AK28">
        <f t="shared" si="30"/>
        <v>739.23580731560423</v>
      </c>
      <c r="AL28">
        <f t="shared" si="9"/>
        <v>-25621.794107994192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-1623.1170447572349</v>
      </c>
      <c r="AR28">
        <f t="shared" si="14"/>
        <v>-1624.5060553295095</v>
      </c>
      <c r="AS28">
        <f t="shared" si="15"/>
        <v>73.863111588112261</v>
      </c>
      <c r="AT28">
        <f t="shared" si="16"/>
        <v>43.4842945081285</v>
      </c>
      <c r="AU28">
        <f t="shared" si="17"/>
        <v>-1507.1586492332688</v>
      </c>
      <c r="AW28">
        <v>25</v>
      </c>
      <c r="AX28">
        <f>IF(Z28&gt;0, (R28*SUMPRODUCT(K28:$K$98, X28:$X$98)-K28*$AZ$3)/Z28, 0)</f>
        <v>19702.553263313184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1000000</v>
      </c>
      <c r="S29">
        <f t="shared" si="1"/>
        <v>18502.91043670513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9304.8338788071142</v>
      </c>
      <c r="AC29">
        <f t="shared" si="2"/>
        <v>8122.139971155646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-28577.195384282491</v>
      </c>
      <c r="AI29">
        <f t="shared" si="7"/>
        <v>-28599.143661011549</v>
      </c>
      <c r="AJ29">
        <f t="shared" si="8"/>
        <v>1182.6939076514682</v>
      </c>
      <c r="AK29">
        <f t="shared" si="30"/>
        <v>651.338371516498</v>
      </c>
      <c r="AL29">
        <f t="shared" si="9"/>
        <v>-26765.111381843584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-1500.8974325833008</v>
      </c>
      <c r="AR29">
        <f t="shared" si="14"/>
        <v>-1502.0501738425214</v>
      </c>
      <c r="AS29">
        <f t="shared" si="15"/>
        <v>62.116041327915248</v>
      </c>
      <c r="AT29">
        <f t="shared" si="16"/>
        <v>34.208818479429141</v>
      </c>
      <c r="AU29">
        <f t="shared" si="17"/>
        <v>-1405.725314035177</v>
      </c>
      <c r="AW29">
        <v>26</v>
      </c>
      <c r="AX29">
        <f>IF(Z29&gt;0, (R29*SUMPRODUCT(K29:$K$98, X29:$X$98)-K29*$AZ$3)/Z29, 0)</f>
        <v>18502.91043670513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1000000</v>
      </c>
      <c r="S30">
        <f t="shared" si="1"/>
        <v>17316.742512499655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8122.139971155646</v>
      </c>
      <c r="AC30">
        <f t="shared" si="2"/>
        <v>7014.4774824167762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-29506.768959353834</v>
      </c>
      <c r="AI30">
        <f t="shared" si="7"/>
        <v>-29527.022414867635</v>
      </c>
      <c r="AJ30">
        <f t="shared" si="8"/>
        <v>1107.6624887388698</v>
      </c>
      <c r="AK30">
        <f t="shared" si="30"/>
        <v>568.54979798089528</v>
      </c>
      <c r="AL30">
        <f t="shared" si="9"/>
        <v>-27850.81012814787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-1383.6780260384189</v>
      </c>
      <c r="AR30">
        <f t="shared" si="14"/>
        <v>-1384.6277830716067</v>
      </c>
      <c r="AS30">
        <f t="shared" si="15"/>
        <v>51.942259352294904</v>
      </c>
      <c r="AT30">
        <f t="shared" si="16"/>
        <v>26.661335345067027</v>
      </c>
      <c r="AU30">
        <f t="shared" si="17"/>
        <v>-1306.0241883742447</v>
      </c>
      <c r="AW30">
        <v>27</v>
      </c>
      <c r="AX30">
        <f>IF(Z30&gt;0, (R30*SUMPRODUCT(K30:$K$98, X30:$X$98)-K30*$AZ$3)/Z30, 0)</f>
        <v>17316.742512499655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1000000</v>
      </c>
      <c r="S31">
        <f t="shared" si="1"/>
        <v>16138.751474760911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7014.4774824167762</v>
      </c>
      <c r="AC31">
        <f t="shared" si="2"/>
        <v>5981.9020848108848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-30363.843187860384</v>
      </c>
      <c r="AI31">
        <f t="shared" si="7"/>
        <v>-30382.375916659654</v>
      </c>
      <c r="AJ31">
        <f t="shared" si="8"/>
        <v>1032.5753976058913</v>
      </c>
      <c r="AK31">
        <f t="shared" si="30"/>
        <v>491.01342376917438</v>
      </c>
      <c r="AL31">
        <f t="shared" si="9"/>
        <v>-28858.787095284588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-1271.3118792878138</v>
      </c>
      <c r="AR31">
        <f t="shared" si="14"/>
        <v>-1272.0878310713993</v>
      </c>
      <c r="AS31">
        <f t="shared" si="15"/>
        <v>43.233175758249907</v>
      </c>
      <c r="AT31">
        <f t="shared" si="16"/>
        <v>20.55837249143427</v>
      </c>
      <c r="AU31">
        <f t="shared" si="17"/>
        <v>-1208.2962828217151</v>
      </c>
      <c r="AW31">
        <v>28</v>
      </c>
      <c r="AX31">
        <f>IF(Z31&gt;0, (R31*SUMPRODUCT(K31:$K$98, X31:$X$98)-K31*$AZ$3)/Z31, 0)</f>
        <v>16138.751474760911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1000000</v>
      </c>
      <c r="S32">
        <f t="shared" si="1"/>
        <v>14959.00405151208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5981.9020848108848</v>
      </c>
      <c r="AC32">
        <f t="shared" si="2"/>
        <v>5024.074695194975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-31091.800900741924</v>
      </c>
      <c r="AI32">
        <f t="shared" si="7"/>
        <v>-31108.593712208163</v>
      </c>
      <c r="AJ32">
        <f t="shared" si="8"/>
        <v>957.82738961590985</v>
      </c>
      <c r="AK32">
        <f t="shared" si="30"/>
        <v>418.73314593676196</v>
      </c>
      <c r="AL32">
        <f t="shared" si="9"/>
        <v>-29732.033176655488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-1162.3133354050233</v>
      </c>
      <c r="AR32">
        <f t="shared" si="14"/>
        <v>-1162.9411056898152</v>
      </c>
      <c r="AS32">
        <f t="shared" si="15"/>
        <v>35.806724464782903</v>
      </c>
      <c r="AT32">
        <f t="shared" si="16"/>
        <v>15.653616239604261</v>
      </c>
      <c r="AU32">
        <f t="shared" si="17"/>
        <v>-1111.4807649854279</v>
      </c>
      <c r="AW32">
        <v>29</v>
      </c>
      <c r="AX32">
        <f>IF(Z32&gt;0, (R32*SUMPRODUCT(K32:$K$98, X32:$X$98)-K32*$AZ$3)/Z32, 0)</f>
        <v>14959.00405151208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1000000</v>
      </c>
      <c r="S33">
        <f t="shared" si="1"/>
        <v>13770.894621271967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5024.074695194975</v>
      </c>
      <c r="AC33">
        <f t="shared" si="2"/>
        <v>4141.6582255684334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-31743.188875060376</v>
      </c>
      <c r="AI33">
        <f t="shared" si="7"/>
        <v>-31758.226598968198</v>
      </c>
      <c r="AJ33">
        <f t="shared" si="8"/>
        <v>882.41646962654158</v>
      </c>
      <c r="AK33">
        <f t="shared" si="30"/>
        <v>351.68522866364827</v>
      </c>
      <c r="AL33">
        <f t="shared" si="9"/>
        <v>-30524.124900678005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-1059.5217419775795</v>
      </c>
      <c r="AR33">
        <f t="shared" si="14"/>
        <v>-1060.0236699815018</v>
      </c>
      <c r="AS33">
        <f t="shared" si="15"/>
        <v>29.453229753579407</v>
      </c>
      <c r="AT33">
        <f t="shared" si="16"/>
        <v>11.738522792026302</v>
      </c>
      <c r="AU33">
        <f t="shared" si="17"/>
        <v>-1018.8319174358961</v>
      </c>
      <c r="AW33">
        <v>30</v>
      </c>
      <c r="AX33">
        <f>IF(Z33&gt;0, (R33*SUMPRODUCT(K33:$K$98, X33:$X$98)-K33*$AZ$3)/Z33, 0)</f>
        <v>13770.894621271967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1000000</v>
      </c>
      <c r="S34">
        <f t="shared" si="1"/>
        <v>12543.749880296304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4141.6582255684334</v>
      </c>
      <c r="AC34">
        <f t="shared" si="2"/>
        <v>3332.0443994645002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-32113.097300221667</v>
      </c>
      <c r="AI34">
        <f t="shared" si="7"/>
        <v>-32126.378992025402</v>
      </c>
      <c r="AJ34">
        <f t="shared" si="8"/>
        <v>809.61382610393321</v>
      </c>
      <c r="AK34">
        <f t="shared" si="30"/>
        <v>289.91607578979034</v>
      </c>
      <c r="AL34">
        <f t="shared" si="9"/>
        <v>-31026.849090131676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-957.02546181710068</v>
      </c>
      <c r="AR34">
        <f t="shared" si="14"/>
        <v>-957.42127904747713</v>
      </c>
      <c r="AS34">
        <f t="shared" si="15"/>
        <v>24.127882731986681</v>
      </c>
      <c r="AT34">
        <f t="shared" si="16"/>
        <v>8.6399970618533413</v>
      </c>
      <c r="AU34">
        <f t="shared" si="17"/>
        <v>-924.65339925363696</v>
      </c>
      <c r="AW34">
        <v>31</v>
      </c>
      <c r="AX34">
        <f>IF(Z34&gt;0, (R34*SUMPRODUCT(K34:$K$98, X34:$X$98)-K34*$AZ$3)/Z34, 0)</f>
        <v>12543.749880296304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11253.527322446809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3332.0443994645002</v>
      </c>
      <c r="AC35">
        <f t="shared" ref="AC35:AC66" si="33">S35*Z35</f>
        <v>2598.1510053917254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-32103.129975983447</v>
      </c>
      <c r="AI35">
        <f t="shared" ref="AI35:AI66" si="38">SUM(AE35:AH35)</f>
        <v>-32114.673694370344</v>
      </c>
      <c r="AJ35">
        <f t="shared" ref="AJ35:AJ66" si="39">AB35-AC35</f>
        <v>733.89339407277475</v>
      </c>
      <c r="AK35">
        <f t="shared" si="30"/>
        <v>233.24310796251504</v>
      </c>
      <c r="AL35">
        <f t="shared" ref="AL35:AL66" si="40">SUM(AI35:AK35)</f>
        <v>-31147.537192335054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-854.22180217270648</v>
      </c>
      <c r="AR35">
        <f t="shared" ref="AR35:AR66" si="45">AI35*$K35</f>
        <v>-854.52896524159121</v>
      </c>
      <c r="AS35">
        <f t="shared" ref="AS35:AS66" si="46">AJ35*$K35</f>
        <v>19.527931954189</v>
      </c>
      <c r="AT35">
        <f t="shared" ref="AT35:AT66" si="47">AK35*$K35</f>
        <v>6.2062904201913156</v>
      </c>
      <c r="AU35">
        <f t="shared" ref="AU35:AU66" si="48">AL35*$K35</f>
        <v>-828.79474286721086</v>
      </c>
      <c r="AW35">
        <v>32</v>
      </c>
      <c r="AX35">
        <f>IF(Z35&gt;0, (R35*SUMPRODUCT(K35:$K$98, X35:$X$98)-K35*$AZ$3)/Z35, 0)</f>
        <v>11253.527322446809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1000000</v>
      </c>
      <c r="S36">
        <f t="shared" si="32"/>
        <v>9868.3150975453809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2598.1510053917254</v>
      </c>
      <c r="AC36">
        <f t="shared" si="33"/>
        <v>1943.1542637050247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-31657.211175751218</v>
      </c>
      <c r="AI36">
        <f t="shared" si="38"/>
        <v>-31667.056596395458</v>
      </c>
      <c r="AJ36">
        <f t="shared" si="39"/>
        <v>654.99674168670072</v>
      </c>
      <c r="AK36">
        <f t="shared" si="30"/>
        <v>181.87057037742079</v>
      </c>
      <c r="AL36">
        <f t="shared" si="40"/>
        <v>-30830.189284331336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-752.10401164662369</v>
      </c>
      <c r="AR36">
        <f t="shared" si="45"/>
        <v>-752.33791665871627</v>
      </c>
      <c r="AS36">
        <f t="shared" si="46"/>
        <v>15.56124682945465</v>
      </c>
      <c r="AT36">
        <f t="shared" si="47"/>
        <v>4.3208349851768615</v>
      </c>
      <c r="AU36">
        <f t="shared" si="48"/>
        <v>-732.45583484408473</v>
      </c>
      <c r="AW36">
        <v>33</v>
      </c>
      <c r="AX36">
        <f>IF(Z36&gt;0, (R36*SUMPRODUCT(K36:$K$98, X36:$X$98)-K36*$AZ$3)/Z36, 0)</f>
        <v>9868.3150975453809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1000000</v>
      </c>
      <c r="S37">
        <f t="shared" si="32"/>
        <v>8328.9124969063487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1943.1542637050247</v>
      </c>
      <c r="AC37">
        <f t="shared" si="33"/>
        <v>1368.9297703494774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-30580.563928282809</v>
      </c>
      <c r="AI37">
        <f t="shared" si="38"/>
        <v>-30588.781866524194</v>
      </c>
      <c r="AJ37">
        <f t="shared" si="39"/>
        <v>574.22449335554734</v>
      </c>
      <c r="AK37">
        <f t="shared" si="30"/>
        <v>136.02079845935174</v>
      </c>
      <c r="AL37">
        <f t="shared" si="40"/>
        <v>-29878.536574709295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-648.683302506774</v>
      </c>
      <c r="AR37">
        <f t="shared" si="45"/>
        <v>-648.85762366483777</v>
      </c>
      <c r="AS37">
        <f t="shared" si="46"/>
        <v>12.180607316585611</v>
      </c>
      <c r="AT37">
        <f t="shared" si="47"/>
        <v>2.8853104527812818</v>
      </c>
      <c r="AU37">
        <f t="shared" si="48"/>
        <v>-633.79170589547084</v>
      </c>
      <c r="AW37">
        <v>34</v>
      </c>
      <c r="AX37">
        <f>IF(Z37&gt;0, (R37*SUMPRODUCT(K37:$K$98, X37:$X$98)-K37*$AZ$3)/Z37, 0)</f>
        <v>8328.9124969063487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1000000</v>
      </c>
      <c r="S38">
        <f t="shared" si="32"/>
        <v>6566.9151184107968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1368.9297703494774</v>
      </c>
      <c r="AC38">
        <f t="shared" si="33"/>
        <v>879.06746631687906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-28852.099849187991</v>
      </c>
      <c r="AI38">
        <f t="shared" si="38"/>
        <v>-28858.793003054503</v>
      </c>
      <c r="AJ38">
        <f t="shared" si="39"/>
        <v>489.86230403259833</v>
      </c>
      <c r="AK38">
        <f t="shared" si="30"/>
        <v>95.825083924463428</v>
      </c>
      <c r="AL38">
        <f t="shared" si="40"/>
        <v>-28273.10561509744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-546.44522212816526</v>
      </c>
      <c r="AR38">
        <f t="shared" si="45"/>
        <v>-546.57198731927588</v>
      </c>
      <c r="AS38">
        <f t="shared" si="46"/>
        <v>9.2777619978617132</v>
      </c>
      <c r="AT38">
        <f t="shared" si="47"/>
        <v>1.8148820898395441</v>
      </c>
      <c r="AU38">
        <f t="shared" si="48"/>
        <v>-535.4793432315746</v>
      </c>
      <c r="AW38">
        <v>35</v>
      </c>
      <c r="AX38">
        <f>IF(Z38&gt;0, (R38*SUMPRODUCT(K38:$K$98, X38:$X$98)-K38*$AZ$3)/Z38, 0)</f>
        <v>6566.9151184107968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1000000</v>
      </c>
      <c r="S39">
        <f t="shared" si="32"/>
        <v>4472.8294635681304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879.06746631687906</v>
      </c>
      <c r="AC39">
        <f t="shared" si="33"/>
        <v>474.4267071120853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-26455.858211147119</v>
      </c>
      <c r="AI39">
        <f t="shared" si="38"/>
        <v>-26461.161640564409</v>
      </c>
      <c r="AJ39">
        <f t="shared" si="39"/>
        <v>404.64075920479377</v>
      </c>
      <c r="AK39">
        <f t="shared" si="30"/>
        <v>61.534722642181542</v>
      </c>
      <c r="AL39">
        <f t="shared" si="40"/>
        <v>-25994.986158717435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-447.37636677187976</v>
      </c>
      <c r="AR39">
        <f t="shared" si="45"/>
        <v>-447.4660493278264</v>
      </c>
      <c r="AS39">
        <f t="shared" si="46"/>
        <v>6.8425946063084231</v>
      </c>
      <c r="AT39">
        <f t="shared" si="47"/>
        <v>1.0405703124903785</v>
      </c>
      <c r="AU39">
        <f t="shared" si="48"/>
        <v>-439.5828844090276</v>
      </c>
      <c r="AW39">
        <v>36</v>
      </c>
      <c r="AX39">
        <f>IF(Z39&gt;0, (R39*SUMPRODUCT(K39:$K$98, X39:$X$98)-K39*$AZ$3)/Z39, 0)</f>
        <v>4472.8294635681304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1000000</v>
      </c>
      <c r="S40">
        <f t="shared" si="32"/>
        <v>1886.1216418550991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474.4267071120853</v>
      </c>
      <c r="AC40">
        <f t="shared" si="33"/>
        <v>153.66146795035797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-23538.359596983282</v>
      </c>
      <c r="AI40">
        <f t="shared" si="38"/>
        <v>-23542.433074126548</v>
      </c>
      <c r="AJ40">
        <f t="shared" si="39"/>
        <v>320.76523916172732</v>
      </c>
      <c r="AK40">
        <f t="shared" ref="AK40:AK71" si="61">G40*SUM(AB40:AB40, AE40:AF40)</f>
        <v>33.209869497845972</v>
      </c>
      <c r="AL40">
        <f t="shared" si="40"/>
        <v>-23188.457965466976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-355.39339692012572</v>
      </c>
      <c r="AR40">
        <f t="shared" si="45"/>
        <v>-355.45490022383967</v>
      </c>
      <c r="AS40">
        <f t="shared" si="46"/>
        <v>4.8430668029301831</v>
      </c>
      <c r="AT40">
        <f t="shared" si="47"/>
        <v>0.50141847325784705</v>
      </c>
      <c r="AU40">
        <f t="shared" si="48"/>
        <v>-350.11041494765163</v>
      </c>
      <c r="AW40">
        <v>37</v>
      </c>
      <c r="AX40">
        <f>IF(Z40&gt;0, (R40*SUMPRODUCT(K40:$K$98, X40:$X$98)-K40*$AZ$3)/Z40, 0)</f>
        <v>1886.1216418550991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1000000</v>
      </c>
      <c r="S41">
        <f t="shared" si="32"/>
        <v>-1469.5326404061657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153.66146795035797</v>
      </c>
      <c r="AC41">
        <f t="shared" si="33"/>
        <v>-88.686279317846129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-20304.858005124741</v>
      </c>
      <c r="AI41">
        <f t="shared" si="38"/>
        <v>-20307.875504596319</v>
      </c>
      <c r="AJ41">
        <f t="shared" si="39"/>
        <v>242.3477472682041</v>
      </c>
      <c r="AK41">
        <f t="shared" si="61"/>
        <v>10.756302756525059</v>
      </c>
      <c r="AL41">
        <f t="shared" si="40"/>
        <v>-20054.77145457159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-273.72539760537654</v>
      </c>
      <c r="AR41">
        <f t="shared" si="45"/>
        <v>-273.76607586288628</v>
      </c>
      <c r="AS41">
        <f t="shared" si="46"/>
        <v>3.2670375465326451</v>
      </c>
      <c r="AT41">
        <f t="shared" si="47"/>
        <v>0.14500339022565559</v>
      </c>
      <c r="AU41">
        <f t="shared" si="48"/>
        <v>-270.35403492612801</v>
      </c>
      <c r="AW41">
        <v>38</v>
      </c>
      <c r="AX41">
        <f>IF(Z41&gt;0, (R41*SUMPRODUCT(K41:$K$98, X41:$X$98)-K41*$AZ$3)/Z41, 0)</f>
        <v>-1469.5326404061657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1000000</v>
      </c>
      <c r="S42">
        <f t="shared" si="32"/>
        <v>-6101.795616755111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-88.686279317846129</v>
      </c>
      <c r="AC42">
        <f t="shared" si="33"/>
        <v>-261.47806116257811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-16893.847858363704</v>
      </c>
      <c r="AI42">
        <f t="shared" si="38"/>
        <v>-16895.99049044765</v>
      </c>
      <c r="AJ42">
        <f t="shared" si="39"/>
        <v>172.79178184473199</v>
      </c>
      <c r="AK42">
        <f t="shared" si="61"/>
        <v>-6.2080395522492298</v>
      </c>
      <c r="AL42">
        <f t="shared" si="40"/>
        <v>-16729.406748155168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-203.34134627097188</v>
      </c>
      <c r="AR42">
        <f t="shared" si="45"/>
        <v>-203.36713587770714</v>
      </c>
      <c r="AS42">
        <f t="shared" si="46"/>
        <v>2.0797934158897435</v>
      </c>
      <c r="AT42">
        <f t="shared" si="47"/>
        <v>-7.4722533956812137E-2</v>
      </c>
      <c r="AU42">
        <f t="shared" si="48"/>
        <v>-201.36206499577423</v>
      </c>
      <c r="AW42">
        <v>39</v>
      </c>
      <c r="AX42">
        <f>IF(Z42&gt;0, (R42*SUMPRODUCT(K42:$K$98, X42:$X$98)-K42*$AZ$3)/Z42, 0)</f>
        <v>-6101.795616755111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1000000</v>
      </c>
      <c r="S43">
        <f t="shared" si="32"/>
        <v>-12945.370219219583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-261.47806116257811</v>
      </c>
      <c r="AC43">
        <f t="shared" si="33"/>
        <v>-374.70010764726027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-13479.395929852077</v>
      </c>
      <c r="AI43">
        <f t="shared" si="38"/>
        <v>-13480.843165818689</v>
      </c>
      <c r="AJ43">
        <f t="shared" si="39"/>
        <v>113.22204648468215</v>
      </c>
      <c r="AK43">
        <f t="shared" si="61"/>
        <v>-18.303464281380471</v>
      </c>
      <c r="AL43">
        <f t="shared" si="40"/>
        <v>-13385.924583615388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-144.86034767736376</v>
      </c>
      <c r="AR43">
        <f t="shared" si="45"/>
        <v>-144.87590083021911</v>
      </c>
      <c r="AS43">
        <f t="shared" si="46"/>
        <v>1.2167744833572587</v>
      </c>
      <c r="AT43">
        <f t="shared" si="47"/>
        <v>-0.19670363666883409</v>
      </c>
      <c r="AU43">
        <f t="shared" si="48"/>
        <v>-143.85582998353067</v>
      </c>
      <c r="AW43">
        <v>40</v>
      </c>
      <c r="AX43">
        <f>IF(Z43&gt;0, (R43*SUMPRODUCT(K43:$K$98, X43:$X$98)-K43*$AZ$3)/Z43, 0)</f>
        <v>-12945.370219219583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1000000</v>
      </c>
      <c r="S44">
        <f t="shared" si="32"/>
        <v>-23775.9254861384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-374.70010764726027</v>
      </c>
      <c r="AC44">
        <f t="shared" si="33"/>
        <v>-439.09679480115085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-10187.145837919217</v>
      </c>
      <c r="AI44">
        <f t="shared" si="38"/>
        <v>-10188.069244234268</v>
      </c>
      <c r="AJ44">
        <f t="shared" si="39"/>
        <v>64.396687153890582</v>
      </c>
      <c r="AK44">
        <f t="shared" si="61"/>
        <v>-26.22900753530822</v>
      </c>
      <c r="AL44">
        <f t="shared" si="40"/>
        <v>-10149.901564615686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-97.749286047964659</v>
      </c>
      <c r="AR44">
        <f t="shared" si="45"/>
        <v>-97.758146459846898</v>
      </c>
      <c r="AS44">
        <f t="shared" si="46"/>
        <v>0.61790910754573791</v>
      </c>
      <c r="AT44">
        <f t="shared" si="47"/>
        <v>-0.25167665223557339</v>
      </c>
      <c r="AU44">
        <f t="shared" si="48"/>
        <v>-97.39191400453673</v>
      </c>
      <c r="AW44">
        <v>41</v>
      </c>
      <c r="AX44">
        <f>IF(Z44&gt;0, (R44*SUMPRODUCT(K44:$K$98, X44:$X$98)-K44*$AZ$3)/Z44, 0)</f>
        <v>-23775.9254861384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1000000</v>
      </c>
      <c r="S45">
        <f t="shared" si="32"/>
        <v>-42036.689065241728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-439.09679480115085</v>
      </c>
      <c r="AC45">
        <f t="shared" si="33"/>
        <v>-465.0035268103004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-7221.5955643400248</v>
      </c>
      <c r="AI45">
        <f t="shared" si="38"/>
        <v>-7222.148656813707</v>
      </c>
      <c r="AJ45">
        <f t="shared" si="39"/>
        <v>25.90673200914955</v>
      </c>
      <c r="AK45">
        <f t="shared" si="61"/>
        <v>-30.736775636080562</v>
      </c>
      <c r="AL45">
        <f t="shared" si="40"/>
        <v>-7226.978700440638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-61.869443625730419</v>
      </c>
      <c r="AR45">
        <f t="shared" si="45"/>
        <v>-61.874182124766456</v>
      </c>
      <c r="AS45">
        <f t="shared" si="46"/>
        <v>0.22195027141671086</v>
      </c>
      <c r="AT45">
        <f t="shared" si="47"/>
        <v>-0.26333061586051343</v>
      </c>
      <c r="AU45">
        <f t="shared" si="48"/>
        <v>-61.915562469210265</v>
      </c>
      <c r="AW45">
        <v>42</v>
      </c>
      <c r="AX45">
        <f>IF(Z45&gt;0, (R45*SUMPRODUCT(K45:$K$98, X45:$X$98)-K45*$AZ$3)/Z45, 0)</f>
        <v>-42036.689065241728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1000000</v>
      </c>
      <c r="S46">
        <f t="shared" si="32"/>
        <v>-70664.148459123142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-465.0035268103004</v>
      </c>
      <c r="AC46">
        <f t="shared" si="33"/>
        <v>-462.72783290137431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-4402.9622600298208</v>
      </c>
      <c r="AI46">
        <f t="shared" si="38"/>
        <v>-4403.2896734657652</v>
      </c>
      <c r="AJ46">
        <f t="shared" si="39"/>
        <v>-2.2756939089260868</v>
      </c>
      <c r="AK46">
        <f t="shared" si="61"/>
        <v>-32.550246876721033</v>
      </c>
      <c r="AL46">
        <f t="shared" si="40"/>
        <v>-4438.1156142514119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-33.67983755238722</v>
      </c>
      <c r="AR46">
        <f t="shared" si="45"/>
        <v>-33.682342055193246</v>
      </c>
      <c r="AS46">
        <f t="shared" si="46"/>
        <v>-1.7407598940234515E-2</v>
      </c>
      <c r="AT46">
        <f t="shared" si="47"/>
        <v>-0.24898851326757426</v>
      </c>
      <c r="AU46">
        <f t="shared" si="48"/>
        <v>-33.948738167401054</v>
      </c>
      <c r="AW46">
        <v>43</v>
      </c>
      <c r="AX46">
        <f>IF(Z46&gt;0, (R46*SUMPRODUCT(K46:$K$98, X46:$X$98)-K46*$AZ$3)/Z46, 0)</f>
        <v>-70664.148459123142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1000000</v>
      </c>
      <c r="S47">
        <f t="shared" si="32"/>
        <v>-114751.11780358352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-462.72783290137431</v>
      </c>
      <c r="AC47">
        <f t="shared" si="33"/>
        <v>-439.13522622638982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-2655.9368067649984</v>
      </c>
      <c r="AI47">
        <f t="shared" si="38"/>
        <v>-2656.1281492262451</v>
      </c>
      <c r="AJ47">
        <f t="shared" si="39"/>
        <v>-23.592606674984495</v>
      </c>
      <c r="AK47">
        <f t="shared" si="61"/>
        <v>-32.390948303096202</v>
      </c>
      <c r="AL47">
        <f t="shared" si="40"/>
        <v>-2712.1117042043256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-18.139476115013576</v>
      </c>
      <c r="AR47">
        <f t="shared" si="45"/>
        <v>-18.140782942795294</v>
      </c>
      <c r="AS47">
        <f t="shared" si="46"/>
        <v>-0.16113242008685241</v>
      </c>
      <c r="AT47">
        <f t="shared" si="47"/>
        <v>-0.22122319762656945</v>
      </c>
      <c r="AU47">
        <f t="shared" si="48"/>
        <v>-18.523138560508716</v>
      </c>
      <c r="AW47">
        <v>44</v>
      </c>
      <c r="AX47">
        <f>IF(Z47&gt;0, (R47*SUMPRODUCT(K47:$K$98, X47:$X$98)-K47*$AZ$3)/Z47, 0)</f>
        <v>-114751.11780358352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1000000</v>
      </c>
      <c r="S48">
        <f t="shared" si="32"/>
        <v>-184227.82454595176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-439.13522622638982</v>
      </c>
      <c r="AC48">
        <f t="shared" si="33"/>
        <v>-406.13859142410718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-1584.0353963546386</v>
      </c>
      <c r="AI48">
        <f t="shared" si="38"/>
        <v>-1584.1456236214549</v>
      </c>
      <c r="AJ48">
        <f t="shared" si="39"/>
        <v>-32.996634802282642</v>
      </c>
      <c r="AK48">
        <f t="shared" si="61"/>
        <v>-30.739465835847291</v>
      </c>
      <c r="AL48">
        <f t="shared" si="40"/>
        <v>-1647.8817242595849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-9.659482539914741</v>
      </c>
      <c r="AR48">
        <f t="shared" si="45"/>
        <v>-9.6601547082019437</v>
      </c>
      <c r="AS48">
        <f t="shared" si="46"/>
        <v>-0.20121420170413537</v>
      </c>
      <c r="AT48">
        <f t="shared" si="47"/>
        <v>-0.18744993591115158</v>
      </c>
      <c r="AU48">
        <f t="shared" si="48"/>
        <v>-10.04881884581723</v>
      </c>
      <c r="AW48">
        <v>45</v>
      </c>
      <c r="AX48">
        <f>IF(Z48&gt;0, (R48*SUMPRODUCT(K48:$K$98, X48:$X$98)-K48*$AZ$3)/Z48, 0)</f>
        <v>-184227.82454595176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1000000</v>
      </c>
      <c r="S49">
        <f t="shared" si="32"/>
        <v>-296192.36851901392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-406.13859142410718</v>
      </c>
      <c r="AC49">
        <f t="shared" si="33"/>
        <v>-370.14083207357891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-932.83624738508945</v>
      </c>
      <c r="AI49">
        <f t="shared" si="38"/>
        <v>-932.89873056686827</v>
      </c>
      <c r="AJ49">
        <f t="shared" si="39"/>
        <v>-35.99775935052827</v>
      </c>
      <c r="AK49">
        <f t="shared" si="61"/>
        <v>-28.429701399687506</v>
      </c>
      <c r="AL49">
        <f t="shared" si="40"/>
        <v>-997.32619131708407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-5.0789784528401416</v>
      </c>
      <c r="AR49">
        <f t="shared" si="45"/>
        <v>-5.0793186526713647</v>
      </c>
      <c r="AS49">
        <f t="shared" si="46"/>
        <v>-0.19599564725788571</v>
      </c>
      <c r="AT49">
        <f t="shared" si="47"/>
        <v>-0.15479012659987687</v>
      </c>
      <c r="AU49">
        <f t="shared" si="48"/>
        <v>-5.4301044265291276</v>
      </c>
      <c r="AW49">
        <v>46</v>
      </c>
      <c r="AX49">
        <f>IF(Z49&gt;0, (R49*SUMPRODUCT(K49:$K$98, X49:$X$98)-K49*$AZ$3)/Z49, 0)</f>
        <v>-296192.36851901392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1000000</v>
      </c>
      <c r="S50">
        <f t="shared" si="32"/>
        <v>-479887.19466787978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-370.14083207357891</v>
      </c>
      <c r="AC50">
        <f t="shared" si="33"/>
        <v>-334.45441598138052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-540.22317638607967</v>
      </c>
      <c r="AI50">
        <f t="shared" si="38"/>
        <v>-540.25802357722137</v>
      </c>
      <c r="AJ50">
        <f t="shared" si="39"/>
        <v>-35.686416092198385</v>
      </c>
      <c r="AK50">
        <f t="shared" si="61"/>
        <v>-25.909858245150527</v>
      </c>
      <c r="AL50">
        <f t="shared" si="40"/>
        <v>-601.85429791457034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-2.6261900202216242</v>
      </c>
      <c r="AR50">
        <f t="shared" si="45"/>
        <v>-2.6263594230714267</v>
      </c>
      <c r="AS50">
        <f t="shared" si="46"/>
        <v>-0.17348257885890789</v>
      </c>
      <c r="AT50">
        <f t="shared" si="47"/>
        <v>-0.12595574222484363</v>
      </c>
      <c r="AU50">
        <f t="shared" si="48"/>
        <v>-2.9257977441551786</v>
      </c>
      <c r="AW50">
        <v>47</v>
      </c>
      <c r="AX50">
        <f>IF(Z50&gt;0, (R50*SUMPRODUCT(K50:$K$98, X50:$X$98)-K50*$AZ$3)/Z50, 0)</f>
        <v>-479887.19466787978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1000000</v>
      </c>
      <c r="S51">
        <f t="shared" si="32"/>
        <v>-787540.15411675372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-334.45441598138052</v>
      </c>
      <c r="AC51">
        <f t="shared" si="33"/>
        <v>-300.68293230067508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-308.17425577649055</v>
      </c>
      <c r="AI51">
        <f t="shared" si="38"/>
        <v>-308.19334578293206</v>
      </c>
      <c r="AJ51">
        <f t="shared" si="39"/>
        <v>-33.771483680705444</v>
      </c>
      <c r="AK51">
        <f t="shared" si="61"/>
        <v>-23.411809118696638</v>
      </c>
      <c r="AL51">
        <f t="shared" si="40"/>
        <v>-365.37663858233412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-1.3376154231683297</v>
      </c>
      <c r="AR51">
        <f t="shared" si="45"/>
        <v>-1.3376982824161932</v>
      </c>
      <c r="AS51">
        <f t="shared" si="46"/>
        <v>-0.1465834883604033</v>
      </c>
      <c r="AT51">
        <f t="shared" si="47"/>
        <v>-0.10161782295064291</v>
      </c>
      <c r="AU51">
        <f t="shared" si="48"/>
        <v>-1.5858995937272393</v>
      </c>
      <c r="AW51">
        <v>48</v>
      </c>
      <c r="AX51">
        <f>IF(Z51&gt;0, (R51*SUMPRODUCT(K51:$K$98, X51:$X$98)-K51*$AZ$3)/Z51, 0)</f>
        <v>-787540.15411675372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1000000</v>
      </c>
      <c r="S52">
        <f t="shared" si="32"/>
        <v>-1313440.3271849779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-300.68293230067508</v>
      </c>
      <c r="AC52">
        <f t="shared" si="33"/>
        <v>-269.52262477658695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-172.77857226936143</v>
      </c>
      <c r="AI52">
        <f t="shared" si="38"/>
        <v>-172.78883244712506</v>
      </c>
      <c r="AJ52">
        <f t="shared" si="39"/>
        <v>-31.160307524088125</v>
      </c>
      <c r="AK52">
        <f t="shared" si="61"/>
        <v>-21.047805261047259</v>
      </c>
      <c r="AL52">
        <f t="shared" si="40"/>
        <v>-224.99694523226043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-0.66958662512389377</v>
      </c>
      <c r="AR52">
        <f t="shared" si="45"/>
        <v>-0.6696263874492312</v>
      </c>
      <c r="AS52">
        <f t="shared" si="46"/>
        <v>-0.1207587542762484</v>
      </c>
      <c r="AT52">
        <f t="shared" si="47"/>
        <v>-8.156873104054882E-2</v>
      </c>
      <c r="AU52">
        <f t="shared" si="48"/>
        <v>-0.87195387276602843</v>
      </c>
      <c r="AW52">
        <v>49</v>
      </c>
      <c r="AX52">
        <f>IF(Z52&gt;0, (R52*SUMPRODUCT(K52:$K$98, X52:$X$98)-K52*$AZ$3)/Z52, 0)</f>
        <v>-1313440.3271849779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1000000</v>
      </c>
      <c r="S53">
        <f t="shared" si="32"/>
        <v>-2231182.8421413479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-269.52262477658695</v>
      </c>
      <c r="AC53">
        <f t="shared" si="33"/>
        <v>-241.17620877023191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-95.058088641377182</v>
      </c>
      <c r="AI53">
        <f t="shared" si="38"/>
        <v>-95.063493312931101</v>
      </c>
      <c r="AJ53">
        <f t="shared" si="39"/>
        <v>-28.346416006355042</v>
      </c>
      <c r="AK53">
        <f t="shared" si="61"/>
        <v>-18.86658373436109</v>
      </c>
      <c r="AL53">
        <f t="shared" si="40"/>
        <v>-142.27649305364724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-0.32891822964141959</v>
      </c>
      <c r="AR53">
        <f t="shared" si="45"/>
        <v>-0.32893693078536973</v>
      </c>
      <c r="AS53">
        <f t="shared" si="46"/>
        <v>-9.8083741244414949E-2</v>
      </c>
      <c r="AT53">
        <f t="shared" si="47"/>
        <v>-6.5281802001081635E-2</v>
      </c>
      <c r="AU53">
        <f t="shared" si="48"/>
        <v>-0.49230247403086635</v>
      </c>
      <c r="AW53">
        <v>50</v>
      </c>
      <c r="AX53">
        <f>IF(Z53&gt;0, (R53*SUMPRODUCT(K53:$K$98, X53:$X$98)-K53*$AZ$3)/Z53, 0)</f>
        <v>-2231182.8421413479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1000000</v>
      </c>
      <c r="S54">
        <f t="shared" si="32"/>
        <v>-3870814.5115048802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-241.17620877023191</v>
      </c>
      <c r="AC54">
        <f t="shared" si="33"/>
        <v>-215.59798179319571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-51.314146678110404</v>
      </c>
      <c r="AI54">
        <f t="shared" si="38"/>
        <v>-51.316931595614875</v>
      </c>
      <c r="AJ54">
        <f t="shared" si="39"/>
        <v>-25.578226977036195</v>
      </c>
      <c r="AK54">
        <f t="shared" si="61"/>
        <v>-16.882334613916235</v>
      </c>
      <c r="AL54">
        <f t="shared" si="40"/>
        <v>-93.777493186567312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-0.15853237104577114</v>
      </c>
      <c r="AR54">
        <f t="shared" si="45"/>
        <v>-0.15854097490267477</v>
      </c>
      <c r="AS54">
        <f t="shared" si="46"/>
        <v>-7.9022593813222811E-2</v>
      </c>
      <c r="AT54">
        <f t="shared" si="47"/>
        <v>-5.2157089387475514E-2</v>
      </c>
      <c r="AU54">
        <f t="shared" si="48"/>
        <v>-0.28972065810337311</v>
      </c>
      <c r="AW54">
        <v>51</v>
      </c>
      <c r="AX54">
        <f>IF(Z54&gt;0, (R54*SUMPRODUCT(K54:$K$98, X54:$X$98)-K54*$AZ$3)/Z54, 0)</f>
        <v>-3870814.5115048802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1000000</v>
      </c>
      <c r="S55">
        <f t="shared" si="32"/>
        <v>-6869039.3149199169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-215.59798179319571</v>
      </c>
      <c r="AC55">
        <f t="shared" si="33"/>
        <v>-192.62513451542222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-27.09885209938944</v>
      </c>
      <c r="AI55">
        <f t="shared" si="38"/>
        <v>-27.1002542251139</v>
      </c>
      <c r="AJ55">
        <f t="shared" si="39"/>
        <v>-22.972847277773496</v>
      </c>
      <c r="AK55">
        <f t="shared" si="61"/>
        <v>-15.091858725523702</v>
      </c>
      <c r="AL55">
        <f t="shared" si="40"/>
        <v>-65.164960228411104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-7.4750433534781946E-2</v>
      </c>
      <c r="AR55">
        <f t="shared" si="45"/>
        <v>-7.4754301208046825E-2</v>
      </c>
      <c r="AS55">
        <f t="shared" si="46"/>
        <v>-6.3369115682231969E-2</v>
      </c>
      <c r="AT55">
        <f t="shared" si="47"/>
        <v>-4.1629917696919566E-2</v>
      </c>
      <c r="AU55">
        <f t="shared" si="48"/>
        <v>-0.17975333458719836</v>
      </c>
      <c r="AW55">
        <v>52</v>
      </c>
      <c r="AX55">
        <f>IF(Z55&gt;0, (R55*SUMPRODUCT(K55:$K$98, X55:$X$98)-K55*$AZ$3)/Z55, 0)</f>
        <v>-6869039.3149199169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1000000</v>
      </c>
      <c r="S56">
        <f t="shared" si="32"/>
        <v>-12496260.008677999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-192.62513451542222</v>
      </c>
      <c r="AC56">
        <f t="shared" si="33"/>
        <v>-172.04686740536835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-13.994220615097973</v>
      </c>
      <c r="AI56">
        <f t="shared" si="38"/>
        <v>-13.994909008534433</v>
      </c>
      <c r="AJ56">
        <f t="shared" si="39"/>
        <v>-20.578267110053872</v>
      </c>
      <c r="AK56">
        <f t="shared" si="61"/>
        <v>-13.483759416079556</v>
      </c>
      <c r="AL56">
        <f t="shared" si="40"/>
        <v>-48.056935534667865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-3.4466208796650376E-2</v>
      </c>
      <c r="AR56">
        <f t="shared" si="45"/>
        <v>-3.446790423311432E-2</v>
      </c>
      <c r="AS56">
        <f t="shared" si="46"/>
        <v>-5.0681982969681405E-2</v>
      </c>
      <c r="AT56">
        <f t="shared" si="47"/>
        <v>-3.3208999642110111E-2</v>
      </c>
      <c r="AU56">
        <f t="shared" si="48"/>
        <v>-0.11835888684490584</v>
      </c>
      <c r="AW56">
        <v>53</v>
      </c>
      <c r="AX56">
        <f>IF(Z56&gt;0, (R56*SUMPRODUCT(K56:$K$98, X56:$X$98)-K56*$AZ$3)/Z56, 0)</f>
        <v>-12496260.008677999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1000000</v>
      </c>
      <c r="S57">
        <f t="shared" si="32"/>
        <v>-23359513.690019388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-172.04686740536835</v>
      </c>
      <c r="AC57">
        <f t="shared" si="33"/>
        <v>-153.641139378818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-7.0529495471892423</v>
      </c>
      <c r="AI57">
        <f t="shared" si="38"/>
        <v>-7.053278409213978</v>
      </c>
      <c r="AJ57">
        <f t="shared" si="39"/>
        <v>-18.405728026550349</v>
      </c>
      <c r="AK57">
        <f t="shared" si="61"/>
        <v>-12.043280718375785</v>
      </c>
      <c r="AL57">
        <f t="shared" si="40"/>
        <v>-37.502287154140113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-1.5509491280853407E-2</v>
      </c>
      <c r="AR57">
        <f t="shared" si="45"/>
        <v>-1.5510214451020883E-2</v>
      </c>
      <c r="AS57">
        <f t="shared" si="46"/>
        <v>-4.0474340052426061E-2</v>
      </c>
      <c r="AT57">
        <f t="shared" si="47"/>
        <v>-2.6483268601993223E-2</v>
      </c>
      <c r="AU57">
        <f t="shared" si="48"/>
        <v>-8.2467823105440166E-2</v>
      </c>
      <c r="AW57">
        <v>54</v>
      </c>
      <c r="AX57">
        <f>IF(Z57&gt;0, (R57*SUMPRODUCT(K57:$K$98, X57:$X$98)-K57*$AZ$3)/Z57, 0)</f>
        <v>-23359513.690019388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1000000</v>
      </c>
      <c r="S58">
        <f t="shared" si="32"/>
        <v>-44930752.784096651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-153.641139378818</v>
      </c>
      <c r="AC58">
        <f t="shared" si="33"/>
        <v>-137.19218973139616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-3.4580540864305429</v>
      </c>
      <c r="AI58">
        <f t="shared" si="38"/>
        <v>-3.4582067571307098</v>
      </c>
      <c r="AJ58">
        <f t="shared" si="39"/>
        <v>-16.448949647421841</v>
      </c>
      <c r="AK58">
        <f t="shared" si="61"/>
        <v>-10.75487975651726</v>
      </c>
      <c r="AL58">
        <f t="shared" si="40"/>
        <v>-30.662036161069814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-6.7895428692853711E-3</v>
      </c>
      <c r="AR58">
        <f t="shared" si="45"/>
        <v>-6.7898426229149435E-3</v>
      </c>
      <c r="AS58">
        <f t="shared" si="46"/>
        <v>-3.229586524517486E-2</v>
      </c>
      <c r="AT58">
        <f t="shared" si="47"/>
        <v>-2.1116129284217317E-2</v>
      </c>
      <c r="AU58">
        <f t="shared" si="48"/>
        <v>-6.0201837152307126E-2</v>
      </c>
      <c r="AW58">
        <v>55</v>
      </c>
      <c r="AX58">
        <f>IF(Z58&gt;0, (R58*SUMPRODUCT(K58:$K$98, X58:$X$98)-K58*$AZ$3)/Z58, 0)</f>
        <v>-44930752.784096651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1000000</v>
      </c>
      <c r="S59">
        <f t="shared" si="32"/>
        <v>-89123176.209002167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-137.19218973139616</v>
      </c>
      <c r="AC59">
        <f t="shared" si="33"/>
        <v>-122.49856932899516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-1.648393735903972</v>
      </c>
      <c r="AI59">
        <f t="shared" si="38"/>
        <v>-1.6484624602103419</v>
      </c>
      <c r="AJ59">
        <f t="shared" si="39"/>
        <v>-14.693620402400995</v>
      </c>
      <c r="AK59">
        <f t="shared" si="61"/>
        <v>-9.6034532811977318</v>
      </c>
      <c r="AL59">
        <f t="shared" si="40"/>
        <v>-25.945536143809072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-2.8896928672199622E-3</v>
      </c>
      <c r="AR59">
        <f t="shared" si="45"/>
        <v>-2.88981334337417E-3</v>
      </c>
      <c r="AS59">
        <f t="shared" si="46"/>
        <v>-2.5758439349547128E-2</v>
      </c>
      <c r="AT59">
        <f t="shared" si="47"/>
        <v>-1.683519528308489E-2</v>
      </c>
      <c r="AU59">
        <f t="shared" si="48"/>
        <v>-4.5483447976006196E-2</v>
      </c>
      <c r="AW59">
        <v>56</v>
      </c>
      <c r="AX59">
        <f>IF(Z59&gt;0, (R59*SUMPRODUCT(K59:$K$98, X59:$X$98)-K59*$AZ$3)/Z59, 0)</f>
        <v>-89123176.209002167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1000000</v>
      </c>
      <c r="S60">
        <f t="shared" si="32"/>
        <v>-182530412.30843264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-122.49856932899516</v>
      </c>
      <c r="AC60">
        <f t="shared" si="33"/>
        <v>-109.37609299929969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-0.76152006448486598</v>
      </c>
      <c r="AI60">
        <f t="shared" si="38"/>
        <v>-0.76155002554494799</v>
      </c>
      <c r="AJ60">
        <f t="shared" si="39"/>
        <v>-13.122476329695473</v>
      </c>
      <c r="AK60">
        <f t="shared" si="61"/>
        <v>-8.5748998530296614</v>
      </c>
      <c r="AL60">
        <f t="shared" si="40"/>
        <v>-22.458926208270082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-1.1919390778168803E-3</v>
      </c>
      <c r="AR60">
        <f t="shared" si="45"/>
        <v>-1.1919859731778697E-3</v>
      </c>
      <c r="AS60">
        <f t="shared" si="46"/>
        <v>-2.0539435616409692E-2</v>
      </c>
      <c r="AT60">
        <f t="shared" si="47"/>
        <v>-1.3421521900550525E-2</v>
      </c>
      <c r="AU60">
        <f t="shared" si="48"/>
        <v>-3.5152943490138089E-2</v>
      </c>
      <c r="AW60">
        <v>57</v>
      </c>
      <c r="AX60">
        <f>IF(Z60&gt;0, (R60*SUMPRODUCT(K60:$K$98, X60:$X$98)-K60*$AZ$3)/Z60, 0)</f>
        <v>-182530412.30843264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1000000</v>
      </c>
      <c r="S61">
        <f t="shared" si="32"/>
        <v>-386192369.22749078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-109.37609299929969</v>
      </c>
      <c r="AC61">
        <f t="shared" si="33"/>
        <v>-97.658208132517899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-0.34035447444901457</v>
      </c>
      <c r="AI61">
        <f t="shared" si="38"/>
        <v>-0.34036711817477328</v>
      </c>
      <c r="AJ61">
        <f t="shared" si="39"/>
        <v>-11.717884866781787</v>
      </c>
      <c r="AK61">
        <f t="shared" si="61"/>
        <v>-7.6563265099509792</v>
      </c>
      <c r="AL61">
        <f t="shared" si="40"/>
        <v>-19.714578494907542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-4.7564851975187377E-4</v>
      </c>
      <c r="AR61">
        <f t="shared" si="45"/>
        <v>-4.7566618947533199E-4</v>
      </c>
      <c r="AS61">
        <f t="shared" si="46"/>
        <v>-1.6375852265584273E-2</v>
      </c>
      <c r="AT61">
        <f t="shared" si="47"/>
        <v>-1.0699786970894506E-2</v>
      </c>
      <c r="AU61">
        <f t="shared" si="48"/>
        <v>-2.7551305425954114E-2</v>
      </c>
      <c r="AW61">
        <v>58</v>
      </c>
      <c r="AX61">
        <f>IF(Z61&gt;0, (R61*SUMPRODUCT(K61:$K$98, X61:$X$98)-K61*$AZ$3)/Z61, 0)</f>
        <v>-386192369.22749078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1000000</v>
      </c>
      <c r="S62">
        <f t="shared" si="32"/>
        <v>-845724926.99189353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-97.658208132517899</v>
      </c>
      <c r="AC62">
        <f t="shared" si="33"/>
        <v>-87.195222347234463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-0.14724460844611773</v>
      </c>
      <c r="AI62">
        <f t="shared" si="38"/>
        <v>-0.14724976350419655</v>
      </c>
      <c r="AJ62">
        <f t="shared" si="39"/>
        <v>-10.462985785283436</v>
      </c>
      <c r="AK62">
        <f t="shared" si="61"/>
        <v>-6.8360745692762537</v>
      </c>
      <c r="AL62">
        <f t="shared" si="40"/>
        <v>-17.446310118063888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-1.8372830310175558E-4</v>
      </c>
      <c r="AR62">
        <f t="shared" si="45"/>
        <v>-1.8373473546001446E-4</v>
      </c>
      <c r="AS62">
        <f t="shared" si="46"/>
        <v>-1.3055463585353439E-2</v>
      </c>
      <c r="AT62">
        <f t="shared" si="47"/>
        <v>-8.5298904574139349E-3</v>
      </c>
      <c r="AU62">
        <f t="shared" si="48"/>
        <v>-2.1769088778227388E-2</v>
      </c>
      <c r="AW62">
        <v>59</v>
      </c>
      <c r="AX62">
        <f>IF(Z62&gt;0, (R62*SUMPRODUCT(K62:$K$98, X62:$X$98)-K62*$AZ$3)/Z62, 0)</f>
        <v>-845724926.99189353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1000000</v>
      </c>
      <c r="S63">
        <f t="shared" si="32"/>
        <v>-1920537512.0781834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-87.195222347234463</v>
      </c>
      <c r="AC63">
        <f t="shared" si="33"/>
        <v>-77.85302979535615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-6.1533045475474855E-2</v>
      </c>
      <c r="AI63">
        <f t="shared" si="38"/>
        <v>-6.1535072330699131E-2</v>
      </c>
      <c r="AJ63">
        <f t="shared" si="39"/>
        <v>-9.3421925518783127</v>
      </c>
      <c r="AK63">
        <f t="shared" si="61"/>
        <v>-6.1036655643064126</v>
      </c>
      <c r="AL63">
        <f t="shared" si="40"/>
        <v>-15.507393188515424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-6.8553092350875E-5</v>
      </c>
      <c r="AR63">
        <f t="shared" si="45"/>
        <v>-6.8555350441504154E-5</v>
      </c>
      <c r="AS63">
        <f t="shared" si="46"/>
        <v>-1.0408004086581874E-2</v>
      </c>
      <c r="AT63">
        <f t="shared" si="47"/>
        <v>-6.8000071486064217E-3</v>
      </c>
      <c r="AU63">
        <f t="shared" si="48"/>
        <v>-1.7276566585629798E-2</v>
      </c>
      <c r="AW63">
        <v>60</v>
      </c>
      <c r="AX63">
        <f>IF(Z63&gt;0, (R63*SUMPRODUCT(K63:$K$98, X63:$X$98)-K63*$AZ$3)/Z63, 0)</f>
        <v>-1920537512.0781834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1000000</v>
      </c>
      <c r="S64">
        <f t="shared" si="32"/>
        <v>-4530631224.0243549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-77.85302979535615</v>
      </c>
      <c r="AC64">
        <f t="shared" si="33"/>
        <v>-69.511690955429358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-2.4789127185909778E-2</v>
      </c>
      <c r="AI64">
        <f t="shared" si="38"/>
        <v>-2.4789894316222513E-2</v>
      </c>
      <c r="AJ64">
        <f t="shared" si="39"/>
        <v>-8.3413388399267916</v>
      </c>
      <c r="AK64">
        <f t="shared" si="61"/>
        <v>-5.449712085674931</v>
      </c>
      <c r="AL64">
        <f t="shared" si="40"/>
        <v>-13.815840819917945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-2.4658227370553033E-5</v>
      </c>
      <c r="AR64">
        <f t="shared" si="45"/>
        <v>-2.4658990450008488E-5</v>
      </c>
      <c r="AS64">
        <f t="shared" si="46"/>
        <v>-8.2972921211461846E-3</v>
      </c>
      <c r="AT64">
        <f t="shared" si="47"/>
        <v>-5.4209346987015095E-3</v>
      </c>
      <c r="AU64">
        <f t="shared" si="48"/>
        <v>-1.3742885810297702E-2</v>
      </c>
      <c r="AW64">
        <v>61</v>
      </c>
      <c r="AX64">
        <f>IF(Z64&gt;0, (R64*SUMPRODUCT(K64:$K$98, X64:$X$98)-K64*$AZ$3)/Z64, 0)</f>
        <v>-4530631224.0243549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1000000</v>
      </c>
      <c r="S65">
        <f t="shared" si="32"/>
        <v>-11121619568.234058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-69.511690955429358</v>
      </c>
      <c r="AC65">
        <f t="shared" si="33"/>
        <v>-62.064030441318238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-9.6086952582275179E-3</v>
      </c>
      <c r="AI65">
        <f t="shared" si="38"/>
        <v>-9.6089742824742135E-3</v>
      </c>
      <c r="AJ65">
        <f t="shared" si="39"/>
        <v>-7.4476605141111207</v>
      </c>
      <c r="AK65">
        <f t="shared" si="61"/>
        <v>-4.8658183668800552</v>
      </c>
      <c r="AL65">
        <f t="shared" si="40"/>
        <v>-12.32308785527365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-8.5338894834680135E-6</v>
      </c>
      <c r="AR65">
        <f t="shared" si="45"/>
        <v>-8.5341372967267881E-6</v>
      </c>
      <c r="AS65">
        <f t="shared" si="46"/>
        <v>-6.6145829407370654E-3</v>
      </c>
      <c r="AT65">
        <f t="shared" si="47"/>
        <v>-4.3215395091261389E-3</v>
      </c>
      <c r="AU65">
        <f t="shared" si="48"/>
        <v>-1.0944656587159932E-2</v>
      </c>
      <c r="AW65">
        <v>62</v>
      </c>
      <c r="AX65">
        <f>IF(Z65&gt;0, (R65*SUMPRODUCT(K65:$K$98, X65:$X$98)-K65*$AZ$3)/Z65, 0)</f>
        <v>-11121619568.234058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1000000</v>
      </c>
      <c r="S66">
        <f t="shared" si="32"/>
        <v>-28461910370.879852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-62.064030441318238</v>
      </c>
      <c r="AC66">
        <f t="shared" si="33"/>
        <v>-55.41432007133406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-3.5777159015990957E-3</v>
      </c>
      <c r="AI66">
        <f t="shared" si="38"/>
        <v>-3.5778132498082448E-3</v>
      </c>
      <c r="AJ66">
        <f t="shared" si="39"/>
        <v>-6.6497103699841773</v>
      </c>
      <c r="AK66">
        <f t="shared" si="61"/>
        <v>-4.3444821308922767</v>
      </c>
      <c r="AL66">
        <f t="shared" si="40"/>
        <v>-10.997770314126262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-2.8370724275335867E-6</v>
      </c>
      <c r="AR66">
        <f t="shared" si="45"/>
        <v>-2.8371496231320194E-6</v>
      </c>
      <c r="AS66">
        <f t="shared" si="46"/>
        <v>-5.2731157142281914E-3</v>
      </c>
      <c r="AT66">
        <f t="shared" si="47"/>
        <v>-3.4451059850665578E-3</v>
      </c>
      <c r="AU66">
        <f t="shared" si="48"/>
        <v>-8.7210588489178807E-3</v>
      </c>
      <c r="AW66">
        <v>63</v>
      </c>
      <c r="AX66">
        <f>IF(Z66&gt;0, (R66*SUMPRODUCT(K66:$K$98, X66:$X$98)-K66*$AZ$3)/Z66, 0)</f>
        <v>-28461910370.879852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-76097441032.480759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-55.41432007133406</v>
      </c>
      <c r="AC67">
        <f t="shared" ref="AC67:AC79" si="64">S67*Z67</f>
        <v>-49.477073887090711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-1.2773140197597905E-3</v>
      </c>
      <c r="AI67">
        <f t="shared" ref="AI67:AI79" si="69">SUM(AE67:AH67)</f>
        <v>-1.2773465287858601E-3</v>
      </c>
      <c r="AJ67">
        <f t="shared" ref="AJ67:AJ79" si="70">AB67-AC67</f>
        <v>-5.9372461842433495</v>
      </c>
      <c r="AK67">
        <f t="shared" si="61"/>
        <v>-3.8790024049933844</v>
      </c>
      <c r="AL67">
        <f t="shared" ref="AL67:AL79" si="71">SUM(AI67:AK67)</f>
        <v>-9.81752593576552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-9.0436600334639783E-7</v>
      </c>
      <c r="AR67">
        <f t="shared" ref="AR67:AR79" si="76">AI67*$K67</f>
        <v>-9.0438902044127384E-7</v>
      </c>
      <c r="AS67">
        <f t="shared" ref="AS67:AS79" si="77">AJ67*$K67</f>
        <v>-4.2036989490944268E-3</v>
      </c>
      <c r="AT67">
        <f t="shared" ref="AT67:AT79" si="78">AK67*$K67</f>
        <v>-2.7464177545273075E-3</v>
      </c>
      <c r="AU67">
        <f t="shared" ref="AU67:AU79" si="79">AL67*$K67</f>
        <v>-6.9510210926421751E-3</v>
      </c>
      <c r="AW67">
        <v>64</v>
      </c>
      <c r="AX67">
        <f>IF(Z67&gt;0, (R67*SUMPRODUCT(K67:$K$98, X67:$X$98)-K67*$AZ$3)/Z67, 0)</f>
        <v>-76097441032.480759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1000000</v>
      </c>
      <c r="S68">
        <f t="shared" si="63"/>
        <v>-213002489391.62238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-49.477073887090711</v>
      </c>
      <c r="AC68">
        <f t="shared" si="64"/>
        <v>-44.175959593853349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-4.3628226874668389E-4</v>
      </c>
      <c r="AI68">
        <f t="shared" si="69"/>
        <v>-4.3629263856905545E-4</v>
      </c>
      <c r="AJ68">
        <f t="shared" si="70"/>
        <v>-5.3011142932373616</v>
      </c>
      <c r="AK68">
        <f t="shared" si="61"/>
        <v>-3.4633951720963503</v>
      </c>
      <c r="AL68">
        <f t="shared" si="71"/>
        <v>-8.7649457579722814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-2.7580116054749573E-7</v>
      </c>
      <c r="AR68">
        <f t="shared" si="76"/>
        <v>-2.7580771595726052E-7</v>
      </c>
      <c r="AS68">
        <f t="shared" si="77"/>
        <v>-3.3511640949100449E-3</v>
      </c>
      <c r="AT68">
        <f t="shared" si="78"/>
        <v>-2.1894275250809799E-3</v>
      </c>
      <c r="AU68">
        <f t="shared" si="79"/>
        <v>-5.5408674277069823E-3</v>
      </c>
      <c r="AW68">
        <v>65</v>
      </c>
      <c r="AX68">
        <f>IF(Z68&gt;0, (R68*SUMPRODUCT(K68:$K$98, X68:$X$98)-K68*$AZ$3)/Z68, 0)</f>
        <v>-213002489391.62238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1000000</v>
      </c>
      <c r="S69">
        <f t="shared" si="63"/>
        <v>-625417353612.70752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-44.175959593853349</v>
      </c>
      <c r="AC69">
        <f t="shared" si="64"/>
        <v>-39.4428213003658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-1.4225608246057776E-4</v>
      </c>
      <c r="AI69">
        <f t="shared" si="69"/>
        <v>-1.4225923578060258E-4</v>
      </c>
      <c r="AJ69">
        <f t="shared" si="70"/>
        <v>-4.7331382934875492</v>
      </c>
      <c r="AK69">
        <f t="shared" si="61"/>
        <v>-3.0923171715697348</v>
      </c>
      <c r="AL69">
        <f t="shared" si="71"/>
        <v>-7.8255977242930648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-8.0293677331300417E-8</v>
      </c>
      <c r="AR69">
        <f t="shared" si="76"/>
        <v>-8.0295457161422373E-8</v>
      </c>
      <c r="AS69">
        <f t="shared" si="77"/>
        <v>-2.6715277992210196E-3</v>
      </c>
      <c r="AT69">
        <f t="shared" si="78"/>
        <v>-1.7453982486047115E-3</v>
      </c>
      <c r="AU69">
        <f t="shared" si="79"/>
        <v>-4.4170063432828919E-3</v>
      </c>
      <c r="AW69">
        <v>66</v>
      </c>
      <c r="AX69">
        <f>IF(Z69&gt;0, (R69*SUMPRODUCT(K69:$K$98, X69:$X$98)-K69*$AZ$3)/Z69, 0)</f>
        <v>-625417353612.70752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1000000</v>
      </c>
      <c r="S70">
        <f t="shared" si="63"/>
        <v>-1947089473676.9709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-39.4428213003658</v>
      </c>
      <c r="AC70">
        <f t="shared" si="64"/>
        <v>-35.216804800937403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-4.434884049772207E-5</v>
      </c>
      <c r="AI70">
        <f t="shared" si="69"/>
        <v>-4.4349744842521758E-5</v>
      </c>
      <c r="AJ70">
        <f t="shared" si="70"/>
        <v>-4.2260164994283969</v>
      </c>
      <c r="AK70">
        <f t="shared" si="61"/>
        <v>-2.7609974910256061</v>
      </c>
      <c r="AL70">
        <f t="shared" si="71"/>
        <v>-6.9870583401988462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-2.2349857103701244E-8</v>
      </c>
      <c r="AR70">
        <f t="shared" si="76"/>
        <v>-2.2350312853543152E-8</v>
      </c>
      <c r="AS70">
        <f t="shared" si="77"/>
        <v>-2.1297256888815346E-3</v>
      </c>
      <c r="AT70">
        <f t="shared" si="78"/>
        <v>-1.39142080594575E-3</v>
      </c>
      <c r="AU70">
        <f t="shared" si="79"/>
        <v>-3.5211688451401383E-3</v>
      </c>
      <c r="AW70">
        <v>67</v>
      </c>
      <c r="AX70">
        <f>IF(Z70&gt;0, (R70*SUMPRODUCT(K70:$K$98, X70:$X$98)-K70*$AZ$3)/Z70, 0)</f>
        <v>-1947089473676.9709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1000000</v>
      </c>
      <c r="S71">
        <f t="shared" si="63"/>
        <v>-6448571479783.3135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-35.216804800937403</v>
      </c>
      <c r="AC71">
        <f t="shared" si="64"/>
        <v>-31.443575734249695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-1.3029974123059646E-5</v>
      </c>
      <c r="AI71">
        <f t="shared" si="69"/>
        <v>-1.3030217925705184E-5</v>
      </c>
      <c r="AJ71">
        <f t="shared" si="70"/>
        <v>-3.7732290666877084</v>
      </c>
      <c r="AK71">
        <f t="shared" si="61"/>
        <v>-2.4651763360656185</v>
      </c>
      <c r="AL71">
        <f t="shared" si="71"/>
        <v>-6.2384184329712529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-5.8629745857541907E-9</v>
      </c>
      <c r="AR71">
        <f t="shared" si="76"/>
        <v>-5.8630842873315863E-9</v>
      </c>
      <c r="AS71">
        <f t="shared" si="77"/>
        <v>-1.6978043022409593E-3</v>
      </c>
      <c r="AT71">
        <f t="shared" si="78"/>
        <v>-1.1092321497536094E-3</v>
      </c>
      <c r="AU71">
        <f t="shared" si="79"/>
        <v>-2.8070423150788563E-3</v>
      </c>
      <c r="AW71">
        <v>68</v>
      </c>
      <c r="AX71">
        <f>IF(Z71&gt;0, (R71*SUMPRODUCT(K71:$K$98, X71:$X$98)-K71*$AZ$3)/Z71, 0)</f>
        <v>-6448571479783.3135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1000000</v>
      </c>
      <c r="S72">
        <f t="shared" si="63"/>
        <v>-22802163213626.887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-31.443575734249695</v>
      </c>
      <c r="AC72">
        <f t="shared" si="64"/>
        <v>-28.074621196329133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-3.596066162750409E-6</v>
      </c>
      <c r="AI72">
        <f t="shared" si="69"/>
        <v>-3.5961277240613539E-6</v>
      </c>
      <c r="AJ72">
        <f t="shared" si="70"/>
        <v>-3.3689545379205619</v>
      </c>
      <c r="AK72">
        <f t="shared" ref="AK72:AK79" si="92">G72*SUM(AB72:AB72, AE72:AF72)</f>
        <v>-2.2010503013974789</v>
      </c>
      <c r="AL72">
        <f t="shared" si="71"/>
        <v>-5.5700084354457644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-1.4447214115819544E-9</v>
      </c>
      <c r="AR72">
        <f t="shared" si="76"/>
        <v>-1.4447461438699663E-9</v>
      </c>
      <c r="AS72">
        <f t="shared" si="77"/>
        <v>-1.3534792006878438E-3</v>
      </c>
      <c r="AT72">
        <f t="shared" si="78"/>
        <v>-8.842730791042341E-4</v>
      </c>
      <c r="AU72">
        <f t="shared" si="79"/>
        <v>-2.2377537245382214E-3</v>
      </c>
      <c r="AW72">
        <v>69</v>
      </c>
      <c r="AX72">
        <f>IF(Z72&gt;0, (R72*SUMPRODUCT(K72:$K$98, X72:$X$98)-K72*$AZ$3)/Z72, 0)</f>
        <v>-22802163213626.887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1000000</v>
      </c>
      <c r="S73">
        <f t="shared" si="63"/>
        <v>-86430013158048.359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-28.074621196329133</v>
      </c>
      <c r="AC73">
        <f t="shared" si="64"/>
        <v>-25.066626069395692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-9.2889171613493863E-7</v>
      </c>
      <c r="AI73">
        <f t="shared" si="69"/>
        <v>-9.2890621724696761E-7</v>
      </c>
      <c r="AJ73">
        <f t="shared" si="70"/>
        <v>-3.0079951269334408</v>
      </c>
      <c r="AK73">
        <f t="shared" si="92"/>
        <v>-1.9652234837430396</v>
      </c>
      <c r="AL73">
        <f t="shared" si="71"/>
        <v>-4.9732195395826979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-3.3319885700036319E-10</v>
      </c>
      <c r="AR73">
        <f t="shared" si="76"/>
        <v>-3.3320405863352383E-10</v>
      </c>
      <c r="AS73">
        <f t="shared" si="77"/>
        <v>-1.0789853335405222E-3</v>
      </c>
      <c r="AT73">
        <f t="shared" si="78"/>
        <v>-7.0493708487150435E-4</v>
      </c>
      <c r="AU73">
        <f t="shared" si="79"/>
        <v>-1.7839227516160854E-3</v>
      </c>
      <c r="AW73">
        <v>70</v>
      </c>
      <c r="AX73">
        <f>IF(Z73&gt;0, (R73*SUMPRODUCT(K73:$K$98, X73:$X$98)-K73*$AZ$3)/Z73, 0)</f>
        <v>-86430013158048.359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1000000</v>
      </c>
      <c r="S74">
        <f t="shared" si="63"/>
        <v>-352753189284077.19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-25.066626069395692</v>
      </c>
      <c r="AC74">
        <f t="shared" si="64"/>
        <v>-22.380916133676958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-2.2367562898819821E-7</v>
      </c>
      <c r="AI74">
        <f t="shared" si="69"/>
        <v>-2.2367880130765747E-7</v>
      </c>
      <c r="AJ74">
        <f t="shared" si="70"/>
        <v>-2.6857099357187337</v>
      </c>
      <c r="AK74">
        <f t="shared" si="92"/>
        <v>-1.7546638248576987</v>
      </c>
      <c r="AL74">
        <f t="shared" si="71"/>
        <v>-4.4403739842552339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-7.1637275044260439E-11</v>
      </c>
      <c r="AR74">
        <f t="shared" si="76"/>
        <v>-7.1638291052676994E-11</v>
      </c>
      <c r="AS74">
        <f t="shared" si="77"/>
        <v>-8.6016050217226569E-4</v>
      </c>
      <c r="AT74">
        <f t="shared" si="78"/>
        <v>-5.6197152814613195E-4</v>
      </c>
      <c r="AU74">
        <f t="shared" si="79"/>
        <v>-1.4221321019566887E-3</v>
      </c>
      <c r="AW74">
        <v>71</v>
      </c>
      <c r="AX74">
        <f>IF(Z74&gt;0, (R74*SUMPRODUCT(K74:$K$98, X74:$X$98)-K74*$AZ$3)/Z74, 0)</f>
        <v>-352753189284077.19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1000000</v>
      </c>
      <c r="S75">
        <f t="shared" si="63"/>
        <v>-1558755767877873.8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-22.380916133676958</v>
      </c>
      <c r="AC75">
        <f t="shared" si="64"/>
        <v>-19.982960833702233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-4.9992110127090468E-8</v>
      </c>
      <c r="AI75">
        <f t="shared" si="69"/>
        <v>-4.9992751117848786E-8</v>
      </c>
      <c r="AJ75">
        <f t="shared" si="70"/>
        <v>-2.3979552999747256</v>
      </c>
      <c r="AK75">
        <f t="shared" si="92"/>
        <v>-1.5666641293573873</v>
      </c>
      <c r="AL75">
        <f t="shared" si="71"/>
        <v>-3.9646194793248641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-1.4295647672836964E-11</v>
      </c>
      <c r="AR75">
        <f t="shared" si="76"/>
        <v>-1.4295830969321533E-11</v>
      </c>
      <c r="AS75">
        <f t="shared" si="77"/>
        <v>-6.8571468610752672E-4</v>
      </c>
      <c r="AT75">
        <f t="shared" si="78"/>
        <v>-4.4800026160185118E-4</v>
      </c>
      <c r="AU75">
        <f t="shared" si="79"/>
        <v>-1.1337149620052089E-3</v>
      </c>
      <c r="AW75">
        <v>72</v>
      </c>
      <c r="AX75">
        <f>IF(Z75&gt;0, (R75*SUMPRODUCT(K75:$K$98, X75:$X$98)-K75*$AZ$3)/Z75, 0)</f>
        <v>-1558755767877873.8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1000000</v>
      </c>
      <c r="S76">
        <f t="shared" si="63"/>
        <v>-7508682479270153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-19.982960833702233</v>
      </c>
      <c r="AC76">
        <f t="shared" si="64"/>
        <v>-17.841929315817993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-1.0315443915750426E-8</v>
      </c>
      <c r="AI76">
        <f t="shared" si="69"/>
        <v>-1.0315562724405374E-8</v>
      </c>
      <c r="AJ76">
        <f t="shared" si="70"/>
        <v>-2.1410315178842403</v>
      </c>
      <c r="AK76">
        <f t="shared" si="92"/>
        <v>-1.3988072583591564</v>
      </c>
      <c r="AL76">
        <f t="shared" si="71"/>
        <v>-3.5398387865589593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-2.6337361648808951E-12</v>
      </c>
      <c r="AR76">
        <f t="shared" si="76"/>
        <v>-2.6337664990724034E-12</v>
      </c>
      <c r="AS76">
        <f t="shared" si="77"/>
        <v>-5.4664754952442026E-4</v>
      </c>
      <c r="AT76">
        <f t="shared" si="78"/>
        <v>-3.5714306569136091E-4</v>
      </c>
      <c r="AU76">
        <f t="shared" si="79"/>
        <v>-9.0379061784954758E-4</v>
      </c>
      <c r="AW76">
        <v>73</v>
      </c>
      <c r="AX76">
        <f>IF(Z76&gt;0, (R76*SUMPRODUCT(K76:$K$98, X76:$X$98)-K76*$AZ$3)/Z76, 0)</f>
        <v>-7508682479270153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1000000</v>
      </c>
      <c r="S77">
        <f t="shared" si="63"/>
        <v>-3.9753177287010856E+16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-17.841929315817993</v>
      </c>
      <c r="AC77">
        <f t="shared" si="64"/>
        <v>-15.930294031982646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-1.9516812850071591E-9</v>
      </c>
      <c r="AI77">
        <f t="shared" si="69"/>
        <v>-1.9517013215113068E-9</v>
      </c>
      <c r="AJ77">
        <f t="shared" si="70"/>
        <v>-1.9116352838353468</v>
      </c>
      <c r="AK77">
        <f t="shared" si="92"/>
        <v>-1.2489350521072595</v>
      </c>
      <c r="AL77">
        <f t="shared" si="71"/>
        <v>-3.1605703378943075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-4.4491312739996959E-13</v>
      </c>
      <c r="AR77">
        <f t="shared" si="76"/>
        <v>-4.4491769500216522E-13</v>
      </c>
      <c r="AS77">
        <f t="shared" si="77"/>
        <v>-4.3578407966144578E-4</v>
      </c>
      <c r="AT77">
        <f t="shared" si="78"/>
        <v>-2.8471226537915312E-4</v>
      </c>
      <c r="AU77">
        <f t="shared" si="79"/>
        <v>-7.2049634548551655E-4</v>
      </c>
      <c r="AW77">
        <v>74</v>
      </c>
      <c r="AX77">
        <f>IF(Z77&gt;0, (R77*SUMPRODUCT(K77:$K$98, X77:$X$98)-K77*$AZ$3)/Z77, 0)</f>
        <v>-3.9753177287010856E+16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1000000</v>
      </c>
      <c r="S78">
        <f t="shared" si="63"/>
        <v>-2.3360672880190147E+17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-15.930294031982646</v>
      </c>
      <c r="AC78">
        <f t="shared" si="64"/>
        <v>-14.223476814270606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-3.358363646535692E-10</v>
      </c>
      <c r="AI78">
        <f t="shared" si="69"/>
        <v>-3.3583940897444282E-10</v>
      </c>
      <c r="AJ78">
        <f t="shared" si="70"/>
        <v>-1.7068172177120395</v>
      </c>
      <c r="AK78">
        <f t="shared" si="92"/>
        <v>-1.1151205822387853</v>
      </c>
      <c r="AL78">
        <f t="shared" si="71"/>
        <v>-2.8219378002866642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-6.8355902220089824E-14</v>
      </c>
      <c r="AR78">
        <f t="shared" si="76"/>
        <v>-6.8356521859062445E-14</v>
      </c>
      <c r="AS78">
        <f t="shared" si="77"/>
        <v>-3.4740440024069914E-4</v>
      </c>
      <c r="AT78">
        <f t="shared" si="78"/>
        <v>-2.269708748239749E-4</v>
      </c>
      <c r="AU78">
        <f t="shared" si="79"/>
        <v>-5.7437527513303052E-4</v>
      </c>
      <c r="AW78">
        <v>75</v>
      </c>
      <c r="AX78">
        <f>IF(Z78&gt;0, (R78*SUMPRODUCT(K78:$K$98, X78:$X$98)-K78*$AZ$3)/Z78, 0)</f>
        <v>-2.3360672880190147E+17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-14.223476814270606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-14.223476814270606</v>
      </c>
      <c r="AK79">
        <f t="shared" si="92"/>
        <v>-0.99564337699894256</v>
      </c>
      <c r="AL79">
        <f t="shared" si="71"/>
        <v>-15.219120191330436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-1.106498165406098E-14</v>
      </c>
      <c r="AR79">
        <f t="shared" si="76"/>
        <v>-1.106498165406098E-14</v>
      </c>
      <c r="AS79">
        <f t="shared" si="77"/>
        <v>-2.5848541684582393E-3</v>
      </c>
      <c r="AT79">
        <f t="shared" si="78"/>
        <v>-1.8093979179207675E-4</v>
      </c>
      <c r="AU79">
        <f t="shared" si="79"/>
        <v>-2.7657939602613807E-3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131778.18894243543</v>
      </c>
      <c r="AO81" s="6">
        <f t="shared" si="93"/>
        <v>-13177.818894243544</v>
      </c>
      <c r="AP81" s="6">
        <f t="shared" si="93"/>
        <v>-2826.4668639018819</v>
      </c>
      <c r="AQ81" s="6">
        <f t="shared" si="93"/>
        <v>-69880.735838420471</v>
      </c>
      <c r="AR81" s="6">
        <f t="shared" si="93"/>
        <v>45893.167345869537</v>
      </c>
      <c r="AS81" s="6">
        <f t="shared" si="93"/>
        <v>-16808.514662091813</v>
      </c>
      <c r="AT81" s="6">
        <f t="shared" si="93"/>
        <v>9804.966886220207</v>
      </c>
      <c r="AU81" s="6">
        <f t="shared" si="93"/>
        <v>38889.619569997958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299964.4741143618</v>
      </c>
      <c r="K3">
        <v>1</v>
      </c>
      <c r="L3" s="2">
        <v>0</v>
      </c>
      <c r="O3">
        <f>$C$3</f>
        <v>299964.4741143618</v>
      </c>
      <c r="P3" s="2">
        <f>O3*C5</f>
        <v>29996.44741143618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299964.4741143618</v>
      </c>
      <c r="AF3">
        <f t="shared" ref="AF3:AF34" si="4">-$Z3*P3</f>
        <v>-29996.44741143618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267448.11849892564</v>
      </c>
      <c r="AJ3">
        <f t="shared" ref="AJ3:AJ34" si="8">AB3-AC3</f>
        <v>0</v>
      </c>
      <c r="AL3">
        <f t="shared" ref="AL3:AL34" si="9">SUM(AI3:AK3)</f>
        <v>267448.11849892564</v>
      </c>
      <c r="AN3">
        <f t="shared" ref="AN3:AN34" si="10">AE3*$K3</f>
        <v>299964.4741143618</v>
      </c>
      <c r="AO3">
        <f t="shared" ref="AO3:AO34" si="11">AF3*$K3</f>
        <v>-29996.44741143618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267448.11849892564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267448.11849892564</v>
      </c>
      <c r="AW3">
        <v>0</v>
      </c>
      <c r="AX3">
        <f>IF(Z3&gt;0, (R3*SUMPRODUCT(K3:$K$98, X3:$X$98)-K3*$AZ$3)/Z3, 0)</f>
        <v>0</v>
      </c>
      <c r="AZ3">
        <f>C6*ABS(SUMPRODUCT(X4:X69, K4:K69))/1</f>
        <v>170572.08403383655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18671.52893071614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18275.580432196788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-18275.580432196788</v>
      </c>
      <c r="AK4">
        <f>G4*SUM(AB4, AE4:AF4)</f>
        <v>0</v>
      </c>
      <c r="AL4">
        <f t="shared" si="9"/>
        <v>-29481.583432196789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-10005.359821428572</v>
      </c>
      <c r="AR4">
        <f t="shared" si="14"/>
        <v>-10005.359821428572</v>
      </c>
      <c r="AS4">
        <f t="shared" si="15"/>
        <v>-16317.48252874713</v>
      </c>
      <c r="AT4">
        <f t="shared" si="16"/>
        <v>0</v>
      </c>
      <c r="AU4">
        <f t="shared" si="17"/>
        <v>-26322.842350175702</v>
      </c>
      <c r="AW4">
        <v>1</v>
      </c>
      <c r="AX4">
        <f>IF(Z4&gt;0, (R4*SUMPRODUCT(K4:$K$98, X4:$X$98)-K4*$AZ$3)/Z4, 0)</f>
        <v>18671.52893071614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1000000</v>
      </c>
      <c r="S5">
        <f t="shared" si="1"/>
        <v>25710.13822527069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18275.580432196788</v>
      </c>
      <c r="AC5">
        <f t="shared" si="2"/>
        <v>24587.703139515332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-12663.351904132875</v>
      </c>
      <c r="AI5">
        <f t="shared" si="7"/>
        <v>-12711.169039389168</v>
      </c>
      <c r="AJ5">
        <f t="shared" si="8"/>
        <v>-6312.1227073185437</v>
      </c>
      <c r="AK5">
        <f>G5*SUM(AB5, AE5:AF5)</f>
        <v>1279.2906302537754</v>
      </c>
      <c r="AL5">
        <f t="shared" si="9"/>
        <v>-17744.001116453939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-10095.146607248784</v>
      </c>
      <c r="AR5">
        <f t="shared" si="14"/>
        <v>-10133.266134717129</v>
      </c>
      <c r="AS5">
        <f t="shared" si="15"/>
        <v>-5031.9855766251139</v>
      </c>
      <c r="AT5">
        <f t="shared" si="16"/>
        <v>1019.8426580466959</v>
      </c>
      <c r="AU5">
        <f t="shared" si="17"/>
        <v>-14145.409053295551</v>
      </c>
      <c r="AW5">
        <v>2</v>
      </c>
      <c r="AX5">
        <f>IF(Z5&gt;0, (R5*SUMPRODUCT(K5:$K$98, X5:$X$98)-K5*$AZ$3)/Z5, 0)</f>
        <v>25710.13822527069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1000000</v>
      </c>
      <c r="S6">
        <f t="shared" si="1"/>
        <v>31159.388791353718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24587.703139515332</v>
      </c>
      <c r="AC6">
        <f t="shared" si="2"/>
        <v>29061.737361505075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-14099.322247962451</v>
      </c>
      <c r="AI6">
        <f t="shared" si="7"/>
        <v>-14145.956245753783</v>
      </c>
      <c r="AJ6">
        <f t="shared" si="8"/>
        <v>-4474.0342219897429</v>
      </c>
      <c r="AK6">
        <f>G6*SUM(AB6, AE6:AF6)</f>
        <v>1721.1392197660734</v>
      </c>
      <c r="AL6">
        <f t="shared" si="9"/>
        <v>-16898.851247977451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-10035.619083655853</v>
      </c>
      <c r="AR6">
        <f t="shared" si="14"/>
        <v>-10068.812242160297</v>
      </c>
      <c r="AS6">
        <f t="shared" si="15"/>
        <v>-3184.5291872535408</v>
      </c>
      <c r="AT6">
        <f t="shared" si="16"/>
        <v>1225.0729003664767</v>
      </c>
      <c r="AU6">
        <f t="shared" si="17"/>
        <v>-12028.26852904736</v>
      </c>
      <c r="AW6">
        <v>3</v>
      </c>
      <c r="AX6">
        <f>IF(Z6&gt;0, (R6*SUMPRODUCT(K6:$K$98, X6:$X$98)-K6*$AZ$3)/Z6, 0)</f>
        <v>31159.388791353718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1000000</v>
      </c>
      <c r="S7">
        <f t="shared" si="1"/>
        <v>35287.795062077334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29061.737361505075</v>
      </c>
      <c r="AC7">
        <f t="shared" si="2"/>
        <v>32034.31544681215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-15551.595120729255</v>
      </c>
      <c r="AI7">
        <f t="shared" si="7"/>
        <v>-15596.985198786637</v>
      </c>
      <c r="AJ7">
        <f t="shared" si="8"/>
        <v>-2972.5780853070755</v>
      </c>
      <c r="AK7">
        <f>G7*SUM(AB7, AE7:AF7)</f>
        <v>2034.3216153053554</v>
      </c>
      <c r="AL7">
        <f t="shared" si="9"/>
        <v>-16535.241668788356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-9883.3198472558051</v>
      </c>
      <c r="AR7">
        <f t="shared" si="14"/>
        <v>-9912.1660624414781</v>
      </c>
      <c r="AS7">
        <f t="shared" si="15"/>
        <v>-1889.127112682665</v>
      </c>
      <c r="AT7">
        <f t="shared" si="16"/>
        <v>1292.8481638162718</v>
      </c>
      <c r="AU7">
        <f t="shared" si="17"/>
        <v>-10508.445011307871</v>
      </c>
      <c r="AW7">
        <v>4</v>
      </c>
      <c r="AX7">
        <f>IF(Z7&gt;0, (R7*SUMPRODUCT(K7:$K$98, X7:$X$98)-K7*$AZ$3)/Z7, 0)</f>
        <v>35287.795062077334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1000000</v>
      </c>
      <c r="S8">
        <f t="shared" si="1"/>
        <v>38297.843110165268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32034.31544681215</v>
      </c>
      <c r="AC8">
        <f t="shared" si="2"/>
        <v>33765.457357558975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-17069.263846437585</v>
      </c>
      <c r="AI8">
        <f t="shared" si="7"/>
        <v>-17113.346560522074</v>
      </c>
      <c r="AJ8">
        <f t="shared" si="8"/>
        <v>-1731.1419107468246</v>
      </c>
      <c r="AK8">
        <f t="shared" ref="AK8:AK39" si="30">G8*SUM(AB8:AB8, AE8:AF8)</f>
        <v>2242.4020812768508</v>
      </c>
      <c r="AL8">
        <f t="shared" si="9"/>
        <v>-16602.086389992048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-9685.5587138152423</v>
      </c>
      <c r="AR8">
        <f t="shared" si="14"/>
        <v>-9710.5724296597455</v>
      </c>
      <c r="AS8">
        <f t="shared" si="15"/>
        <v>-982.29641121775876</v>
      </c>
      <c r="AT8">
        <f t="shared" si="16"/>
        <v>1272.3991622357664</v>
      </c>
      <c r="AU8">
        <f t="shared" si="17"/>
        <v>-9420.4696786417389</v>
      </c>
      <c r="AW8">
        <v>5</v>
      </c>
      <c r="AX8">
        <f>IF(Z8&gt;0, (R8*SUMPRODUCT(K8:$K$98, X8:$X$98)-K8*$AZ$3)/Z8, 0)</f>
        <v>38297.843110165268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1000000</v>
      </c>
      <c r="S9">
        <f t="shared" si="1"/>
        <v>40338.800689972239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33765.457357558975</v>
      </c>
      <c r="AC9">
        <f t="shared" si="2"/>
        <v>34449.953784817539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-18822.418745054267</v>
      </c>
      <c r="AI9">
        <f t="shared" si="7"/>
        <v>-18865.119511060657</v>
      </c>
      <c r="AJ9">
        <f t="shared" si="8"/>
        <v>-684.49642725856393</v>
      </c>
      <c r="AK9">
        <f t="shared" si="30"/>
        <v>2363.5820150291283</v>
      </c>
      <c r="AL9">
        <f t="shared" si="9"/>
        <v>-17186.033923290091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-9536.0231120758617</v>
      </c>
      <c r="AR9">
        <f t="shared" si="14"/>
        <v>-9557.6566490328096</v>
      </c>
      <c r="AS9">
        <f t="shared" si="15"/>
        <v>-346.78719238387663</v>
      </c>
      <c r="AT9">
        <f t="shared" si="16"/>
        <v>1197.4642062687583</v>
      </c>
      <c r="AU9">
        <f t="shared" si="17"/>
        <v>-8706.979635147929</v>
      </c>
      <c r="AW9">
        <v>6</v>
      </c>
      <c r="AX9">
        <f>IF(Z9&gt;0, (R9*SUMPRODUCT(K9:$K$98, X9:$X$98)-K9*$AZ$3)/Z9, 0)</f>
        <v>40338.800689972239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1000000</v>
      </c>
      <c r="S10">
        <f t="shared" si="1"/>
        <v>41425.490452940117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34449.953784817539</v>
      </c>
      <c r="AC10">
        <f t="shared" si="2"/>
        <v>34172.90847727182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-20550.510546332291</v>
      </c>
      <c r="AI10">
        <f t="shared" si="7"/>
        <v>-20591.756779151299</v>
      </c>
      <c r="AJ10">
        <f t="shared" si="8"/>
        <v>277.04530754571897</v>
      </c>
      <c r="AK10">
        <f t="shared" si="30"/>
        <v>2411.4967649372279</v>
      </c>
      <c r="AL10">
        <f t="shared" si="9"/>
        <v>-17903.214706668354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-9296.0073204059663</v>
      </c>
      <c r="AR10">
        <f t="shared" si="14"/>
        <v>-9314.6650214572492</v>
      </c>
      <c r="AS10">
        <f t="shared" si="15"/>
        <v>125.32122748107433</v>
      </c>
      <c r="AT10">
        <f t="shared" si="16"/>
        <v>1090.8386694068122</v>
      </c>
      <c r="AU10">
        <f t="shared" si="17"/>
        <v>-8098.5051245693621</v>
      </c>
      <c r="AW10">
        <v>7</v>
      </c>
      <c r="AX10">
        <f>IF(Z10&gt;0, (R10*SUMPRODUCT(K10:$K$98, X10:$X$98)-K10*$AZ$3)/Z10, 0)</f>
        <v>41425.490452940117</v>
      </c>
    </row>
    <row r="11" spans="1:52" x14ac:dyDescent="0.25">
      <c r="A11" t="s">
        <v>33</v>
      </c>
      <c r="C11" s="25">
        <f>AU71</f>
        <v>87862.020396055334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1000000</v>
      </c>
      <c r="S11">
        <f t="shared" si="1"/>
        <v>41711.678047935289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34172.90847727182</v>
      </c>
      <c r="AC11">
        <f t="shared" si="2"/>
        <v>33143.845625196365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-22081.493285196964</v>
      </c>
      <c r="AI11">
        <f t="shared" si="7"/>
        <v>-22121.222981023522</v>
      </c>
      <c r="AJ11">
        <f t="shared" si="8"/>
        <v>1029.0628520754544</v>
      </c>
      <c r="AK11">
        <f t="shared" si="30"/>
        <v>2392.1035934090278</v>
      </c>
      <c r="AL11">
        <f t="shared" si="9"/>
        <v>-18700.056535539039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-8918.3447866301158</v>
      </c>
      <c r="AR11">
        <f t="shared" si="14"/>
        <v>-8934.3909444271849</v>
      </c>
      <c r="AS11">
        <f t="shared" si="15"/>
        <v>415.62122648989066</v>
      </c>
      <c r="AT11">
        <f t="shared" si="16"/>
        <v>966.13052096708668</v>
      </c>
      <c r="AU11">
        <f t="shared" si="17"/>
        <v>-7552.6391969702072</v>
      </c>
      <c r="AW11">
        <v>8</v>
      </c>
      <c r="AX11">
        <f>IF(Z11&gt;0, (R11*SUMPRODUCT(K11:$K$98, X11:$X$98)-K11*$AZ$3)/Z11, 0)</f>
        <v>41711.678047935289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1000000</v>
      </c>
      <c r="S12">
        <f t="shared" si="1"/>
        <v>41423.452895513125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33143.845625196365</v>
      </c>
      <c r="AC12">
        <f t="shared" si="2"/>
        <v>31606.701256718472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-23633.331135297725</v>
      </c>
      <c r="AI12">
        <f t="shared" si="7"/>
        <v>-23671.481867609255</v>
      </c>
      <c r="AJ12">
        <f t="shared" si="8"/>
        <v>1537.1443684778933</v>
      </c>
      <c r="AK12">
        <f t="shared" si="30"/>
        <v>2320.0691937637457</v>
      </c>
      <c r="AL12">
        <f t="shared" si="9"/>
        <v>-19814.268305367616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-8522.416131097656</v>
      </c>
      <c r="AR12">
        <f t="shared" si="14"/>
        <v>-8536.1736676295823</v>
      </c>
      <c r="AS12">
        <f t="shared" si="15"/>
        <v>554.30966911710755</v>
      </c>
      <c r="AT12">
        <f t="shared" si="16"/>
        <v>836.64020992213761</v>
      </c>
      <c r="AU12">
        <f t="shared" si="17"/>
        <v>-7145.2237885903369</v>
      </c>
      <c r="AW12">
        <v>9</v>
      </c>
      <c r="AX12">
        <f>IF(Z12&gt;0, (R12*SUMPRODUCT(K12:$K$98, X12:$X$98)-K12*$AZ$3)/Z12, 0)</f>
        <v>41423.452895513125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1000000</v>
      </c>
      <c r="S13">
        <f t="shared" si="1"/>
        <v>40634.829902606121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31606.701256718472</v>
      </c>
      <c r="AC13">
        <f t="shared" si="2"/>
        <v>29674.642641828177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-25108.460396308252</v>
      </c>
      <c r="AI13">
        <f t="shared" si="7"/>
        <v>-25144.97419827685</v>
      </c>
      <c r="AJ13">
        <f t="shared" si="8"/>
        <v>1932.0586148902948</v>
      </c>
      <c r="AK13">
        <f t="shared" si="30"/>
        <v>2212.4690879702935</v>
      </c>
      <c r="AL13">
        <f t="shared" si="9"/>
        <v>-21000.446495416261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-8084.2522596086783</v>
      </c>
      <c r="AR13">
        <f t="shared" si="14"/>
        <v>-8096.0087266087394</v>
      </c>
      <c r="AS13">
        <f t="shared" si="15"/>
        <v>622.07116551916545</v>
      </c>
      <c r="AT13">
        <f t="shared" si="16"/>
        <v>712.3558331106608</v>
      </c>
      <c r="AU13">
        <f t="shared" si="17"/>
        <v>-6761.5817279789135</v>
      </c>
      <c r="AW13">
        <v>10</v>
      </c>
      <c r="AX13">
        <f>IF(Z13&gt;0, (R13*SUMPRODUCT(K13:$K$98, X13:$X$98)-K13*$AZ$3)/Z13, 0)</f>
        <v>40634.829902606121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1000000</v>
      </c>
      <c r="S14">
        <f t="shared" si="1"/>
        <v>39454.09575221382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29674.642641828177</v>
      </c>
      <c r="AC14">
        <f t="shared" si="2"/>
        <v>27474.63816454749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-26603.544968910061</v>
      </c>
      <c r="AI14">
        <f t="shared" si="7"/>
        <v>-26638.363455610528</v>
      </c>
      <c r="AJ14">
        <f t="shared" si="8"/>
        <v>2200.0044772806868</v>
      </c>
      <c r="AK14">
        <f t="shared" si="30"/>
        <v>2077.2249849279724</v>
      </c>
      <c r="AL14">
        <f t="shared" si="9"/>
        <v>-22361.133993401869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-7647.8834628804461</v>
      </c>
      <c r="AR14">
        <f t="shared" si="14"/>
        <v>-7657.8929457877139</v>
      </c>
      <c r="AS14">
        <f t="shared" si="15"/>
        <v>632.44871612864745</v>
      </c>
      <c r="AT14">
        <f t="shared" si="16"/>
        <v>597.15254600385629</v>
      </c>
      <c r="AU14">
        <f t="shared" si="17"/>
        <v>-6428.2916836552095</v>
      </c>
      <c r="AW14">
        <v>11</v>
      </c>
      <c r="AX14">
        <f>IF(Z14&gt;0, (R14*SUMPRODUCT(K14:$K$98, X14:$X$98)-K14*$AZ$3)/Z14, 0)</f>
        <v>39454.09575221382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1000000</v>
      </c>
      <c r="S15">
        <f t="shared" si="1"/>
        <v>37931.404752817623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27474.63816454749</v>
      </c>
      <c r="AC15">
        <f t="shared" si="2"/>
        <v>25080.547364459904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-28198.060642534405</v>
      </c>
      <c r="AI15">
        <f t="shared" si="7"/>
        <v>-28231.12104133574</v>
      </c>
      <c r="AJ15">
        <f t="shared" si="8"/>
        <v>2394.0908000875861</v>
      </c>
      <c r="AK15">
        <f t="shared" si="30"/>
        <v>1923.2246715183246</v>
      </c>
      <c r="AL15">
        <f t="shared" si="9"/>
        <v>-23913.80556972983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-7237.7398363022348</v>
      </c>
      <c r="AR15">
        <f t="shared" si="14"/>
        <v>-7246.2256172373791</v>
      </c>
      <c r="AS15">
        <f t="shared" si="15"/>
        <v>614.50347863218201</v>
      </c>
      <c r="AT15">
        <f t="shared" si="16"/>
        <v>493.64387131683128</v>
      </c>
      <c r="AU15">
        <f t="shared" si="17"/>
        <v>-6138.0782672883661</v>
      </c>
      <c r="AW15">
        <v>12</v>
      </c>
      <c r="AX15">
        <f>IF(Z15&gt;0, (R15*SUMPRODUCT(K15:$K$98, X15:$X$98)-K15*$AZ$3)/Z15, 0)</f>
        <v>37931.404752817623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1000000</v>
      </c>
      <c r="S16">
        <f t="shared" si="1"/>
        <v>36056.83798190712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25080.547364459904</v>
      </c>
      <c r="AC16">
        <f t="shared" si="2"/>
        <v>22533.693834222689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-29646.646819490579</v>
      </c>
      <c r="AI16">
        <f t="shared" si="7"/>
        <v>-29677.894281962926</v>
      </c>
      <c r="AJ16">
        <f t="shared" si="8"/>
        <v>2546.8535302372147</v>
      </c>
      <c r="AK16">
        <f t="shared" si="30"/>
        <v>1755.6383155121935</v>
      </c>
      <c r="AL16">
        <f t="shared" si="9"/>
        <v>-25375.402436213517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-6794.2462749213091</v>
      </c>
      <c r="AR16">
        <f t="shared" si="14"/>
        <v>-6801.4073868270216</v>
      </c>
      <c r="AS16">
        <f t="shared" si="15"/>
        <v>583.67309517136539</v>
      </c>
      <c r="AT16">
        <f t="shared" si="16"/>
        <v>402.34698911837364</v>
      </c>
      <c r="AU16">
        <f t="shared" si="17"/>
        <v>-5815.3873025372823</v>
      </c>
      <c r="AW16">
        <v>13</v>
      </c>
      <c r="AX16">
        <f>IF(Z16&gt;0, (R16*SUMPRODUCT(K16:$K$98, X16:$X$98)-K16*$AZ$3)/Z16, 0)</f>
        <v>36056.83798190712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1000000</v>
      </c>
      <c r="S17">
        <f t="shared" si="1"/>
        <v>33902.52833825854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22533.693834222689</v>
      </c>
      <c r="AC17">
        <f t="shared" si="2"/>
        <v>19927.738904002304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-30904.690308010224</v>
      </c>
      <c r="AI17">
        <f t="shared" si="7"/>
        <v>-30934.080061342447</v>
      </c>
      <c r="AJ17">
        <f t="shared" si="8"/>
        <v>2605.954930220385</v>
      </c>
      <c r="AK17">
        <f t="shared" si="30"/>
        <v>1577.3585683955885</v>
      </c>
      <c r="AL17">
        <f t="shared" si="9"/>
        <v>-26750.766562726472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-6323.7119397775723</v>
      </c>
      <c r="AR17">
        <f t="shared" si="14"/>
        <v>-6329.7256655972396</v>
      </c>
      <c r="AS17">
        <f t="shared" si="15"/>
        <v>533.23000950718438</v>
      </c>
      <c r="AT17">
        <f t="shared" si="16"/>
        <v>322.75881469319467</v>
      </c>
      <c r="AU17">
        <f t="shared" si="17"/>
        <v>-5473.7368413968607</v>
      </c>
      <c r="AW17">
        <v>14</v>
      </c>
      <c r="AX17">
        <f>IF(Z17&gt;0, (R17*SUMPRODUCT(K17:$K$98, X17:$X$98)-K17*$AZ$3)/Z17, 0)</f>
        <v>33902.52833825854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1000000</v>
      </c>
      <c r="S18">
        <f t="shared" si="1"/>
        <v>31545.570450581421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19927.738904002304</v>
      </c>
      <c r="AC18">
        <f t="shared" si="2"/>
        <v>17343.572807707707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-32122.879894130972</v>
      </c>
      <c r="AI18">
        <f t="shared" si="7"/>
        <v>-32150.369605935168</v>
      </c>
      <c r="AJ18">
        <f t="shared" si="8"/>
        <v>2584.1660962945971</v>
      </c>
      <c r="AK18">
        <f t="shared" si="30"/>
        <v>1394.9417232801613</v>
      </c>
      <c r="AL18">
        <f t="shared" si="9"/>
        <v>-28171.26178636041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-5868.7300576966472</v>
      </c>
      <c r="AR18">
        <f t="shared" si="14"/>
        <v>-5873.7523252665042</v>
      </c>
      <c r="AS18">
        <f t="shared" si="15"/>
        <v>472.11748427872374</v>
      </c>
      <c r="AT18">
        <f t="shared" si="16"/>
        <v>254.85063752472476</v>
      </c>
      <c r="AU18">
        <f t="shared" si="17"/>
        <v>-5146.7842034630557</v>
      </c>
      <c r="AW18">
        <v>15</v>
      </c>
      <c r="AX18">
        <f>IF(Z18&gt;0, (R18*SUMPRODUCT(K18:$K$98, X18:$X$98)-K18*$AZ$3)/Z18, 0)</f>
        <v>31545.570450581421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1000000</v>
      </c>
      <c r="S19">
        <f t="shared" si="1"/>
        <v>28988.09840691508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17343.572807707707</v>
      </c>
      <c r="AC19">
        <f t="shared" si="2"/>
        <v>14813.722967406564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-33268.534693746187</v>
      </c>
      <c r="AI19">
        <f t="shared" si="7"/>
        <v>-33294.086081697649</v>
      </c>
      <c r="AJ19">
        <f t="shared" si="8"/>
        <v>2529.8498403011436</v>
      </c>
      <c r="AK19">
        <f t="shared" si="30"/>
        <v>1214.0500965395397</v>
      </c>
      <c r="AL19">
        <f t="shared" si="9"/>
        <v>-29550.186144856965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-5426.818666326546</v>
      </c>
      <c r="AR19">
        <f t="shared" si="14"/>
        <v>-5430.9866511915852</v>
      </c>
      <c r="AS19">
        <f t="shared" si="15"/>
        <v>412.67331016325949</v>
      </c>
      <c r="AT19">
        <f t="shared" si="16"/>
        <v>198.0378693082269</v>
      </c>
      <c r="AU19">
        <f t="shared" si="17"/>
        <v>-4820.2754717200987</v>
      </c>
      <c r="AW19">
        <v>16</v>
      </c>
      <c r="AX19">
        <f>IF(Z19&gt;0, (R19*SUMPRODUCT(K19:$K$98, X19:$X$98)-K19*$AZ$3)/Z19, 0)</f>
        <v>28988.09840691508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1000000</v>
      </c>
      <c r="S20">
        <f t="shared" si="1"/>
        <v>26227.563339270877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14813.722967406564</v>
      </c>
      <c r="AC20">
        <f t="shared" si="2"/>
        <v>12368.047352326001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-34350.710544692716</v>
      </c>
      <c r="AI20">
        <f t="shared" si="7"/>
        <v>-34374.28888323743</v>
      </c>
      <c r="AJ20">
        <f t="shared" si="8"/>
        <v>2445.6756150805631</v>
      </c>
      <c r="AK20">
        <f t="shared" si="30"/>
        <v>1036.9606077184596</v>
      </c>
      <c r="AL20">
        <f t="shared" si="9"/>
        <v>-30891.652660438409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-5002.9865978029857</v>
      </c>
      <c r="AR20">
        <f t="shared" si="14"/>
        <v>-5006.420649380585</v>
      </c>
      <c r="AS20">
        <f t="shared" si="15"/>
        <v>356.19881309011464</v>
      </c>
      <c r="AT20">
        <f t="shared" si="16"/>
        <v>151.02744428285601</v>
      </c>
      <c r="AU20">
        <f t="shared" si="17"/>
        <v>-4499.1943920076146</v>
      </c>
      <c r="AW20">
        <v>17</v>
      </c>
      <c r="AX20">
        <f>IF(Z20&gt;0, (R20*SUMPRODUCT(K20:$K$98, X20:$X$98)-K20*$AZ$3)/Z20, 0)</f>
        <v>26227.563339270877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1000000</v>
      </c>
      <c r="S21">
        <f t="shared" si="1"/>
        <v>23236.928829072462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12368.047352326001</v>
      </c>
      <c r="AC21">
        <f t="shared" si="2"/>
        <v>10026.79562170694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-35348.485285102281</v>
      </c>
      <c r="AI21">
        <f t="shared" si="7"/>
        <v>-35370.060415997294</v>
      </c>
      <c r="AJ21">
        <f t="shared" si="8"/>
        <v>2341.2517306190603</v>
      </c>
      <c r="AK21">
        <f t="shared" si="30"/>
        <v>865.76331466282011</v>
      </c>
      <c r="AL21">
        <f t="shared" si="9"/>
        <v>-32163.045370715408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-4596.7025377391219</v>
      </c>
      <c r="AR21">
        <f t="shared" si="14"/>
        <v>-4599.5081589174351</v>
      </c>
      <c r="AS21">
        <f t="shared" si="15"/>
        <v>304.45541541092388</v>
      </c>
      <c r="AT21">
        <f t="shared" si="16"/>
        <v>112.58350657727495</v>
      </c>
      <c r="AU21">
        <f t="shared" si="17"/>
        <v>-4182.4692369292352</v>
      </c>
      <c r="AW21">
        <v>18</v>
      </c>
      <c r="AX21">
        <f>IF(Z21&gt;0, (R21*SUMPRODUCT(K21:$K$98, X21:$X$98)-K21*$AZ$3)/Z21, 0)</f>
        <v>23236.928829072462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1000000</v>
      </c>
      <c r="S22">
        <f t="shared" si="1"/>
        <v>19966.263174943022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10026.79562170694</v>
      </c>
      <c r="AC22">
        <f t="shared" si="2"/>
        <v>7806.6420725249081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-36195.947259621295</v>
      </c>
      <c r="AI22">
        <f t="shared" si="7"/>
        <v>-36215.496841844375</v>
      </c>
      <c r="AJ22">
        <f t="shared" si="8"/>
        <v>2220.1535491820323</v>
      </c>
      <c r="AK22">
        <f t="shared" si="30"/>
        <v>701.87569351948594</v>
      </c>
      <c r="AL22">
        <f t="shared" si="9"/>
        <v>-33293.467599142859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-4202.594772808483</v>
      </c>
      <c r="AR22">
        <f t="shared" si="14"/>
        <v>-4204.864611789958</v>
      </c>
      <c r="AS22">
        <f t="shared" si="15"/>
        <v>257.77487279724335</v>
      </c>
      <c r="AT22">
        <f t="shared" si="16"/>
        <v>81.492524552241321</v>
      </c>
      <c r="AU22">
        <f t="shared" si="17"/>
        <v>-3865.5972144404732</v>
      </c>
      <c r="AW22">
        <v>19</v>
      </c>
      <c r="AX22">
        <f>IF(Z22&gt;0, (R22*SUMPRODUCT(K22:$K$98, X22:$X$98)-K22*$AZ$3)/Z22, 0)</f>
        <v>19966.263174943022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1000000</v>
      </c>
      <c r="S23">
        <f t="shared" si="1"/>
        <v>16353.947399877137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7806.6420725249081</v>
      </c>
      <c r="AC23">
        <f t="shared" si="2"/>
        <v>5725.966039499519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-36954.269520826172</v>
      </c>
      <c r="AI23">
        <f t="shared" si="7"/>
        <v>-36971.775893750979</v>
      </c>
      <c r="AJ23">
        <f t="shared" si="8"/>
        <v>2080.6760330253892</v>
      </c>
      <c r="AK23">
        <f t="shared" si="30"/>
        <v>546.46494507674367</v>
      </c>
      <c r="AL23">
        <f t="shared" si="9"/>
        <v>-34344.634915648843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-3830.9295771439274</v>
      </c>
      <c r="AR23">
        <f t="shared" si="14"/>
        <v>-3832.7444061933384</v>
      </c>
      <c r="AS23">
        <f t="shared" si="15"/>
        <v>215.69695352466152</v>
      </c>
      <c r="AT23">
        <f t="shared" si="16"/>
        <v>56.650253086102033</v>
      </c>
      <c r="AU23">
        <f t="shared" si="17"/>
        <v>-3560.3971995825746</v>
      </c>
      <c r="AW23">
        <v>20</v>
      </c>
      <c r="AX23">
        <f>IF(Z23&gt;0, (R23*SUMPRODUCT(K23:$K$98, X23:$X$98)-K23*$AZ$3)/Z23, 0)</f>
        <v>16353.947399877137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1000000</v>
      </c>
      <c r="S24">
        <f t="shared" si="1"/>
        <v>12254.530703847084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5725.966039499519</v>
      </c>
      <c r="AC24">
        <f t="shared" si="2"/>
        <v>3789.6067657333679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-37384.903496991516</v>
      </c>
      <c r="AI24">
        <f t="shared" si="7"/>
        <v>-37400.36556101223</v>
      </c>
      <c r="AJ24">
        <f t="shared" si="8"/>
        <v>1936.3592737661511</v>
      </c>
      <c r="AK24">
        <f t="shared" si="30"/>
        <v>400.81762276496636</v>
      </c>
      <c r="AL24">
        <f t="shared" si="9"/>
        <v>-35063.188664481109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-3460.3321503453772</v>
      </c>
      <c r="AR24">
        <f t="shared" si="14"/>
        <v>-3461.7633129868932</v>
      </c>
      <c r="AS24">
        <f t="shared" si="15"/>
        <v>179.22866245118556</v>
      </c>
      <c r="AT24">
        <f t="shared" si="16"/>
        <v>37.099523517299751</v>
      </c>
      <c r="AU24">
        <f t="shared" si="17"/>
        <v>-3245.4351270184079</v>
      </c>
      <c r="AW24">
        <v>21</v>
      </c>
      <c r="AX24">
        <f>IF(Z24&gt;0, (R24*SUMPRODUCT(K24:$K$98, X24:$X$98)-K24*$AZ$3)/Z24, 0)</f>
        <v>12254.530703847084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1000000</v>
      </c>
      <c r="S25">
        <f t="shared" si="1"/>
        <v>7518.7460698803998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3789.6067657333679</v>
      </c>
      <c r="AC25">
        <f t="shared" si="2"/>
        <v>2020.8552434038575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-37373.299899515827</v>
      </c>
      <c r="AI25">
        <f t="shared" si="7"/>
        <v>-37386.738677901354</v>
      </c>
      <c r="AJ25">
        <f t="shared" si="8"/>
        <v>1768.7515223295104</v>
      </c>
      <c r="AK25">
        <f t="shared" si="30"/>
        <v>265.27247360133578</v>
      </c>
      <c r="AL25">
        <f t="shared" si="9"/>
        <v>-35352.714681970509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-3088.6233266687018</v>
      </c>
      <c r="AR25">
        <f t="shared" si="14"/>
        <v>-3089.7339410515651</v>
      </c>
      <c r="AS25">
        <f t="shared" si="15"/>
        <v>146.17406612838263</v>
      </c>
      <c r="AT25">
        <f t="shared" si="16"/>
        <v>21.922783165818533</v>
      </c>
      <c r="AU25">
        <f t="shared" si="17"/>
        <v>-2921.637091757364</v>
      </c>
      <c r="AW25">
        <v>22</v>
      </c>
      <c r="AX25">
        <f>IF(Z25&gt;0, (R25*SUMPRODUCT(K25:$K$98, X25:$X$98)-K25*$AZ$3)/Z25, 0)</f>
        <v>7518.7460698803998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1000000</v>
      </c>
      <c r="S26">
        <f t="shared" si="1"/>
        <v>1930.6580549879529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2020.8552434038575</v>
      </c>
      <c r="AC26">
        <f t="shared" si="2"/>
        <v>442.57176317788435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-36854.177400732093</v>
      </c>
      <c r="AI26">
        <f t="shared" si="7"/>
        <v>-36865.639082463727</v>
      </c>
      <c r="AJ26">
        <f t="shared" si="8"/>
        <v>1578.2834802259731</v>
      </c>
      <c r="AK26">
        <f t="shared" si="30"/>
        <v>141.45986703827003</v>
      </c>
      <c r="AL26">
        <f t="shared" si="9"/>
        <v>-35145.895735199483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-2719.3944108478913</v>
      </c>
      <c r="AR26">
        <f t="shared" si="14"/>
        <v>-2720.2401449122012</v>
      </c>
      <c r="AS26">
        <f t="shared" si="15"/>
        <v>116.45831158274099</v>
      </c>
      <c r="AT26">
        <f t="shared" si="16"/>
        <v>10.438034407885489</v>
      </c>
      <c r="AU26">
        <f t="shared" si="17"/>
        <v>-2593.3437989215745</v>
      </c>
      <c r="AW26">
        <v>23</v>
      </c>
      <c r="AX26">
        <f>IF(Z26&gt;0, (R26*SUMPRODUCT(K26:$K$98, X26:$X$98)-K26*$AZ$3)/Z26, 0)</f>
        <v>1930.6580549879529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1000000</v>
      </c>
      <c r="S27">
        <f t="shared" si="1"/>
        <v>-4851.5858217578025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442.57176317788435</v>
      </c>
      <c r="AC27">
        <f t="shared" si="2"/>
        <v>-928.30492763184884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-35600.783713084587</v>
      </c>
      <c r="AI27">
        <f t="shared" si="7"/>
        <v>-35610.350738813257</v>
      </c>
      <c r="AJ27">
        <f t="shared" si="8"/>
        <v>1370.8766908097332</v>
      </c>
      <c r="AK27">
        <f t="shared" si="30"/>
        <v>30.980023422451907</v>
      </c>
      <c r="AL27">
        <f t="shared" si="9"/>
        <v>-34208.494024581072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-2345.4545115178844</v>
      </c>
      <c r="AR27">
        <f t="shared" si="14"/>
        <v>-2346.0848072955828</v>
      </c>
      <c r="AS27">
        <f t="shared" si="15"/>
        <v>90.316239808300793</v>
      </c>
      <c r="AT27">
        <f t="shared" si="16"/>
        <v>2.0410291045478735</v>
      </c>
      <c r="AU27">
        <f t="shared" si="17"/>
        <v>-2253.7275383827341</v>
      </c>
      <c r="AW27">
        <v>24</v>
      </c>
      <c r="AX27">
        <f>IF(Z27&gt;0, (R27*SUMPRODUCT(K27:$K$98, X27:$X$98)-K27*$AZ$3)/Z27, 0)</f>
        <v>-4851.5858217578025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1000000</v>
      </c>
      <c r="S28">
        <f t="shared" si="1"/>
        <v>-13281.218806843459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-928.30492763184884</v>
      </c>
      <c r="AC28">
        <f t="shared" si="2"/>
        <v>-2069.7257605442392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-33588.568504104114</v>
      </c>
      <c r="AI28">
        <f t="shared" si="7"/>
        <v>-33596.360431150286</v>
      </c>
      <c r="AJ28">
        <f t="shared" si="8"/>
        <v>1141.4208329123903</v>
      </c>
      <c r="AK28">
        <f t="shared" si="30"/>
        <v>-64.981344934229426</v>
      </c>
      <c r="AL28">
        <f t="shared" si="9"/>
        <v>-32519.920943172125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-1975.7906617682881</v>
      </c>
      <c r="AR28">
        <f t="shared" si="14"/>
        <v>-1976.2490086815578</v>
      </c>
      <c r="AS28">
        <f t="shared" si="15"/>
        <v>67.142147559534223</v>
      </c>
      <c r="AT28">
        <f t="shared" si="16"/>
        <v>-3.8224175732439125</v>
      </c>
      <c r="AU28">
        <f t="shared" si="17"/>
        <v>-1912.9292786952676</v>
      </c>
      <c r="AW28">
        <v>25</v>
      </c>
      <c r="AX28">
        <f>IF(Z28&gt;0, (R28*SUMPRODUCT(K28:$K$98, X28:$X$98)-K28*$AZ$3)/Z28, 0)</f>
        <v>-13281.218806843459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1000000</v>
      </c>
      <c r="S29">
        <f t="shared" si="1"/>
        <v>-24056.182159682721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-2069.7257605442392</v>
      </c>
      <c r="AC29">
        <f t="shared" si="2"/>
        <v>-2970.4863521290426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-30798.950873760728</v>
      </c>
      <c r="AI29">
        <f t="shared" si="7"/>
        <v>-30805.124933992753</v>
      </c>
      <c r="AJ29">
        <f t="shared" si="8"/>
        <v>900.76059158480348</v>
      </c>
      <c r="AK29">
        <f t="shared" si="30"/>
        <v>-144.88080323809675</v>
      </c>
      <c r="AL29">
        <f t="shared" si="9"/>
        <v>-30049.245145646048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-1617.5858292277032</v>
      </c>
      <c r="AR29">
        <f t="shared" si="14"/>
        <v>-1617.9100958685071</v>
      </c>
      <c r="AS29">
        <f t="shared" si="15"/>
        <v>47.308675365162713</v>
      </c>
      <c r="AT29">
        <f t="shared" si="16"/>
        <v>-7.609257055724381</v>
      </c>
      <c r="AU29">
        <f t="shared" si="17"/>
        <v>-1578.2106775590689</v>
      </c>
      <c r="AW29">
        <v>26</v>
      </c>
      <c r="AX29">
        <f>IF(Z29&gt;0, (R29*SUMPRODUCT(K29:$K$98, X29:$X$98)-K29*$AZ$3)/Z29, 0)</f>
        <v>-24056.182159682721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1000000</v>
      </c>
      <c r="S30">
        <f t="shared" si="1"/>
        <v>-38254.693978909476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-2970.4863521290426</v>
      </c>
      <c r="AC30">
        <f t="shared" si="2"/>
        <v>-3628.2239044072094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-27402.504771927735</v>
      </c>
      <c r="AI30">
        <f t="shared" si="7"/>
        <v>-27407.246966318846</v>
      </c>
      <c r="AJ30">
        <f t="shared" si="8"/>
        <v>657.73755227816673</v>
      </c>
      <c r="AK30">
        <f t="shared" si="30"/>
        <v>-207.93404464903301</v>
      </c>
      <c r="AL30">
        <f t="shared" si="9"/>
        <v>-26957.443458689711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-1285.0015453592939</v>
      </c>
      <c r="AR30">
        <f t="shared" si="14"/>
        <v>-1285.2239238305938</v>
      </c>
      <c r="AS30">
        <f t="shared" si="15"/>
        <v>30.843668422024518</v>
      </c>
      <c r="AT30">
        <f t="shared" si="16"/>
        <v>-9.7507717243622949</v>
      </c>
      <c r="AU30">
        <f t="shared" si="17"/>
        <v>-1264.1310271329316</v>
      </c>
      <c r="AW30">
        <v>27</v>
      </c>
      <c r="AX30">
        <f>IF(Z30&gt;0, (R30*SUMPRODUCT(K30:$K$98, X30:$X$98)-K30*$AZ$3)/Z30, 0)</f>
        <v>-38254.693978909476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1000000</v>
      </c>
      <c r="S31">
        <f t="shared" si="1"/>
        <v>-57733.784553585996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-3628.2239044072094</v>
      </c>
      <c r="AC31">
        <f t="shared" si="2"/>
        <v>-4056.2180596329904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-23638.179461327261</v>
      </c>
      <c r="AI31">
        <f t="shared" si="7"/>
        <v>-23641.692324801392</v>
      </c>
      <c r="AJ31">
        <f t="shared" si="8"/>
        <v>427.99415522578101</v>
      </c>
      <c r="AK31">
        <f t="shared" si="30"/>
        <v>-253.97567330850467</v>
      </c>
      <c r="AL31">
        <f t="shared" si="9"/>
        <v>-23467.673842884116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-989.71326416075351</v>
      </c>
      <c r="AR31">
        <f t="shared" si="14"/>
        <v>-989.86034518199801</v>
      </c>
      <c r="AS31">
        <f t="shared" si="15"/>
        <v>17.919801865589513</v>
      </c>
      <c r="AT31">
        <f t="shared" si="16"/>
        <v>-10.633775458842866</v>
      </c>
      <c r="AU31">
        <f t="shared" si="17"/>
        <v>-982.57431877525141</v>
      </c>
      <c r="AW31">
        <v>28</v>
      </c>
      <c r="AX31">
        <f>IF(Z31&gt;0, (R31*SUMPRODUCT(K31:$K$98, X31:$X$98)-K31*$AZ$3)/Z31, 0)</f>
        <v>-57733.784553585996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1000000</v>
      </c>
      <c r="S32">
        <f t="shared" si="1"/>
        <v>-85808.005404790805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-4056.2180596329904</v>
      </c>
      <c r="AC32">
        <f t="shared" si="2"/>
        <v>-4280.7461540316781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-19667.205127342982</v>
      </c>
      <c r="AI32">
        <f t="shared" si="7"/>
        <v>-19669.699501926007</v>
      </c>
      <c r="AJ32">
        <f t="shared" si="8"/>
        <v>224.5280943986877</v>
      </c>
      <c r="AK32">
        <f t="shared" si="30"/>
        <v>-283.93526417430934</v>
      </c>
      <c r="AL32">
        <f t="shared" si="9"/>
        <v>-19729.106671701629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-735.22453275169778</v>
      </c>
      <c r="AR32">
        <f t="shared" si="14"/>
        <v>-735.31778064205321</v>
      </c>
      <c r="AS32">
        <f t="shared" si="15"/>
        <v>8.3935954409911719</v>
      </c>
      <c r="AT32">
        <f t="shared" si="16"/>
        <v>-10.614429990566189</v>
      </c>
      <c r="AU32">
        <f t="shared" si="17"/>
        <v>-737.5386151916282</v>
      </c>
      <c r="AW32">
        <v>29</v>
      </c>
      <c r="AX32">
        <f>IF(Z32&gt;0, (R32*SUMPRODUCT(K32:$K$98, X32:$X$98)-K32*$AZ$3)/Z32, 0)</f>
        <v>-85808.005404790805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1000000</v>
      </c>
      <c r="S33">
        <f t="shared" si="1"/>
        <v>-128582.59561355688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-4280.7461540316781</v>
      </c>
      <c r="AC33">
        <f t="shared" si="2"/>
        <v>-4332.7696423529615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-15692.223995839277</v>
      </c>
      <c r="AI33">
        <f t="shared" si="7"/>
        <v>-15693.908815476678</v>
      </c>
      <c r="AJ33">
        <f t="shared" si="8"/>
        <v>52.023488321283367</v>
      </c>
      <c r="AK33">
        <f t="shared" si="30"/>
        <v>-299.65223078221749</v>
      </c>
      <c r="AL33">
        <f t="shared" si="9"/>
        <v>-15941.537557937612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-523.77385803972345</v>
      </c>
      <c r="AR33">
        <f t="shared" si="14"/>
        <v>-523.83009382133207</v>
      </c>
      <c r="AS33">
        <f t="shared" si="15"/>
        <v>1.7364360331555244</v>
      </c>
      <c r="AT33">
        <f t="shared" si="16"/>
        <v>-10.001769349496046</v>
      </c>
      <c r="AU33">
        <f t="shared" si="17"/>
        <v>-532.09542713767257</v>
      </c>
      <c r="AW33">
        <v>30</v>
      </c>
      <c r="AX33">
        <f>IF(Z33&gt;0, (R33*SUMPRODUCT(K33:$K$98, X33:$X$98)-K33*$AZ$3)/Z33, 0)</f>
        <v>-128582.59561355688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1000000</v>
      </c>
      <c r="S34">
        <f t="shared" si="1"/>
        <v>-197514.3151024929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-4332.7696423529615</v>
      </c>
      <c r="AC34">
        <f t="shared" si="2"/>
        <v>-4246.5425678655283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-11859.505811597925</v>
      </c>
      <c r="AI34">
        <f t="shared" si="7"/>
        <v>-11860.580807748371</v>
      </c>
      <c r="AJ34">
        <f t="shared" si="8"/>
        <v>-86.227074487433129</v>
      </c>
      <c r="AK34">
        <f t="shared" si="30"/>
        <v>-303.29387496470736</v>
      </c>
      <c r="AL34">
        <f t="shared" si="9"/>
        <v>-12250.101757200511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-353.43364485084248</v>
      </c>
      <c r="AR34">
        <f t="shared" si="14"/>
        <v>-353.46568158270031</v>
      </c>
      <c r="AS34">
        <f t="shared" si="15"/>
        <v>-2.5697149362762839</v>
      </c>
      <c r="AT34">
        <f t="shared" si="16"/>
        <v>-9.0386784569794045</v>
      </c>
      <c r="AU34">
        <f t="shared" si="17"/>
        <v>-365.07407497595602</v>
      </c>
      <c r="AW34">
        <v>31</v>
      </c>
      <c r="AX34">
        <f>IF(Z34&gt;0, (R34*SUMPRODUCT(K34:$K$98, X34:$X$98)-K34*$AZ$3)/Z34, 0)</f>
        <v>-197514.3151024929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-314908.69882263482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-4246.5425678655283</v>
      </c>
      <c r="AC35">
        <f t="shared" ref="AC35:AC69" si="33">S35*Z35</f>
        <v>-4055.3325229599809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-8407.1197101654252</v>
      </c>
      <c r="AI35">
        <f t="shared" ref="AI35:AI66" si="38">SUM(AE35:AH35)</f>
        <v>-8407.7636003688585</v>
      </c>
      <c r="AJ35">
        <f t="shared" ref="AJ35:AJ69" si="39">AB35-AC35</f>
        <v>-191.21004490554742</v>
      </c>
      <c r="AK35">
        <f t="shared" si="30"/>
        <v>-297.25797975058703</v>
      </c>
      <c r="AL35">
        <f t="shared" ref="AL35:AL66" si="40">SUM(AI35:AK35)</f>
        <v>-8896.2316250249933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-223.70232918945129</v>
      </c>
      <c r="AR35">
        <f t="shared" ref="AR35:AR69" si="45">AI35*$K35</f>
        <v>-223.71946225561618</v>
      </c>
      <c r="AS35">
        <f t="shared" ref="AS35:AS69" si="46">AJ35*$K35</f>
        <v>-5.0878462403800926</v>
      </c>
      <c r="AT35">
        <f t="shared" ref="AT35:AT69" si="47">AK35*$K35</f>
        <v>-7.909641438785771</v>
      </c>
      <c r="AU35">
        <f t="shared" ref="AU35:AU69" si="48">AL35*$K35</f>
        <v>-236.71694993478204</v>
      </c>
      <c r="AW35">
        <v>32</v>
      </c>
      <c r="AX35">
        <f>IF(Z35&gt;0, (R35*SUMPRODUCT(K35:$K$98, X35:$X$98)-K35*$AZ$3)/Z35, 0)</f>
        <v>-314908.69882263482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1000000</v>
      </c>
      <c r="S36">
        <f t="shared" si="32"/>
        <v>-497523.01911591931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-4055.3325229599809</v>
      </c>
      <c r="AC36">
        <f t="shared" si="33"/>
        <v>-3792.7458434383693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-5125.7690173340643</v>
      </c>
      <c r="AI36">
        <f t="shared" si="38"/>
        <v>-5126.150180184597</v>
      </c>
      <c r="AJ36">
        <f t="shared" si="39"/>
        <v>-262.58667952161159</v>
      </c>
      <c r="AK36">
        <f t="shared" si="30"/>
        <v>-283.8732766071987</v>
      </c>
      <c r="AL36">
        <f t="shared" si="40"/>
        <v>-5672.6101363134076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-121.77672313927195</v>
      </c>
      <c r="AR36">
        <f t="shared" si="45"/>
        <v>-121.78577870981431</v>
      </c>
      <c r="AS36">
        <f t="shared" si="46"/>
        <v>-6.2384678794588719</v>
      </c>
      <c r="AT36">
        <f t="shared" si="47"/>
        <v>-6.7441894660349675</v>
      </c>
      <c r="AU36">
        <f t="shared" si="48"/>
        <v>-134.76843605530817</v>
      </c>
      <c r="AW36">
        <v>33</v>
      </c>
      <c r="AX36">
        <f>IF(Z36&gt;0, (R36*SUMPRODUCT(K36:$K$98, X36:$X$98)-K36*$AZ$3)/Z36, 0)</f>
        <v>-497523.01911591931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1000000</v>
      </c>
      <c r="S37">
        <f t="shared" si="32"/>
        <v>-781206.31866425683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-3792.7458434383693</v>
      </c>
      <c r="AC37">
        <f t="shared" si="33"/>
        <v>-3480.3359516570499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-3091.9453295566059</v>
      </c>
      <c r="AI37">
        <f t="shared" si="38"/>
        <v>-3092.1680835121556</v>
      </c>
      <c r="AJ37">
        <f t="shared" si="39"/>
        <v>-312.4098917813194</v>
      </c>
      <c r="AK37">
        <f t="shared" si="30"/>
        <v>-265.49220904068585</v>
      </c>
      <c r="AL37">
        <f t="shared" si="40"/>
        <v>-3670.0701843341608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-65.587191663662722</v>
      </c>
      <c r="AR37">
        <f t="shared" si="45"/>
        <v>-65.591916781612511</v>
      </c>
      <c r="AS37">
        <f t="shared" si="46"/>
        <v>-6.6269242389301439</v>
      </c>
      <c r="AT37">
        <f t="shared" si="47"/>
        <v>-5.6316934950650408</v>
      </c>
      <c r="AU37">
        <f t="shared" si="48"/>
        <v>-77.850534515607691</v>
      </c>
      <c r="AW37">
        <v>34</v>
      </c>
      <c r="AX37">
        <f>IF(Z37&gt;0, (R37*SUMPRODUCT(K37:$K$98, X37:$X$98)-K37*$AZ$3)/Z37, 0)</f>
        <v>-781206.31866425683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1000000</v>
      </c>
      <c r="S38">
        <f t="shared" si="32"/>
        <v>-1230592.5981668716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-3480.3359516570499</v>
      </c>
      <c r="AC38">
        <f t="shared" si="33"/>
        <v>-3158.2565228558988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-1844.0765733340854</v>
      </c>
      <c r="AI38">
        <f t="shared" si="38"/>
        <v>-1844.2048959214128</v>
      </c>
      <c r="AJ38">
        <f t="shared" si="39"/>
        <v>-322.07942880115115</v>
      </c>
      <c r="AK38">
        <f t="shared" si="30"/>
        <v>-243.62351661599351</v>
      </c>
      <c r="AL38">
        <f t="shared" si="40"/>
        <v>-2409.9078413385573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-34.925944316155217</v>
      </c>
      <c r="AR38">
        <f t="shared" si="45"/>
        <v>-34.9283746856986</v>
      </c>
      <c r="AS38">
        <f t="shared" si="46"/>
        <v>-6.1000331322196955</v>
      </c>
      <c r="AT38">
        <f t="shared" si="47"/>
        <v>-4.6141149985177954</v>
      </c>
      <c r="AU38">
        <f t="shared" si="48"/>
        <v>-45.642522816436092</v>
      </c>
      <c r="AW38">
        <v>35</v>
      </c>
      <c r="AX38">
        <f>IF(Z38&gt;0, (R38*SUMPRODUCT(K38:$K$98, X38:$X$98)-K38*$AZ$3)/Z38, 0)</f>
        <v>-1230592.5981668716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1000000</v>
      </c>
      <c r="S39">
        <f t="shared" si="32"/>
        <v>-1956987.8557569394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-3158.2565228558988</v>
      </c>
      <c r="AC39">
        <f t="shared" si="33"/>
        <v>-2847.0515560427561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-1085.9741357538419</v>
      </c>
      <c r="AI39">
        <f t="shared" si="38"/>
        <v>-1086.0468764085083</v>
      </c>
      <c r="AJ39">
        <f t="shared" si="39"/>
        <v>-311.20496681314262</v>
      </c>
      <c r="AK39">
        <f t="shared" si="30"/>
        <v>-221.07795659991294</v>
      </c>
      <c r="AL39">
        <f t="shared" si="40"/>
        <v>-1618.3297998215639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-18.364142995636353</v>
      </c>
      <c r="AR39">
        <f t="shared" si="45"/>
        <v>-18.365373061565101</v>
      </c>
      <c r="AS39">
        <f t="shared" si="46"/>
        <v>-5.2625677936074169</v>
      </c>
      <c r="AT39">
        <f t="shared" si="47"/>
        <v>-3.7384934636271572</v>
      </c>
      <c r="AU39">
        <f t="shared" si="48"/>
        <v>-27.366434318799676</v>
      </c>
      <c r="AW39">
        <v>36</v>
      </c>
      <c r="AX39">
        <f>IF(Z39&gt;0, (R39*SUMPRODUCT(K39:$K$98, X39:$X$98)-K39*$AZ$3)/Z39, 0)</f>
        <v>-1956987.8557569394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1000000</v>
      </c>
      <c r="S40">
        <f t="shared" si="32"/>
        <v>-3150735.2483339873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-2847.0515560427561</v>
      </c>
      <c r="AC40">
        <f t="shared" si="33"/>
        <v>-2556.3702426729478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-628.90823414571082</v>
      </c>
      <c r="AI40">
        <f t="shared" si="38"/>
        <v>-628.94880198212331</v>
      </c>
      <c r="AJ40">
        <f t="shared" si="39"/>
        <v>-290.68131336980832</v>
      </c>
      <c r="AK40">
        <f t="shared" ref="AK40:AK69" si="61">G40*SUM(AB40:AB40, AE40:AF40)</f>
        <v>-199.29360892299295</v>
      </c>
      <c r="AL40">
        <f t="shared" si="40"/>
        <v>-1118.9237242749246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-9.4955569339134147</v>
      </c>
      <c r="AR40">
        <f t="shared" si="45"/>
        <v>-9.4961694464858777</v>
      </c>
      <c r="AS40">
        <f t="shared" si="46"/>
        <v>-4.3888453209347533</v>
      </c>
      <c r="AT40">
        <f t="shared" si="47"/>
        <v>-3.0090301054237836</v>
      </c>
      <c r="AU40">
        <f t="shared" si="48"/>
        <v>-16.894044872844415</v>
      </c>
      <c r="AW40">
        <v>37</v>
      </c>
      <c r="AX40">
        <f>IF(Z40&gt;0, (R40*SUMPRODUCT(K40:$K$98, X40:$X$98)-K40*$AZ$3)/Z40, 0)</f>
        <v>-3150735.2483339873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1000000</v>
      </c>
      <c r="S41">
        <f t="shared" si="32"/>
        <v>-5151960.3776396941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-2556.3702426729478</v>
      </c>
      <c r="AC41">
        <f t="shared" si="33"/>
        <v>-2289.9323564234282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-358.76529456975635</v>
      </c>
      <c r="AI41">
        <f t="shared" si="38"/>
        <v>-358.78751846307625</v>
      </c>
      <c r="AJ41">
        <f t="shared" si="39"/>
        <v>-266.43788624951958</v>
      </c>
      <c r="AK41">
        <f t="shared" si="61"/>
        <v>-178.94591698710636</v>
      </c>
      <c r="AL41">
        <f t="shared" si="40"/>
        <v>-804.17132169970216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-4.8364373135892453</v>
      </c>
      <c r="AR41">
        <f t="shared" si="45"/>
        <v>-4.8367369090867269</v>
      </c>
      <c r="AS41">
        <f t="shared" si="46"/>
        <v>-3.5917914979941661</v>
      </c>
      <c r="AT41">
        <f t="shared" si="47"/>
        <v>-2.4123311901413849</v>
      </c>
      <c r="AU41">
        <f t="shared" si="48"/>
        <v>-10.840859597222277</v>
      </c>
      <c r="AW41">
        <v>38</v>
      </c>
      <c r="AX41">
        <f>IF(Z41&gt;0, (R41*SUMPRODUCT(K41:$K$98, X41:$X$98)-K41*$AZ$3)/Z41, 0)</f>
        <v>-5151960.3776396941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1000000</v>
      </c>
      <c r="S42">
        <f t="shared" si="32"/>
        <v>-8574636.9855916351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-2289.9323564234282</v>
      </c>
      <c r="AC42">
        <f t="shared" si="33"/>
        <v>-2048.3996480375245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-201.14254910545367</v>
      </c>
      <c r="AI42">
        <f t="shared" si="38"/>
        <v>-201.15449363238511</v>
      </c>
      <c r="AJ42">
        <f t="shared" si="39"/>
        <v>-241.53270838590379</v>
      </c>
      <c r="AK42">
        <f t="shared" si="61"/>
        <v>-160.29526494964</v>
      </c>
      <c r="AL42">
        <f t="shared" si="40"/>
        <v>-602.98246696792887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-2.4210349868416268</v>
      </c>
      <c r="AR42">
        <f t="shared" si="45"/>
        <v>-2.4211787561123801</v>
      </c>
      <c r="AS42">
        <f t="shared" si="46"/>
        <v>-2.9071876640198862</v>
      </c>
      <c r="AT42">
        <f t="shared" si="47"/>
        <v>-1.9293801654301723</v>
      </c>
      <c r="AU42">
        <f t="shared" si="48"/>
        <v>-7.2577465855624386</v>
      </c>
      <c r="AW42">
        <v>39</v>
      </c>
      <c r="AX42">
        <f>IF(Z42&gt;0, (R42*SUMPRODUCT(K42:$K$98, X42:$X$98)-K42*$AZ$3)/Z42, 0)</f>
        <v>-8574636.9855916351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1000000</v>
      </c>
      <c r="S43">
        <f t="shared" si="32"/>
        <v>-14549195.305133073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-2048.3996480375245</v>
      </c>
      <c r="AC43">
        <f t="shared" si="33"/>
        <v>-1830.8482315069612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-110.66318011130676</v>
      </c>
      <c r="AI43">
        <f t="shared" si="38"/>
        <v>-110.66947203396333</v>
      </c>
      <c r="AJ43">
        <f t="shared" si="39"/>
        <v>-217.5514165305633</v>
      </c>
      <c r="AK43">
        <f t="shared" si="61"/>
        <v>-143.38797536262672</v>
      </c>
      <c r="AL43">
        <f t="shared" si="40"/>
        <v>-471.60886392715332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-1.1892748628671332</v>
      </c>
      <c r="AR43">
        <f t="shared" si="45"/>
        <v>-1.1893424808901021</v>
      </c>
      <c r="AS43">
        <f t="shared" si="46"/>
        <v>-2.337981167726277</v>
      </c>
      <c r="AT43">
        <f t="shared" si="47"/>
        <v>-1.5409616329899822</v>
      </c>
      <c r="AU43">
        <f t="shared" si="48"/>
        <v>-5.0682852816063608</v>
      </c>
      <c r="AW43">
        <v>40</v>
      </c>
      <c r="AX43">
        <f>IF(Z43&gt;0, (R43*SUMPRODUCT(K43:$K$98, X43:$X$98)-K43*$AZ$3)/Z43, 0)</f>
        <v>-14549195.305133073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1000000</v>
      </c>
      <c r="S44">
        <f t="shared" si="32"/>
        <v>-25224908.875556733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-1830.8482315069612</v>
      </c>
      <c r="AC44">
        <f t="shared" si="33"/>
        <v>-1635.6335318007168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-59.738068977182785</v>
      </c>
      <c r="AI44">
        <f t="shared" si="38"/>
        <v>-59.741311077163935</v>
      </c>
      <c r="AJ44">
        <f t="shared" si="39"/>
        <v>-195.21469970624435</v>
      </c>
      <c r="AK44">
        <f t="shared" si="61"/>
        <v>-128.15937620548729</v>
      </c>
      <c r="AL44">
        <f t="shared" si="40"/>
        <v>-383.11538698889558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-0.57320800990873066</v>
      </c>
      <c r="AR44">
        <f t="shared" si="45"/>
        <v>-0.57323911901068092</v>
      </c>
      <c r="AS44">
        <f t="shared" si="46"/>
        <v>-1.873154446393086</v>
      </c>
      <c r="AT44">
        <f t="shared" si="47"/>
        <v>-1.2297347779010204</v>
      </c>
      <c r="AU44">
        <f t="shared" si="48"/>
        <v>-3.6761283433047875</v>
      </c>
      <c r="AW44">
        <v>41</v>
      </c>
      <c r="AX44">
        <f>IF(Z44&gt;0, (R44*SUMPRODUCT(K44:$K$98, X44:$X$98)-K44*$AZ$3)/Z44, 0)</f>
        <v>-25224908.875556733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1000000</v>
      </c>
      <c r="S45">
        <f t="shared" si="32"/>
        <v>-44747979.287571654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-1635.6335318007168</v>
      </c>
      <c r="AC45">
        <f t="shared" si="33"/>
        <v>-1460.8460482310618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-31.547501044314608</v>
      </c>
      <c r="AI45">
        <f t="shared" si="38"/>
        <v>-31.549133348243732</v>
      </c>
      <c r="AJ45">
        <f t="shared" si="39"/>
        <v>-174.78748356965502</v>
      </c>
      <c r="AK45">
        <f t="shared" si="61"/>
        <v>-114.49434722605018</v>
      </c>
      <c r="AL45">
        <f t="shared" si="40"/>
        <v>-320.83096414394896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-0.27027632882571567</v>
      </c>
      <c r="AR45">
        <f t="shared" si="45"/>
        <v>-0.27029031323331965</v>
      </c>
      <c r="AS45">
        <f t="shared" si="46"/>
        <v>-1.497453611857636</v>
      </c>
      <c r="AT45">
        <f t="shared" si="47"/>
        <v>-0.98090532736920011</v>
      </c>
      <c r="AU45">
        <f t="shared" si="48"/>
        <v>-2.7486492524601558</v>
      </c>
      <c r="AW45">
        <v>42</v>
      </c>
      <c r="AX45">
        <f>IF(Z45&gt;0, (R45*SUMPRODUCT(K45:$K$98, X45:$X$98)-K45*$AZ$3)/Z45, 0)</f>
        <v>-44747979.287571654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1000000</v>
      </c>
      <c r="S46">
        <f t="shared" si="32"/>
        <v>-81391310.109874114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-1460.8460482310618</v>
      </c>
      <c r="AC46">
        <f t="shared" si="33"/>
        <v>-1304.5442785067055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-16.29156422751646</v>
      </c>
      <c r="AI46">
        <f t="shared" si="38"/>
        <v>-16.292365630194919</v>
      </c>
      <c r="AJ46">
        <f t="shared" si="39"/>
        <v>-156.30176972435629</v>
      </c>
      <c r="AK46">
        <f t="shared" si="61"/>
        <v>-102.25922337617433</v>
      </c>
      <c r="AL46">
        <f t="shared" si="40"/>
        <v>-274.85335873072552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-0.12462001812691459</v>
      </c>
      <c r="AR46">
        <f t="shared" si="45"/>
        <v>-0.12462614834344395</v>
      </c>
      <c r="AS46">
        <f t="shared" si="46"/>
        <v>-1.1956082979078955</v>
      </c>
      <c r="AT46">
        <f t="shared" si="47"/>
        <v>-0.7822174772671121</v>
      </c>
      <c r="AU46">
        <f t="shared" si="48"/>
        <v>-2.1024519235184513</v>
      </c>
      <c r="AW46">
        <v>43</v>
      </c>
      <c r="AX46">
        <f>IF(Z46&gt;0, (R46*SUMPRODUCT(K46:$K$98, X46:$X$98)-K46*$AZ$3)/Z46, 0)</f>
        <v>-81391310.109874114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1000000</v>
      </c>
      <c r="S47">
        <f t="shared" si="32"/>
        <v>-152132000.23304325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-1304.5442785067055</v>
      </c>
      <c r="AC47">
        <f t="shared" si="33"/>
        <v>-1164.8724288344913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-8.2107881318878473</v>
      </c>
      <c r="AI47">
        <f t="shared" si="38"/>
        <v>-8.211170981132927</v>
      </c>
      <c r="AJ47">
        <f t="shared" si="39"/>
        <v>-139.67184967221419</v>
      </c>
      <c r="AK47">
        <f t="shared" si="61"/>
        <v>-91.318099495469397</v>
      </c>
      <c r="AL47">
        <f t="shared" si="40"/>
        <v>-239.20112014881653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-5.6077913760767775E-2</v>
      </c>
      <c r="AR47">
        <f t="shared" si="45"/>
        <v>-5.608052853861907E-2</v>
      </c>
      <c r="AS47">
        <f t="shared" si="46"/>
        <v>-0.95392863814213136</v>
      </c>
      <c r="AT47">
        <f t="shared" si="47"/>
        <v>-0.62368294322639228</v>
      </c>
      <c r="AU47">
        <f t="shared" si="48"/>
        <v>-1.6336921099071429</v>
      </c>
      <c r="AW47">
        <v>44</v>
      </c>
      <c r="AX47">
        <f>IF(Z47&gt;0, (R47*SUMPRODUCT(K47:$K$98, X47:$X$98)-K47*$AZ$3)/Z47, 0)</f>
        <v>-152132000.23304325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1000000</v>
      </c>
      <c r="S48">
        <f t="shared" si="32"/>
        <v>-292603560.36566579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-1164.8724288344913</v>
      </c>
      <c r="AC48">
        <f t="shared" si="33"/>
        <v>-1040.1102302390188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-4.025741182794305</v>
      </c>
      <c r="AI48">
        <f t="shared" si="38"/>
        <v>-4.0259189164877949</v>
      </c>
      <c r="AJ48">
        <f t="shared" si="39"/>
        <v>-124.76219859547246</v>
      </c>
      <c r="AK48">
        <f t="shared" si="61"/>
        <v>-81.541070018414402</v>
      </c>
      <c r="AL48">
        <f t="shared" si="40"/>
        <v>-210.32918753037467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-2.4549057902940489E-2</v>
      </c>
      <c r="AR48">
        <f t="shared" si="45"/>
        <v>-2.4550141726896044E-2</v>
      </c>
      <c r="AS48">
        <f t="shared" si="46"/>
        <v>-0.76080261952967854</v>
      </c>
      <c r="AT48">
        <f t="shared" si="47"/>
        <v>-0.49723923085396704</v>
      </c>
      <c r="AU48">
        <f t="shared" si="48"/>
        <v>-1.2825919921105418</v>
      </c>
      <c r="AW48">
        <v>45</v>
      </c>
      <c r="AX48">
        <f>IF(Z48&gt;0, (R48*SUMPRODUCT(K48:$K$98, X48:$X$98)-K48*$AZ$3)/Z48, 0)</f>
        <v>-292603560.36566579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1000000</v>
      </c>
      <c r="S49">
        <f t="shared" si="32"/>
        <v>-580385144.67631793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-1040.1102302390188</v>
      </c>
      <c r="AC49">
        <f t="shared" si="33"/>
        <v>-928.68988955653538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-1.9190002186861597</v>
      </c>
      <c r="AI49">
        <f t="shared" si="38"/>
        <v>-1.91908022503178</v>
      </c>
      <c r="AJ49">
        <f t="shared" si="39"/>
        <v>-111.42034068248347</v>
      </c>
      <c r="AK49">
        <f t="shared" si="61"/>
        <v>-72.807716116731328</v>
      </c>
      <c r="AL49">
        <f t="shared" si="40"/>
        <v>-186.14713702424658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-1.0448308359611793E-2</v>
      </c>
      <c r="AR49">
        <f t="shared" si="45"/>
        <v>-1.0448743967154527E-2</v>
      </c>
      <c r="AS49">
        <f t="shared" si="46"/>
        <v>-0.60664614086423718</v>
      </c>
      <c r="AT49">
        <f t="shared" si="47"/>
        <v>-0.3964134352561513</v>
      </c>
      <c r="AU49">
        <f t="shared" si="48"/>
        <v>-1.013508320087543</v>
      </c>
      <c r="AW49">
        <v>46</v>
      </c>
      <c r="AX49">
        <f>IF(Z49&gt;0, (R49*SUMPRODUCT(K49:$K$98, X49:$X$98)-K49*$AZ$3)/Z49, 0)</f>
        <v>-580385144.67631793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1000000</v>
      </c>
      <c r="S50">
        <f t="shared" si="32"/>
        <v>-1188655334.7768524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-928.68988955653538</v>
      </c>
      <c r="AC50">
        <f t="shared" si="33"/>
        <v>-829.19597202526393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-0.88653404732756647</v>
      </c>
      <c r="AI50">
        <f t="shared" si="38"/>
        <v>-0.88656892690736411</v>
      </c>
      <c r="AJ50">
        <f t="shared" si="39"/>
        <v>-99.49391753127145</v>
      </c>
      <c r="AK50">
        <f t="shared" si="61"/>
        <v>-65.008292268957476</v>
      </c>
      <c r="AL50">
        <f t="shared" si="40"/>
        <v>-165.3887787271363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-4.3097130398093986E-3</v>
      </c>
      <c r="AR50">
        <f t="shared" si="45"/>
        <v>-4.3098826001103591E-3</v>
      </c>
      <c r="AS50">
        <f t="shared" si="46"/>
        <v>-0.48367035091186666</v>
      </c>
      <c r="AT50">
        <f t="shared" si="47"/>
        <v>-0.31602518338897734</v>
      </c>
      <c r="AU50">
        <f t="shared" si="48"/>
        <v>-0.80400541690095439</v>
      </c>
      <c r="AW50">
        <v>47</v>
      </c>
      <c r="AX50">
        <f>IF(Z50&gt;0, (R50*SUMPRODUCT(K50:$K$98, X50:$X$98)-K50*$AZ$3)/Z50, 0)</f>
        <v>-1188655334.7768524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1000000</v>
      </c>
      <c r="S51">
        <f t="shared" si="32"/>
        <v>-2514908058.8202133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-829.19597202526393</v>
      </c>
      <c r="AC51">
        <f t="shared" si="33"/>
        <v>-740.35709795291916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-0.3962283383346471</v>
      </c>
      <c r="AI51">
        <f t="shared" si="38"/>
        <v>-0.39624305770173007</v>
      </c>
      <c r="AJ51">
        <f t="shared" si="39"/>
        <v>-88.838874072344765</v>
      </c>
      <c r="AK51">
        <f t="shared" si="61"/>
        <v>-58.043718041768479</v>
      </c>
      <c r="AL51">
        <f t="shared" si="40"/>
        <v>-147.27883517181496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-1.719809901438285E-3</v>
      </c>
      <c r="AR51">
        <f t="shared" si="45"/>
        <v>-1.7198737901378126E-3</v>
      </c>
      <c r="AS51">
        <f t="shared" si="46"/>
        <v>-0.38560082780653426</v>
      </c>
      <c r="AT51">
        <f t="shared" si="47"/>
        <v>-0.25193594537959529</v>
      </c>
      <c r="AU51">
        <f t="shared" si="48"/>
        <v>-0.63925664697626727</v>
      </c>
      <c r="AW51">
        <v>48</v>
      </c>
      <c r="AX51">
        <f>IF(Z51&gt;0, (R51*SUMPRODUCT(K51:$K$98, X51:$X$98)-K51*$AZ$3)/Z51, 0)</f>
        <v>-2514908058.8202133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1000000</v>
      </c>
      <c r="S52">
        <f t="shared" si="32"/>
        <v>-5507398854.2839756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-740.35709795291916</v>
      </c>
      <c r="AC52">
        <f t="shared" si="33"/>
        <v>-661.03454652586993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-0.1714168342513761</v>
      </c>
      <c r="AI52">
        <f t="shared" si="38"/>
        <v>-0.17142283558307567</v>
      </c>
      <c r="AJ52">
        <f t="shared" si="39"/>
        <v>-79.322551427049234</v>
      </c>
      <c r="AK52">
        <f t="shared" si="61"/>
        <v>-51.824996856704345</v>
      </c>
      <c r="AL52">
        <f t="shared" si="40"/>
        <v>-131.31897111933665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-6.6430934130455414E-4</v>
      </c>
      <c r="AR52">
        <f t="shared" si="45"/>
        <v>-6.6433259888439282E-4</v>
      </c>
      <c r="AS52">
        <f t="shared" si="46"/>
        <v>-0.30740686653811938</v>
      </c>
      <c r="AT52">
        <f t="shared" si="47"/>
        <v>-0.20084275663673024</v>
      </c>
      <c r="AU52">
        <f t="shared" si="48"/>
        <v>-0.50891395577373399</v>
      </c>
      <c r="AW52">
        <v>49</v>
      </c>
      <c r="AX52">
        <f>IF(Z52&gt;0, (R52*SUMPRODUCT(K52:$K$98, X52:$X$98)-K52*$AZ$3)/Z52, 0)</f>
        <v>-5507398854.2839756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1000000</v>
      </c>
      <c r="S53">
        <f t="shared" si="32"/>
        <v>-12506614035.715132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-661.03454652586993</v>
      </c>
      <c r="AC53">
        <f t="shared" si="33"/>
        <v>-590.2099686593624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-7.1634540432845076E-2</v>
      </c>
      <c r="AI53">
        <f t="shared" si="38"/>
        <v>-7.1636900024205988E-2</v>
      </c>
      <c r="AJ53">
        <f t="shared" si="39"/>
        <v>-70.824577866507525</v>
      </c>
      <c r="AK53">
        <f t="shared" si="61"/>
        <v>-46.272418256810901</v>
      </c>
      <c r="AL53">
        <f t="shared" si="40"/>
        <v>-117.16863302334264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-2.4786850395487538E-4</v>
      </c>
      <c r="AR53">
        <f t="shared" si="45"/>
        <v>-2.4787666856899922E-4</v>
      </c>
      <c r="AS53">
        <f t="shared" si="46"/>
        <v>-0.24506588655320793</v>
      </c>
      <c r="AT53">
        <f t="shared" si="47"/>
        <v>-0.16011096069559097</v>
      </c>
      <c r="AU53">
        <f t="shared" si="48"/>
        <v>-0.40542472391736789</v>
      </c>
      <c r="AW53">
        <v>50</v>
      </c>
      <c r="AX53">
        <f>IF(Z53&gt;0, (R53*SUMPRODUCT(K53:$K$98, X53:$X$98)-K53*$AZ$3)/Z53, 0)</f>
        <v>-12506614035.715132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1000000</v>
      </c>
      <c r="S54">
        <f t="shared" si="32"/>
        <v>-29503631825.935844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-590.2099686593624</v>
      </c>
      <c r="AC54">
        <f t="shared" si="33"/>
        <v>-526.9733931565728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-2.8858603047719356E-2</v>
      </c>
      <c r="AI54">
        <f t="shared" si="38"/>
        <v>-2.8859496113014277E-2</v>
      </c>
      <c r="AJ54">
        <f t="shared" si="39"/>
        <v>-63.236575502789606</v>
      </c>
      <c r="AK54">
        <f t="shared" si="61"/>
        <v>-41.314697806155372</v>
      </c>
      <c r="AL54">
        <f t="shared" si="40"/>
        <v>-104.58013280505799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-8.9157144031302402E-5</v>
      </c>
      <c r="AR54">
        <f t="shared" si="45"/>
        <v>-8.9159903109799609E-5</v>
      </c>
      <c r="AS54">
        <f t="shared" si="46"/>
        <v>-0.19536609103447583</v>
      </c>
      <c r="AT54">
        <f t="shared" si="47"/>
        <v>-0.12763959699720212</v>
      </c>
      <c r="AU54">
        <f t="shared" si="48"/>
        <v>-0.32309484793478777</v>
      </c>
      <c r="AW54">
        <v>51</v>
      </c>
      <c r="AX54">
        <f>IF(Z54&gt;0, (R54*SUMPRODUCT(K54:$K$98, X54:$X$98)-K54*$AZ$3)/Z54, 0)</f>
        <v>-29503631825.935844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1000000</v>
      </c>
      <c r="S55">
        <f t="shared" si="32"/>
        <v>-72424369959.181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-526.9733931565728</v>
      </c>
      <c r="AC55">
        <f t="shared" si="33"/>
        <v>-470.51203287506183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-1.1186094620600667E-2</v>
      </c>
      <c r="AI55">
        <f t="shared" si="38"/>
        <v>-1.1186419450511607E-2</v>
      </c>
      <c r="AJ55">
        <f t="shared" si="39"/>
        <v>-56.461360281510963</v>
      </c>
      <c r="AK55">
        <f t="shared" si="61"/>
        <v>-36.8881375209601</v>
      </c>
      <c r="AL55">
        <f t="shared" si="40"/>
        <v>-93.360684221921574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-3.0856119638729327E-5</v>
      </c>
      <c r="AR55">
        <f t="shared" si="45"/>
        <v>-3.085701566106189E-5</v>
      </c>
      <c r="AS55">
        <f t="shared" si="46"/>
        <v>-0.15574501619209008</v>
      </c>
      <c r="AT55">
        <f t="shared" si="47"/>
        <v>-0.1017535452007043</v>
      </c>
      <c r="AU55">
        <f t="shared" si="48"/>
        <v>-0.25752941840845545</v>
      </c>
      <c r="AW55">
        <v>52</v>
      </c>
      <c r="AX55">
        <f>IF(Z55&gt;0, (R55*SUMPRODUCT(K55:$K$98, X55:$X$98)-K55*$AZ$3)/Z55, 0)</f>
        <v>-72424369959.181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1000000</v>
      </c>
      <c r="S56">
        <f t="shared" si="32"/>
        <v>-185344928780.31473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-470.51203287506183</v>
      </c>
      <c r="AC56">
        <f t="shared" si="33"/>
        <v>-420.10005530381102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-4.1650471292288211E-3</v>
      </c>
      <c r="AI56">
        <f t="shared" si="38"/>
        <v>-4.1651604584841909E-3</v>
      </c>
      <c r="AJ56">
        <f t="shared" si="39"/>
        <v>-50.411977571250816</v>
      </c>
      <c r="AK56">
        <f t="shared" si="61"/>
        <v>-32.935842301254333</v>
      </c>
      <c r="AL56">
        <f t="shared" si="40"/>
        <v>-83.351985032963626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-1.0258047800748122E-5</v>
      </c>
      <c r="AR56">
        <f t="shared" si="45"/>
        <v>-1.0258326918098475E-5</v>
      </c>
      <c r="AS56">
        <f t="shared" si="46"/>
        <v>-0.12415909342948586</v>
      </c>
      <c r="AT56">
        <f t="shared" si="47"/>
        <v>-8.1117316131480349E-2</v>
      </c>
      <c r="AU56">
        <f t="shared" si="48"/>
        <v>-0.2052866678878843</v>
      </c>
      <c r="AW56">
        <v>53</v>
      </c>
      <c r="AX56">
        <f>IF(Z56&gt;0, (R56*SUMPRODUCT(K56:$K$98, X56:$X$98)-K56*$AZ$3)/Z56, 0)</f>
        <v>-185344928780.31473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1000000</v>
      </c>
      <c r="S57">
        <f t="shared" si="32"/>
        <v>-495549112749.43231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-420.10005530381102</v>
      </c>
      <c r="AC57">
        <f t="shared" si="33"/>
        <v>-375.08934375170656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-1.4870026680280516E-3</v>
      </c>
      <c r="AI57">
        <f t="shared" si="38"/>
        <v>-1.4870405138574659E-3</v>
      </c>
      <c r="AJ57">
        <f t="shared" si="39"/>
        <v>-45.010711552104453</v>
      </c>
      <c r="AK57">
        <f t="shared" si="61"/>
        <v>-29.407003871266774</v>
      </c>
      <c r="AL57">
        <f t="shared" si="40"/>
        <v>-74.419202463885085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-3.2699305106439904E-6</v>
      </c>
      <c r="AR57">
        <f t="shared" si="45"/>
        <v>-3.270013733919216E-6</v>
      </c>
      <c r="AS57">
        <f t="shared" si="46"/>
        <v>-9.8978907149644565E-2</v>
      </c>
      <c r="AT57">
        <f t="shared" si="47"/>
        <v>-6.4666231778050295E-2</v>
      </c>
      <c r="AU57">
        <f t="shared" si="48"/>
        <v>-0.16364840894142879</v>
      </c>
      <c r="AW57">
        <v>54</v>
      </c>
      <c r="AX57">
        <f>IF(Z57&gt;0, (R57*SUMPRODUCT(K57:$K$98, X57:$X$98)-K57*$AZ$3)/Z57, 0)</f>
        <v>-495549112749.43231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1000000</v>
      </c>
      <c r="S58">
        <f t="shared" si="32"/>
        <v>-1387079410842.8567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-375.08934375170656</v>
      </c>
      <c r="AC58">
        <f t="shared" si="33"/>
        <v>-334.90120254828685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-5.0790399823659178E-4</v>
      </c>
      <c r="AI58">
        <f t="shared" si="38"/>
        <v>-5.0791607040780022E-4</v>
      </c>
      <c r="AJ58">
        <f t="shared" si="39"/>
        <v>-40.188141203419718</v>
      </c>
      <c r="AK58">
        <f t="shared" si="61"/>
        <v>-26.256254062619462</v>
      </c>
      <c r="AL58">
        <f t="shared" si="40"/>
        <v>-66.444903182109584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-9.9721863317306016E-7</v>
      </c>
      <c r="AR58">
        <f t="shared" si="45"/>
        <v>-9.9724233567218153E-7</v>
      </c>
      <c r="AS58">
        <f t="shared" si="46"/>
        <v>-7.8905390348929252E-2</v>
      </c>
      <c r="AT58">
        <f t="shared" si="47"/>
        <v>-5.1551525247834969E-2</v>
      </c>
      <c r="AU58">
        <f t="shared" si="48"/>
        <v>-0.13045791283909988</v>
      </c>
      <c r="AW58">
        <v>55</v>
      </c>
      <c r="AX58">
        <f>IF(Z58&gt;0, (R58*SUMPRODUCT(K58:$K$98, X58:$X$98)-K58*$AZ$3)/Z58, 0)</f>
        <v>-1387079410842.8567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1000000</v>
      </c>
      <c r="S59">
        <f t="shared" si="32"/>
        <v>-4072738934464.6133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-334.90120254828685</v>
      </c>
      <c r="AC59">
        <f t="shared" si="33"/>
        <v>-299.01893169429997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-1.656093731765965E-4</v>
      </c>
      <c r="AI59">
        <f t="shared" si="38"/>
        <v>-1.6561304415743403E-4</v>
      </c>
      <c r="AJ59">
        <f t="shared" si="39"/>
        <v>-35.882270853986881</v>
      </c>
      <c r="AK59">
        <f t="shared" si="61"/>
        <v>-23.443084178380083</v>
      </c>
      <c r="AL59">
        <f t="shared" si="40"/>
        <v>-59.325520645411125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-2.9031912339240931E-7</v>
      </c>
      <c r="AR59">
        <f t="shared" si="45"/>
        <v>-2.9032555875242732E-7</v>
      </c>
      <c r="AS59">
        <f t="shared" si="46"/>
        <v>-6.2902897461908983E-2</v>
      </c>
      <c r="AT59">
        <f t="shared" si="47"/>
        <v>-4.1096560645901711E-2</v>
      </c>
      <c r="AU59">
        <f t="shared" si="48"/>
        <v>-0.10399974843336945</v>
      </c>
      <c r="AW59">
        <v>56</v>
      </c>
      <c r="AX59">
        <f>IF(Z59&gt;0, (R59*SUMPRODUCT(K59:$K$98, X59:$X$98)-K59*$AZ$3)/Z59, 0)</f>
        <v>-4072738934464.6133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1000000</v>
      </c>
      <c r="S60">
        <f t="shared" si="32"/>
        <v>-12679512415923.285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-299.01893169429997</v>
      </c>
      <c r="AC60">
        <f t="shared" si="33"/>
        <v>-266.98118926032845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-5.1629312075087916E-5</v>
      </c>
      <c r="AI60">
        <f t="shared" si="38"/>
        <v>-5.1630364880513321E-5</v>
      </c>
      <c r="AJ60">
        <f t="shared" si="39"/>
        <v>-32.037742433971516</v>
      </c>
      <c r="AK60">
        <f t="shared" si="61"/>
        <v>-20.931325218601</v>
      </c>
      <c r="AL60">
        <f t="shared" si="40"/>
        <v>-52.969119282937399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-8.0810733023467437E-8</v>
      </c>
      <c r="AR60">
        <f t="shared" si="45"/>
        <v>-8.0812380885403591E-8</v>
      </c>
      <c r="AS60">
        <f t="shared" si="46"/>
        <v>-5.0145805676065219E-2</v>
      </c>
      <c r="AT60">
        <f t="shared" si="47"/>
        <v>-3.2761926628185785E-2</v>
      </c>
      <c r="AU60">
        <f t="shared" si="48"/>
        <v>-8.2907813116631895E-2</v>
      </c>
      <c r="AW60">
        <v>57</v>
      </c>
      <c r="AX60">
        <f>IF(Z60&gt;0, (R60*SUMPRODUCT(K60:$K$98, X60:$X$98)-K60*$AZ$3)/Z60, 0)</f>
        <v>-12679512415923.285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1000000</v>
      </c>
      <c r="S61">
        <f t="shared" si="32"/>
        <v>-41993315264787.266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-266.98118926032845</v>
      </c>
      <c r="AC61">
        <f t="shared" si="33"/>
        <v>-238.3760619087368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-1.5169023423832704E-5</v>
      </c>
      <c r="AI61">
        <f t="shared" si="38"/>
        <v>-1.5169307250032667E-5</v>
      </c>
      <c r="AJ61">
        <f t="shared" si="39"/>
        <v>-28.605127351591648</v>
      </c>
      <c r="AK61">
        <f t="shared" si="61"/>
        <v>-18.688683248222993</v>
      </c>
      <c r="AL61">
        <f t="shared" si="40"/>
        <v>-47.293825769121895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-2.1198850255480802E-8</v>
      </c>
      <c r="AR61">
        <f t="shared" si="45"/>
        <v>-2.1199246905215163E-8</v>
      </c>
      <c r="AS61">
        <f t="shared" si="46"/>
        <v>-3.9975929519141945E-2</v>
      </c>
      <c r="AT61">
        <f t="shared" si="47"/>
        <v>-2.6117607348983229E-2</v>
      </c>
      <c r="AU61">
        <f t="shared" si="48"/>
        <v>-6.6093558067372091E-2</v>
      </c>
      <c r="AW61">
        <v>58</v>
      </c>
      <c r="AX61">
        <f>IF(Z61&gt;0, (R61*SUMPRODUCT(K61:$K$98, X61:$X$98)-K61*$AZ$3)/Z61, 0)</f>
        <v>-41993315264787.266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1000000</v>
      </c>
      <c r="S62">
        <f t="shared" si="32"/>
        <v>-148488456933615.94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-238.3760619087368</v>
      </c>
      <c r="AC62">
        <f t="shared" si="33"/>
        <v>-212.83576957957638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-4.1864098379041317E-6</v>
      </c>
      <c r="AI62">
        <f t="shared" si="38"/>
        <v>-4.1864815053501996E-6</v>
      </c>
      <c r="AJ62">
        <f t="shared" si="39"/>
        <v>-25.540292329160422</v>
      </c>
      <c r="AK62">
        <f t="shared" si="61"/>
        <v>-16.686324333611577</v>
      </c>
      <c r="AL62">
        <f t="shared" si="40"/>
        <v>-42.226620849253507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-5.2237021356750503E-9</v>
      </c>
      <c r="AR62">
        <f t="shared" si="45"/>
        <v>-5.2237915606013187E-9</v>
      </c>
      <c r="AS62">
        <f t="shared" si="46"/>
        <v>-3.1868566325649744E-2</v>
      </c>
      <c r="AT62">
        <f t="shared" si="47"/>
        <v>-2.0820796680931508E-2</v>
      </c>
      <c r="AU62">
        <f t="shared" si="48"/>
        <v>-5.2689368230372818E-2</v>
      </c>
      <c r="AW62">
        <v>59</v>
      </c>
      <c r="AX62">
        <f>IF(Z62&gt;0, (R62*SUMPRODUCT(K62:$K$98, X62:$X$98)-K62*$AZ$3)/Z62, 0)</f>
        <v>-148488456933615.94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1000000</v>
      </c>
      <c r="S63">
        <f t="shared" si="32"/>
        <v>-562835164629806.13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-212.83576957957638</v>
      </c>
      <c r="AC63">
        <f t="shared" si="33"/>
        <v>-190.03193712912221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-1.0813820554960858E-6</v>
      </c>
      <c r="AI63">
        <f t="shared" si="38"/>
        <v>-1.0813989371649182E-6</v>
      </c>
      <c r="AJ63">
        <f t="shared" si="39"/>
        <v>-22.803832450454166</v>
      </c>
      <c r="AK63">
        <f t="shared" si="61"/>
        <v>-14.898503870570348</v>
      </c>
      <c r="AL63">
        <f t="shared" si="40"/>
        <v>-37.702337402423453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-1.2047523951426868E-9</v>
      </c>
      <c r="AR63">
        <f t="shared" si="45"/>
        <v>-1.2047712027702561E-9</v>
      </c>
      <c r="AS63">
        <f t="shared" si="46"/>
        <v>-2.540542597640379E-2</v>
      </c>
      <c r="AT63">
        <f t="shared" si="47"/>
        <v>-1.6598211641192882E-2</v>
      </c>
      <c r="AU63">
        <f t="shared" si="48"/>
        <v>-4.2003638822367878E-2</v>
      </c>
      <c r="AW63">
        <v>60</v>
      </c>
      <c r="AX63">
        <f>IF(Z63&gt;0, (R63*SUMPRODUCT(K63:$K$98, X63:$X$98)-K63*$AZ$3)/Z63, 0)</f>
        <v>-562835164629806.13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1000000</v>
      </c>
      <c r="S64">
        <f t="shared" si="32"/>
        <v>-2297140681906379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-190.03193712912221</v>
      </c>
      <c r="AC64">
        <f t="shared" si="33"/>
        <v>-169.67137243775738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-2.6039505707519979E-7</v>
      </c>
      <c r="AI64">
        <f t="shared" si="38"/>
        <v>-2.6039875017449E-7</v>
      </c>
      <c r="AJ64">
        <f t="shared" si="39"/>
        <v>-20.360564691364829</v>
      </c>
      <c r="AK64">
        <f t="shared" si="61"/>
        <v>-13.302235599038557</v>
      </c>
      <c r="AL64">
        <f t="shared" si="40"/>
        <v>-33.662800550802132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-2.5902003226551921E-10</v>
      </c>
      <c r="AR64">
        <f t="shared" si="45"/>
        <v>-2.5902370586327507E-10</v>
      </c>
      <c r="AS64">
        <f t="shared" si="46"/>
        <v>-2.0253050048405812E-2</v>
      </c>
      <c r="AT64">
        <f t="shared" si="47"/>
        <v>-1.3231992698968407E-2</v>
      </c>
      <c r="AU64">
        <f t="shared" si="48"/>
        <v>-3.3485043006397923E-2</v>
      </c>
      <c r="AW64">
        <v>61</v>
      </c>
      <c r="AX64">
        <f>IF(Z64&gt;0, (R64*SUMPRODUCT(K64:$K$98, X64:$X$98)-K64*$AZ$3)/Z64, 0)</f>
        <v>-2297140681906379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1000000</v>
      </c>
      <c r="S65">
        <f t="shared" si="32"/>
        <v>-1.015067020318018E+16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-169.67137243775738</v>
      </c>
      <c r="AC65">
        <f t="shared" si="33"/>
        <v>-151.49229681965073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-5.8199001959843622E-8</v>
      </c>
      <c r="AI65">
        <f t="shared" si="38"/>
        <v>-5.8199748178042948E-8</v>
      </c>
      <c r="AJ65">
        <f t="shared" si="39"/>
        <v>-18.179075618106651</v>
      </c>
      <c r="AK65">
        <f t="shared" si="61"/>
        <v>-11.876996070643019</v>
      </c>
      <c r="AL65">
        <f t="shared" si="40"/>
        <v>-30.056071746949421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-5.1689000163489588E-11</v>
      </c>
      <c r="AR65">
        <f t="shared" si="45"/>
        <v>-5.1689662911497772E-11</v>
      </c>
      <c r="AS65">
        <f t="shared" si="46"/>
        <v>-1.6145607501048789E-2</v>
      </c>
      <c r="AT65">
        <f t="shared" si="47"/>
        <v>-1.0548463567482142E-2</v>
      </c>
      <c r="AU65">
        <f t="shared" si="48"/>
        <v>-2.6694071120220594E-2</v>
      </c>
      <c r="AW65">
        <v>62</v>
      </c>
      <c r="AX65">
        <f>IF(Z65&gt;0, (R65*SUMPRODUCT(K65:$K$98, X65:$X$98)-K65*$AZ$3)/Z65, 0)</f>
        <v>-1.015067020318018E+16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1000000</v>
      </c>
      <c r="S66">
        <f t="shared" si="32"/>
        <v>-4.8896793890428392E+16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-151.49229681965073</v>
      </c>
      <c r="AC66">
        <f t="shared" si="33"/>
        <v>-135.26097930330451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-1.2008865781884457E-8</v>
      </c>
      <c r="AI66">
        <f t="shared" si="38"/>
        <v>-1.2009004094612697E-8</v>
      </c>
      <c r="AJ66">
        <f t="shared" si="39"/>
        <v>-16.231317516346223</v>
      </c>
      <c r="AK66">
        <f t="shared" si="61"/>
        <v>-10.604460777375552</v>
      </c>
      <c r="AL66">
        <f t="shared" si="40"/>
        <v>-26.835778305730777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-9.5228416489157298E-12</v>
      </c>
      <c r="AR66">
        <f t="shared" si="45"/>
        <v>-9.5229513287333713E-12</v>
      </c>
      <c r="AS66">
        <f t="shared" si="46"/>
        <v>-1.287117944932032E-2</v>
      </c>
      <c r="AT66">
        <f t="shared" si="47"/>
        <v>-8.4091705735792194E-3</v>
      </c>
      <c r="AU66">
        <f t="shared" si="48"/>
        <v>-2.1280350032422488E-2</v>
      </c>
      <c r="AW66">
        <v>63</v>
      </c>
      <c r="AX66">
        <f>IF(Z66&gt;0, (R66*SUMPRODUCT(K66:$K$98, X66:$X$98)-K66*$AZ$3)/Z66, 0)</f>
        <v>-4.8896793890428392E+16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1000000</v>
      </c>
      <c r="S67">
        <f t="shared" si="32"/>
        <v>-2.5887403304892726E+17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-135.26097930330451</v>
      </c>
      <c r="AC67">
        <f t="shared" si="33"/>
        <v>-120.7687315208159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-2.2720765865326055E-9</v>
      </c>
      <c r="AI67">
        <f t="shared" ref="AI67:AI69" si="62">SUM(AE67:AH67)</f>
        <v>-2.2720999123042363E-9</v>
      </c>
      <c r="AJ67">
        <f t="shared" si="39"/>
        <v>-14.492247782488604</v>
      </c>
      <c r="AK67">
        <f t="shared" si="61"/>
        <v>-9.4682685512313167</v>
      </c>
      <c r="AL67">
        <f t="shared" ref="AL67:AL69" si="63">SUM(AI67:AK67)</f>
        <v>-23.960516335992022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-1.6086794555389275E-12</v>
      </c>
      <c r="AR67">
        <f t="shared" si="45"/>
        <v>-1.6086959706906743E-12</v>
      </c>
      <c r="AS67">
        <f t="shared" si="46"/>
        <v>-1.0260825453884601E-2</v>
      </c>
      <c r="AT67">
        <f t="shared" si="47"/>
        <v>-6.7037392965417827E-3</v>
      </c>
      <c r="AU67">
        <f t="shared" si="48"/>
        <v>-1.6964564752035081E-2</v>
      </c>
      <c r="AW67">
        <v>64</v>
      </c>
      <c r="AX67">
        <f>IF(Z67&gt;0, (R67*SUMPRODUCT(K67:$K$98, X67:$X$98)-K67*$AZ$3)/Z67, 0)</f>
        <v>-2.5887403304892726E+17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1000000</v>
      </c>
      <c r="S68">
        <f t="shared" si="32"/>
        <v>-1.5212549073926257E+18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-120.7687315208159</v>
      </c>
      <c r="AC68">
        <f t="shared" si="33"/>
        <v>-107.82922457215844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-3.9096851873168518E-10</v>
      </c>
      <c r="AI68">
        <f t="shared" si="62"/>
        <v>-3.9097206281966305E-10</v>
      </c>
      <c r="AJ68">
        <f t="shared" si="39"/>
        <v>-12.939506948657467</v>
      </c>
      <c r="AK68">
        <f t="shared" si="61"/>
        <v>-8.4538112064571145</v>
      </c>
      <c r="AL68">
        <f t="shared" si="63"/>
        <v>-21.393318155505554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-2.4715552046957603E-13</v>
      </c>
      <c r="AR68">
        <f t="shared" si="45"/>
        <v>-2.4715776090804305E-13</v>
      </c>
      <c r="AS68">
        <f t="shared" si="46"/>
        <v>-8.1798672304608522E-3</v>
      </c>
      <c r="AT68">
        <f t="shared" si="47"/>
        <v>-5.344179923901661E-3</v>
      </c>
      <c r="AU68">
        <f t="shared" si="48"/>
        <v>-1.3524047154609673E-2</v>
      </c>
      <c r="AW68">
        <v>65</v>
      </c>
      <c r="AX68">
        <f>IF(Z68&gt;0, (R68*SUMPRODUCT(K68:$K$98, X68:$X$98)-K68*$AZ$3)/Z68, 0)</f>
        <v>-1.5212549073926257E+18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-107.82922457215844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-107.82922457215844</v>
      </c>
      <c r="AK69">
        <f t="shared" si="61"/>
        <v>-7.5480457200510918</v>
      </c>
      <c r="AL69">
        <f t="shared" si="63"/>
        <v>-115.37727029228041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-4.000782976853173E-14</v>
      </c>
      <c r="AR69">
        <f t="shared" si="45"/>
        <v>-4.000782976853173E-14</v>
      </c>
      <c r="AS69">
        <f t="shared" si="46"/>
        <v>-6.0862107369507666E-2</v>
      </c>
      <c r="AT69">
        <f t="shared" si="47"/>
        <v>-4.2603475158655372E-3</v>
      </c>
      <c r="AU69">
        <f t="shared" si="48"/>
        <v>-6.5122454885413211E-2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299964.4741143618</v>
      </c>
      <c r="AO71" s="6">
        <f t="shared" si="70"/>
        <v>-29996.44741143618</v>
      </c>
      <c r="AP71" s="6">
        <f t="shared" si="70"/>
        <v>-2783.5040687589139</v>
      </c>
      <c r="AQ71" s="6">
        <f t="shared" si="70"/>
        <v>-170572.08403383655</v>
      </c>
      <c r="AR71" s="6">
        <f t="shared" si="70"/>
        <v>96612.438600330133</v>
      </c>
      <c r="AS71" s="6">
        <f t="shared" si="70"/>
        <v>-21001.003690259688</v>
      </c>
      <c r="AT71" s="6">
        <f t="shared" si="70"/>
        <v>12250.585485984815</v>
      </c>
      <c r="AU71" s="6">
        <f t="shared" si="70"/>
        <v>87862.020396055334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49046.414411482474</v>
      </c>
      <c r="K3">
        <v>1</v>
      </c>
      <c r="L3" s="2">
        <v>0</v>
      </c>
      <c r="O3">
        <f>$C$3</f>
        <v>49046.414411482474</v>
      </c>
      <c r="P3">
        <f>O3*C5</f>
        <v>4904.6414411482474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49046.414411482474</v>
      </c>
      <c r="AF3">
        <f t="shared" ref="AF3:AF34" si="4">-$Z3*P3</f>
        <v>-4904.6414411482474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41621.864766334227</v>
      </c>
      <c r="AJ3">
        <f t="shared" ref="AJ3:AJ34" si="8">AB3-AC3</f>
        <v>0</v>
      </c>
      <c r="AL3">
        <f t="shared" ref="AL3:AL34" si="9">SUM(AI3:AK3)</f>
        <v>41621.864766334227</v>
      </c>
      <c r="AN3">
        <f t="shared" ref="AN3:AN34" si="10">AE3*$K3</f>
        <v>49046.414411482474</v>
      </c>
      <c r="AO3">
        <f t="shared" ref="AO3:AO34" si="11">AF3*$K3</f>
        <v>-4904.6414411482474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41621.864766334227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41621.864766334227</v>
      </c>
      <c r="AW3">
        <v>0</v>
      </c>
      <c r="AX3">
        <f>IF(Z3&gt;0, (R3*SUMPRODUCT(K3:$K$98, X3:$X$98)-K3*$AZ$3)/Z3, 0)</f>
        <v>0</v>
      </c>
      <c r="AZ3">
        <f>C6*SUMPRODUCT(X4:X98, K4:K98)/1</f>
        <v>30624.282596642548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3318.1786314513861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3281.173135354562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-3281.173135354562</v>
      </c>
      <c r="AK4">
        <f>G4*SUM(AB4, AE4:AF4)</f>
        <v>0</v>
      </c>
      <c r="AL4">
        <f t="shared" si="9"/>
        <v>-5585.8771353545617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-2057.7714285714283</v>
      </c>
      <c r="AR4">
        <f t="shared" si="14"/>
        <v>-2057.7714285714283</v>
      </c>
      <c r="AS4">
        <f t="shared" si="15"/>
        <v>-2929.6188708522873</v>
      </c>
      <c r="AT4">
        <f t="shared" si="16"/>
        <v>0</v>
      </c>
      <c r="AU4">
        <f t="shared" si="17"/>
        <v>-4987.3902994237151</v>
      </c>
      <c r="AW4">
        <v>1</v>
      </c>
      <c r="AX4">
        <f>IF(Z4&gt;0, (R4*SUMPRODUCT(K4:$K$98, X4:$X$98)-K4*$AZ$3)/Z4, 0)</f>
        <v>3318.1786314513861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2000000</v>
      </c>
      <c r="S5">
        <f t="shared" si="1"/>
        <v>4247.2583663063842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3281.173135354562</v>
      </c>
      <c r="AC5">
        <f t="shared" si="2"/>
        <v>4153.0205776354233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-2294.1641195706238</v>
      </c>
      <c r="AI5">
        <f t="shared" si="7"/>
        <v>-2343.0547240436345</v>
      </c>
      <c r="AJ5">
        <f t="shared" si="8"/>
        <v>-871.84744228086129</v>
      </c>
      <c r="AK5">
        <f>G5*SUM(AB5, AE5:AF5)</f>
        <v>229.68211947481936</v>
      </c>
      <c r="AL5">
        <f t="shared" si="9"/>
        <v>-2985.2200468496762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-1828.8935902189282</v>
      </c>
      <c r="AR5">
        <f t="shared" si="14"/>
        <v>-1867.8688807745809</v>
      </c>
      <c r="AS5">
        <f t="shared" si="15"/>
        <v>-695.03144314481915</v>
      </c>
      <c r="AT5">
        <f t="shared" si="16"/>
        <v>183.10117942826795</v>
      </c>
      <c r="AU5">
        <f t="shared" si="17"/>
        <v>-2379.7991444911322</v>
      </c>
      <c r="AW5">
        <v>2</v>
      </c>
      <c r="AX5">
        <f>IF(Z5&gt;0, (R5*SUMPRODUCT(K5:$K$98, X5:$X$98)-K5*$AZ$3)/Z5, 0)</f>
        <v>4247.2583663063842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2000000</v>
      </c>
      <c r="S6">
        <f t="shared" si="1"/>
        <v>5109.0154361134964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4153.0205776354233</v>
      </c>
      <c r="AC6">
        <f t="shared" si="2"/>
        <v>4939.858122106034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-2287.080965381474</v>
      </c>
      <c r="AI6">
        <f t="shared" si="7"/>
        <v>-2335.4254867856203</v>
      </c>
      <c r="AJ6">
        <f t="shared" si="8"/>
        <v>-786.83754447061074</v>
      </c>
      <c r="AK6">
        <f>G6*SUM(AB6, AE6:AF6)</f>
        <v>290.71144043447964</v>
      </c>
      <c r="AL6">
        <f t="shared" si="9"/>
        <v>-2831.5515908217512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-1627.8990563085608</v>
      </c>
      <c r="AR6">
        <f t="shared" si="14"/>
        <v>-1662.3097317340248</v>
      </c>
      <c r="AS6">
        <f t="shared" si="15"/>
        <v>-560.0554223921871</v>
      </c>
      <c r="AT6">
        <f t="shared" si="16"/>
        <v>206.92266111464758</v>
      </c>
      <c r="AU6">
        <f t="shared" si="17"/>
        <v>-2015.4424930115642</v>
      </c>
      <c r="AW6">
        <v>3</v>
      </c>
      <c r="AX6">
        <f>IF(Z6&gt;0, (R6*SUMPRODUCT(K6:$K$98, X6:$X$98)-K6*$AZ$3)/Z6, 0)</f>
        <v>5109.0154361134964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2000000</v>
      </c>
      <c r="S7">
        <f t="shared" si="1"/>
        <v>5906.8555203703563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4939.858122106034</v>
      </c>
      <c r="AC7">
        <f t="shared" si="2"/>
        <v>5647.4332931988465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-2280.7224133514137</v>
      </c>
      <c r="AI7">
        <f t="shared" si="7"/>
        <v>-2328.5264714811847</v>
      </c>
      <c r="AJ7">
        <f t="shared" si="8"/>
        <v>-707.57517109281252</v>
      </c>
      <c r="AK7">
        <f>G7*SUM(AB7, AE7:AF7)</f>
        <v>345.79006854742244</v>
      </c>
      <c r="AL7">
        <f t="shared" si="9"/>
        <v>-2690.3115740265748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-1449.4403255079196</v>
      </c>
      <c r="AR7">
        <f t="shared" si="14"/>
        <v>-1479.8206686705046</v>
      </c>
      <c r="AS7">
        <f t="shared" si="15"/>
        <v>-449.67681305987389</v>
      </c>
      <c r="AT7">
        <f t="shared" si="16"/>
        <v>219.75583989473276</v>
      </c>
      <c r="AU7">
        <f t="shared" si="17"/>
        <v>-1709.7416418356456</v>
      </c>
      <c r="AW7">
        <v>4</v>
      </c>
      <c r="AX7">
        <f>IF(Z7&gt;0, (R7*SUMPRODUCT(K7:$K$98, X7:$X$98)-K7*$AZ$3)/Z7, 0)</f>
        <v>5906.8555203703563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2000000</v>
      </c>
      <c r="S8">
        <f t="shared" si="1"/>
        <v>6646.2516599143246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5647.4332931988465</v>
      </c>
      <c r="AC8">
        <f t="shared" si="2"/>
        <v>6283.2378135850122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-2279.3720659581559</v>
      </c>
      <c r="AI8">
        <f t="shared" si="7"/>
        <v>-2326.64109920498</v>
      </c>
      <c r="AJ8">
        <f t="shared" si="8"/>
        <v>-635.80452038616568</v>
      </c>
      <c r="AK8">
        <f>G8*SUM(AB8, AE8:AF8)</f>
        <v>395.32033052391927</v>
      </c>
      <c r="AL8">
        <f t="shared" si="9"/>
        <v>-2567.1252890672263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-1293.3769243994441</v>
      </c>
      <c r="AR8">
        <f t="shared" si="14"/>
        <v>-1320.1986433075474</v>
      </c>
      <c r="AS8">
        <f t="shared" si="15"/>
        <v>-360.77255985439405</v>
      </c>
      <c r="AT8">
        <f t="shared" si="16"/>
        <v>224.31537215082491</v>
      </c>
      <c r="AU8">
        <f t="shared" si="17"/>
        <v>-1456.6558310111166</v>
      </c>
      <c r="AW8">
        <v>5</v>
      </c>
      <c r="AX8">
        <f>IF(Z8&gt;0, (R8*SUMPRODUCT(K8:$K$98, X8:$X$98)-K8*$AZ$3)/Z8, 0)</f>
        <v>6646.2516599143246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2000000</v>
      </c>
      <c r="S9">
        <f t="shared" si="1"/>
        <v>7329.7225869640197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6283.2378135850122</v>
      </c>
      <c r="AC9">
        <f t="shared" si="2"/>
        <v>6851.6866444481402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-2291.3796219691112</v>
      </c>
      <c r="AI9">
        <f t="shared" si="7"/>
        <v>-2338.1186803929181</v>
      </c>
      <c r="AJ9">
        <f t="shared" si="8"/>
        <v>-568.44883086312802</v>
      </c>
      <c r="AK9">
        <f t="shared" ref="AK9:AK40" si="30">G9*SUM(AB9:AB9, AE9:AF9)</f>
        <v>439.82664695095087</v>
      </c>
      <c r="AL9">
        <f t="shared" si="9"/>
        <v>-2466.7408643050953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-1160.8842269210763</v>
      </c>
      <c r="AR9">
        <f t="shared" si="14"/>
        <v>-1184.5636884931018</v>
      </c>
      <c r="AS9">
        <f t="shared" si="15"/>
        <v>-287.99386851212375</v>
      </c>
      <c r="AT9">
        <f t="shared" si="16"/>
        <v>222.82986726842188</v>
      </c>
      <c r="AU9">
        <f t="shared" si="17"/>
        <v>-1249.7276897368038</v>
      </c>
      <c r="AW9">
        <v>6</v>
      </c>
      <c r="AX9">
        <f>IF(Z9&gt;0, (R9*SUMPRODUCT(K9:$K$98, X9:$X$98)-K9*$AZ$3)/Z9, 0)</f>
        <v>7329.7225869640197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2000000</v>
      </c>
      <c r="S10">
        <f t="shared" si="1"/>
        <v>7955.552487452188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6851.6866444481402</v>
      </c>
      <c r="AC10">
        <f t="shared" si="2"/>
        <v>7353.1468418686527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-2309.5320503942571</v>
      </c>
      <c r="AI10">
        <f t="shared" si="7"/>
        <v>-2355.7459799325661</v>
      </c>
      <c r="AJ10">
        <f t="shared" si="8"/>
        <v>-501.46019742051249</v>
      </c>
      <c r="AK10">
        <f t="shared" si="30"/>
        <v>479.61806511136984</v>
      </c>
      <c r="AL10">
        <f t="shared" si="9"/>
        <v>-2377.5881122417086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-1044.7150107912491</v>
      </c>
      <c r="AR10">
        <f t="shared" si="14"/>
        <v>-1065.6198455555377</v>
      </c>
      <c r="AS10">
        <f t="shared" si="15"/>
        <v>-226.83512682585254</v>
      </c>
      <c r="AT10">
        <f t="shared" si="16"/>
        <v>216.95485541452726</v>
      </c>
      <c r="AU10">
        <f t="shared" si="17"/>
        <v>-1075.5001169668628</v>
      </c>
      <c r="AW10">
        <v>7</v>
      </c>
      <c r="AX10">
        <f>IF(Z10&gt;0, (R10*SUMPRODUCT(K10:$K$98, X10:$X$98)-K10*$AZ$3)/Z10, 0)</f>
        <v>7955.552487452188</v>
      </c>
    </row>
    <row r="11" spans="1:52" x14ac:dyDescent="0.25">
      <c r="A11" t="s">
        <v>33</v>
      </c>
      <c r="C11" s="25">
        <f>AU100</f>
        <v>8151.9785485238035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2000000</v>
      </c>
      <c r="S11">
        <f t="shared" si="1"/>
        <v>8527.0820175351746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7353.1468418686527</v>
      </c>
      <c r="AC11">
        <f t="shared" si="2"/>
        <v>7792.6679242395285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-2326.1023524663301</v>
      </c>
      <c r="AI11">
        <f t="shared" si="7"/>
        <v>-2371.7959901504441</v>
      </c>
      <c r="AJ11">
        <f t="shared" si="8"/>
        <v>-439.52108237087577</v>
      </c>
      <c r="AK11">
        <f t="shared" si="30"/>
        <v>514.72027893080576</v>
      </c>
      <c r="AL11">
        <f t="shared" si="9"/>
        <v>-2296.5967935905142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-939.47372672450581</v>
      </c>
      <c r="AR11">
        <f t="shared" si="14"/>
        <v>-957.92862061048561</v>
      </c>
      <c r="AS11">
        <f t="shared" si="15"/>
        <v>-177.51519351293553</v>
      </c>
      <c r="AT11">
        <f t="shared" si="16"/>
        <v>207.88688776101515</v>
      </c>
      <c r="AU11">
        <f t="shared" si="17"/>
        <v>-927.55692636240599</v>
      </c>
      <c r="AW11">
        <v>8</v>
      </c>
      <c r="AX11">
        <f>IF(Z11&gt;0, (R11*SUMPRODUCT(K11:$K$98, X11:$X$98)-K11*$AZ$3)/Z11, 0)</f>
        <v>8527.0820175351746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2000000</v>
      </c>
      <c r="S12">
        <f t="shared" si="1"/>
        <v>9051.3409371215221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7792.6679242395285</v>
      </c>
      <c r="AC12">
        <f t="shared" si="2"/>
        <v>8178.4049949812179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-2353.4928470669629</v>
      </c>
      <c r="AI12">
        <f t="shared" si="7"/>
        <v>-2398.6707110530592</v>
      </c>
      <c r="AJ12">
        <f t="shared" si="8"/>
        <v>-385.73707074168942</v>
      </c>
      <c r="AK12">
        <f t="shared" si="30"/>
        <v>545.48675469676709</v>
      </c>
      <c r="AL12">
        <f t="shared" si="9"/>
        <v>-2238.9210270979816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-848.69311437478643</v>
      </c>
      <c r="AR12">
        <f t="shared" si="14"/>
        <v>-864.98470503542706</v>
      </c>
      <c r="AS12">
        <f t="shared" si="15"/>
        <v>-139.10065471648196</v>
      </c>
      <c r="AT12">
        <f t="shared" si="16"/>
        <v>196.70799223832196</v>
      </c>
      <c r="AU12">
        <f t="shared" si="17"/>
        <v>-807.37736751358705</v>
      </c>
      <c r="AW12">
        <v>9</v>
      </c>
      <c r="AX12">
        <f>IF(Z12&gt;0, (R12*SUMPRODUCT(K12:$K$98, X12:$X$98)-K12*$AZ$3)/Z12, 0)</f>
        <v>9051.3409371215221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2000000</v>
      </c>
      <c r="S13">
        <f t="shared" si="1"/>
        <v>9529.4312703370069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8178.4049949812179</v>
      </c>
      <c r="AC13">
        <f t="shared" si="2"/>
        <v>8512.9358069155278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-2381.5312217669089</v>
      </c>
      <c r="AI13">
        <f t="shared" si="7"/>
        <v>-2426.1977688326001</v>
      </c>
      <c r="AJ13">
        <f t="shared" si="8"/>
        <v>-334.5308119343099</v>
      </c>
      <c r="AK13">
        <f t="shared" si="30"/>
        <v>572.48834964868536</v>
      </c>
      <c r="AL13">
        <f t="shared" si="9"/>
        <v>-2188.2402311182245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-766.7893155140863</v>
      </c>
      <c r="AR13">
        <f t="shared" si="14"/>
        <v>-781.17074824015765</v>
      </c>
      <c r="AS13">
        <f t="shared" si="15"/>
        <v>-107.7099682578032</v>
      </c>
      <c r="AT13">
        <f t="shared" si="16"/>
        <v>184.32592684685329</v>
      </c>
      <c r="AU13">
        <f t="shared" si="17"/>
        <v>-704.55478965110751</v>
      </c>
      <c r="AW13">
        <v>10</v>
      </c>
      <c r="AX13">
        <f>IF(Z13&gt;0, (R13*SUMPRODUCT(K13:$K$98, X13:$X$98)-K13*$AZ$3)/Z13, 0)</f>
        <v>9529.4312703370069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2000000</v>
      </c>
      <c r="S14">
        <f t="shared" si="1"/>
        <v>9966.8375097063708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8512.9358069155278</v>
      </c>
      <c r="AC14">
        <f t="shared" si="2"/>
        <v>8802.5964256059942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-2418.2325648414544</v>
      </c>
      <c r="AI14">
        <f t="shared" si="7"/>
        <v>-2462.3919906223678</v>
      </c>
      <c r="AJ14">
        <f t="shared" si="8"/>
        <v>-289.66061869046644</v>
      </c>
      <c r="AK14">
        <f t="shared" si="30"/>
        <v>595.90550648408703</v>
      </c>
      <c r="AL14">
        <f t="shared" si="9"/>
        <v>-2156.1471028287469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-695.18407654555642</v>
      </c>
      <c r="AR14">
        <f t="shared" si="14"/>
        <v>-707.87885622829515</v>
      </c>
      <c r="AS14">
        <f t="shared" si="15"/>
        <v>-83.270506171993688</v>
      </c>
      <c r="AT14">
        <f t="shared" si="16"/>
        <v>171.30859341508884</v>
      </c>
      <c r="AU14">
        <f t="shared" si="17"/>
        <v>-619.84076898519993</v>
      </c>
      <c r="AW14">
        <v>11</v>
      </c>
      <c r="AX14">
        <f>IF(Z14&gt;0, (R14*SUMPRODUCT(K14:$K$98, X14:$X$98)-K14*$AZ$3)/Z14, 0)</f>
        <v>9966.8375097063708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2000000</v>
      </c>
      <c r="S15">
        <f t="shared" si="1"/>
        <v>10365.921917153955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8802.5964256059942</v>
      </c>
      <c r="AC15">
        <f t="shared" si="2"/>
        <v>9050.671218885931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-2477.6069764868816</v>
      </c>
      <c r="AI15">
        <f t="shared" si="7"/>
        <v>-2521.2628678355736</v>
      </c>
      <c r="AJ15">
        <f t="shared" si="8"/>
        <v>-248.07479327993678</v>
      </c>
      <c r="AK15">
        <f t="shared" si="30"/>
        <v>616.18174979241962</v>
      </c>
      <c r="AL15">
        <f t="shared" si="9"/>
        <v>-2153.1559113230905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-635.94000097191463</v>
      </c>
      <c r="AR15">
        <f t="shared" si="14"/>
        <v>-647.14538094145394</v>
      </c>
      <c r="AS15">
        <f t="shared" si="15"/>
        <v>-63.674620622535947</v>
      </c>
      <c r="AT15">
        <f t="shared" si="16"/>
        <v>158.15850789922175</v>
      </c>
      <c r="AU15">
        <f t="shared" si="17"/>
        <v>-552.66149366476816</v>
      </c>
      <c r="AW15">
        <v>12</v>
      </c>
      <c r="AX15">
        <f>IF(Z15&gt;0, (R15*SUMPRODUCT(K15:$K$98, X15:$X$98)-K15*$AZ$3)/Z15, 0)</f>
        <v>10365.921917153955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2000000</v>
      </c>
      <c r="S16">
        <f t="shared" si="1"/>
        <v>10725.049120732996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9050.671218885931</v>
      </c>
      <c r="AC16">
        <f t="shared" si="2"/>
        <v>9256.9266374010658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-2547.797982529697</v>
      </c>
      <c r="AI16">
        <f t="shared" si="7"/>
        <v>-2590.9536200153389</v>
      </c>
      <c r="AJ16">
        <f t="shared" si="8"/>
        <v>-206.25541851513481</v>
      </c>
      <c r="AK16">
        <f t="shared" si="30"/>
        <v>633.54698532201519</v>
      </c>
      <c r="AL16">
        <f t="shared" si="9"/>
        <v>-2163.6620532084585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-583.88953926061129</v>
      </c>
      <c r="AR16">
        <f t="shared" si="14"/>
        <v>-593.77969753091895</v>
      </c>
      <c r="AS16">
        <f t="shared" si="15"/>
        <v>-47.268418498091371</v>
      </c>
      <c r="AT16">
        <f t="shared" si="16"/>
        <v>145.19261727035649</v>
      </c>
      <c r="AU16">
        <f t="shared" si="17"/>
        <v>-495.85549875865388</v>
      </c>
      <c r="AW16">
        <v>13</v>
      </c>
      <c r="AX16">
        <f>IF(Z16&gt;0, (R16*SUMPRODUCT(K16:$K$98, X16:$X$98)-K16*$AZ$3)/Z16, 0)</f>
        <v>10725.049120732996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2000000</v>
      </c>
      <c r="S17">
        <f t="shared" si="1"/>
        <v>11047.00084600487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9256.9266374010658</v>
      </c>
      <c r="AC17">
        <f t="shared" si="2"/>
        <v>9424.9972941110282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-2618.2508000283815</v>
      </c>
      <c r="AI17">
        <f t="shared" si="7"/>
        <v>-2660.9094248691658</v>
      </c>
      <c r="AJ17">
        <f t="shared" si="8"/>
        <v>-168.07065670996235</v>
      </c>
      <c r="AK17">
        <f t="shared" si="30"/>
        <v>647.98486461807465</v>
      </c>
      <c r="AL17">
        <f t="shared" si="9"/>
        <v>-2180.9952169610533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-535.74598808324617</v>
      </c>
      <c r="AR17">
        <f t="shared" si="14"/>
        <v>-544.47478790461957</v>
      </c>
      <c r="AS17">
        <f t="shared" si="15"/>
        <v>-34.390586282224298</v>
      </c>
      <c r="AT17">
        <f t="shared" si="16"/>
        <v>132.59054157609185</v>
      </c>
      <c r="AU17">
        <f t="shared" si="17"/>
        <v>-446.27483261075196</v>
      </c>
      <c r="AW17">
        <v>14</v>
      </c>
      <c r="AX17">
        <f>IF(Z17&gt;0, (R17*SUMPRODUCT(K17:$K$98, X17:$X$98)-K17*$AZ$3)/Z17, 0)</f>
        <v>11047.00084600487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2000000</v>
      </c>
      <c r="S18">
        <f t="shared" si="1"/>
        <v>11337.250709068518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9424.9972941110282</v>
      </c>
      <c r="AC18">
        <f t="shared" si="2"/>
        <v>9560.6443381443678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-2691.9844649926654</v>
      </c>
      <c r="AI18">
        <f t="shared" si="7"/>
        <v>-2734.1492039734171</v>
      </c>
      <c r="AJ18">
        <f t="shared" si="8"/>
        <v>-135.64704403333963</v>
      </c>
      <c r="AK18">
        <f t="shared" si="30"/>
        <v>659.749810587772</v>
      </c>
      <c r="AL18">
        <f t="shared" si="9"/>
        <v>-2210.0464374189846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-491.81549713546576</v>
      </c>
      <c r="AR18">
        <f t="shared" si="14"/>
        <v>-499.51883730442995</v>
      </c>
      <c r="AS18">
        <f t="shared" si="15"/>
        <v>-24.782207796431361</v>
      </c>
      <c r="AT18">
        <f t="shared" si="16"/>
        <v>120.5338237641496</v>
      </c>
      <c r="AU18">
        <f t="shared" si="17"/>
        <v>-403.76722133671171</v>
      </c>
      <c r="AW18">
        <v>15</v>
      </c>
      <c r="AX18">
        <f>IF(Z18&gt;0, (R18*SUMPRODUCT(K18:$K$98, X18:$X$98)-K18*$AZ$3)/Z18, 0)</f>
        <v>11337.250709068518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2000000</v>
      </c>
      <c r="S19">
        <f t="shared" si="1"/>
        <v>11600.018031532702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9560.6443381443678</v>
      </c>
      <c r="AC19">
        <f t="shared" si="2"/>
        <v>9668.2869053987124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-2780.236633248549</v>
      </c>
      <c r="AI19">
        <f t="shared" si="7"/>
        <v>-2821.9102189236623</v>
      </c>
      <c r="AJ19">
        <f t="shared" si="8"/>
        <v>-107.64256725434461</v>
      </c>
      <c r="AK19">
        <f t="shared" si="30"/>
        <v>669.24510367010578</v>
      </c>
      <c r="AL19">
        <f t="shared" si="9"/>
        <v>-2260.3076825079011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-453.51681993238816</v>
      </c>
      <c r="AR19">
        <f t="shared" si="14"/>
        <v>-460.31468448267077</v>
      </c>
      <c r="AS19">
        <f t="shared" si="15"/>
        <v>-17.558834455579365</v>
      </c>
      <c r="AT19">
        <f t="shared" si="16"/>
        <v>109.16837349098195</v>
      </c>
      <c r="AU19">
        <f t="shared" si="17"/>
        <v>-368.70514544726814</v>
      </c>
      <c r="AW19">
        <v>16</v>
      </c>
      <c r="AX19">
        <f>IF(Z19&gt;0, (R19*SUMPRODUCT(K19:$K$98, X19:$X$98)-K19*$AZ$3)/Z19, 0)</f>
        <v>11600.018031532702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2000000</v>
      </c>
      <c r="S20">
        <f t="shared" si="1"/>
        <v>11836.759903689755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9668.2869053987124</v>
      </c>
      <c r="AC20">
        <f t="shared" si="2"/>
        <v>9750.0005001000809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-2863.6237768733795</v>
      </c>
      <c r="AI20">
        <f t="shared" si="7"/>
        <v>-2904.8090360973197</v>
      </c>
      <c r="AJ20">
        <f t="shared" si="8"/>
        <v>-81.713594701368493</v>
      </c>
      <c r="AK20">
        <f t="shared" si="30"/>
        <v>676.78008337790993</v>
      </c>
      <c r="AL20">
        <f t="shared" si="9"/>
        <v>-2309.7425474207785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-417.07059765786994</v>
      </c>
      <c r="AR20">
        <f t="shared" si="14"/>
        <v>-423.06899759362466</v>
      </c>
      <c r="AS20">
        <f t="shared" si="15"/>
        <v>-11.901122645406655</v>
      </c>
      <c r="AT20">
        <f t="shared" si="16"/>
        <v>98.569189198993314</v>
      </c>
      <c r="AU20">
        <f t="shared" si="17"/>
        <v>-336.40093104003807</v>
      </c>
      <c r="AW20">
        <v>17</v>
      </c>
      <c r="AX20">
        <f>IF(Z20&gt;0, (R20*SUMPRODUCT(K20:$K$98, X20:$X$98)-K20*$AZ$3)/Z20, 0)</f>
        <v>11836.759903689755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2000000</v>
      </c>
      <c r="S21">
        <f t="shared" si="1"/>
        <v>12052.790161195449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9750.0005001000809</v>
      </c>
      <c r="AC21">
        <f t="shared" si="2"/>
        <v>9810.8142012223507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-2962.3156660966574</v>
      </c>
      <c r="AI21">
        <f t="shared" si="7"/>
        <v>-3003.0150148367056</v>
      </c>
      <c r="AJ21">
        <f t="shared" si="8"/>
        <v>-60.813701122269777</v>
      </c>
      <c r="AK21">
        <f t="shared" si="30"/>
        <v>682.50003500700575</v>
      </c>
      <c r="AL21">
        <f t="shared" si="9"/>
        <v>-2381.3286809519695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-385.21831501701536</v>
      </c>
      <c r="AR21">
        <f t="shared" si="14"/>
        <v>-390.51084164520887</v>
      </c>
      <c r="AS21">
        <f t="shared" si="15"/>
        <v>-7.9081887674508069</v>
      </c>
      <c r="AT21">
        <f t="shared" si="16"/>
        <v>88.752024807296223</v>
      </c>
      <c r="AU21">
        <f t="shared" si="17"/>
        <v>-309.66700560536344</v>
      </c>
      <c r="AW21">
        <v>18</v>
      </c>
      <c r="AX21">
        <f>IF(Z21&gt;0, (R21*SUMPRODUCT(K21:$K$98, X21:$X$98)-K21*$AZ$3)/Z21, 0)</f>
        <v>12052.790161195449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2000000</v>
      </c>
      <c r="S22">
        <f t="shared" si="1"/>
        <v>12249.304109038294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9810.8142012223507</v>
      </c>
      <c r="AC22">
        <f t="shared" si="2"/>
        <v>9852.2782958304597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-3067.5961971567754</v>
      </c>
      <c r="AI22">
        <f t="shared" si="7"/>
        <v>-3107.8118625044945</v>
      </c>
      <c r="AJ22">
        <f t="shared" si="8"/>
        <v>-41.464094608109008</v>
      </c>
      <c r="AK22">
        <f t="shared" si="30"/>
        <v>686.75699408556466</v>
      </c>
      <c r="AL22">
        <f t="shared" si="9"/>
        <v>-2462.5189630270388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-356.16870725303204</v>
      </c>
      <c r="AR22">
        <f t="shared" si="14"/>
        <v>-360.83801853705745</v>
      </c>
      <c r="AS22">
        <f t="shared" si="15"/>
        <v>-4.8142623816249444</v>
      </c>
      <c r="AT22">
        <f t="shared" si="16"/>
        <v>79.737141090194442</v>
      </c>
      <c r="AU22">
        <f t="shared" si="17"/>
        <v>-285.91513982848795</v>
      </c>
      <c r="AW22">
        <v>19</v>
      </c>
      <c r="AX22">
        <f>IF(Z22&gt;0, (R22*SUMPRODUCT(K22:$K$98, X22:$X$98)-K22*$AZ$3)/Z22, 0)</f>
        <v>12249.304109038294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2000000</v>
      </c>
      <c r="S23">
        <f t="shared" si="1"/>
        <v>12429.016752815489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9852.2782958304597</v>
      </c>
      <c r="AC23">
        <f t="shared" si="2"/>
        <v>9877.076025742721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-3182.7626645887003</v>
      </c>
      <c r="AI23">
        <f t="shared" si="7"/>
        <v>-3222.4966042163273</v>
      </c>
      <c r="AJ23">
        <f t="shared" si="8"/>
        <v>-24.797729912261275</v>
      </c>
      <c r="AK23">
        <f t="shared" si="30"/>
        <v>689.65948070813226</v>
      </c>
      <c r="AL23">
        <f t="shared" si="9"/>
        <v>-2557.6348534204562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-329.94670945750238</v>
      </c>
      <c r="AR23">
        <f t="shared" si="14"/>
        <v>-334.06579844260989</v>
      </c>
      <c r="AS23">
        <f t="shared" si="15"/>
        <v>-2.5707004413487473</v>
      </c>
      <c r="AT23">
        <f t="shared" si="16"/>
        <v>71.494767372239451</v>
      </c>
      <c r="AU23">
        <f t="shared" si="17"/>
        <v>-265.14173151171917</v>
      </c>
      <c r="AW23">
        <v>20</v>
      </c>
      <c r="AX23">
        <f>IF(Z23&gt;0, (R23*SUMPRODUCT(K23:$K$98, X23:$X$98)-K23*$AZ$3)/Z23, 0)</f>
        <v>12429.016752815489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2000000</v>
      </c>
      <c r="S24">
        <f t="shared" si="1"/>
        <v>12593.967308213916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9877.076025742721</v>
      </c>
      <c r="AC24">
        <f t="shared" si="2"/>
        <v>9887.2779208970842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-3303.0458460201812</v>
      </c>
      <c r="AI24">
        <f t="shared" si="7"/>
        <v>-3342.2998701053816</v>
      </c>
      <c r="AJ24">
        <f t="shared" si="8"/>
        <v>-10.201895154363228</v>
      </c>
      <c r="AK24">
        <f t="shared" si="30"/>
        <v>691.39532180199058</v>
      </c>
      <c r="AL24">
        <f t="shared" si="9"/>
        <v>-2661.1064434577543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-305.72864086617636</v>
      </c>
      <c r="AR24">
        <f t="shared" si="14"/>
        <v>-309.36197809234795</v>
      </c>
      <c r="AS24">
        <f t="shared" si="15"/>
        <v>-0.94428345387962975</v>
      </c>
      <c r="AT24">
        <f t="shared" si="16"/>
        <v>63.995282502798091</v>
      </c>
      <c r="AU24">
        <f t="shared" si="17"/>
        <v>-246.31097904342946</v>
      </c>
      <c r="AW24">
        <v>21</v>
      </c>
      <c r="AX24">
        <f>IF(Z24&gt;0, (R24*SUMPRODUCT(K24:$K$98, X24:$X$98)-K24*$AZ$3)/Z24, 0)</f>
        <v>12593.967308213916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2000000</v>
      </c>
      <c r="S25">
        <f t="shared" si="1"/>
        <v>12753.723119874829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9887.2779208970842</v>
      </c>
      <c r="AC25">
        <f t="shared" si="2"/>
        <v>9885.2533912915042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-4284.0365935282007</v>
      </c>
      <c r="AI25">
        <f t="shared" si="7"/>
        <v>-4322.7909764577107</v>
      </c>
      <c r="AJ25">
        <f t="shared" si="8"/>
        <v>2.0245296055800281</v>
      </c>
      <c r="AK25">
        <f t="shared" si="30"/>
        <v>692.10945446279595</v>
      </c>
      <c r="AL25">
        <f t="shared" si="9"/>
        <v>-3628.6569923893348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-354.04353885392231</v>
      </c>
      <c r="AR25">
        <f t="shared" si="14"/>
        <v>-357.24629834929908</v>
      </c>
      <c r="AS25">
        <f t="shared" si="15"/>
        <v>0.16731220904062766</v>
      </c>
      <c r="AT25">
        <f t="shared" si="16"/>
        <v>57.197662807651476</v>
      </c>
      <c r="AU25">
        <f t="shared" si="17"/>
        <v>-299.88132333260694</v>
      </c>
      <c r="AW25">
        <v>22</v>
      </c>
      <c r="AX25">
        <f>IF(Z25&gt;0, (R25*SUMPRODUCT(K25:$K$98, X25:$X$98)-K25*$AZ$3)/Z25, 0)</f>
        <v>12753.723119874829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2000000</v>
      </c>
      <c r="S26">
        <f t="shared" si="1"/>
        <v>12819.504309283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9885.2533912915042</v>
      </c>
      <c r="AC26">
        <f t="shared" si="2"/>
        <v>9802.3742374916837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-5382.8830275133341</v>
      </c>
      <c r="AI26">
        <f t="shared" si="7"/>
        <v>-5421.1152945378617</v>
      </c>
      <c r="AJ26">
        <f t="shared" si="8"/>
        <v>82.879153799820415</v>
      </c>
      <c r="AK26">
        <f t="shared" si="30"/>
        <v>691.96773739040532</v>
      </c>
      <c r="AL26">
        <f t="shared" si="9"/>
        <v>-4646.2684033476362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-397.19193458315948</v>
      </c>
      <c r="AR26">
        <f t="shared" si="14"/>
        <v>-400.01301541017256</v>
      </c>
      <c r="AS26">
        <f t="shared" si="15"/>
        <v>6.1154833322791049</v>
      </c>
      <c r="AT26">
        <f t="shared" si="16"/>
        <v>51.05888477948092</v>
      </c>
      <c r="AU26">
        <f t="shared" si="17"/>
        <v>-342.83864729841258</v>
      </c>
      <c r="AW26">
        <v>23</v>
      </c>
      <c r="AX26">
        <f>IF(Z26&gt;0, (R26*SUMPRODUCT(K26:$K$98, X26:$X$98)-K26*$AZ$3)/Z26, 0)</f>
        <v>12819.504309283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2000000</v>
      </c>
      <c r="S27">
        <f t="shared" si="1"/>
        <v>12799.19814771995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9802.3742374916837</v>
      </c>
      <c r="AC27">
        <f t="shared" si="2"/>
        <v>9647.2933609925421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-6513.7506176418083</v>
      </c>
      <c r="AI27">
        <f t="shared" si="7"/>
        <v>-6551.4377182306489</v>
      </c>
      <c r="AJ27">
        <f t="shared" si="8"/>
        <v>155.0808764991416</v>
      </c>
      <c r="AK27">
        <f t="shared" si="30"/>
        <v>686.16619662441792</v>
      </c>
      <c r="AL27">
        <f t="shared" si="9"/>
        <v>-5710.190645107089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-429.13959131285276</v>
      </c>
      <c r="AR27">
        <f t="shared" si="14"/>
        <v>-431.6224967683761</v>
      </c>
      <c r="AS27">
        <f t="shared" si="15"/>
        <v>10.21705433134534</v>
      </c>
      <c r="AT27">
        <f t="shared" si="16"/>
        <v>45.206072273411948</v>
      </c>
      <c r="AU27">
        <f t="shared" si="17"/>
        <v>-376.19937016361882</v>
      </c>
      <c r="AW27">
        <v>24</v>
      </c>
      <c r="AX27">
        <f>IF(Z27&gt;0, (R27*SUMPRODUCT(K27:$K$98, X27:$X$98)-K27*$AZ$3)/Z27, 0)</f>
        <v>12799.19814771995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2000000</v>
      </c>
      <c r="S28">
        <f t="shared" si="1"/>
        <v>12708.849927311121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9647.2933609925421</v>
      </c>
      <c r="AC28">
        <f t="shared" si="2"/>
        <v>9434.324357254709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-7723.4074666581209</v>
      </c>
      <c r="AI28">
        <f t="shared" si="7"/>
        <v>-7760.5246110544067</v>
      </c>
      <c r="AJ28">
        <f t="shared" si="8"/>
        <v>212.96900373783319</v>
      </c>
      <c r="AK28">
        <f t="shared" si="30"/>
        <v>675.31053526947801</v>
      </c>
      <c r="AL28">
        <f t="shared" si="9"/>
        <v>-6872.2450720470952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-454.31636503919543</v>
      </c>
      <c r="AR28">
        <f t="shared" si="14"/>
        <v>-456.49971820236237</v>
      </c>
      <c r="AS28">
        <f t="shared" si="15"/>
        <v>12.527540992998615</v>
      </c>
      <c r="AT28">
        <f t="shared" si="16"/>
        <v>39.723998634123006</v>
      </c>
      <c r="AU28">
        <f t="shared" si="17"/>
        <v>-404.24817857524079</v>
      </c>
      <c r="AW28">
        <v>25</v>
      </c>
      <c r="AX28">
        <f>IF(Z28&gt;0, (R28*SUMPRODUCT(K28:$K$98, X28:$X$98)-K28*$AZ$3)/Z28, 0)</f>
        <v>12708.849927311121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2000000</v>
      </c>
      <c r="S29">
        <f t="shared" si="1"/>
        <v>12558.416970066613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9434.324357254709</v>
      </c>
      <c r="AC29">
        <f t="shared" si="2"/>
        <v>9173.0174454074931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-8983.2278778805103</v>
      </c>
      <c r="AI29">
        <f t="shared" si="7"/>
        <v>-9019.749270135886</v>
      </c>
      <c r="AJ29">
        <f t="shared" si="8"/>
        <v>261.30691184721582</v>
      </c>
      <c r="AK29">
        <f t="shared" si="30"/>
        <v>660.4027050078297</v>
      </c>
      <c r="AL29">
        <f t="shared" si="9"/>
        <v>-8098.0396532808409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-471.80639936546089</v>
      </c>
      <c r="AR29">
        <f t="shared" si="14"/>
        <v>-473.72453244791899</v>
      </c>
      <c r="AS29">
        <f t="shared" si="15"/>
        <v>13.724050517688836</v>
      </c>
      <c r="AT29">
        <f t="shared" si="16"/>
        <v>34.684884611261694</v>
      </c>
      <c r="AU29">
        <f t="shared" si="17"/>
        <v>-425.31559731896851</v>
      </c>
      <c r="AW29">
        <v>26</v>
      </c>
      <c r="AX29">
        <f>IF(Z29&gt;0, (R29*SUMPRODUCT(K29:$K$98, X29:$X$98)-K29*$AZ$3)/Z29, 0)</f>
        <v>12558.416970066613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2000000</v>
      </c>
      <c r="S30">
        <f t="shared" si="1"/>
        <v>12359.995466557515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9173.0174454074931</v>
      </c>
      <c r="AC30">
        <f t="shared" si="2"/>
        <v>8873.5409149634415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-10398.562175046103</v>
      </c>
      <c r="AI30">
        <f t="shared" si="7"/>
        <v>-10434.458389324549</v>
      </c>
      <c r="AJ30">
        <f t="shared" si="8"/>
        <v>299.4765304440516</v>
      </c>
      <c r="AK30">
        <f t="shared" si="30"/>
        <v>642.1112211785246</v>
      </c>
      <c r="AL30">
        <f t="shared" si="9"/>
        <v>-9492.8706377019735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-487.62580558466698</v>
      </c>
      <c r="AR30">
        <f t="shared" si="14"/>
        <v>-489.30910757491444</v>
      </c>
      <c r="AS30">
        <f t="shared" si="15"/>
        <v>14.043526590812952</v>
      </c>
      <c r="AT30">
        <f t="shared" si="16"/>
        <v>30.110893816985243</v>
      </c>
      <c r="AU30">
        <f t="shared" si="17"/>
        <v>-445.15468716711626</v>
      </c>
      <c r="AW30">
        <v>27</v>
      </c>
      <c r="AX30">
        <f>IF(Z30&gt;0, (R30*SUMPRODUCT(K30:$K$98, X30:$X$98)-K30*$AZ$3)/Z30, 0)</f>
        <v>12359.995466557515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2000000</v>
      </c>
      <c r="S31">
        <f t="shared" si="1"/>
        <v>12117.247940518679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8873.5409149634415</v>
      </c>
      <c r="AC31">
        <f t="shared" si="2"/>
        <v>8539.7810637728926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-11965.231979037339</v>
      </c>
      <c r="AI31">
        <f t="shared" si="7"/>
        <v>-12000.470100373524</v>
      </c>
      <c r="AJ31">
        <f t="shared" si="8"/>
        <v>333.75985119054894</v>
      </c>
      <c r="AK31">
        <f t="shared" si="30"/>
        <v>621.14786404744098</v>
      </c>
      <c r="AL31">
        <f t="shared" si="9"/>
        <v>-11045.562385135534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-500.97550100200277</v>
      </c>
      <c r="AR31">
        <f t="shared" si="14"/>
        <v>-502.45089533800007</v>
      </c>
      <c r="AS31">
        <f t="shared" si="15"/>
        <v>13.974280562004754</v>
      </c>
      <c r="AT31">
        <f t="shared" si="16"/>
        <v>26.007006210382443</v>
      </c>
      <c r="AU31">
        <f t="shared" si="17"/>
        <v>-462.46960856561282</v>
      </c>
      <c r="AW31">
        <v>28</v>
      </c>
      <c r="AX31">
        <f>IF(Z31&gt;0, (R31*SUMPRODUCT(K31:$K$98, X31:$X$98)-K31*$AZ$3)/Z31, 0)</f>
        <v>12117.247940518679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2000000</v>
      </c>
      <c r="S32">
        <f t="shared" si="1"/>
        <v>11834.218158760297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8539.7810637728926</v>
      </c>
      <c r="AC32">
        <f t="shared" si="2"/>
        <v>8176.1858791942104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-13642.355513337976</v>
      </c>
      <c r="AI32">
        <f t="shared" si="7"/>
        <v>-13676.900194572967</v>
      </c>
      <c r="AJ32">
        <f t="shared" si="8"/>
        <v>363.59518457868217</v>
      </c>
      <c r="AK32">
        <f t="shared" si="30"/>
        <v>597.78467446410252</v>
      </c>
      <c r="AL32">
        <f t="shared" si="9"/>
        <v>-12715.520335530182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-509.99592433098957</v>
      </c>
      <c r="AR32">
        <f t="shared" si="14"/>
        <v>-511.28731764059319</v>
      </c>
      <c r="AS32">
        <f t="shared" si="15"/>
        <v>13.592378681248041</v>
      </c>
      <c r="AT32">
        <f t="shared" si="16"/>
        <v>22.347148724144734</v>
      </c>
      <c r="AU32">
        <f t="shared" si="17"/>
        <v>-475.34779023520036</v>
      </c>
      <c r="AW32">
        <v>29</v>
      </c>
      <c r="AX32">
        <f>IF(Z32&gt;0, (R32*SUMPRODUCT(K32:$K$98, X32:$X$98)-K32*$AZ$3)/Z32, 0)</f>
        <v>11834.218158760297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2000000</v>
      </c>
      <c r="S33">
        <f t="shared" si="1"/>
        <v>11517.836542721581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8176.1858791942104</v>
      </c>
      <c r="AC33">
        <f t="shared" si="2"/>
        <v>7788.850951669755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-15484.312062133886</v>
      </c>
      <c r="AI33">
        <f t="shared" si="7"/>
        <v>-15518.124188754973</v>
      </c>
      <c r="AJ33">
        <f t="shared" si="8"/>
        <v>387.33492752445545</v>
      </c>
      <c r="AK33">
        <f t="shared" si="30"/>
        <v>572.33301154359481</v>
      </c>
      <c r="AL33">
        <f t="shared" si="9"/>
        <v>-14558.456249686924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-516.8341893427787</v>
      </c>
      <c r="AR33">
        <f t="shared" si="14"/>
        <v>-517.96276793135542</v>
      </c>
      <c r="AS33">
        <f t="shared" si="15"/>
        <v>12.928435726944272</v>
      </c>
      <c r="AT33">
        <f t="shared" si="16"/>
        <v>19.103287693265514</v>
      </c>
      <c r="AU33">
        <f t="shared" si="17"/>
        <v>-485.93104451114567</v>
      </c>
      <c r="AW33">
        <v>30</v>
      </c>
      <c r="AX33">
        <f>IF(Z33&gt;0, (R33*SUMPRODUCT(K33:$K$98, X33:$X$98)-K33*$AZ$3)/Z33, 0)</f>
        <v>11517.836542721581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2000000</v>
      </c>
      <c r="S34">
        <f t="shared" si="1"/>
        <v>11171.769809622579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7788.850951669755</v>
      </c>
      <c r="AC34">
        <f t="shared" si="2"/>
        <v>7381.5355094756669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-17498.058195791196</v>
      </c>
      <c r="AI34">
        <f t="shared" si="7"/>
        <v>-17531.094749691179</v>
      </c>
      <c r="AJ34">
        <f t="shared" si="8"/>
        <v>407.31544219408806</v>
      </c>
      <c r="AK34">
        <f t="shared" si="30"/>
        <v>545.21956661688284</v>
      </c>
      <c r="AL34">
        <f t="shared" si="9"/>
        <v>-16578.559740880206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-521.47219152273988</v>
      </c>
      <c r="AR34">
        <f t="shared" si="14"/>
        <v>-522.45673757749739</v>
      </c>
      <c r="AS34">
        <f t="shared" si="15"/>
        <v>12.138699843454308</v>
      </c>
      <c r="AT34">
        <f t="shared" si="16"/>
        <v>16.248479636053045</v>
      </c>
      <c r="AU34">
        <f t="shared" si="17"/>
        <v>-494.0695580979899</v>
      </c>
      <c r="AW34">
        <v>31</v>
      </c>
      <c r="AX34">
        <f>IF(Z34&gt;0, (R34*SUMPRODUCT(K34:$K$98, X34:$X$98)-K34*$AZ$3)/Z34, 0)</f>
        <v>11171.769809622579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10797.696169559567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7381.5355094756669</v>
      </c>
      <c r="AC35">
        <f t="shared" ref="AC35:AC66" si="33">S35*Z35</f>
        <v>6957.8479136214019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-19482.263707410901</v>
      </c>
      <c r="AI35">
        <f t="shared" ref="AI35:AI66" si="38">SUM(AE35:AH35)</f>
        <v>-19514.482839179196</v>
      </c>
      <c r="AJ35">
        <f t="shared" ref="AJ35:AJ66" si="39">AB35-AC35</f>
        <v>423.68759585426506</v>
      </c>
      <c r="AK35">
        <f t="shared" si="30"/>
        <v>516.70748566329678</v>
      </c>
      <c r="AL35">
        <f t="shared" ref="AL35:AL66" si="40">SUM(AI35:AK35)</f>
        <v>-18574.087757661633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-518.39725369453276</v>
      </c>
      <c r="AR35">
        <f t="shared" ref="AR35:AR66" si="45">AI35*$K35</f>
        <v>-519.25456215087786</v>
      </c>
      <c r="AS35">
        <f t="shared" ref="AS35:AS66" si="46">AJ35*$K35</f>
        <v>11.273766201601171</v>
      </c>
      <c r="AT35">
        <f t="shared" ref="AT35:AT66" si="47">AK35*$K35</f>
        <v>13.748902363402898</v>
      </c>
      <c r="AU35">
        <f t="shared" ref="AU35:AU66" si="48">AL35*$K35</f>
        <v>-494.23189358587371</v>
      </c>
      <c r="AW35">
        <v>32</v>
      </c>
      <c r="AX35">
        <f>IF(Z35&gt;0, (R35*SUMPRODUCT(K35:$K$98, X35:$X$98)-K35*$AZ$3)/Z35, 0)</f>
        <v>10797.696169559567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2000000</v>
      </c>
      <c r="S36">
        <f t="shared" si="32"/>
        <v>10406.27795761378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6957.8479136214019</v>
      </c>
      <c r="AC36">
        <f t="shared" si="33"/>
        <v>6526.7583346308647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-21488.995845649024</v>
      </c>
      <c r="AI36">
        <f t="shared" si="38"/>
        <v>-21520.355561203498</v>
      </c>
      <c r="AJ36">
        <f t="shared" si="39"/>
        <v>431.08957899053712</v>
      </c>
      <c r="AK36">
        <f t="shared" si="30"/>
        <v>487.04935395349816</v>
      </c>
      <c r="AL36">
        <f t="shared" si="40"/>
        <v>-20602.216628259463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-510.53012509674244</v>
      </c>
      <c r="AR36">
        <f t="shared" si="45"/>
        <v>-511.27516128270577</v>
      </c>
      <c r="AS36">
        <f t="shared" si="46"/>
        <v>10.241717122138231</v>
      </c>
      <c r="AT36">
        <f t="shared" si="47"/>
        <v>11.571195294009655</v>
      </c>
      <c r="AU36">
        <f t="shared" si="48"/>
        <v>-489.4622488665579</v>
      </c>
      <c r="AW36">
        <v>33</v>
      </c>
      <c r="AX36">
        <f>IF(Z36&gt;0, (R36*SUMPRODUCT(K36:$K$98, X36:$X$98)-K36*$AZ$3)/Z36, 0)</f>
        <v>10406.27795761378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10004.741630925137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6526.7583346308647</v>
      </c>
      <c r="AC37">
        <f t="shared" si="33"/>
        <v>6094.1814905198316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-23586.091139645363</v>
      </c>
      <c r="AI37">
        <f t="shared" si="38"/>
        <v>-23616.547605765798</v>
      </c>
      <c r="AJ37">
        <f t="shared" si="39"/>
        <v>432.5768441110331</v>
      </c>
      <c r="AK37">
        <f t="shared" si="30"/>
        <v>456.8730834241606</v>
      </c>
      <c r="AL37">
        <f t="shared" si="40"/>
        <v>-22727.097678230602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-500.31462891175181</v>
      </c>
      <c r="AR37">
        <f t="shared" si="45"/>
        <v>-500.9606798175501</v>
      </c>
      <c r="AS37">
        <f t="shared" si="46"/>
        <v>9.1759385629374091</v>
      </c>
      <c r="AT37">
        <f t="shared" si="47"/>
        <v>9.6913170495178385</v>
      </c>
      <c r="AU37">
        <f t="shared" si="48"/>
        <v>-482.09342420509478</v>
      </c>
      <c r="AW37">
        <v>34</v>
      </c>
      <c r="AX37">
        <f>IF(Z37&gt;0, (R37*SUMPRODUCT(K37:$K$98, X37:$X$98)-K37*$AZ$3)/Z37, 0)</f>
        <v>10004.741630925137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2000000</v>
      </c>
      <c r="S38">
        <f t="shared" si="32"/>
        <v>9598.5494060929341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6094.1814905198316</v>
      </c>
      <c r="AC38">
        <f t="shared" si="33"/>
        <v>5663.468005345323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-26008.578224776371</v>
      </c>
      <c r="AI38">
        <f t="shared" si="38"/>
        <v>-26038.079911779983</v>
      </c>
      <c r="AJ38">
        <f t="shared" si="39"/>
        <v>430.71348517450861</v>
      </c>
      <c r="AK38">
        <f t="shared" si="30"/>
        <v>426.59270433638824</v>
      </c>
      <c r="AL38">
        <f t="shared" si="40"/>
        <v>-25180.773722269088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-492.59025788640037</v>
      </c>
      <c r="AR38">
        <f t="shared" si="45"/>
        <v>-493.14900598418564</v>
      </c>
      <c r="AS38">
        <f t="shared" si="46"/>
        <v>8.1575111451170343</v>
      </c>
      <c r="AT38">
        <f t="shared" si="47"/>
        <v>8.0794654911716233</v>
      </c>
      <c r="AU38">
        <f t="shared" si="48"/>
        <v>-476.91202934789703</v>
      </c>
      <c r="AW38">
        <v>35</v>
      </c>
      <c r="AX38">
        <f>IF(Z38&gt;0, (R38*SUMPRODUCT(K38:$K$98, X38:$X$98)-K38*$AZ$3)/Z38, 0)</f>
        <v>9598.5494060929341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2000000</v>
      </c>
      <c r="S39">
        <f t="shared" si="32"/>
        <v>9181.7837445256464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5663.468005345323</v>
      </c>
      <c r="AC39">
        <f t="shared" si="33"/>
        <v>5233.0216257957427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-28396.433441574376</v>
      </c>
      <c r="AI39">
        <f t="shared" si="38"/>
        <v>-28424.930200871913</v>
      </c>
      <c r="AJ39">
        <f t="shared" si="39"/>
        <v>430.44637954958034</v>
      </c>
      <c r="AK39">
        <f t="shared" si="30"/>
        <v>396.44276037417268</v>
      </c>
      <c r="AL39">
        <f t="shared" si="40"/>
        <v>-27598.041060948162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-480.192066383932</v>
      </c>
      <c r="AR39">
        <f t="shared" si="45"/>
        <v>-480.67395499013617</v>
      </c>
      <c r="AS39">
        <f t="shared" si="46"/>
        <v>7.2789752589413714</v>
      </c>
      <c r="AT39">
        <f t="shared" si="47"/>
        <v>6.7039640276905637</v>
      </c>
      <c r="AU39">
        <f t="shared" si="48"/>
        <v>-466.69101570350426</v>
      </c>
      <c r="AW39">
        <v>36</v>
      </c>
      <c r="AX39">
        <f>IF(Z39&gt;0, (R39*SUMPRODUCT(K39:$K$98, X39:$X$98)-K39*$AZ$3)/Z39, 0)</f>
        <v>9181.7837445256464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2000000</v>
      </c>
      <c r="S40">
        <f t="shared" si="32"/>
        <v>8758.6365506244838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5233.0216257957427</v>
      </c>
      <c r="AC40">
        <f t="shared" si="33"/>
        <v>4808.3151650696873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-30511.92586918849</v>
      </c>
      <c r="AI40">
        <f t="shared" si="38"/>
        <v>-30539.374862746321</v>
      </c>
      <c r="AJ40">
        <f t="shared" si="39"/>
        <v>424.70646072605541</v>
      </c>
      <c r="AK40">
        <f t="shared" si="30"/>
        <v>366.31151380570202</v>
      </c>
      <c r="AL40">
        <f t="shared" si="40"/>
        <v>-29748.356888214563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-460.68363160768894</v>
      </c>
      <c r="AR40">
        <f t="shared" si="45"/>
        <v>-461.09806962416855</v>
      </c>
      <c r="AS40">
        <f t="shared" si="46"/>
        <v>6.4124210164034228</v>
      </c>
      <c r="AT40">
        <f t="shared" si="47"/>
        <v>5.5307462138970243</v>
      </c>
      <c r="AU40">
        <f t="shared" si="48"/>
        <v>-449.15490239386804</v>
      </c>
      <c r="AW40">
        <v>37</v>
      </c>
      <c r="AX40">
        <f>IF(Z40&gt;0, (R40*SUMPRODUCT(K40:$K$98, X40:$X$98)-K40*$AZ$3)/Z40, 0)</f>
        <v>8758.6365506244838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2000000</v>
      </c>
      <c r="S41">
        <f t="shared" si="32"/>
        <v>8341.2169906272647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4808.3151650696873</v>
      </c>
      <c r="AC41">
        <f t="shared" si="33"/>
        <v>4397.1722527993879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-32656.235623593446</v>
      </c>
      <c r="AI41">
        <f t="shared" si="38"/>
        <v>-32682.593721325109</v>
      </c>
      <c r="AJ41">
        <f t="shared" si="39"/>
        <v>411.14291227029935</v>
      </c>
      <c r="AK41">
        <f t="shared" ref="AK41:AK72" si="61">G41*SUM(AB41:AB41, AE41:AF41)</f>
        <v>336.58206155487812</v>
      </c>
      <c r="AL41">
        <f t="shared" si="40"/>
        <v>-31934.868747499935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-440.2316469342905</v>
      </c>
      <c r="AR41">
        <f t="shared" si="45"/>
        <v>-440.58697474696959</v>
      </c>
      <c r="AS41">
        <f t="shared" si="46"/>
        <v>5.5425286453821103</v>
      </c>
      <c r="AT41">
        <f t="shared" si="47"/>
        <v>4.5373899488828426</v>
      </c>
      <c r="AU41">
        <f t="shared" si="48"/>
        <v>-430.50705615270471</v>
      </c>
      <c r="AW41">
        <v>38</v>
      </c>
      <c r="AX41">
        <f>IF(Z41&gt;0, (R41*SUMPRODUCT(K41:$K$98, X41:$X$98)-K41*$AZ$3)/Z41, 0)</f>
        <v>8341.2169906272647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2000000</v>
      </c>
      <c r="S42">
        <f t="shared" si="32"/>
        <v>7930.2912064513348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4397.1722527993879</v>
      </c>
      <c r="AC42">
        <f t="shared" si="33"/>
        <v>4001.173390987768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-34694.550427674076</v>
      </c>
      <c r="AI42">
        <f t="shared" si="38"/>
        <v>-34719.777580667731</v>
      </c>
      <c r="AJ42">
        <f t="shared" si="39"/>
        <v>395.99886181161992</v>
      </c>
      <c r="AK42">
        <f t="shared" si="61"/>
        <v>307.80205769595716</v>
      </c>
      <c r="AL42">
        <f t="shared" si="40"/>
        <v>-34015.976661160152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-417.59797124825553</v>
      </c>
      <c r="AR42">
        <f t="shared" si="45"/>
        <v>-417.90161570482462</v>
      </c>
      <c r="AS42">
        <f t="shared" si="46"/>
        <v>4.7664062301047974</v>
      </c>
      <c r="AT42">
        <f t="shared" si="47"/>
        <v>3.7048329854518705</v>
      </c>
      <c r="AU42">
        <f t="shared" si="48"/>
        <v>-409.43037648926793</v>
      </c>
      <c r="AW42">
        <v>39</v>
      </c>
      <c r="AX42">
        <f>IF(Z42&gt;0, (R42*SUMPRODUCT(K42:$K$98, X42:$X$98)-K42*$AZ$3)/Z42, 0)</f>
        <v>7930.2912064513348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2000000</v>
      </c>
      <c r="S43">
        <f t="shared" si="32"/>
        <v>7530.5297732585232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4001.173390987768</v>
      </c>
      <c r="AC43">
        <f t="shared" si="33"/>
        <v>3623.0689778847536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-36760.439226869326</v>
      </c>
      <c r="AI43">
        <f t="shared" si="38"/>
        <v>-36784.495097352374</v>
      </c>
      <c r="AJ43">
        <f t="shared" si="39"/>
        <v>378.10441310301439</v>
      </c>
      <c r="AK43">
        <f t="shared" si="61"/>
        <v>280.08213736914377</v>
      </c>
      <c r="AL43">
        <f t="shared" si="40"/>
        <v>-36126.308546880216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-395.05702146367099</v>
      </c>
      <c r="AR43">
        <f t="shared" si="45"/>
        <v>-395.31554504885173</v>
      </c>
      <c r="AS43">
        <f t="shared" si="46"/>
        <v>4.063411819453048</v>
      </c>
      <c r="AT43">
        <f t="shared" si="47"/>
        <v>3.0099862047719053</v>
      </c>
      <c r="AU43">
        <f t="shared" si="48"/>
        <v>-388.24214702462677</v>
      </c>
      <c r="AW43">
        <v>40</v>
      </c>
      <c r="AX43">
        <f>IF(Z43&gt;0, (R43*SUMPRODUCT(K43:$K$98, X43:$X$98)-K43*$AZ$3)/Z43, 0)</f>
        <v>7530.5297732585232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2000000</v>
      </c>
      <c r="S44">
        <f t="shared" si="32"/>
        <v>7143.3886604918816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3623.0689778847536</v>
      </c>
      <c r="AC44">
        <f t="shared" si="33"/>
        <v>3263.2740619079068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-38963.720653651297</v>
      </c>
      <c r="AI44">
        <f t="shared" si="38"/>
        <v>-38986.561872413171</v>
      </c>
      <c r="AJ44">
        <f t="shared" si="39"/>
        <v>359.79491597684682</v>
      </c>
      <c r="AK44">
        <f t="shared" si="61"/>
        <v>253.61482845193277</v>
      </c>
      <c r="AL44">
        <f t="shared" si="40"/>
        <v>-38373.152127984395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-373.87075205008483</v>
      </c>
      <c r="AR44">
        <f t="shared" si="45"/>
        <v>-374.08992166461292</v>
      </c>
      <c r="AS44">
        <f t="shared" si="46"/>
        <v>3.4523601330525198</v>
      </c>
      <c r="AT44">
        <f t="shared" si="47"/>
        <v>2.4335244441162431</v>
      </c>
      <c r="AU44">
        <f t="shared" si="48"/>
        <v>-368.20403708744419</v>
      </c>
      <c r="AW44">
        <v>41</v>
      </c>
      <c r="AX44">
        <f>IF(Z44&gt;0, (R44*SUMPRODUCT(K44:$K$98, X44:$X$98)-K44*$AZ$3)/Z44, 0)</f>
        <v>7143.3886604918816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2000000</v>
      </c>
      <c r="S45">
        <f t="shared" si="32"/>
        <v>6764.860872537146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3263.2740619079068</v>
      </c>
      <c r="AC45">
        <f t="shared" si="33"/>
        <v>2920.8873326139128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-40965.358562625886</v>
      </c>
      <c r="AI45">
        <f t="shared" si="38"/>
        <v>-40986.947235236075</v>
      </c>
      <c r="AJ45">
        <f t="shared" si="39"/>
        <v>342.38672929399399</v>
      </c>
      <c r="AK45">
        <f t="shared" si="61"/>
        <v>228.42918433355351</v>
      </c>
      <c r="AL45">
        <f t="shared" si="40"/>
        <v>-40416.131321608525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-350.96176732930087</v>
      </c>
      <c r="AR45">
        <f t="shared" si="45"/>
        <v>-351.14672356938803</v>
      </c>
      <c r="AS45">
        <f t="shared" si="46"/>
        <v>2.9333235650657632</v>
      </c>
      <c r="AT45">
        <f t="shared" si="47"/>
        <v>1.9570171739308631</v>
      </c>
      <c r="AU45">
        <f t="shared" si="48"/>
        <v>-346.25638283039143</v>
      </c>
      <c r="AW45">
        <v>42</v>
      </c>
      <c r="AX45">
        <f>IF(Z45&gt;0, (R45*SUMPRODUCT(K45:$K$98, X45:$X$98)-K45*$AZ$3)/Z45, 0)</f>
        <v>6764.860872537146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2000000</v>
      </c>
      <c r="S46">
        <f t="shared" si="32"/>
        <v>6397.4675669939197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2920.8873326139128</v>
      </c>
      <c r="AC46">
        <f t="shared" si="33"/>
        <v>2598.0362998882661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-42703.707014252548</v>
      </c>
      <c r="AI46">
        <f t="shared" si="38"/>
        <v>-42724.012207461281</v>
      </c>
      <c r="AJ46">
        <f t="shared" si="39"/>
        <v>322.85103272564675</v>
      </c>
      <c r="AK46">
        <f t="shared" si="61"/>
        <v>204.46211328297392</v>
      </c>
      <c r="AL46">
        <f t="shared" si="40"/>
        <v>-42196.699061452666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-326.65597163556504</v>
      </c>
      <c r="AR46">
        <f t="shared" si="45"/>
        <v>-326.81129334135119</v>
      </c>
      <c r="AS46">
        <f t="shared" si="46"/>
        <v>2.4696033473942576</v>
      </c>
      <c r="AT46">
        <f t="shared" si="47"/>
        <v>1.5640040396216601</v>
      </c>
      <c r="AU46">
        <f t="shared" si="48"/>
        <v>-322.77768595433531</v>
      </c>
      <c r="AW46">
        <v>43</v>
      </c>
      <c r="AX46">
        <f>IF(Z46&gt;0, (R46*SUMPRODUCT(K46:$K$98, X46:$X$98)-K46*$AZ$3)/Z46, 0)</f>
        <v>6397.4675669939197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2000000</v>
      </c>
      <c r="S47">
        <f t="shared" si="32"/>
        <v>6045.7634153860045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2598.0362998882661</v>
      </c>
      <c r="AC47">
        <f t="shared" si="33"/>
        <v>2296.4791984345334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-44386.985851705598</v>
      </c>
      <c r="AI47">
        <f t="shared" si="38"/>
        <v>-44405.978318335954</v>
      </c>
      <c r="AJ47">
        <f t="shared" si="39"/>
        <v>301.55710145373268</v>
      </c>
      <c r="AK47">
        <f t="shared" si="61"/>
        <v>181.86254099217865</v>
      </c>
      <c r="AL47">
        <f t="shared" si="40"/>
        <v>-43922.558675890039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-303.15354929515865</v>
      </c>
      <c r="AR47">
        <f t="shared" si="45"/>
        <v>-303.28326374993367</v>
      </c>
      <c r="AS47">
        <f t="shared" si="46"/>
        <v>2.0595700263649803</v>
      </c>
      <c r="AT47">
        <f t="shared" si="47"/>
        <v>1.2420819690214839</v>
      </c>
      <c r="AU47">
        <f t="shared" si="48"/>
        <v>-299.9816117545472</v>
      </c>
      <c r="AW47">
        <v>44</v>
      </c>
      <c r="AX47">
        <f>IF(Z47&gt;0, (R47*SUMPRODUCT(K47:$K$98, X47:$X$98)-K47*$AZ$3)/Z47, 0)</f>
        <v>6045.7634153860045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2000000</v>
      </c>
      <c r="S48">
        <f t="shared" si="32"/>
        <v>5709.2339052571751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2296.4791984345334</v>
      </c>
      <c r="AC48">
        <f t="shared" si="33"/>
        <v>2015.7353546588686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-45970.037046027384</v>
      </c>
      <c r="AI48">
        <f t="shared" si="38"/>
        <v>-45987.69033706528</v>
      </c>
      <c r="AJ48">
        <f t="shared" si="39"/>
        <v>280.7438437756648</v>
      </c>
      <c r="AK48">
        <f t="shared" si="61"/>
        <v>160.75354389041735</v>
      </c>
      <c r="AL48">
        <f t="shared" si="40"/>
        <v>-45546.192949399199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-280.3262927250401</v>
      </c>
      <c r="AR48">
        <f t="shared" si="45"/>
        <v>-280.43394288042492</v>
      </c>
      <c r="AS48">
        <f t="shared" si="46"/>
        <v>1.7119821080894906</v>
      </c>
      <c r="AT48">
        <f t="shared" si="47"/>
        <v>0.98027863140708493</v>
      </c>
      <c r="AU48">
        <f t="shared" si="48"/>
        <v>-277.74168214092833</v>
      </c>
      <c r="AW48">
        <v>45</v>
      </c>
      <c r="AX48">
        <f>IF(Z48&gt;0, (R48*SUMPRODUCT(K48:$K$98, X48:$X$98)-K48*$AZ$3)/Z48, 0)</f>
        <v>5709.2339052571751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2000000</v>
      </c>
      <c r="S49">
        <f t="shared" si="32"/>
        <v>5387.9815497889522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2015.7353546588686</v>
      </c>
      <c r="AC49">
        <f t="shared" si="33"/>
        <v>1755.4177275762327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-47465.373838473453</v>
      </c>
      <c r="AI49">
        <f t="shared" si="38"/>
        <v>-47481.663962255014</v>
      </c>
      <c r="AJ49">
        <f t="shared" si="39"/>
        <v>260.31762708263591</v>
      </c>
      <c r="AK49">
        <f t="shared" si="61"/>
        <v>141.10147482612081</v>
      </c>
      <c r="AL49">
        <f t="shared" si="40"/>
        <v>-47080.244860346254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-258.43293681756882</v>
      </c>
      <c r="AR49">
        <f t="shared" si="45"/>
        <v>-258.52163104221177</v>
      </c>
      <c r="AS49">
        <f t="shared" si="46"/>
        <v>1.4173415994001139</v>
      </c>
      <c r="AT49">
        <f t="shared" si="47"/>
        <v>0.7682498962864468</v>
      </c>
      <c r="AU49">
        <f t="shared" si="48"/>
        <v>-256.33603954652517</v>
      </c>
      <c r="AW49">
        <v>46</v>
      </c>
      <c r="AX49">
        <f>IF(Z49&gt;0, (R49*SUMPRODUCT(K49:$K$98, X49:$X$98)-K49*$AZ$3)/Z49, 0)</f>
        <v>5387.9815497889522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2000000</v>
      </c>
      <c r="S50">
        <f t="shared" si="32"/>
        <v>5081.3009402302505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1755.4177275762327</v>
      </c>
      <c r="AC50">
        <f t="shared" si="33"/>
        <v>1514.8496707965257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-48844.08625254441</v>
      </c>
      <c r="AI50">
        <f t="shared" si="38"/>
        <v>-48858.99237293184</v>
      </c>
      <c r="AJ50">
        <f t="shared" si="39"/>
        <v>240.56805677970692</v>
      </c>
      <c r="AK50">
        <f t="shared" si="61"/>
        <v>122.87924093033629</v>
      </c>
      <c r="AL50">
        <f t="shared" si="40"/>
        <v>-48495.545075221795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-237.44603613896652</v>
      </c>
      <c r="AR50">
        <f t="shared" si="45"/>
        <v>-237.51849934734565</v>
      </c>
      <c r="AS50">
        <f t="shared" si="46"/>
        <v>1.1694748717101779</v>
      </c>
      <c r="AT50">
        <f t="shared" si="47"/>
        <v>0.59735355743610608</v>
      </c>
      <c r="AU50">
        <f t="shared" si="48"/>
        <v>-235.75167091819935</v>
      </c>
      <c r="AW50">
        <v>47</v>
      </c>
      <c r="AX50">
        <f>IF(Z50&gt;0, (R50*SUMPRODUCT(K50:$K$98, X50:$X$98)-K50*$AZ$3)/Z50, 0)</f>
        <v>5081.3009402302505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2000000</v>
      </c>
      <c r="S51">
        <f t="shared" si="32"/>
        <v>4787.8318556882605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1514.8496707965257</v>
      </c>
      <c r="AC51">
        <f t="shared" si="33"/>
        <v>1293.35442040565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-50015.09840328581</v>
      </c>
      <c r="AI51">
        <f t="shared" si="38"/>
        <v>-50028.60508500928</v>
      </c>
      <c r="AJ51">
        <f t="shared" si="39"/>
        <v>221.49525039087575</v>
      </c>
      <c r="AK51">
        <f t="shared" si="61"/>
        <v>106.03947695575681</v>
      </c>
      <c r="AL51">
        <f t="shared" si="40"/>
        <v>-49701.070357662647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-217.08811090319639</v>
      </c>
      <c r="AR51">
        <f t="shared" si="45"/>
        <v>-217.14673600068747</v>
      </c>
      <c r="AS51">
        <f t="shared" si="46"/>
        <v>0.96138940072997536</v>
      </c>
      <c r="AT51">
        <f t="shared" si="47"/>
        <v>0.46025921108606577</v>
      </c>
      <c r="AU51">
        <f t="shared" si="48"/>
        <v>-215.72508738887143</v>
      </c>
      <c r="AW51">
        <v>48</v>
      </c>
      <c r="AX51">
        <f>IF(Z51&gt;0, (R51*SUMPRODUCT(K51:$K$98, X51:$X$98)-K51*$AZ$3)/Z51, 0)</f>
        <v>4787.8318556882605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2000000</v>
      </c>
      <c r="S52">
        <f t="shared" si="32"/>
        <v>4508.0791472169612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1293.35442040565</v>
      </c>
      <c r="AC52">
        <f t="shared" si="33"/>
        <v>1090.5080824918205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-51062.938434754593</v>
      </c>
      <c r="AI52">
        <f t="shared" si="38"/>
        <v>-51075.033476199962</v>
      </c>
      <c r="AJ52">
        <f t="shared" si="39"/>
        <v>202.84633791382953</v>
      </c>
      <c r="AK52">
        <f t="shared" si="61"/>
        <v>90.534809428395505</v>
      </c>
      <c r="AL52">
        <f t="shared" si="40"/>
        <v>-50781.652328857737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-197.88947301944768</v>
      </c>
      <c r="AR52">
        <f t="shared" si="45"/>
        <v>-197.93634618129735</v>
      </c>
      <c r="AS52">
        <f t="shared" si="46"/>
        <v>0.78611133914634956</v>
      </c>
      <c r="AT52">
        <f t="shared" si="47"/>
        <v>0.35085888663836379</v>
      </c>
      <c r="AU52">
        <f t="shared" si="48"/>
        <v>-196.79937595551266</v>
      </c>
      <c r="AW52">
        <v>49</v>
      </c>
      <c r="AX52">
        <f>IF(Z52&gt;0, (R52*SUMPRODUCT(K52:$K$98, X52:$X$98)-K52*$AZ$3)/Z52, 0)</f>
        <v>4508.0791472169612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2000000</v>
      </c>
      <c r="S53">
        <f t="shared" si="32"/>
        <v>4237.4092675957736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1090.5080824918205</v>
      </c>
      <c r="AC53">
        <f t="shared" si="33"/>
        <v>905.33447821287859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-51657.982972178121</v>
      </c>
      <c r="AI53">
        <f t="shared" si="38"/>
        <v>-51668.66561363473</v>
      </c>
      <c r="AJ53">
        <f t="shared" si="39"/>
        <v>185.17360427894187</v>
      </c>
      <c r="AK53">
        <f t="shared" si="61"/>
        <v>76.335565774427437</v>
      </c>
      <c r="AL53">
        <f t="shared" si="40"/>
        <v>-51407.156443581363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-178.74599151848946</v>
      </c>
      <c r="AR53">
        <f t="shared" si="45"/>
        <v>-178.78295539569362</v>
      </c>
      <c r="AS53">
        <f t="shared" si="46"/>
        <v>0.64073426013784351</v>
      </c>
      <c r="AT53">
        <f t="shared" si="47"/>
        <v>0.26413490437332077</v>
      </c>
      <c r="AU53">
        <f t="shared" si="48"/>
        <v>-177.87808623118246</v>
      </c>
      <c r="AW53">
        <v>50</v>
      </c>
      <c r="AX53">
        <f>IF(Z53&gt;0, (R53*SUMPRODUCT(K53:$K$98, X53:$X$98)-K53*$AZ$3)/Z53, 0)</f>
        <v>4237.4092675957736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2000000</v>
      </c>
      <c r="S54">
        <f t="shared" si="32"/>
        <v>3973.939226166046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905.33447821287859</v>
      </c>
      <c r="AC54">
        <f t="shared" si="33"/>
        <v>737.94194092698433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-51641.949269139062</v>
      </c>
      <c r="AI54">
        <f t="shared" si="38"/>
        <v>-51651.234035449379</v>
      </c>
      <c r="AJ54">
        <f t="shared" si="39"/>
        <v>167.39253728589426</v>
      </c>
      <c r="AK54">
        <f t="shared" si="61"/>
        <v>63.373413474901504</v>
      </c>
      <c r="AL54">
        <f t="shared" si="40"/>
        <v>-51420.468084688582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-159.54509999782226</v>
      </c>
      <c r="AR54">
        <f t="shared" si="45"/>
        <v>-159.57378479749386</v>
      </c>
      <c r="AS54">
        <f t="shared" si="46"/>
        <v>0.51715048479254322</v>
      </c>
      <c r="AT54">
        <f t="shared" si="47"/>
        <v>0.19578884478899258</v>
      </c>
      <c r="AU54">
        <f t="shared" si="48"/>
        <v>-158.86084546791233</v>
      </c>
      <c r="AW54">
        <v>51</v>
      </c>
      <c r="AX54">
        <f>IF(Z54&gt;0, (R54*SUMPRODUCT(K54:$K$98, X54:$X$98)-K54*$AZ$3)/Z54, 0)</f>
        <v>3973.939226166046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2000000</v>
      </c>
      <c r="S55">
        <f t="shared" si="32"/>
        <v>3716.0532076090699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737.94194092698433</v>
      </c>
      <c r="AC55">
        <f t="shared" si="33"/>
        <v>588.53385363683583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-50924.632419443231</v>
      </c>
      <c r="AI55">
        <f t="shared" si="38"/>
        <v>-50932.551222279959</v>
      </c>
      <c r="AJ55">
        <f t="shared" si="39"/>
        <v>149.4080872901485</v>
      </c>
      <c r="AK55">
        <f t="shared" si="61"/>
        <v>51.65593586488891</v>
      </c>
      <c r="AL55">
        <f t="shared" si="40"/>
        <v>-50731.487199124924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-140.47230993369493</v>
      </c>
      <c r="AR55">
        <f t="shared" si="45"/>
        <v>-140.49415343994201</v>
      </c>
      <c r="AS55">
        <f t="shared" si="46"/>
        <v>0.41213256036010382</v>
      </c>
      <c r="AT55">
        <f t="shared" si="47"/>
        <v>0.14248956326206658</v>
      </c>
      <c r="AU55">
        <f t="shared" si="48"/>
        <v>-139.93953131631986</v>
      </c>
      <c r="AW55">
        <v>52</v>
      </c>
      <c r="AX55">
        <f>IF(Z55&gt;0, (R55*SUMPRODUCT(K55:$K$98, X55:$X$98)-K55*$AZ$3)/Z55, 0)</f>
        <v>3716.0532076090699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2000000</v>
      </c>
      <c r="S56">
        <f t="shared" si="32"/>
        <v>3457.8402494614234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588.53385363683583</v>
      </c>
      <c r="AC56">
        <f t="shared" si="33"/>
        <v>457.11244790642132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-49192.709003373944</v>
      </c>
      <c r="AI56">
        <f t="shared" si="38"/>
        <v>-49199.318800457222</v>
      </c>
      <c r="AJ56">
        <f t="shared" si="39"/>
        <v>131.42140573041451</v>
      </c>
      <c r="AK56">
        <f t="shared" si="61"/>
        <v>41.19736975457851</v>
      </c>
      <c r="AL56">
        <f t="shared" si="40"/>
        <v>-49026.700024972233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-121.15617056615048</v>
      </c>
      <c r="AR56">
        <f t="shared" si="45"/>
        <v>-121.1724497611583</v>
      </c>
      <c r="AS56">
        <f t="shared" si="46"/>
        <v>0.323676304299999</v>
      </c>
      <c r="AT56">
        <f t="shared" si="47"/>
        <v>0.10146453931862437</v>
      </c>
      <c r="AU56">
        <f t="shared" si="48"/>
        <v>-120.74730891753968</v>
      </c>
      <c r="AW56">
        <v>53</v>
      </c>
      <c r="AX56">
        <f>IF(Z56&gt;0, (R56*SUMPRODUCT(K56:$K$98, X56:$X$98)-K56*$AZ$3)/Z56, 0)</f>
        <v>3457.8402494614234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2000000</v>
      </c>
      <c r="S57">
        <f t="shared" si="32"/>
        <v>3195.3589463049761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457.11244790642132</v>
      </c>
      <c r="AC57">
        <f t="shared" si="33"/>
        <v>344.03744180748532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-46412.255684556723</v>
      </c>
      <c r="AI57">
        <f t="shared" si="38"/>
        <v>-46417.639077277054</v>
      </c>
      <c r="AJ57">
        <f t="shared" si="39"/>
        <v>113.075006098936</v>
      </c>
      <c r="AK57">
        <f t="shared" si="61"/>
        <v>31.997871353449497</v>
      </c>
      <c r="AL57">
        <f t="shared" si="40"/>
        <v>-46272.566199824665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-102.06091367139298</v>
      </c>
      <c r="AR57">
        <f t="shared" si="45"/>
        <v>-102.07275179413847</v>
      </c>
      <c r="AS57">
        <f t="shared" si="46"/>
        <v>0.24865282382075121</v>
      </c>
      <c r="AT57">
        <f t="shared" si="47"/>
        <v>7.036356965859325E-2</v>
      </c>
      <c r="AU57">
        <f t="shared" si="48"/>
        <v>-101.75373540065912</v>
      </c>
      <c r="AW57">
        <v>54</v>
      </c>
      <c r="AX57">
        <f>IF(Z57&gt;0, (R57*SUMPRODUCT(K57:$K$98, X57:$X$98)-K57*$AZ$3)/Z57, 0)</f>
        <v>3195.3589463049761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2000000</v>
      </c>
      <c r="S58">
        <f t="shared" si="32"/>
        <v>2920.9343608908425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344.03744180748532</v>
      </c>
      <c r="AC58">
        <f t="shared" si="33"/>
        <v>249.19185355324817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-42557.597612247853</v>
      </c>
      <c r="AI58">
        <f t="shared" si="38"/>
        <v>-42561.863231100673</v>
      </c>
      <c r="AJ58">
        <f t="shared" si="39"/>
        <v>94.845588254237157</v>
      </c>
      <c r="AK58">
        <f t="shared" si="61"/>
        <v>24.082620926523976</v>
      </c>
      <c r="AL58">
        <f t="shared" si="40"/>
        <v>-42442.935021919911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-83.557580702969489</v>
      </c>
      <c r="AR58">
        <f t="shared" si="45"/>
        <v>-83.56595581837874</v>
      </c>
      <c r="AS58">
        <f t="shared" si="46"/>
        <v>0.18621981360604914</v>
      </c>
      <c r="AT58">
        <f t="shared" si="47"/>
        <v>4.7283814277804155E-2</v>
      </c>
      <c r="AU58">
        <f t="shared" si="48"/>
        <v>-83.332452190494877</v>
      </c>
      <c r="AW58">
        <v>55</v>
      </c>
      <c r="AX58">
        <f>IF(Z58&gt;0, (R58*SUMPRODUCT(K58:$K$98, X58:$X$98)-K58*$AZ$3)/Z58, 0)</f>
        <v>2920.9343608908425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2000000</v>
      </c>
      <c r="S59">
        <f t="shared" si="32"/>
        <v>2626.0385699509511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249.19185355324817</v>
      </c>
      <c r="AC59">
        <f t="shared" si="33"/>
        <v>172.07652768702485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-37864.431695461986</v>
      </c>
      <c r="AI59">
        <f t="shared" si="38"/>
        <v>-37867.708047333894</v>
      </c>
      <c r="AJ59">
        <f t="shared" si="39"/>
        <v>77.115325866223316</v>
      </c>
      <c r="AK59">
        <f t="shared" si="61"/>
        <v>17.443429748727372</v>
      </c>
      <c r="AL59">
        <f t="shared" si="40"/>
        <v>-37773.149291718946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-66.377695940290863</v>
      </c>
      <c r="AR59">
        <f t="shared" si="45"/>
        <v>-66.383439501691598</v>
      </c>
      <c r="AS59">
        <f t="shared" si="46"/>
        <v>0.13518590992871268</v>
      </c>
      <c r="AT59">
        <f t="shared" si="47"/>
        <v>3.0578952969089919E-2</v>
      </c>
      <c r="AU59">
        <f t="shared" si="48"/>
        <v>-66.217674638793795</v>
      </c>
      <c r="AW59">
        <v>56</v>
      </c>
      <c r="AX59">
        <f>IF(Z59&gt;0, (R59*SUMPRODUCT(K59:$K$98, X59:$X$98)-K59*$AZ$3)/Z59, 0)</f>
        <v>2626.0385699509511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2000000</v>
      </c>
      <c r="S60">
        <f t="shared" si="32"/>
        <v>2296.0477370580079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172.07652768702485</v>
      </c>
      <c r="AC60">
        <f t="shared" si="33"/>
        <v>111.45084499382884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-32662.934978681988</v>
      </c>
      <c r="AI60">
        <f t="shared" si="38"/>
        <v>-32665.361993660707</v>
      </c>
      <c r="AJ60">
        <f t="shared" si="39"/>
        <v>60.625682693196012</v>
      </c>
      <c r="AK60">
        <f t="shared" si="61"/>
        <v>12.045356938091741</v>
      </c>
      <c r="AL60">
        <f t="shared" si="40"/>
        <v>-32592.690954029418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-51.124363510525271</v>
      </c>
      <c r="AR60">
        <f t="shared" si="45"/>
        <v>-51.128162299461366</v>
      </c>
      <c r="AS60">
        <f t="shared" si="46"/>
        <v>9.4891945322844423E-2</v>
      </c>
      <c r="AT60">
        <f t="shared" si="47"/>
        <v>1.8853517209000026E-2</v>
      </c>
      <c r="AU60">
        <f t="shared" si="48"/>
        <v>-51.01441683692952</v>
      </c>
      <c r="AW60">
        <v>57</v>
      </c>
      <c r="AX60">
        <f>IF(Z60&gt;0, (R60*SUMPRODUCT(K60:$K$98, X60:$X$98)-K60*$AZ$3)/Z60, 0)</f>
        <v>2296.0477370580079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2000000</v>
      </c>
      <c r="S61">
        <f t="shared" si="32"/>
        <v>1899.2747460927119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111.45084499382884</v>
      </c>
      <c r="AC61">
        <f t="shared" si="33"/>
        <v>65.462207596781099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-27175.893276289364</v>
      </c>
      <c r="AI61">
        <f t="shared" si="38"/>
        <v>-27177.616623786387</v>
      </c>
      <c r="AJ61">
        <f t="shared" si="39"/>
        <v>45.988637397047739</v>
      </c>
      <c r="AK61">
        <f t="shared" si="61"/>
        <v>7.8015591495680194</v>
      </c>
      <c r="AL61">
        <f t="shared" si="40"/>
        <v>-27123.826427239772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-37.978561706078843</v>
      </c>
      <c r="AR61">
        <f t="shared" si="45"/>
        <v>-37.980970100113637</v>
      </c>
      <c r="AS61">
        <f t="shared" si="46"/>
        <v>6.4269545269598716E-2</v>
      </c>
      <c r="AT61">
        <f t="shared" si="47"/>
        <v>1.090275092535796E-2</v>
      </c>
      <c r="AU61">
        <f t="shared" si="48"/>
        <v>-37.905797803918681</v>
      </c>
      <c r="AW61">
        <v>58</v>
      </c>
      <c r="AX61">
        <f>IF(Z61&gt;0, (R61*SUMPRODUCT(K61:$K$98, X61:$X$98)-K61*$AZ$3)/Z61, 0)</f>
        <v>1899.2747460927119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2000000</v>
      </c>
      <c r="S62">
        <f t="shared" si="32"/>
        <v>1377.5024722584726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65.462207596781099</v>
      </c>
      <c r="AC62">
        <f t="shared" si="33"/>
        <v>32.069115634878642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-21683.315032173472</v>
      </c>
      <c r="AI62">
        <f t="shared" si="38"/>
        <v>-21684.479063319723</v>
      </c>
      <c r="AJ62">
        <f t="shared" si="39"/>
        <v>33.393091961902456</v>
      </c>
      <c r="AK62">
        <f t="shared" si="61"/>
        <v>4.5823545317746772</v>
      </c>
      <c r="AL62">
        <f t="shared" si="40"/>
        <v>-21646.503616826045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-27.055922240710466</v>
      </c>
      <c r="AR62">
        <f t="shared" si="45"/>
        <v>-27.057374690953061</v>
      </c>
      <c r="AS62">
        <f t="shared" si="46"/>
        <v>4.1667102016345346E-2</v>
      </c>
      <c r="AT62">
        <f t="shared" si="47"/>
        <v>5.717752461148258E-3</v>
      </c>
      <c r="AU62">
        <f t="shared" si="48"/>
        <v>-27.009989836475565</v>
      </c>
      <c r="AW62">
        <v>59</v>
      </c>
      <c r="AX62">
        <f>IF(Z62&gt;0, (R62*SUMPRODUCT(K62:$K$98, X62:$X$98)-K62*$AZ$3)/Z62, 0)</f>
        <v>1377.5024722584726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2000000</v>
      </c>
      <c r="S63">
        <f t="shared" si="32"/>
        <v>613.1186798175346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32.069115634878642</v>
      </c>
      <c r="AC63">
        <f t="shared" si="33"/>
        <v>9.1073628086114056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-16387.313914646711</v>
      </c>
      <c r="AI63">
        <f t="shared" si="38"/>
        <v>-16388.05662263363</v>
      </c>
      <c r="AJ63">
        <f t="shared" si="39"/>
        <v>22.961752826267237</v>
      </c>
      <c r="AK63">
        <f t="shared" si="61"/>
        <v>2.2448380944415049</v>
      </c>
      <c r="AL63">
        <f t="shared" si="40"/>
        <v>-16362.850031712922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-18.256873773967637</v>
      </c>
      <c r="AR63">
        <f t="shared" si="45"/>
        <v>-18.257701214391293</v>
      </c>
      <c r="AS63">
        <f t="shared" si="46"/>
        <v>2.5581362825027886E-2</v>
      </c>
      <c r="AT63">
        <f t="shared" si="47"/>
        <v>2.5009422500036457E-3</v>
      </c>
      <c r="AU63">
        <f t="shared" si="48"/>
        <v>-18.229618909316262</v>
      </c>
      <c r="AW63">
        <v>60</v>
      </c>
      <c r="AX63">
        <f>IF(Z63&gt;0, (R63*SUMPRODUCT(K63:$K$98, X63:$X$98)-K63*$AZ$3)/Z63, 0)</f>
        <v>613.1186798175346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2000000</v>
      </c>
      <c r="S64">
        <f t="shared" si="32"/>
        <v>-617.49843187596707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9.1073628086114056</v>
      </c>
      <c r="AC64">
        <f t="shared" si="33"/>
        <v>-5.4940025596033699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-11616.850819682817</v>
      </c>
      <c r="AI64">
        <f t="shared" si="38"/>
        <v>-11617.295679319375</v>
      </c>
      <c r="AJ64">
        <f t="shared" si="39"/>
        <v>14.601365368214775</v>
      </c>
      <c r="AK64">
        <f t="shared" si="61"/>
        <v>0.63751539660279843</v>
      </c>
      <c r="AL64">
        <f t="shared" si="40"/>
        <v>-11602.056798554557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-11.555507650319932</v>
      </c>
      <c r="AR64">
        <f t="shared" si="45"/>
        <v>-11.555950160860299</v>
      </c>
      <c r="AS64">
        <f t="shared" si="46"/>
        <v>1.4524262369939705E-2</v>
      </c>
      <c r="AT64">
        <f t="shared" si="47"/>
        <v>6.3414897522472656E-4</v>
      </c>
      <c r="AU64">
        <f t="shared" si="48"/>
        <v>-11.540791749515133</v>
      </c>
      <c r="AW64">
        <v>61</v>
      </c>
      <c r="AX64">
        <f>IF(Z64&gt;0, (R64*SUMPRODUCT(K64:$K$98, X64:$X$98)-K64*$AZ$3)/Z64, 0)</f>
        <v>-617.49843187596707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2000000</v>
      </c>
      <c r="S65">
        <f t="shared" si="32"/>
        <v>-2617.435110819617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-5.4940025596033699</v>
      </c>
      <c r="AC65">
        <f t="shared" si="33"/>
        <v>-13.785663419072538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-7082.7222715198304</v>
      </c>
      <c r="AI65">
        <f t="shared" si="38"/>
        <v>-7082.9856145032363</v>
      </c>
      <c r="AJ65">
        <f t="shared" si="39"/>
        <v>8.2916608594691681</v>
      </c>
      <c r="AK65">
        <f t="shared" si="61"/>
        <v>-0.38458017917223591</v>
      </c>
      <c r="AL65">
        <f t="shared" si="40"/>
        <v>-7075.0785338229398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-6.2904658211002005</v>
      </c>
      <c r="AR65">
        <f t="shared" si="45"/>
        <v>-6.2906997071644613</v>
      </c>
      <c r="AS65">
        <f t="shared" si="46"/>
        <v>7.3641754168983975E-3</v>
      </c>
      <c r="AT65">
        <f t="shared" si="47"/>
        <v>-3.4156195595629713E-4</v>
      </c>
      <c r="AU65">
        <f t="shared" si="48"/>
        <v>-6.2836770937035196</v>
      </c>
      <c r="AW65">
        <v>62</v>
      </c>
      <c r="AX65">
        <f>IF(Z65&gt;0, (R65*SUMPRODUCT(K65:$K$98, X65:$X$98)-K65*$AZ$3)/Z65, 0)</f>
        <v>-2617.435110819617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2000000</v>
      </c>
      <c r="S66">
        <f t="shared" si="32"/>
        <v>-5575.7179155607555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-13.785663419072538</v>
      </c>
      <c r="AC66">
        <f t="shared" si="33"/>
        <v>-17.161980319770272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-4272.4106322220241</v>
      </c>
      <c r="AI66">
        <f t="shared" si="38"/>
        <v>-4272.56453150979</v>
      </c>
      <c r="AJ66">
        <f t="shared" si="39"/>
        <v>3.3763169006977343</v>
      </c>
      <c r="AK66">
        <f t="shared" si="61"/>
        <v>-0.96499643933507773</v>
      </c>
      <c r="AL66">
        <f t="shared" si="40"/>
        <v>-4270.1532110484268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-3.3879544204057064</v>
      </c>
      <c r="AR66">
        <f t="shared" si="45"/>
        <v>-3.388076460119855</v>
      </c>
      <c r="AS66">
        <f t="shared" si="46"/>
        <v>2.6773661881044917E-3</v>
      </c>
      <c r="AT66">
        <f t="shared" si="47"/>
        <v>-7.6522699565998657E-4</v>
      </c>
      <c r="AU66">
        <f t="shared" si="48"/>
        <v>-3.3861643209274104</v>
      </c>
      <c r="AW66">
        <v>63</v>
      </c>
      <c r="AX66">
        <f>IF(Z66&gt;0, (R66*SUMPRODUCT(K66:$K$98, X66:$X$98)-K66*$AZ$3)/Z66, 0)</f>
        <v>-5575.7179155607555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-10122.135834940167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-17.161980319770272</v>
      </c>
      <c r="AC67">
        <f t="shared" ref="AC67:AC98" si="64">S67*Z67</f>
        <v>-17.948016061245202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-2548.1214959495828</v>
      </c>
      <c r="AI67">
        <f t="shared" ref="AI67:AI98" si="69">SUM(AE67:AH67)</f>
        <v>-2548.2101532070724</v>
      </c>
      <c r="AJ67">
        <f t="shared" ref="AJ67:AJ98" si="70">AB67-AC67</f>
        <v>0.78603574147492949</v>
      </c>
      <c r="AK67">
        <f t="shared" si="61"/>
        <v>-1.2013386223839191</v>
      </c>
      <c r="AL67">
        <f t="shared" ref="AL67:AL98" si="71">SUM(AI67:AK67)</f>
        <v>-2548.6254560879815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-1.8041252328588211</v>
      </c>
      <c r="AR67">
        <f t="shared" ref="AR67:AR98" si="76">AI67*$K67</f>
        <v>-1.804188004118185</v>
      </c>
      <c r="AS67">
        <f t="shared" ref="AS67:AS98" si="77">AJ67*$K67</f>
        <v>5.5653033710440934E-4</v>
      </c>
      <c r="AT67">
        <f t="shared" ref="AT67:AT98" si="78">AK67*$K67</f>
        <v>-8.5057377573866154E-4</v>
      </c>
      <c r="AU67">
        <f t="shared" ref="AU67:AU98" si="79">AL67*$K67</f>
        <v>-1.8044820475568193</v>
      </c>
      <c r="AW67">
        <v>64</v>
      </c>
      <c r="AX67">
        <f>IF(Z67&gt;0, (R67*SUMPRODUCT(K67:$K$98, X67:$X$98)-K67*$AZ$3)/Z67, 0)</f>
        <v>-10122.135834940167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2000000</v>
      </c>
      <c r="S68">
        <f t="shared" si="63"/>
        <v>-17340.198874691749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-17.948016061245202</v>
      </c>
      <c r="AC68">
        <f t="shared" si="64"/>
        <v>-17.42899961648726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-1500.585213962431</v>
      </c>
      <c r="AI68">
        <f t="shared" si="69"/>
        <v>-1500.6354700169966</v>
      </c>
      <c r="AJ68">
        <f t="shared" si="70"/>
        <v>-0.51901644475794129</v>
      </c>
      <c r="AK68">
        <f t="shared" si="61"/>
        <v>-1.2563611242871642</v>
      </c>
      <c r="AL68">
        <f t="shared" si="71"/>
        <v>-1502.4108475860417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-0.94861325604673996</v>
      </c>
      <c r="AR68">
        <f t="shared" si="76"/>
        <v>-0.94864502602495515</v>
      </c>
      <c r="AS68">
        <f t="shared" si="77"/>
        <v>-3.2810257959529655E-4</v>
      </c>
      <c r="AT68">
        <f t="shared" si="78"/>
        <v>-7.9422401726425909E-4</v>
      </c>
      <c r="AU68">
        <f t="shared" si="79"/>
        <v>-0.94976735262181466</v>
      </c>
      <c r="AW68">
        <v>65</v>
      </c>
      <c r="AX68">
        <f>IF(Z68&gt;0, (R68*SUMPRODUCT(K68:$K$98, X68:$X$98)-K68*$AZ$3)/Z68, 0)</f>
        <v>-17340.198874691749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2000000</v>
      </c>
      <c r="S69">
        <f t="shared" si="63"/>
        <v>-29084.031317722573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-17.42899961648726</v>
      </c>
      <c r="AC69">
        <f t="shared" si="64"/>
        <v>-16.303379231804747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-869.01737898497413</v>
      </c>
      <c r="AI69">
        <f t="shared" si="69"/>
        <v>-869.04540704451938</v>
      </c>
      <c r="AJ69">
        <f t="shared" si="70"/>
        <v>-1.125620384682513</v>
      </c>
      <c r="AK69">
        <f t="shared" si="61"/>
        <v>-1.2200299731541084</v>
      </c>
      <c r="AL69">
        <f t="shared" si="71"/>
        <v>-871.39105740235595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-0.4904999478166322</v>
      </c>
      <c r="AR69">
        <f t="shared" si="76"/>
        <v>-0.49051576770939476</v>
      </c>
      <c r="AS69">
        <f t="shared" si="77"/>
        <v>-6.3533452068932281E-4</v>
      </c>
      <c r="AT69">
        <f t="shared" si="78"/>
        <v>-6.8862217561838253E-4</v>
      </c>
      <c r="AU69">
        <f t="shared" si="79"/>
        <v>-0.49183972440570245</v>
      </c>
      <c r="AW69">
        <v>66</v>
      </c>
      <c r="AX69">
        <f>IF(Z69&gt;0, (R69*SUMPRODUCT(K69:$K$98, X69:$X$98)-K69*$AZ$3)/Z69, 0)</f>
        <v>-29084.031317722573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2000000</v>
      </c>
      <c r="S70">
        <f t="shared" si="63"/>
        <v>-48656.857975111983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-16.303379231804747</v>
      </c>
      <c r="AC70">
        <f t="shared" si="64"/>
        <v>-14.941884857541687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-495.73730956358821</v>
      </c>
      <c r="AI70">
        <f t="shared" si="69"/>
        <v>-495.75266390979897</v>
      </c>
      <c r="AJ70">
        <f t="shared" si="70"/>
        <v>-1.3614943742630601</v>
      </c>
      <c r="AK70">
        <f t="shared" si="61"/>
        <v>-1.1412365462263325</v>
      </c>
      <c r="AL70">
        <f t="shared" si="71"/>
        <v>-498.25539483028831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-0.24982971156345338</v>
      </c>
      <c r="AR70">
        <f t="shared" si="76"/>
        <v>-0.24983744947587408</v>
      </c>
      <c r="AS70">
        <f t="shared" si="77"/>
        <v>-6.8613303912275897E-4</v>
      </c>
      <c r="AT70">
        <f t="shared" si="78"/>
        <v>-5.7513282068761607E-4</v>
      </c>
      <c r="AU70">
        <f t="shared" si="79"/>
        <v>-0.25109871533568445</v>
      </c>
      <c r="AW70">
        <v>67</v>
      </c>
      <c r="AX70">
        <f>IF(Z70&gt;0, (R70*SUMPRODUCT(K70:$K$98, X70:$X$98)-K70*$AZ$3)/Z70, 0)</f>
        <v>-48656.857975111983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2000000</v>
      </c>
      <c r="S71">
        <f t="shared" si="63"/>
        <v>-82025.545901191057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-14.941884857541687</v>
      </c>
      <c r="AC71">
        <f t="shared" si="64"/>
        <v>-13.538148210105417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-277.93620966565288</v>
      </c>
      <c r="AI71">
        <f t="shared" si="69"/>
        <v>-277.9444620631599</v>
      </c>
      <c r="AJ71">
        <f t="shared" si="70"/>
        <v>-1.4037366474362702</v>
      </c>
      <c r="AK71">
        <f t="shared" si="61"/>
        <v>-1.0459319400279181</v>
      </c>
      <c r="AL71">
        <f t="shared" si="71"/>
        <v>-280.39413065062411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-0.12506033537294015</v>
      </c>
      <c r="AR71">
        <f t="shared" si="76"/>
        <v>-0.1250640486264277</v>
      </c>
      <c r="AS71">
        <f t="shared" si="77"/>
        <v>-6.3162614225346523E-4</v>
      </c>
      <c r="AT71">
        <f t="shared" si="78"/>
        <v>-4.7062813209734175E-4</v>
      </c>
      <c r="AU71">
        <f t="shared" si="79"/>
        <v>-0.12616630290077852</v>
      </c>
      <c r="AW71">
        <v>68</v>
      </c>
      <c r="AX71">
        <f>IF(Z71&gt;0, (R71*SUMPRODUCT(K71:$K$98, X71:$X$98)-K71*$AZ$3)/Z71, 0)</f>
        <v>-82025.545901191057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2000000</v>
      </c>
      <c r="S72">
        <f t="shared" si="63"/>
        <v>-140173.36023004138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-13.538148210105417</v>
      </c>
      <c r="AC72">
        <f t="shared" si="64"/>
        <v>-12.186810010657172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-152.91297125581733</v>
      </c>
      <c r="AI72">
        <f t="shared" si="69"/>
        <v>-152.91731830506785</v>
      </c>
      <c r="AJ72">
        <f t="shared" si="70"/>
        <v>-1.3513381994482447</v>
      </c>
      <c r="AK72">
        <f t="shared" si="61"/>
        <v>-0.94767037470737925</v>
      </c>
      <c r="AL72">
        <f t="shared" si="71"/>
        <v>-155.21632687922346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-6.1432864047453933E-2</v>
      </c>
      <c r="AR72">
        <f t="shared" si="76"/>
        <v>-6.1434610476703337E-2</v>
      </c>
      <c r="AS72">
        <f t="shared" si="77"/>
        <v>-5.4290080957194781E-4</v>
      </c>
      <c r="AT72">
        <f t="shared" si="78"/>
        <v>-3.8072705548178499E-4</v>
      </c>
      <c r="AU72">
        <f t="shared" si="79"/>
        <v>-6.2358238341757063E-2</v>
      </c>
      <c r="AW72">
        <v>69</v>
      </c>
      <c r="AX72">
        <f>IF(Z72&gt;0, (R72*SUMPRODUCT(K72:$K$98, X72:$X$98)-K72*$AZ$3)/Z72, 0)</f>
        <v>-140173.36023004138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2000000</v>
      </c>
      <c r="S73">
        <f t="shared" si="63"/>
        <v>-243979.74067439832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-12.186810010657172</v>
      </c>
      <c r="AC73">
        <f t="shared" si="64"/>
        <v>-10.930029897185713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-82.545302016426206</v>
      </c>
      <c r="AI73">
        <f t="shared" si="69"/>
        <v>-82.547541962633829</v>
      </c>
      <c r="AJ73">
        <f t="shared" si="70"/>
        <v>-1.2567801134714589</v>
      </c>
      <c r="AK73">
        <f t="shared" ref="AK73:AK98" si="92">G73*SUM(AB73:AB73, AE73:AF73)</f>
        <v>-0.85307670074600217</v>
      </c>
      <c r="AL73">
        <f t="shared" si="71"/>
        <v>-84.657398776851295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-2.9609479560293035E-2</v>
      </c>
      <c r="AR73">
        <f t="shared" si="76"/>
        <v>-2.9610283042015562E-2</v>
      </c>
      <c r="AS73">
        <f t="shared" si="77"/>
        <v>-4.508143307078912E-4</v>
      </c>
      <c r="AT73">
        <f t="shared" si="78"/>
        <v>-3.0600357036763269E-4</v>
      </c>
      <c r="AU73">
        <f t="shared" si="79"/>
        <v>-3.0367100943091089E-2</v>
      </c>
      <c r="AW73">
        <v>70</v>
      </c>
      <c r="AX73">
        <f>IF(Z73&gt;0, (R73*SUMPRODUCT(K73:$K$98, X73:$X$98)-K73*$AZ$3)/Z73, 0)</f>
        <v>-243979.74067439832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2000000</v>
      </c>
      <c r="S74">
        <f t="shared" si="63"/>
        <v>-433725.45210513304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-10.930029897185713</v>
      </c>
      <c r="AC74">
        <f t="shared" si="64"/>
        <v>-9.7826635039612633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-43.591934693455144</v>
      </c>
      <c r="AI74">
        <f t="shared" si="69"/>
        <v>-43.593062441833347</v>
      </c>
      <c r="AJ74">
        <f t="shared" si="70"/>
        <v>-1.1473663932244502</v>
      </c>
      <c r="AK74">
        <f t="shared" si="92"/>
        <v>-0.76510209280300001</v>
      </c>
      <c r="AL74">
        <f t="shared" si="71"/>
        <v>-45.505530927860796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-1.3961321711590017E-2</v>
      </c>
      <c r="AR74">
        <f t="shared" si="76"/>
        <v>-1.3961682898998387E-2</v>
      </c>
      <c r="AS74">
        <f t="shared" si="77"/>
        <v>-3.6747052980142875E-4</v>
      </c>
      <c r="AT74">
        <f t="shared" si="78"/>
        <v>-2.4504157787328594E-4</v>
      </c>
      <c r="AU74">
        <f t="shared" si="79"/>
        <v>-1.4574195006673103E-2</v>
      </c>
      <c r="AW74">
        <v>71</v>
      </c>
      <c r="AX74">
        <f>IF(Z74&gt;0, (R74*SUMPRODUCT(K74:$K$98, X74:$X$98)-K74*$AZ$3)/Z74, 0)</f>
        <v>-433725.45210513304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2000000</v>
      </c>
      <c r="S75">
        <f t="shared" si="63"/>
        <v>-789778.41956163803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-9.7826635039612633</v>
      </c>
      <c r="AC75">
        <f t="shared" si="64"/>
        <v>-8.7457535106864768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-22.511475722357225</v>
      </c>
      <c r="AI75">
        <f t="shared" si="69"/>
        <v>-22.51202940635859</v>
      </c>
      <c r="AJ75">
        <f t="shared" si="70"/>
        <v>-1.0369099932747865</v>
      </c>
      <c r="AK75">
        <f t="shared" si="92"/>
        <v>-0.68478644527728849</v>
      </c>
      <c r="AL75">
        <f t="shared" si="71"/>
        <v>-24.233725844910666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-6.4373383060710486E-3</v>
      </c>
      <c r="AR75">
        <f t="shared" si="76"/>
        <v>-6.4374966364832975E-3</v>
      </c>
      <c r="AS75">
        <f t="shared" si="77"/>
        <v>-2.9651278761020776E-4</v>
      </c>
      <c r="AT75">
        <f t="shared" si="78"/>
        <v>-1.9582021498855886E-4</v>
      </c>
      <c r="AU75">
        <f t="shared" si="79"/>
        <v>-6.9298296390820644E-3</v>
      </c>
      <c r="AW75">
        <v>72</v>
      </c>
      <c r="AX75">
        <f>IF(Z75&gt;0, (R75*SUMPRODUCT(K75:$K$98, X75:$X$98)-K75*$AZ$3)/Z75, 0)</f>
        <v>-789778.41956163803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2000000</v>
      </c>
      <c r="S76">
        <f t="shared" si="63"/>
        <v>-1477064.9388413946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-8.7457535106864768</v>
      </c>
      <c r="AC76">
        <f t="shared" si="64"/>
        <v>-7.8139128891832819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-11.345562348164357</v>
      </c>
      <c r="AI76">
        <f t="shared" si="69"/>
        <v>-11.345826856267005</v>
      </c>
      <c r="AJ76">
        <f t="shared" si="70"/>
        <v>-0.93184062150319491</v>
      </c>
      <c r="AK76">
        <f t="shared" si="92"/>
        <v>-0.61220274574805345</v>
      </c>
      <c r="AL76">
        <f t="shared" si="71"/>
        <v>-12.889870223518253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-2.8967457058873148E-3</v>
      </c>
      <c r="AR76">
        <f t="shared" si="76"/>
        <v>-2.8968132400197803E-3</v>
      </c>
      <c r="AS76">
        <f t="shared" si="77"/>
        <v>-2.3791727867481842E-4</v>
      </c>
      <c r="AT76">
        <f t="shared" si="78"/>
        <v>-1.5630742844271813E-4</v>
      </c>
      <c r="AU76">
        <f t="shared" si="79"/>
        <v>-3.2910379471373166E-3</v>
      </c>
      <c r="AW76">
        <v>73</v>
      </c>
      <c r="AX76">
        <f>IF(Z76&gt;0, (R76*SUMPRODUCT(K76:$K$98, X76:$X$98)-K76*$AZ$3)/Z76, 0)</f>
        <v>-1477064.9388413946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2000000</v>
      </c>
      <c r="S77">
        <f t="shared" si="63"/>
        <v>-2841751.354935891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-7.8139128891832819</v>
      </c>
      <c r="AC77">
        <f t="shared" si="64"/>
        <v>-6.9790614564880382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-5.5627178357681162</v>
      </c>
      <c r="AI77">
        <f t="shared" si="69"/>
        <v>-5.5628406308438425</v>
      </c>
      <c r="AJ77">
        <f t="shared" si="70"/>
        <v>-0.83485143269524364</v>
      </c>
      <c r="AK77">
        <f t="shared" si="92"/>
        <v>-0.54697390224282982</v>
      </c>
      <c r="AL77">
        <f t="shared" si="71"/>
        <v>-6.9446659657819163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-1.2680995653171438E-3</v>
      </c>
      <c r="AR77">
        <f t="shared" si="76"/>
        <v>-1.2681275581772435E-3</v>
      </c>
      <c r="AS77">
        <f t="shared" si="77"/>
        <v>-1.9031609550604651E-4</v>
      </c>
      <c r="AT77">
        <f t="shared" si="78"/>
        <v>-1.2469037404953646E-4</v>
      </c>
      <c r="AU77">
        <f t="shared" si="79"/>
        <v>-1.5831340277328266E-3</v>
      </c>
      <c r="AW77">
        <v>74</v>
      </c>
      <c r="AX77">
        <f>IF(Z77&gt;0, (R77*SUMPRODUCT(K77:$K$98, X77:$X$98)-K77*$AZ$3)/Z77, 0)</f>
        <v>-2841751.354935891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2000000</v>
      </c>
      <c r="S78">
        <f t="shared" si="63"/>
        <v>-5637486.70623367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-6.9790614564880382</v>
      </c>
      <c r="AC78">
        <f t="shared" si="64"/>
        <v>-6.2323401110523466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-2.6516500337756184</v>
      </c>
      <c r="AI78">
        <f t="shared" si="69"/>
        <v>-2.6517053096497429</v>
      </c>
      <c r="AJ78">
        <f t="shared" si="70"/>
        <v>-0.74672134543569157</v>
      </c>
      <c r="AK78">
        <f t="shared" si="92"/>
        <v>-0.4885343019541627</v>
      </c>
      <c r="AL78">
        <f t="shared" si="71"/>
        <v>-3.8869609570395971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-5.3971502049111907E-4</v>
      </c>
      <c r="AR78">
        <f t="shared" si="76"/>
        <v>-5.3972627130444509E-4</v>
      </c>
      <c r="AS78">
        <f t="shared" si="77"/>
        <v>-1.5198714804726129E-4</v>
      </c>
      <c r="AT78">
        <f t="shared" si="78"/>
        <v>-9.9435935146529629E-5</v>
      </c>
      <c r="AU78">
        <f t="shared" si="79"/>
        <v>-7.9114935449823599E-4</v>
      </c>
      <c r="AW78">
        <v>75</v>
      </c>
      <c r="AX78">
        <f>IF(Z78&gt;0, (R78*SUMPRODUCT(K78:$K$98, X78:$X$98)-K78*$AZ$3)/Z78, 0)</f>
        <v>-5637486.70623367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2000000</v>
      </c>
      <c r="S79">
        <f t="shared" si="63"/>
        <v>-11546629.992195832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-6.2323401110523466</v>
      </c>
      <c r="AC79">
        <f t="shared" si="64"/>
        <v>-5.5650321073219366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-1.2250014427558706</v>
      </c>
      <c r="AI79">
        <f t="shared" si="69"/>
        <v>-1.2250255408351851</v>
      </c>
      <c r="AJ79">
        <f t="shared" si="70"/>
        <v>-0.66730800373040999</v>
      </c>
      <c r="AK79">
        <f t="shared" si="92"/>
        <v>-0.4362638077736643</v>
      </c>
      <c r="AL79">
        <f t="shared" si="71"/>
        <v>-2.3285973523392594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-2.2262138343684908E-4</v>
      </c>
      <c r="AR79">
        <f t="shared" si="76"/>
        <v>-2.2262576281761379E-4</v>
      </c>
      <c r="AS79">
        <f t="shared" si="77"/>
        <v>-1.2127090286092969E-4</v>
      </c>
      <c r="AT79">
        <f t="shared" si="78"/>
        <v>-7.9282888199304772E-5</v>
      </c>
      <c r="AU79">
        <f t="shared" si="79"/>
        <v>-4.2317955387784824E-4</v>
      </c>
      <c r="AW79">
        <v>76</v>
      </c>
      <c r="AX79">
        <f>IF(Z79&gt;0, (R79*SUMPRODUCT(K79:$K$98, X79:$X$98)-K79*$AZ$3)/Z79, 0)</f>
        <v>-11546629.992195832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2000000</v>
      </c>
      <c r="S80">
        <f t="shared" si="63"/>
        <v>-24430669.532615647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-5.5650321073219366</v>
      </c>
      <c r="AC80">
        <f t="shared" si="64"/>
        <v>-4.9689621226777829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-0.54750326576161401</v>
      </c>
      <c r="AI80">
        <f t="shared" si="69"/>
        <v>-0.54751343527849128</v>
      </c>
      <c r="AJ80">
        <f t="shared" si="70"/>
        <v>-0.59606998464415373</v>
      </c>
      <c r="AK80">
        <f t="shared" si="92"/>
        <v>-0.38955224751253559</v>
      </c>
      <c r="AL80">
        <f t="shared" si="71"/>
        <v>-1.5331356674351806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-8.883804002029672E-5</v>
      </c>
      <c r="AR80">
        <f t="shared" si="76"/>
        <v>-8.8839690129079312E-5</v>
      </c>
      <c r="AS80">
        <f t="shared" si="77"/>
        <v>-9.6718490029557775E-5</v>
      </c>
      <c r="AT80">
        <f t="shared" si="78"/>
        <v>-6.3208861606285432E-5</v>
      </c>
      <c r="AU80">
        <f t="shared" si="79"/>
        <v>-2.4876704176492252E-4</v>
      </c>
      <c r="AW80">
        <v>77</v>
      </c>
      <c r="AX80">
        <f>IF(Z80&gt;0, (R80*SUMPRODUCT(K80:$K$98, X80:$X$98)-K80*$AZ$3)/Z80, 0)</f>
        <v>-24430669.532615647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2000000</v>
      </c>
      <c r="S81">
        <f t="shared" si="63"/>
        <v>-53501511.118926689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-4.9689621226777829</v>
      </c>
      <c r="AC81">
        <f t="shared" si="64"/>
        <v>-4.4366468481931696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-0.23686159590099959</v>
      </c>
      <c r="AI81">
        <f t="shared" si="69"/>
        <v>-0.23686574218281051</v>
      </c>
      <c r="AJ81">
        <f t="shared" si="70"/>
        <v>-0.53231527448461335</v>
      </c>
      <c r="AK81">
        <f t="shared" si="92"/>
        <v>-0.34782734858744485</v>
      </c>
      <c r="AL81">
        <f t="shared" si="71"/>
        <v>-1.1170083652548688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-3.4315385554714883E-5</v>
      </c>
      <c r="AR81">
        <f t="shared" si="76"/>
        <v>-3.4315986248374905E-5</v>
      </c>
      <c r="AS81">
        <f t="shared" si="77"/>
        <v>-7.7119314387454497E-5</v>
      </c>
      <c r="AT81">
        <f t="shared" si="78"/>
        <v>-5.0391577950193203E-5</v>
      </c>
      <c r="AU81">
        <f t="shared" si="79"/>
        <v>-1.6182687858602262E-4</v>
      </c>
      <c r="AW81">
        <v>78</v>
      </c>
      <c r="AX81">
        <f>IF(Z81&gt;0, (R81*SUMPRODUCT(K81:$K$98, X81:$X$98)-K81*$AZ$3)/Z81, 0)</f>
        <v>-53501511.118926689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2000000</v>
      </c>
      <c r="S82">
        <f t="shared" si="63"/>
        <v>-121496001.85691108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-4.4366468481931696</v>
      </c>
      <c r="AC82">
        <f t="shared" si="64"/>
        <v>-3.9613203488245863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-9.8983694586706888E-2</v>
      </c>
      <c r="AI82">
        <f t="shared" si="69"/>
        <v>-9.8985324813335038E-2</v>
      </c>
      <c r="AJ82">
        <f t="shared" si="70"/>
        <v>-0.47532649936858329</v>
      </c>
      <c r="AK82">
        <f t="shared" si="92"/>
        <v>-0.31056527937352191</v>
      </c>
      <c r="AL82">
        <f t="shared" si="71"/>
        <v>-0.88487710355544014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-1.2803829106751127E-5</v>
      </c>
      <c r="AR82">
        <f t="shared" si="76"/>
        <v>-1.2804039981312228E-5</v>
      </c>
      <c r="AS82">
        <f t="shared" si="77"/>
        <v>-6.1484866706954709E-5</v>
      </c>
      <c r="AT82">
        <f t="shared" si="78"/>
        <v>-4.0172523163456588E-5</v>
      </c>
      <c r="AU82">
        <f t="shared" si="79"/>
        <v>-1.1446142985172351E-4</v>
      </c>
      <c r="AW82">
        <v>79</v>
      </c>
      <c r="AX82">
        <f>IF(Z82&gt;0, (R82*SUMPRODUCT(K82:$K$98, X82:$X$98)-K82*$AZ$3)/Z82, 0)</f>
        <v>-121496001.85691108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2000000</v>
      </c>
      <c r="S83">
        <f t="shared" si="63"/>
        <v>-286614963.81264818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-3.9613203488245863</v>
      </c>
      <c r="AC83">
        <f t="shared" si="64"/>
        <v>-3.53690385376607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-3.9876449726823637E-2</v>
      </c>
      <c r="AI83">
        <f t="shared" si="69"/>
        <v>-3.9877066739942339E-2</v>
      </c>
      <c r="AJ83">
        <f t="shared" si="70"/>
        <v>-0.42441649505851631</v>
      </c>
      <c r="AK83">
        <f t="shared" si="92"/>
        <v>-0.27729242441772106</v>
      </c>
      <c r="AL83">
        <f t="shared" si="71"/>
        <v>-0.74158598621617977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-4.6054775722155196E-6</v>
      </c>
      <c r="AR83">
        <f t="shared" si="76"/>
        <v>-4.6055488333257593E-6</v>
      </c>
      <c r="AS83">
        <f t="shared" si="77"/>
        <v>-4.9017419119824257E-5</v>
      </c>
      <c r="AT83">
        <f t="shared" si="78"/>
        <v>-3.2025520083901563E-5</v>
      </c>
      <c r="AU83">
        <f t="shared" si="79"/>
        <v>-8.5648488037051585E-5</v>
      </c>
      <c r="AW83">
        <v>80</v>
      </c>
      <c r="AX83">
        <f>IF(Z83&gt;0, (R83*SUMPRODUCT(K83:$K$98, X83:$X$98)-K83*$AZ$3)/Z83, 0)</f>
        <v>-286614963.81264818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2000000</v>
      </c>
      <c r="S84">
        <f t="shared" si="63"/>
        <v>-703572033.63053083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-3.53690385376607</v>
      </c>
      <c r="AC84">
        <f t="shared" si="64"/>
        <v>-3.1579537280939789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-1.5456802917323693E-2</v>
      </c>
      <c r="AI84">
        <f t="shared" si="69"/>
        <v>-1.5457027340238273E-2</v>
      </c>
      <c r="AJ84">
        <f t="shared" si="70"/>
        <v>-0.37895012567209108</v>
      </c>
      <c r="AK84">
        <f t="shared" si="92"/>
        <v>-0.24758326976362491</v>
      </c>
      <c r="AL84">
        <f t="shared" si="71"/>
        <v>-0.64199042277595431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-1.5938954584713263E-6</v>
      </c>
      <c r="AR84">
        <f t="shared" si="76"/>
        <v>-1.5939186008162368E-6</v>
      </c>
      <c r="AS84">
        <f t="shared" si="77"/>
        <v>-3.9077090361223717E-5</v>
      </c>
      <c r="AT84">
        <f t="shared" si="78"/>
        <v>-2.553062566563738E-5</v>
      </c>
      <c r="AU84">
        <f t="shared" si="79"/>
        <v>-6.6201634627677339E-5</v>
      </c>
      <c r="AW84">
        <v>81</v>
      </c>
      <c r="AX84">
        <f>IF(Z84&gt;0, (R84*SUMPRODUCT(K84:$K$98, X84:$X$98)-K84*$AZ$3)/Z84, 0)</f>
        <v>-703572033.63053083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2000000</v>
      </c>
      <c r="S85">
        <f t="shared" si="63"/>
        <v>-1800548109.4382603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-3.1579537280939789</v>
      </c>
      <c r="AC85">
        <f t="shared" si="64"/>
        <v>-2.8196028834629532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-5.75520901631688E-3</v>
      </c>
      <c r="AI85">
        <f t="shared" si="69"/>
        <v>-5.7552873147769064E-3</v>
      </c>
      <c r="AJ85">
        <f t="shared" si="70"/>
        <v>-0.33835084463102572</v>
      </c>
      <c r="AK85">
        <f t="shared" si="92"/>
        <v>-0.22105676096657853</v>
      </c>
      <c r="AL85">
        <f t="shared" si="71"/>
        <v>-0.5651628929123812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-5.298869719791999E-7</v>
      </c>
      <c r="AR85">
        <f t="shared" si="76"/>
        <v>-5.2989418098477666E-7</v>
      </c>
      <c r="AS85">
        <f t="shared" si="77"/>
        <v>-3.1152249035583492E-5</v>
      </c>
      <c r="AT85">
        <f t="shared" si="78"/>
        <v>-2.035288333959975E-5</v>
      </c>
      <c r="AU85">
        <f t="shared" si="79"/>
        <v>-5.2035026556168023E-5</v>
      </c>
      <c r="AW85">
        <v>82</v>
      </c>
      <c r="AX85">
        <f>IF(Z85&gt;0, (R85*SUMPRODUCT(K85:$K$98, X85:$X$98)-K85*$AZ$3)/Z85, 0)</f>
        <v>-1800548109.4382603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2000000</v>
      </c>
      <c r="S86">
        <f t="shared" si="63"/>
        <v>-4814052166.9375868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-2.8196028834629532</v>
      </c>
      <c r="AC86">
        <f t="shared" si="64"/>
        <v>-2.5175030218084204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-2.054721326504378E-3</v>
      </c>
      <c r="AI86">
        <f t="shared" si="69"/>
        <v>-2.0547474739466419E-3</v>
      </c>
      <c r="AJ86">
        <f t="shared" si="70"/>
        <v>-0.30209986165453273</v>
      </c>
      <c r="AK86">
        <f t="shared" si="92"/>
        <v>-0.19737220184240675</v>
      </c>
      <c r="AL86">
        <f t="shared" si="71"/>
        <v>-0.50152681097088614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-1.6891065537257257E-7</v>
      </c>
      <c r="AR86">
        <f t="shared" si="76"/>
        <v>-1.6891280485218918E-7</v>
      </c>
      <c r="AS86">
        <f t="shared" si="77"/>
        <v>-2.4834455632405635E-5</v>
      </c>
      <c r="AT86">
        <f t="shared" si="78"/>
        <v>-1.6225201702775807E-5</v>
      </c>
      <c r="AU86">
        <f t="shared" si="79"/>
        <v>-4.1228570140033633E-5</v>
      </c>
      <c r="AW86">
        <v>83</v>
      </c>
      <c r="AX86">
        <f>IF(Z86&gt;0, (R86*SUMPRODUCT(K86:$K$98, X86:$X$98)-K86*$AZ$3)/Z86, 0)</f>
        <v>-4814052166.9375868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2000000</v>
      </c>
      <c r="S87">
        <f t="shared" si="63"/>
        <v>-13474896516.854282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-2.5175030218084204</v>
      </c>
      <c r="AC87">
        <f t="shared" si="64"/>
        <v>-2.2477706982713044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-7.0181526868240971E-4</v>
      </c>
      <c r="AI87">
        <f t="shared" si="69"/>
        <v>-7.0182360926853392E-4</v>
      </c>
      <c r="AJ87">
        <f t="shared" si="70"/>
        <v>-0.26973232353711607</v>
      </c>
      <c r="AK87">
        <f t="shared" si="92"/>
        <v>-0.17622521152658946</v>
      </c>
      <c r="AL87">
        <f t="shared" si="71"/>
        <v>-0.44665935867297402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-5.1512058843669244E-8</v>
      </c>
      <c r="AR87">
        <f t="shared" si="76"/>
        <v>-5.1512671028644971E-8</v>
      </c>
      <c r="AS87">
        <f t="shared" si="77"/>
        <v>-1.9797898310432991E-5</v>
      </c>
      <c r="AT87">
        <f t="shared" si="78"/>
        <v>-1.2934633757595904E-5</v>
      </c>
      <c r="AU87">
        <f t="shared" si="79"/>
        <v>-3.2784044739057534E-5</v>
      </c>
      <c r="AW87">
        <v>84</v>
      </c>
      <c r="AX87">
        <f>IF(Z87&gt;0, (R87*SUMPRODUCT(K87:$K$98, X87:$X$98)-K87*$AZ$3)/Z87, 0)</f>
        <v>-13474896516.854282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2000000</v>
      </c>
      <c r="S88">
        <f t="shared" si="63"/>
        <v>-39564956623.817429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-2.2477706982713044</v>
      </c>
      <c r="AC88">
        <f t="shared" si="64"/>
        <v>-2.0069381672407096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-2.2883692023648465E-4</v>
      </c>
      <c r="AI88">
        <f t="shared" si="69"/>
        <v>-2.288394564937417E-4</v>
      </c>
      <c r="AJ88">
        <f t="shared" si="70"/>
        <v>-0.24083253103059477</v>
      </c>
      <c r="AK88">
        <f t="shared" si="92"/>
        <v>-0.15734394887899131</v>
      </c>
      <c r="AL88">
        <f t="shared" si="71"/>
        <v>-0.39840531936607981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-1.4996646943957523E-8</v>
      </c>
      <c r="AR88">
        <f t="shared" si="76"/>
        <v>-1.4996813155574967E-8</v>
      </c>
      <c r="AS88">
        <f t="shared" si="77"/>
        <v>-1.5782769829069285E-5</v>
      </c>
      <c r="AT88">
        <f t="shared" si="78"/>
        <v>-1.0311411496308563E-5</v>
      </c>
      <c r="AU88">
        <f t="shared" si="79"/>
        <v>-2.6109178138533425E-5</v>
      </c>
      <c r="AW88">
        <v>85</v>
      </c>
      <c r="AX88">
        <f>IF(Z88&gt;0, (R88*SUMPRODUCT(K88:$K$98, X88:$X$98)-K88*$AZ$3)/Z88, 0)</f>
        <v>-39564956623.817429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2000000</v>
      </c>
      <c r="S89">
        <f t="shared" si="63"/>
        <v>-123176164722.19374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-2.0069381672407096</v>
      </c>
      <c r="AC89">
        <f t="shared" si="64"/>
        <v>-1.7919090906814166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-7.1340725120630348E-5</v>
      </c>
      <c r="AI89">
        <f t="shared" si="69"/>
        <v>-7.1341452497186808E-5</v>
      </c>
      <c r="AJ89">
        <f t="shared" si="70"/>
        <v>-0.21502907655929304</v>
      </c>
      <c r="AK89">
        <f t="shared" si="92"/>
        <v>-0.1404856717068497</v>
      </c>
      <c r="AL89">
        <f t="shared" si="71"/>
        <v>-0.35558608971863992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-4.1743375988267261E-9</v>
      </c>
      <c r="AR89">
        <f t="shared" si="76"/>
        <v>-4.1743801595843154E-9</v>
      </c>
      <c r="AS89">
        <f t="shared" si="77"/>
        <v>-1.2581929292205609E-5</v>
      </c>
      <c r="AT89">
        <f t="shared" si="78"/>
        <v>-8.2201942931015313E-6</v>
      </c>
      <c r="AU89">
        <f t="shared" si="79"/>
        <v>-2.0806297965466726E-5</v>
      </c>
      <c r="AW89">
        <v>86</v>
      </c>
      <c r="AX89">
        <f>IF(Z89&gt;0, (R89*SUMPRODUCT(K89:$K$98, X89:$X$98)-K89*$AZ$3)/Z89, 0)</f>
        <v>-123176164722.19374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2000000</v>
      </c>
      <c r="S90">
        <f t="shared" si="63"/>
        <v>-407947510808.03125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-1.7919090906814166</v>
      </c>
      <c r="AC90">
        <f t="shared" si="64"/>
        <v>-1.59991883453795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-2.0960363152896215E-5</v>
      </c>
      <c r="AI90">
        <f t="shared" si="69"/>
        <v>-2.0960559246608291E-5</v>
      </c>
      <c r="AJ90">
        <f t="shared" si="70"/>
        <v>-0.19199025614346654</v>
      </c>
      <c r="AK90">
        <f t="shared" si="92"/>
        <v>-0.12543363634769916</v>
      </c>
      <c r="AL90">
        <f t="shared" si="71"/>
        <v>-0.31744485305041231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-1.0950421356486551E-9</v>
      </c>
      <c r="AR90">
        <f t="shared" si="76"/>
        <v>-1.0950523802649194E-9</v>
      </c>
      <c r="AS90">
        <f t="shared" si="77"/>
        <v>-1.0030237480977243E-5</v>
      </c>
      <c r="AT90">
        <f t="shared" si="78"/>
        <v>-6.5530886095063729E-6</v>
      </c>
      <c r="AU90">
        <f t="shared" si="79"/>
        <v>-1.6584421142863881E-5</v>
      </c>
      <c r="AW90">
        <v>87</v>
      </c>
      <c r="AX90">
        <f>IF(Z90&gt;0, (R90*SUMPRODUCT(K90:$K$98, X90:$X$98)-K90*$AZ$3)/Z90, 0)</f>
        <v>-407947510808.03125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2000000</v>
      </c>
      <c r="S91">
        <f t="shared" si="63"/>
        <v>-1442503313742.4915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-1.59991883453795</v>
      </c>
      <c r="AC91">
        <f t="shared" si="64"/>
        <v>-1.4284989603492388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-5.7847277347770611E-6</v>
      </c>
      <c r="AI91">
        <f t="shared" si="69"/>
        <v>-5.7847772493586482E-6</v>
      </c>
      <c r="AJ91">
        <f t="shared" si="70"/>
        <v>-0.17141987418871119</v>
      </c>
      <c r="AK91">
        <f t="shared" si="92"/>
        <v>-0.11199431841765652</v>
      </c>
      <c r="AL91">
        <f t="shared" si="71"/>
        <v>-0.28341997738361707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-2.6983415957491086E-10</v>
      </c>
      <c r="AR91">
        <f t="shared" si="76"/>
        <v>-2.6983646922994072E-10</v>
      </c>
      <c r="AS91">
        <f t="shared" si="77"/>
        <v>-7.9960440329920668E-6</v>
      </c>
      <c r="AT91">
        <f t="shared" si="78"/>
        <v>-5.2240821302124696E-6</v>
      </c>
      <c r="AU91">
        <f t="shared" si="79"/>
        <v>-1.3220395999673767E-5</v>
      </c>
      <c r="AW91">
        <v>88</v>
      </c>
      <c r="AX91">
        <f>IF(Z91&gt;0, (R91*SUMPRODUCT(K91:$K$98, X91:$X$98)-K91*$AZ$3)/Z91, 0)</f>
        <v>-1442503313742.4915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2000000</v>
      </c>
      <c r="S92">
        <f t="shared" si="63"/>
        <v>-5467708446596.752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-1.4284989603492388</v>
      </c>
      <c r="AC92">
        <f t="shared" si="64"/>
        <v>-1.2754455005442931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-1.4942399360140443E-6</v>
      </c>
      <c r="AI92">
        <f t="shared" si="69"/>
        <v>-1.4942515994514149E-6</v>
      </c>
      <c r="AJ92">
        <f t="shared" si="70"/>
        <v>-0.15305345980494578</v>
      </c>
      <c r="AK92">
        <f t="shared" si="92"/>
        <v>-9.9994927224446722E-2</v>
      </c>
      <c r="AL92">
        <f t="shared" si="71"/>
        <v>-0.25304988128099193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-6.2232367312646901E-11</v>
      </c>
      <c r="AR92">
        <f t="shared" si="76"/>
        <v>-6.2232853073535142E-11</v>
      </c>
      <c r="AS92">
        <f t="shared" si="77"/>
        <v>-6.3743973772116469E-6</v>
      </c>
      <c r="AT92">
        <f t="shared" si="78"/>
        <v>-4.1646062927705572E-6</v>
      </c>
      <c r="AU92">
        <f t="shared" si="79"/>
        <v>-1.0539065902835276E-5</v>
      </c>
      <c r="AW92">
        <v>89</v>
      </c>
      <c r="AX92">
        <f>IF(Z92&gt;0, (R92*SUMPRODUCT(K92:$K$98, X92:$X$98)-K92*$AZ$3)/Z92, 0)</f>
        <v>-5467708446596.752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2000000</v>
      </c>
      <c r="S93">
        <f t="shared" si="63"/>
        <v>-22315761877205.734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-1.2754455005442931</v>
      </c>
      <c r="AC93">
        <f t="shared" si="64"/>
        <v>-1.1387906255397575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-3.5981056967319769E-7</v>
      </c>
      <c r="AI93">
        <f t="shared" si="69"/>
        <v>-3.5981312121195267E-7</v>
      </c>
      <c r="AJ93">
        <f t="shared" si="70"/>
        <v>-0.13665487500453555</v>
      </c>
      <c r="AK93">
        <f t="shared" si="92"/>
        <v>-8.9281185038100522E-2</v>
      </c>
      <c r="AL93">
        <f t="shared" si="71"/>
        <v>-0.2259364198557573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-1.3379869468839958E-11</v>
      </c>
      <c r="AR93">
        <f t="shared" si="76"/>
        <v>-1.3379964350031239E-11</v>
      </c>
      <c r="AS93">
        <f t="shared" si="77"/>
        <v>-5.0816305688351911E-6</v>
      </c>
      <c r="AT93">
        <f t="shared" si="78"/>
        <v>-3.3199986396122695E-6</v>
      </c>
      <c r="AU93">
        <f t="shared" si="79"/>
        <v>-8.4016425884118122E-6</v>
      </c>
      <c r="AW93">
        <v>90</v>
      </c>
      <c r="AX93">
        <f>IF(Z93&gt;0, (R93*SUMPRODUCT(K93:$K$98, X93:$X$98)-K93*$AZ$3)/Z93, 0)</f>
        <v>-22315761877205.734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2000000</v>
      </c>
      <c r="S94">
        <f t="shared" si="63"/>
        <v>-98609519623533.625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-1.1387906255397575</v>
      </c>
      <c r="AC94">
        <f t="shared" si="64"/>
        <v>-1.0167773442435235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-8.0418638835895454E-8</v>
      </c>
      <c r="AI94">
        <f t="shared" si="69"/>
        <v>-8.0419154393291999E-8</v>
      </c>
      <c r="AJ94">
        <f t="shared" si="70"/>
        <v>-0.12201328129623401</v>
      </c>
      <c r="AK94">
        <f t="shared" si="92"/>
        <v>-7.9715343787783027E-2</v>
      </c>
      <c r="AL94">
        <f t="shared" si="71"/>
        <v>-0.20172870550317143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-2.6700331596491837E-12</v>
      </c>
      <c r="AR94">
        <f t="shared" si="76"/>
        <v>-2.6700502770160577E-12</v>
      </c>
      <c r="AS94">
        <f t="shared" si="77"/>
        <v>-4.0510447788521163E-6</v>
      </c>
      <c r="AT94">
        <f t="shared" si="78"/>
        <v>-2.646682589101612E-6</v>
      </c>
      <c r="AU94">
        <f t="shared" si="79"/>
        <v>-6.6977300380040058E-6</v>
      </c>
      <c r="AW94">
        <v>91</v>
      </c>
      <c r="AX94">
        <f>IF(Z94&gt;0, (R94*SUMPRODUCT(K94:$K$98, X94:$X$98)-K94*$AZ$3)/Z94, 0)</f>
        <v>-98609519623533.625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2000000</v>
      </c>
      <c r="S95">
        <f t="shared" si="63"/>
        <v>-475011921396695.25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-1.0167773442435235</v>
      </c>
      <c r="AC95">
        <f t="shared" si="64"/>
        <v>-0.90783691450546655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-1.6593697617159338E-8</v>
      </c>
      <c r="AI95">
        <f t="shared" si="69"/>
        <v>-1.6593793176541495E-8</v>
      </c>
      <c r="AJ95">
        <f t="shared" si="70"/>
        <v>-0.10894042973805695</v>
      </c>
      <c r="AK95">
        <f t="shared" si="92"/>
        <v>-7.1174414097046654E-2</v>
      </c>
      <c r="AL95">
        <f t="shared" si="71"/>
        <v>-0.18011486042889679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-4.9190935975296924E-13</v>
      </c>
      <c r="AR95">
        <f t="shared" si="76"/>
        <v>-4.9191219254862338E-13</v>
      </c>
      <c r="AS95">
        <f t="shared" si="77"/>
        <v>-3.2294680956609328E-6</v>
      </c>
      <c r="AT95">
        <f t="shared" si="78"/>
        <v>-2.1099191558767537E-6</v>
      </c>
      <c r="AU95">
        <f t="shared" si="79"/>
        <v>-5.3393877434498797E-6</v>
      </c>
      <c r="AW95">
        <v>92</v>
      </c>
      <c r="AX95">
        <f>IF(Z95&gt;0, (R95*SUMPRODUCT(K95:$K$98, X95:$X$98)-K95*$AZ$3)/Z95, 0)</f>
        <v>-475011921396695.25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2000000</v>
      </c>
      <c r="S96">
        <f t="shared" si="63"/>
        <v>-2514853062020704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-0.90783691450546655</v>
      </c>
      <c r="AC96">
        <f t="shared" si="64"/>
        <v>-0.81056867366602381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-3.1395264569301671E-9</v>
      </c>
      <c r="AI96">
        <f t="shared" si="69"/>
        <v>-3.1395425725570781E-9</v>
      </c>
      <c r="AJ96">
        <f t="shared" si="70"/>
        <v>-9.7268240839442743E-2</v>
      </c>
      <c r="AK96">
        <f t="shared" si="92"/>
        <v>-6.3548584015382659E-2</v>
      </c>
      <c r="AL96">
        <f t="shared" si="71"/>
        <v>-0.16081682799436797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-8.3097515447188959E-14</v>
      </c>
      <c r="AR96">
        <f t="shared" si="76"/>
        <v>-8.3097941998318412E-14</v>
      </c>
      <c r="AS96">
        <f t="shared" si="77"/>
        <v>-2.5745121936573236E-6</v>
      </c>
      <c r="AT96">
        <f t="shared" si="78"/>
        <v>-1.6820146331968642E-6</v>
      </c>
      <c r="AU96">
        <f t="shared" si="79"/>
        <v>-4.2565269099521293E-6</v>
      </c>
      <c r="AW96">
        <v>93</v>
      </c>
      <c r="AX96">
        <f>IF(Z96&gt;0, (R96*SUMPRODUCT(K96:$K$98, X96:$X$98)-K96*$AZ$3)/Z96, 0)</f>
        <v>-2514853062020704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2000000</v>
      </c>
      <c r="S97">
        <f t="shared" si="63"/>
        <v>-1.4778355777567066E+16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-0.81056867366602381</v>
      </c>
      <c r="AC97">
        <f t="shared" si="64"/>
        <v>-0.72372203005902236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-5.4023531410009905E-10</v>
      </c>
      <c r="AI97">
        <f t="shared" si="69"/>
        <v>-5.4023776268788839E-10</v>
      </c>
      <c r="AJ97">
        <f t="shared" si="70"/>
        <v>-8.684664360700145E-2</v>
      </c>
      <c r="AK97">
        <f t="shared" si="92"/>
        <v>-5.673980715662167E-2</v>
      </c>
      <c r="AL97">
        <f t="shared" si="71"/>
        <v>-0.14358645130386088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-1.2766999422640186E-14</v>
      </c>
      <c r="AR97">
        <f t="shared" si="76"/>
        <v>-1.2767057288385125E-14</v>
      </c>
      <c r="AS97">
        <f t="shared" si="77"/>
        <v>-2.0523853584724818E-6</v>
      </c>
      <c r="AT97">
        <f t="shared" si="78"/>
        <v>-1.3408917675364747E-6</v>
      </c>
      <c r="AU97">
        <f t="shared" si="79"/>
        <v>-3.3932771387760135E-6</v>
      </c>
      <c r="AW97">
        <v>94</v>
      </c>
      <c r="AX97">
        <f>IF(Z97&gt;0, (R97*SUMPRODUCT(K97:$K$98, X97:$X$98)-K97*$AZ$3)/Z97, 0)</f>
        <v>-1.4778355777567066E+16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-0.72372203005902236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-0.72372203005902236</v>
      </c>
      <c r="AK98">
        <f t="shared" si="92"/>
        <v>-5.0660542104131567E-2</v>
      </c>
      <c r="AL98">
        <f t="shared" si="71"/>
        <v>-0.77438257226109752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-2.0666337477936554E-15</v>
      </c>
      <c r="AR98">
        <f t="shared" si="76"/>
        <v>-2.0666337477936554E-15</v>
      </c>
      <c r="AS98">
        <f t="shared" si="77"/>
        <v>-1.5270724393410722E-5</v>
      </c>
      <c r="AT98">
        <f t="shared" si="78"/>
        <v>-1.0689507075387507E-6</v>
      </c>
      <c r="AU98">
        <f t="shared" si="79"/>
        <v>-1.633967510301611E-5</v>
      </c>
      <c r="AW98">
        <v>95</v>
      </c>
    </row>
    <row r="100" spans="5:50" x14ac:dyDescent="0.25">
      <c r="AN100" s="6">
        <f t="shared" ref="AN100:AU100" si="93">SUM(AN3:AN98)</f>
        <v>49046.414411482474</v>
      </c>
      <c r="AO100" s="6">
        <f t="shared" si="93"/>
        <v>-4904.6414411482474</v>
      </c>
      <c r="AP100" s="6">
        <f t="shared" si="93"/>
        <v>-2849.9364511550084</v>
      </c>
      <c r="AQ100" s="6">
        <f t="shared" si="93"/>
        <v>-30624.282596642555</v>
      </c>
      <c r="AR100" s="6">
        <f t="shared" si="93"/>
        <v>10667.553922536683</v>
      </c>
      <c r="AS100" s="6">
        <f t="shared" si="93"/>
        <v>-6037.3808976308756</v>
      </c>
      <c r="AT100" s="6">
        <f t="shared" si="93"/>
        <v>3521.8055236180098</v>
      </c>
      <c r="AU100" s="6">
        <f t="shared" si="93"/>
        <v>8151.9785485238035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101257.71985590589</v>
      </c>
      <c r="K3">
        <v>1</v>
      </c>
      <c r="L3" s="2">
        <v>0</v>
      </c>
      <c r="O3">
        <f>$C$3</f>
        <v>101257.71985590589</v>
      </c>
      <c r="P3">
        <f>O3*C5</f>
        <v>10125.771985590589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101257.71985590589</v>
      </c>
      <c r="AF3">
        <f t="shared" ref="AF3:AF34" si="4">-$Z3*P3</f>
        <v>-10125.771985590589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88612.039666315293</v>
      </c>
      <c r="AJ3">
        <f t="shared" ref="AJ3:AJ34" si="8">AB3-AC3</f>
        <v>0</v>
      </c>
      <c r="AL3">
        <f t="shared" ref="AL3:AL34" si="9">SUM(AI3:AK3)</f>
        <v>88612.039666315293</v>
      </c>
      <c r="AN3">
        <f t="shared" ref="AN3:AN34" si="10">AE3*$K3</f>
        <v>101257.71985590589</v>
      </c>
      <c r="AO3">
        <f t="shared" ref="AO3:AO34" si="11">AF3*$K3</f>
        <v>-10125.771985590589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88612.039666315293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88612.039666315293</v>
      </c>
      <c r="AW3">
        <v>0</v>
      </c>
      <c r="AX3">
        <f>IF(Z3&gt;0, (R3*SUMPRODUCT(K3:$K$98, X3:$X$98)-K3*$AZ$3)/Z3, 0)</f>
        <v>0</v>
      </c>
      <c r="AZ3">
        <f>C6*SUMPRODUCT(X4:X89, K4:K89)/1</f>
        <v>56388.401769794567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6110.7754002497049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6041.6144753351327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-6041.6144753351327</v>
      </c>
      <c r="AK4">
        <f>G4*SUM(AB4, AE4:AF4)</f>
        <v>0</v>
      </c>
      <c r="AL4">
        <f t="shared" si="9"/>
        <v>-8677.3424753351319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-2353.3285714285712</v>
      </c>
      <c r="AR4">
        <f t="shared" si="14"/>
        <v>-2353.3285714285712</v>
      </c>
      <c r="AS4">
        <f t="shared" si="15"/>
        <v>-5394.298638692082</v>
      </c>
      <c r="AT4">
        <f t="shared" si="16"/>
        <v>0</v>
      </c>
      <c r="AU4">
        <f t="shared" si="17"/>
        <v>-7747.6272101206532</v>
      </c>
      <c r="AW4">
        <v>1</v>
      </c>
      <c r="AX4">
        <f>IF(Z4&gt;0, (R4*SUMPRODUCT(K4:$K$98, X4:$X$98)-K4*$AZ$3)/Z4, 0)</f>
        <v>6110.7754002497049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2000000</v>
      </c>
      <c r="S5">
        <f t="shared" si="1"/>
        <v>9292.0540032270492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6041.6144753351327</v>
      </c>
      <c r="AC5">
        <f t="shared" si="2"/>
        <v>9082.5845425986481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-2676.3467232378239</v>
      </c>
      <c r="AI5">
        <f t="shared" si="7"/>
        <v>-2725.219580301743</v>
      </c>
      <c r="AJ5">
        <f t="shared" si="8"/>
        <v>-3040.9700672635154</v>
      </c>
      <c r="AK5">
        <f>G5*SUM(AB5, AE5:AF5)</f>
        <v>422.91301327345934</v>
      </c>
      <c r="AL5">
        <f t="shared" si="9"/>
        <v>-5343.2766342917994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-2133.5672219689282</v>
      </c>
      <c r="AR5">
        <f t="shared" si="14"/>
        <v>-2172.5283643987109</v>
      </c>
      <c r="AS5">
        <f t="shared" si="15"/>
        <v>-2424.242719438389</v>
      </c>
      <c r="AT5">
        <f t="shared" si="16"/>
        <v>337.14366491825518</v>
      </c>
      <c r="AU5">
        <f t="shared" si="17"/>
        <v>-4259.6274189188443</v>
      </c>
      <c r="AW5">
        <v>2</v>
      </c>
      <c r="AX5">
        <f>IF(Z5&gt;0, (R5*SUMPRODUCT(K5:$K$98, X5:$X$98)-K5*$AZ$3)/Z5, 0)</f>
        <v>9292.0540032270492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2000000</v>
      </c>
      <c r="S6">
        <f t="shared" si="1"/>
        <v>12175.530247503757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9082.5845425986481</v>
      </c>
      <c r="AC6">
        <f t="shared" si="2"/>
        <v>11765.355390890501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-2742.0585635139596</v>
      </c>
      <c r="AI6">
        <f t="shared" si="7"/>
        <v>-2790.3741405431515</v>
      </c>
      <c r="AJ6">
        <f t="shared" si="8"/>
        <v>-2682.7708482918533</v>
      </c>
      <c r="AK6">
        <f>G6*SUM(AB6, AE6:AF6)</f>
        <v>635.78091798190542</v>
      </c>
      <c r="AL6">
        <f t="shared" si="9"/>
        <v>-4837.3640708531002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-1951.743123856852</v>
      </c>
      <c r="AR6">
        <f t="shared" si="14"/>
        <v>-1986.1331972479381</v>
      </c>
      <c r="AS6">
        <f t="shared" si="15"/>
        <v>-1909.5432992237702</v>
      </c>
      <c r="AT6">
        <f t="shared" si="16"/>
        <v>452.53629935619858</v>
      </c>
      <c r="AU6">
        <f t="shared" si="17"/>
        <v>-3443.1401971155101</v>
      </c>
      <c r="AW6">
        <v>3</v>
      </c>
      <c r="AX6">
        <f>IF(Z6&gt;0, (R6*SUMPRODUCT(K6:$K$98, X6:$X$98)-K6*$AZ$3)/Z6, 0)</f>
        <v>12175.530247503757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2000000</v>
      </c>
      <c r="S7">
        <f t="shared" si="1"/>
        <v>14775.276866962804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11765.355390890501</v>
      </c>
      <c r="AC7">
        <f t="shared" si="2"/>
        <v>14113.91411548078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-2819.7415257545131</v>
      </c>
      <c r="AI7">
        <f t="shared" si="7"/>
        <v>-2867.5034534752695</v>
      </c>
      <c r="AJ7">
        <f t="shared" si="8"/>
        <v>-2348.5587245902789</v>
      </c>
      <c r="AK7">
        <f>G7*SUM(AB7, AE7:AF7)</f>
        <v>823.5748773623352</v>
      </c>
      <c r="AL7">
        <f t="shared" si="9"/>
        <v>-4392.4873007032129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-1791.996716045815</v>
      </c>
      <c r="AR7">
        <f t="shared" si="14"/>
        <v>-1822.3502845718206</v>
      </c>
      <c r="AS7">
        <f t="shared" si="15"/>
        <v>-1492.5515276725152</v>
      </c>
      <c r="AT7">
        <f t="shared" si="16"/>
        <v>523.39672348380577</v>
      </c>
      <c r="AU7">
        <f t="shared" si="17"/>
        <v>-2791.5050887605298</v>
      </c>
      <c r="AW7">
        <v>4</v>
      </c>
      <c r="AX7">
        <f>IF(Z7&gt;0, (R7*SUMPRODUCT(K7:$K$98, X7:$X$98)-K7*$AZ$3)/Z7, 0)</f>
        <v>14775.276866962804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2000000</v>
      </c>
      <c r="S8">
        <f t="shared" si="1"/>
        <v>17115.901288978323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14113.91411548078</v>
      </c>
      <c r="AC8">
        <f t="shared" si="2"/>
        <v>16161.472621262759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-2897.7142443411713</v>
      </c>
      <c r="AI8">
        <f t="shared" si="7"/>
        <v>-2944.9261099286114</v>
      </c>
      <c r="AJ8">
        <f t="shared" si="8"/>
        <v>-2047.558505781979</v>
      </c>
      <c r="AK8">
        <f t="shared" ref="AK8:AK39" si="30">G8*SUM(AB8:AB8, AE8:AF8)</f>
        <v>987.97398808365472</v>
      </c>
      <c r="AL8">
        <f t="shared" si="9"/>
        <v>-4004.5106276269357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-1644.2408824375077</v>
      </c>
      <c r="AR8">
        <f t="shared" si="14"/>
        <v>-1671.0301628803982</v>
      </c>
      <c r="AS8">
        <f t="shared" si="15"/>
        <v>-1161.8396848357418</v>
      </c>
      <c r="AT8">
        <f t="shared" si="16"/>
        <v>560.60297359007313</v>
      </c>
      <c r="AU8">
        <f t="shared" si="17"/>
        <v>-2272.2668741260668</v>
      </c>
      <c r="AW8">
        <v>5</v>
      </c>
      <c r="AX8">
        <f>IF(Z8&gt;0, (R8*SUMPRODUCT(K8:$K$98, X8:$X$98)-K8*$AZ$3)/Z8, 0)</f>
        <v>17115.901288978323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2000000</v>
      </c>
      <c r="S9">
        <f t="shared" si="1"/>
        <v>19227.79870171837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16161.472621262759</v>
      </c>
      <c r="AC9">
        <f t="shared" si="2"/>
        <v>17945.406044028641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-2979.3179972177745</v>
      </c>
      <c r="AI9">
        <f t="shared" si="7"/>
        <v>-3025.9832611994098</v>
      </c>
      <c r="AJ9">
        <f t="shared" si="8"/>
        <v>-1783.9334227658819</v>
      </c>
      <c r="AK9">
        <f t="shared" si="30"/>
        <v>1131.3030834883932</v>
      </c>
      <c r="AL9">
        <f t="shared" si="9"/>
        <v>-3678.6136004768987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-1509.415217274211</v>
      </c>
      <c r="AR9">
        <f t="shared" si="14"/>
        <v>-1533.0572922852625</v>
      </c>
      <c r="AS9">
        <f t="shared" si="15"/>
        <v>-903.7961900815742</v>
      </c>
      <c r="AT9">
        <f t="shared" si="16"/>
        <v>573.15334957908476</v>
      </c>
      <c r="AU9">
        <f t="shared" si="17"/>
        <v>-1863.700132787752</v>
      </c>
      <c r="AW9">
        <v>6</v>
      </c>
      <c r="AX9">
        <f>IF(Z9&gt;0, (R9*SUMPRODUCT(K9:$K$98, X9:$X$98)-K9*$AZ$3)/Z9, 0)</f>
        <v>19227.79870171837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2000000</v>
      </c>
      <c r="S10">
        <f t="shared" si="1"/>
        <v>21136.326728158863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17945.406044028641</v>
      </c>
      <c r="AC10">
        <f t="shared" si="2"/>
        <v>19496.860742114601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-3076.9899104837973</v>
      </c>
      <c r="AI10">
        <f t="shared" si="7"/>
        <v>-3123.1115970778542</v>
      </c>
      <c r="AJ10">
        <f t="shared" si="8"/>
        <v>-1551.4546980859595</v>
      </c>
      <c r="AK10">
        <f t="shared" si="30"/>
        <v>1256.1784230820051</v>
      </c>
      <c r="AL10">
        <f t="shared" si="9"/>
        <v>-3418.3878720818084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-1391.873971606884</v>
      </c>
      <c r="AR10">
        <f t="shared" si="14"/>
        <v>-1412.7370803477197</v>
      </c>
      <c r="AS10">
        <f t="shared" si="15"/>
        <v>-701.79931530992087</v>
      </c>
      <c r="AT10">
        <f t="shared" si="16"/>
        <v>568.2313240042813</v>
      </c>
      <c r="AU10">
        <f t="shared" si="17"/>
        <v>-1546.3050716533592</v>
      </c>
      <c r="AW10">
        <v>7</v>
      </c>
      <c r="AX10">
        <f>IF(Z10&gt;0, (R10*SUMPRODUCT(K10:$K$98, X10:$X$98)-K10*$AZ$3)/Z10, 0)</f>
        <v>21136.326728158863</v>
      </c>
    </row>
    <row r="11" spans="1:52" x14ac:dyDescent="0.25">
      <c r="A11" t="s">
        <v>33</v>
      </c>
      <c r="C11" s="25">
        <f>AU91</f>
        <v>25761.418028770982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2000000</v>
      </c>
      <c r="S11">
        <f t="shared" si="1"/>
        <v>22857.986474360376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19496.860742114601</v>
      </c>
      <c r="AC11">
        <f t="shared" si="2"/>
        <v>20837.906337793578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-3169.2775224551087</v>
      </c>
      <c r="AI11">
        <f t="shared" si="7"/>
        <v>-3214.8587602451635</v>
      </c>
      <c r="AJ11">
        <f t="shared" si="8"/>
        <v>-1341.0455956789774</v>
      </c>
      <c r="AK11">
        <f t="shared" si="30"/>
        <v>1364.7802519480222</v>
      </c>
      <c r="AL11">
        <f t="shared" si="9"/>
        <v>-3191.1241039761189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-1280.018036131627</v>
      </c>
      <c r="AR11">
        <f t="shared" si="14"/>
        <v>-1298.4275335855696</v>
      </c>
      <c r="AS11">
        <f t="shared" si="15"/>
        <v>-541.62582405034141</v>
      </c>
      <c r="AT11">
        <f t="shared" si="16"/>
        <v>551.21185363926395</v>
      </c>
      <c r="AU11">
        <f t="shared" si="17"/>
        <v>-1288.8415039966471</v>
      </c>
      <c r="AW11">
        <v>8</v>
      </c>
      <c r="AX11">
        <f>IF(Z11&gt;0, (R11*SUMPRODUCT(K11:$K$98, X11:$X$98)-K11*$AZ$3)/Z11, 0)</f>
        <v>22857.986474360376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2000000</v>
      </c>
      <c r="S12">
        <f t="shared" si="1"/>
        <v>24418.63222560041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20837.906337793578</v>
      </c>
      <c r="AC12">
        <f t="shared" si="2"/>
        <v>21997.995058167195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-3278.5034580301622</v>
      </c>
      <c r="AI12">
        <f t="shared" si="7"/>
        <v>-3323.5469208558657</v>
      </c>
      <c r="AJ12">
        <f t="shared" si="8"/>
        <v>-1160.0887203736165</v>
      </c>
      <c r="AK12">
        <f t="shared" si="30"/>
        <v>1458.6534436455506</v>
      </c>
      <c r="AL12">
        <f t="shared" si="9"/>
        <v>-3024.9821975839322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-1182.261213902452</v>
      </c>
      <c r="AR12">
        <f t="shared" si="14"/>
        <v>-1198.5043381572857</v>
      </c>
      <c r="AS12">
        <f t="shared" si="15"/>
        <v>-418.33962243477862</v>
      </c>
      <c r="AT12">
        <f t="shared" si="16"/>
        <v>526.00505475248917</v>
      </c>
      <c r="AU12">
        <f t="shared" si="17"/>
        <v>-1090.8389058395755</v>
      </c>
      <c r="AW12">
        <v>9</v>
      </c>
      <c r="AX12">
        <f>IF(Z12&gt;0, (R12*SUMPRODUCT(K12:$K$98, X12:$X$98)-K12*$AZ$3)/Z12, 0)</f>
        <v>24418.63222560041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2000000</v>
      </c>
      <c r="S13">
        <f t="shared" si="1"/>
        <v>25831.672642150039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21997.995058167195</v>
      </c>
      <c r="AC13">
        <f t="shared" si="2"/>
        <v>22994.400591144422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-3395.0212853144699</v>
      </c>
      <c r="AI13">
        <f t="shared" si="7"/>
        <v>-3439.5294379797838</v>
      </c>
      <c r="AJ13">
        <f t="shared" si="8"/>
        <v>-996.40553297722727</v>
      </c>
      <c r="AK13">
        <f t="shared" si="30"/>
        <v>1539.8596540717037</v>
      </c>
      <c r="AL13">
        <f t="shared" si="9"/>
        <v>-2896.0753168853071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-1093.1059915270048</v>
      </c>
      <c r="AR13">
        <f t="shared" si="14"/>
        <v>-1107.4364254953286</v>
      </c>
      <c r="AS13">
        <f t="shared" si="15"/>
        <v>-320.81591440955538</v>
      </c>
      <c r="AT13">
        <f t="shared" si="16"/>
        <v>495.79359671689605</v>
      </c>
      <c r="AU13">
        <f t="shared" si="17"/>
        <v>-932.45874318798803</v>
      </c>
      <c r="AW13">
        <v>10</v>
      </c>
      <c r="AX13">
        <f>IF(Z13&gt;0, (R13*SUMPRODUCT(K13:$K$98, X13:$X$98)-K13*$AZ$3)/Z13, 0)</f>
        <v>25831.672642150039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2000000</v>
      </c>
      <c r="S14">
        <f t="shared" si="1"/>
        <v>27113.732591335822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22994.400591144422</v>
      </c>
      <c r="AC14">
        <f t="shared" si="2"/>
        <v>23846.532766474273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-3522.4802411732157</v>
      </c>
      <c r="AI14">
        <f t="shared" si="7"/>
        <v>-3566.4552503058471</v>
      </c>
      <c r="AJ14">
        <f t="shared" si="8"/>
        <v>-852.13217532985072</v>
      </c>
      <c r="AK14">
        <f t="shared" si="30"/>
        <v>1609.6080413801096</v>
      </c>
      <c r="AL14">
        <f t="shared" si="9"/>
        <v>-2808.9793842555887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-1012.6288964976034</v>
      </c>
      <c r="AR14">
        <f t="shared" si="14"/>
        <v>-1025.2706608007629</v>
      </c>
      <c r="AS14">
        <f t="shared" si="15"/>
        <v>-244.96763794109151</v>
      </c>
      <c r="AT14">
        <f t="shared" si="16"/>
        <v>462.72384886211148</v>
      </c>
      <c r="AU14">
        <f t="shared" si="17"/>
        <v>-807.5144498797431</v>
      </c>
      <c r="AW14">
        <v>11</v>
      </c>
      <c r="AX14">
        <f>IF(Z14&gt;0, (R14*SUMPRODUCT(K14:$K$98, X14:$X$98)-K14*$AZ$3)/Z14, 0)</f>
        <v>27113.732591335822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2000000</v>
      </c>
      <c r="S15">
        <f t="shared" si="1"/>
        <v>28278.701037733023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23846.532766474273</v>
      </c>
      <c r="AC15">
        <f t="shared" si="2"/>
        <v>24570.723661813143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-3655.6020521872324</v>
      </c>
      <c r="AI15">
        <f t="shared" si="7"/>
        <v>-3699.0459211772327</v>
      </c>
      <c r="AJ15">
        <f t="shared" si="8"/>
        <v>-724.19089533887018</v>
      </c>
      <c r="AK15">
        <f t="shared" si="30"/>
        <v>1669.2572936531992</v>
      </c>
      <c r="AL15">
        <f t="shared" si="9"/>
        <v>-2753.9795228629032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-938.30199651651276</v>
      </c>
      <c r="AR15">
        <f t="shared" si="14"/>
        <v>-949.45295562742842</v>
      </c>
      <c r="AS15">
        <f t="shared" si="15"/>
        <v>-185.881765371309</v>
      </c>
      <c r="AT15">
        <f t="shared" si="16"/>
        <v>428.45677099820347</v>
      </c>
      <c r="AU15">
        <f t="shared" si="17"/>
        <v>-706.87795000053382</v>
      </c>
      <c r="AW15">
        <v>12</v>
      </c>
      <c r="AX15">
        <f>IF(Z15&gt;0, (R15*SUMPRODUCT(K15:$K$98, X15:$X$98)-K15*$AZ$3)/Z15, 0)</f>
        <v>28278.701037733023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2000000</v>
      </c>
      <c r="S16">
        <f t="shared" si="1"/>
        <v>29357.223701854044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24570.723661813143</v>
      </c>
      <c r="AC16">
        <f t="shared" si="2"/>
        <v>25183.153622293474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-4741.3005126212238</v>
      </c>
      <c r="AI16">
        <f t="shared" si="7"/>
        <v>-4784.1914104085081</v>
      </c>
      <c r="AJ16">
        <f t="shared" si="8"/>
        <v>-612.42996048033092</v>
      </c>
      <c r="AK16">
        <f t="shared" si="30"/>
        <v>1719.9506563269201</v>
      </c>
      <c r="AL16">
        <f t="shared" si="9"/>
        <v>-3676.6707145619189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-1086.5837051420297</v>
      </c>
      <c r="AR16">
        <f t="shared" si="14"/>
        <v>-1096.4131919063711</v>
      </c>
      <c r="AS16">
        <f t="shared" si="15"/>
        <v>-140.35314020431238</v>
      </c>
      <c r="AT16">
        <f t="shared" si="16"/>
        <v>394.1682987269599</v>
      </c>
      <c r="AU16">
        <f t="shared" si="17"/>
        <v>-842.59803338372365</v>
      </c>
      <c r="AW16">
        <v>13</v>
      </c>
      <c r="AX16">
        <f>IF(Z16&gt;0, (R16*SUMPRODUCT(K16:$K$98, X16:$X$98)-K16*$AZ$3)/Z16, 0)</f>
        <v>29357.223701854044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2000000</v>
      </c>
      <c r="S17">
        <f t="shared" si="1"/>
        <v>30110.273594368602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25183.153622293474</v>
      </c>
      <c r="AC17">
        <f t="shared" si="2"/>
        <v>25481.152021612914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-5957.4341863195978</v>
      </c>
      <c r="AI17">
        <f t="shared" si="7"/>
        <v>-5999.7472392743521</v>
      </c>
      <c r="AJ17">
        <f t="shared" si="8"/>
        <v>-297.99839931944007</v>
      </c>
      <c r="AK17">
        <f t="shared" si="30"/>
        <v>1762.8207535605434</v>
      </c>
      <c r="AL17">
        <f t="shared" si="9"/>
        <v>-4534.9248850332488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-1219.0090668762921</v>
      </c>
      <c r="AR17">
        <f t="shared" si="14"/>
        <v>-1227.6671558431005</v>
      </c>
      <c r="AS17">
        <f t="shared" si="15"/>
        <v>-60.976376628582933</v>
      </c>
      <c r="AT17">
        <f t="shared" si="16"/>
        <v>360.70805226898369</v>
      </c>
      <c r="AU17">
        <f t="shared" si="17"/>
        <v>-927.93548020269986</v>
      </c>
      <c r="AW17">
        <v>14</v>
      </c>
      <c r="AX17">
        <f>IF(Z17&gt;0, (R17*SUMPRODUCT(K17:$K$98, X17:$X$98)-K17*$AZ$3)/Z17, 0)</f>
        <v>30110.273594368602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2000000</v>
      </c>
      <c r="S18">
        <f t="shared" si="1"/>
        <v>30566.485320314354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25481.152021612914</v>
      </c>
      <c r="AC18">
        <f t="shared" si="2"/>
        <v>25498.37697657723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-7209.0068486266346</v>
      </c>
      <c r="AI18">
        <f t="shared" si="7"/>
        <v>-7250.7165458806248</v>
      </c>
      <c r="AJ18">
        <f t="shared" si="8"/>
        <v>-17.224954964316566</v>
      </c>
      <c r="AK18">
        <f t="shared" si="30"/>
        <v>1783.6806415129042</v>
      </c>
      <c r="AL18">
        <f t="shared" si="9"/>
        <v>-5484.2608593320374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-1317.0585986720937</v>
      </c>
      <c r="AR18">
        <f t="shared" si="14"/>
        <v>-1324.6788044188593</v>
      </c>
      <c r="AS18">
        <f t="shared" si="15"/>
        <v>-3.146934872424846</v>
      </c>
      <c r="AT18">
        <f t="shared" si="16"/>
        <v>325.87178449373619</v>
      </c>
      <c r="AU18">
        <f t="shared" si="17"/>
        <v>-1001.953954797548</v>
      </c>
      <c r="AW18">
        <v>15</v>
      </c>
      <c r="AX18">
        <f>IF(Z18&gt;0, (R18*SUMPRODUCT(K18:$K$98, X18:$X$98)-K18*$AZ$3)/Z18, 0)</f>
        <v>30566.485320314354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2000000</v>
      </c>
      <c r="S19">
        <f t="shared" si="1"/>
        <v>30776.256390087725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25498.37697657723</v>
      </c>
      <c r="AC19">
        <f t="shared" si="2"/>
        <v>25285.098754548537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-8547.778475134468</v>
      </c>
      <c r="AI19">
        <f t="shared" si="7"/>
        <v>-8588.8573809540412</v>
      </c>
      <c r="AJ19">
        <f t="shared" si="8"/>
        <v>213.27822202869356</v>
      </c>
      <c r="AK19">
        <f t="shared" si="30"/>
        <v>1784.8863883604063</v>
      </c>
      <c r="AL19">
        <f t="shared" si="9"/>
        <v>-6590.6927705649414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-1394.3278299300589</v>
      </c>
      <c r="AR19">
        <f t="shared" si="14"/>
        <v>-1401.028689314041</v>
      </c>
      <c r="AS19">
        <f t="shared" si="15"/>
        <v>34.790298012248307</v>
      </c>
      <c r="AT19">
        <f t="shared" si="16"/>
        <v>291.1536338703624</v>
      </c>
      <c r="AU19">
        <f t="shared" si="17"/>
        <v>-1075.0847574314305</v>
      </c>
      <c r="AW19">
        <v>16</v>
      </c>
      <c r="AX19">
        <f>IF(Z19&gt;0, (R19*SUMPRODUCT(K19:$K$98, X19:$X$98)-K19*$AZ$3)/Z19, 0)</f>
        <v>30776.256390087725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2000000</v>
      </c>
      <c r="S20">
        <f t="shared" si="1"/>
        <v>30772.58387072129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25285.098754548537</v>
      </c>
      <c r="AC20">
        <f t="shared" si="2"/>
        <v>24876.289118050074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-9942.0679568263276</v>
      </c>
      <c r="AI20">
        <f t="shared" si="7"/>
        <v>-9982.4875218887828</v>
      </c>
      <c r="AJ20">
        <f t="shared" si="8"/>
        <v>408.80963649846308</v>
      </c>
      <c r="AK20">
        <f t="shared" si="30"/>
        <v>1769.9569128183978</v>
      </c>
      <c r="AL20">
        <f t="shared" si="9"/>
        <v>-7803.7209725719222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-1448.005935065981</v>
      </c>
      <c r="AR20">
        <f t="shared" si="14"/>
        <v>-1453.8928159802315</v>
      </c>
      <c r="AS20">
        <f t="shared" si="15"/>
        <v>59.54081007417534</v>
      </c>
      <c r="AT20">
        <f t="shared" si="16"/>
        <v>257.78420804420085</v>
      </c>
      <c r="AU20">
        <f t="shared" si="17"/>
        <v>-1136.5677978618553</v>
      </c>
      <c r="AW20">
        <v>17</v>
      </c>
      <c r="AX20">
        <f>IF(Z20&gt;0, (R20*SUMPRODUCT(K20:$K$98, X20:$X$98)-K20*$AZ$3)/Z20, 0)</f>
        <v>30772.58387072129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2000000</v>
      </c>
      <c r="S21">
        <f t="shared" si="1"/>
        <v>30593.560730253834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24876.289118050074</v>
      </c>
      <c r="AC21">
        <f t="shared" si="2"/>
        <v>24308.210141405179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-11508.470363103403</v>
      </c>
      <c r="AI21">
        <f t="shared" si="7"/>
        <v>-11548.198020756157</v>
      </c>
      <c r="AJ21">
        <f t="shared" si="8"/>
        <v>568.07897664489428</v>
      </c>
      <c r="AK21">
        <f t="shared" si="30"/>
        <v>1741.3402382635054</v>
      </c>
      <c r="AL21">
        <f t="shared" si="9"/>
        <v>-9238.7788058477581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-1496.556768894088</v>
      </c>
      <c r="AR21">
        <f t="shared" si="14"/>
        <v>-1501.7229372115694</v>
      </c>
      <c r="AS21">
        <f t="shared" si="15"/>
        <v>73.872757277109258</v>
      </c>
      <c r="AT21">
        <f t="shared" si="16"/>
        <v>226.44317083840053</v>
      </c>
      <c r="AU21">
        <f t="shared" si="17"/>
        <v>-1201.4070090960597</v>
      </c>
      <c r="AW21">
        <v>18</v>
      </c>
      <c r="AX21">
        <f>IF(Z21&gt;0, (R21*SUMPRODUCT(K21:$K$98, X21:$X$98)-K21*$AZ$3)/Z21, 0)</f>
        <v>30593.560730253834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2000000</v>
      </c>
      <c r="S22">
        <f t="shared" si="1"/>
        <v>30253.477761104299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24308.210141405179</v>
      </c>
      <c r="AC22">
        <f t="shared" si="2"/>
        <v>23597.30244252989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-13242.361328459123</v>
      </c>
      <c r="AI22">
        <f t="shared" si="7"/>
        <v>-13281.360650502138</v>
      </c>
      <c r="AJ22">
        <f t="shared" si="8"/>
        <v>710.9076988752895</v>
      </c>
      <c r="AK22">
        <f t="shared" si="30"/>
        <v>1701.5747098983627</v>
      </c>
      <c r="AL22">
        <f t="shared" si="9"/>
        <v>-10868.878241728486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-1537.5278922650793</v>
      </c>
      <c r="AR22">
        <f t="shared" si="14"/>
        <v>-1542.0559778484035</v>
      </c>
      <c r="AS22">
        <f t="shared" si="15"/>
        <v>82.541201582960241</v>
      </c>
      <c r="AT22">
        <f t="shared" si="16"/>
        <v>197.56435520446684</v>
      </c>
      <c r="AU22">
        <f t="shared" si="17"/>
        <v>-1261.9504210609764</v>
      </c>
      <c r="AW22">
        <v>19</v>
      </c>
      <c r="AX22">
        <f>IF(Z22&gt;0, (R22*SUMPRODUCT(K22:$K$98, X22:$X$98)-K22*$AZ$3)/Z22, 0)</f>
        <v>30253.477761104299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2000000</v>
      </c>
      <c r="S23">
        <f t="shared" si="1"/>
        <v>29767.376087584867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23597.30244252989</v>
      </c>
      <c r="AC23">
        <f t="shared" si="2"/>
        <v>22761.246934210183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-15098.495490553178</v>
      </c>
      <c r="AI23">
        <f t="shared" si="7"/>
        <v>-15136.727356988498</v>
      </c>
      <c r="AJ23">
        <f t="shared" si="8"/>
        <v>836.05550831970686</v>
      </c>
      <c r="AK23">
        <f t="shared" si="30"/>
        <v>1651.8111709770924</v>
      </c>
      <c r="AL23">
        <f t="shared" si="9"/>
        <v>-12648.860677691699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-1565.2121850910082</v>
      </c>
      <c r="AR23">
        <f t="shared" si="14"/>
        <v>-1569.1755590073549</v>
      </c>
      <c r="AS23">
        <f t="shared" si="15"/>
        <v>86.67116997539452</v>
      </c>
      <c r="AT23">
        <f t="shared" si="16"/>
        <v>171.23792061933892</v>
      </c>
      <c r="AU23">
        <f t="shared" si="17"/>
        <v>-1311.2664684126214</v>
      </c>
      <c r="AW23">
        <v>20</v>
      </c>
      <c r="AX23">
        <f>IF(Z23&gt;0, (R23*SUMPRODUCT(K23:$K$98, X23:$X$98)-K23*$AZ$3)/Z23, 0)</f>
        <v>29767.376087584867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2000000</v>
      </c>
      <c r="S24">
        <f t="shared" si="1"/>
        <v>29157.797233177196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22761.246934210183</v>
      </c>
      <c r="AC24">
        <f t="shared" si="2"/>
        <v>21822.349377641829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-17137.056398792203</v>
      </c>
      <c r="AI24">
        <f t="shared" si="7"/>
        <v>-17174.477520153203</v>
      </c>
      <c r="AJ24">
        <f t="shared" si="8"/>
        <v>938.89755656835405</v>
      </c>
      <c r="AK24">
        <f t="shared" si="30"/>
        <v>1593.2872853947131</v>
      </c>
      <c r="AL24">
        <f t="shared" si="9"/>
        <v>-14642.292678190135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-1586.1992855965159</v>
      </c>
      <c r="AR24">
        <f t="shared" si="14"/>
        <v>-1589.6629700582898</v>
      </c>
      <c r="AS24">
        <f t="shared" si="15"/>
        <v>86.903993242503418</v>
      </c>
      <c r="AT24">
        <f t="shared" si="16"/>
        <v>147.47405242951905</v>
      </c>
      <c r="AU24">
        <f t="shared" si="17"/>
        <v>-1355.2849243862672</v>
      </c>
      <c r="AW24">
        <v>21</v>
      </c>
      <c r="AX24">
        <f>IF(Z24&gt;0, (R24*SUMPRODUCT(K24:$K$98, X24:$X$98)-K24*$AZ$3)/Z24, 0)</f>
        <v>29157.797233177196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2000000</v>
      </c>
      <c r="S25">
        <f t="shared" si="1"/>
        <v>28437.891239283963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21822.349377641829</v>
      </c>
      <c r="AC25">
        <f t="shared" si="2"/>
        <v>20795.359581797682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-19365.743144890974</v>
      </c>
      <c r="AI25">
        <f t="shared" si="7"/>
        <v>-19402.305911459738</v>
      </c>
      <c r="AJ25">
        <f t="shared" si="8"/>
        <v>1026.989795844147</v>
      </c>
      <c r="AK25">
        <f t="shared" si="30"/>
        <v>1527.5644564349282</v>
      </c>
      <c r="AL25">
        <f t="shared" si="9"/>
        <v>-16847.751659180663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-1600.4336297946131</v>
      </c>
      <c r="AR25">
        <f t="shared" si="14"/>
        <v>-1603.455268612043</v>
      </c>
      <c r="AS25">
        <f t="shared" si="15"/>
        <v>84.873014912339954</v>
      </c>
      <c r="AT25">
        <f t="shared" si="16"/>
        <v>126.24176152012838</v>
      </c>
      <c r="AU25">
        <f t="shared" si="17"/>
        <v>-1392.3404921795748</v>
      </c>
      <c r="AW25">
        <v>22</v>
      </c>
      <c r="AX25">
        <f>IF(Z25&gt;0, (R25*SUMPRODUCT(K25:$K$98, X25:$X$98)-K25*$AZ$3)/Z25, 0)</f>
        <v>28437.891239283963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2000000</v>
      </c>
      <c r="S26">
        <f t="shared" si="1"/>
        <v>27615.35615432759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20795.359581797682</v>
      </c>
      <c r="AC26">
        <f t="shared" si="2"/>
        <v>19694.220139281973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-21561.736200505944</v>
      </c>
      <c r="AI26">
        <f t="shared" si="7"/>
        <v>-21597.394296004008</v>
      </c>
      <c r="AJ26">
        <f t="shared" si="8"/>
        <v>1101.1394425157087</v>
      </c>
      <c r="AK26">
        <f t="shared" si="30"/>
        <v>1455.6751707258379</v>
      </c>
      <c r="AL26">
        <f t="shared" si="9"/>
        <v>-19040.579682762462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-1590.9964364220962</v>
      </c>
      <c r="AR26">
        <f t="shared" si="14"/>
        <v>-1593.6275743944495</v>
      </c>
      <c r="AS26">
        <f t="shared" si="15"/>
        <v>81.250828446978105</v>
      </c>
      <c r="AT26">
        <f t="shared" si="16"/>
        <v>107.41129506809338</v>
      </c>
      <c r="AU26">
        <f t="shared" si="17"/>
        <v>-1404.9654508793781</v>
      </c>
      <c r="AW26">
        <v>23</v>
      </c>
      <c r="AX26">
        <f>IF(Z26&gt;0, (R26*SUMPRODUCT(K26:$K$98, X26:$X$98)-K26*$AZ$3)/Z26, 0)</f>
        <v>27615.35615432759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2000000</v>
      </c>
      <c r="S27">
        <f t="shared" si="1"/>
        <v>26722.34687035453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19694.220139281973</v>
      </c>
      <c r="AC27">
        <f t="shared" si="2"/>
        <v>18549.022084358894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-23782.660300476349</v>
      </c>
      <c r="AI27">
        <f t="shared" si="7"/>
        <v>-23817.36724851192</v>
      </c>
      <c r="AJ27">
        <f t="shared" si="8"/>
        <v>1145.1980549230793</v>
      </c>
      <c r="AK27">
        <f t="shared" si="30"/>
        <v>1378.5954097497383</v>
      </c>
      <c r="AL27">
        <f t="shared" si="9"/>
        <v>-21293.573783839103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-1566.8516835809974</v>
      </c>
      <c r="AR27">
        <f t="shared" si="14"/>
        <v>-1569.1382503180416</v>
      </c>
      <c r="AS27">
        <f t="shared" si="15"/>
        <v>75.448056597519098</v>
      </c>
      <c r="AT27">
        <f t="shared" si="16"/>
        <v>90.824765247147226</v>
      </c>
      <c r="AU27">
        <f t="shared" si="17"/>
        <v>-1402.8654284733752</v>
      </c>
      <c r="AW27">
        <v>24</v>
      </c>
      <c r="AX27">
        <f>IF(Z27&gt;0, (R27*SUMPRODUCT(K27:$K$98, X27:$X$98)-K27*$AZ$3)/Z27, 0)</f>
        <v>26722.34687035453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2000000</v>
      </c>
      <c r="S28">
        <f t="shared" si="1"/>
        <v>25781.077802184722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18549.022084358894</v>
      </c>
      <c r="AC28">
        <f t="shared" si="2"/>
        <v>17380.204669973453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-26103.592621050135</v>
      </c>
      <c r="AI28">
        <f t="shared" si="7"/>
        <v>-26137.299909789825</v>
      </c>
      <c r="AJ28">
        <f t="shared" si="8"/>
        <v>1168.8174143854412</v>
      </c>
      <c r="AK28">
        <f t="shared" si="30"/>
        <v>1298.4315459051227</v>
      </c>
      <c r="AL28">
        <f t="shared" si="9"/>
        <v>-23670.050949499262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-1535.4996308631785</v>
      </c>
      <c r="AR28">
        <f t="shared" si="14"/>
        <v>-1537.4824050417585</v>
      </c>
      <c r="AS28">
        <f t="shared" si="15"/>
        <v>68.7537050700073</v>
      </c>
      <c r="AT28">
        <f t="shared" si="16"/>
        <v>76.378036861893634</v>
      </c>
      <c r="AU28">
        <f t="shared" si="17"/>
        <v>-1392.3506631098578</v>
      </c>
      <c r="AW28">
        <v>25</v>
      </c>
      <c r="AX28">
        <f>IF(Z28&gt;0, (R28*SUMPRODUCT(K28:$K$98, X28:$X$98)-K28*$AZ$3)/Z28, 0)</f>
        <v>25781.077802184722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2000000</v>
      </c>
      <c r="S29">
        <f t="shared" si="1"/>
        <v>24808.262255074264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17380.204669973453</v>
      </c>
      <c r="AC29">
        <f t="shared" si="2"/>
        <v>16200.092779463448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-28784.647978023786</v>
      </c>
      <c r="AI29">
        <f t="shared" si="7"/>
        <v>-28817.298577676629</v>
      </c>
      <c r="AJ29">
        <f t="shared" si="8"/>
        <v>1180.1118905100047</v>
      </c>
      <c r="AK29">
        <f t="shared" si="30"/>
        <v>1216.6143268981418</v>
      </c>
      <c r="AL29">
        <f t="shared" si="9"/>
        <v>-26420.572360268481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-1511.7930107232153</v>
      </c>
      <c r="AR29">
        <f t="shared" si="14"/>
        <v>-1513.507846645085</v>
      </c>
      <c r="AS29">
        <f t="shared" si="15"/>
        <v>61.980431697704994</v>
      </c>
      <c r="AT29">
        <f t="shared" si="16"/>
        <v>63.897569202672429</v>
      </c>
      <c r="AU29">
        <f t="shared" si="17"/>
        <v>-1387.6298457447076</v>
      </c>
      <c r="AW29">
        <v>26</v>
      </c>
      <c r="AX29">
        <f>IF(Z29&gt;0, (R29*SUMPRODUCT(K29:$K$98, X29:$X$98)-K29*$AZ$3)/Z29, 0)</f>
        <v>24808.262255074264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2000000</v>
      </c>
      <c r="S30">
        <f t="shared" si="1"/>
        <v>23789.421522594057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16200.092779463448</v>
      </c>
      <c r="AC30">
        <f t="shared" si="2"/>
        <v>15005.610251198421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-31427.37497540117</v>
      </c>
      <c r="AI30">
        <f t="shared" si="7"/>
        <v>-31458.913384683099</v>
      </c>
      <c r="AJ30">
        <f t="shared" si="8"/>
        <v>1194.4825282650272</v>
      </c>
      <c r="AK30">
        <f t="shared" si="30"/>
        <v>1134.0064945624415</v>
      </c>
      <c r="AL30">
        <f t="shared" si="9"/>
        <v>-29130.424361855632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-1473.7421175945851</v>
      </c>
      <c r="AR30">
        <f t="shared" si="14"/>
        <v>-1475.221066508298</v>
      </c>
      <c r="AS30">
        <f t="shared" si="15"/>
        <v>56.013561807593007</v>
      </c>
      <c r="AT30">
        <f t="shared" si="16"/>
        <v>53.177624092708101</v>
      </c>
      <c r="AU30">
        <f t="shared" si="17"/>
        <v>-1366.029880607997</v>
      </c>
      <c r="AW30">
        <v>27</v>
      </c>
      <c r="AX30">
        <f>IF(Z30&gt;0, (R30*SUMPRODUCT(K30:$K$98, X30:$X$98)-K30*$AZ$3)/Z30, 0)</f>
        <v>23789.421522594057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2000000</v>
      </c>
      <c r="S31">
        <f t="shared" si="1"/>
        <v>22738.187822967207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15005.610251198421</v>
      </c>
      <c r="AC31">
        <f t="shared" si="2"/>
        <v>13815.181064370074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-33768.668078883406</v>
      </c>
      <c r="AI31">
        <f t="shared" si="7"/>
        <v>-33799.046887370547</v>
      </c>
      <c r="AJ31">
        <f t="shared" si="8"/>
        <v>1190.4291868283472</v>
      </c>
      <c r="AK31">
        <f t="shared" si="30"/>
        <v>1050.3927175838896</v>
      </c>
      <c r="AL31">
        <f t="shared" si="9"/>
        <v>-31558.224982958309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-1413.869404172641</v>
      </c>
      <c r="AR31">
        <f t="shared" si="14"/>
        <v>-1415.1413426380509</v>
      </c>
      <c r="AS31">
        <f t="shared" si="15"/>
        <v>49.842398319026934</v>
      </c>
      <c r="AT31">
        <f t="shared" si="16"/>
        <v>43.979173898371954</v>
      </c>
      <c r="AU31">
        <f t="shared" si="17"/>
        <v>-1321.319770420652</v>
      </c>
      <c r="AW31">
        <v>28</v>
      </c>
      <c r="AX31">
        <f>IF(Z31&gt;0, (R31*SUMPRODUCT(K31:$K$98, X31:$X$98)-K31*$AZ$3)/Z31, 0)</f>
        <v>22738.187822967207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2000000</v>
      </c>
      <c r="S32">
        <f t="shared" si="1"/>
        <v>21689.458708008227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13815.181064370074</v>
      </c>
      <c r="AC32">
        <f t="shared" si="2"/>
        <v>12654.269634095859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-36141.854375456518</v>
      </c>
      <c r="AI32">
        <f t="shared" si="7"/>
        <v>-36171.025849499398</v>
      </c>
      <c r="AJ32">
        <f t="shared" si="8"/>
        <v>1160.9114302742146</v>
      </c>
      <c r="AK32">
        <f t="shared" si="30"/>
        <v>967.06267450590531</v>
      </c>
      <c r="AL32">
        <f t="shared" si="9"/>
        <v>-34043.051744719276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-1351.100871929779</v>
      </c>
      <c r="AR32">
        <f t="shared" si="14"/>
        <v>-1352.1913971586553</v>
      </c>
      <c r="AS32">
        <f t="shared" si="15"/>
        <v>43.398670953139927</v>
      </c>
      <c r="AT32">
        <f t="shared" si="16"/>
        <v>36.151969657178626</v>
      </c>
      <c r="AU32">
        <f t="shared" si="17"/>
        <v>-1272.6407565483366</v>
      </c>
      <c r="AW32">
        <v>29</v>
      </c>
      <c r="AX32">
        <f>IF(Z32&gt;0, (R32*SUMPRODUCT(K32:$K$98, X32:$X$98)-K32*$AZ$3)/Z32, 0)</f>
        <v>21689.458708008227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2000000</v>
      </c>
      <c r="S33">
        <f t="shared" si="1"/>
        <v>20646.669191433801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12654.269634095859</v>
      </c>
      <c r="AC33">
        <f t="shared" si="2"/>
        <v>11529.024096003963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-38397.732170728043</v>
      </c>
      <c r="AI33">
        <f t="shared" si="7"/>
        <v>-38425.651986726225</v>
      </c>
      <c r="AJ33">
        <f t="shared" si="8"/>
        <v>1125.2455380918964</v>
      </c>
      <c r="AK33">
        <f t="shared" si="30"/>
        <v>885.79887438671028</v>
      </c>
      <c r="AL33">
        <f t="shared" si="9"/>
        <v>-36414.607574247617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-1281.6365815559839</v>
      </c>
      <c r="AR33">
        <f t="shared" si="14"/>
        <v>-1282.5684870491125</v>
      </c>
      <c r="AS33">
        <f t="shared" si="15"/>
        <v>37.558359916647071</v>
      </c>
      <c r="AT33">
        <f t="shared" si="16"/>
        <v>29.566127402195388</v>
      </c>
      <c r="AU33">
        <f t="shared" si="17"/>
        <v>-1215.44399973027</v>
      </c>
      <c r="AW33">
        <v>30</v>
      </c>
      <c r="AX33">
        <f>IF(Z33&gt;0, (R33*SUMPRODUCT(K33:$K$98, X33:$X$98)-K33*$AZ$3)/Z33, 0)</f>
        <v>20646.669191433801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2000000</v>
      </c>
      <c r="S34">
        <f t="shared" si="1"/>
        <v>19623.71271386003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11529.024096003963</v>
      </c>
      <c r="AC34">
        <f t="shared" si="2"/>
        <v>10449.04406251752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-40684.127118296878</v>
      </c>
      <c r="AI34">
        <f t="shared" si="7"/>
        <v>-40710.750632957119</v>
      </c>
      <c r="AJ34">
        <f t="shared" si="8"/>
        <v>1079.9800334864431</v>
      </c>
      <c r="AK34">
        <f t="shared" si="30"/>
        <v>807.03168672027743</v>
      </c>
      <c r="AL34">
        <f t="shared" si="9"/>
        <v>-38823.738912750399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-1212.4568732815733</v>
      </c>
      <c r="AR34">
        <f t="shared" si="14"/>
        <v>-1213.2502997509889</v>
      </c>
      <c r="AS34">
        <f t="shared" si="15"/>
        <v>32.185260133518064</v>
      </c>
      <c r="AT34">
        <f t="shared" si="16"/>
        <v>24.050930542884007</v>
      </c>
      <c r="AU34">
        <f t="shared" si="17"/>
        <v>-1157.0141090745869</v>
      </c>
      <c r="AW34">
        <v>31</v>
      </c>
      <c r="AX34">
        <f>IF(Z34&gt;0, (R34*SUMPRODUCT(K34:$K$98, X34:$X$98)-K34*$AZ$3)/Z34, 0)</f>
        <v>19623.71271386003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18625.257289662921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10449.04406251752</v>
      </c>
      <c r="AC35">
        <f t="shared" ref="AC35:AC66" si="33">S35*Z35</f>
        <v>9416.6376785837474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-43122.57952881814</v>
      </c>
      <c r="AI35">
        <f t="shared" ref="AI35:AI66" si="38">SUM(AE35:AH35)</f>
        <v>-43147.858743843564</v>
      </c>
      <c r="AJ35">
        <f t="shared" ref="AJ35:AJ66" si="39">AB35-AC35</f>
        <v>1032.4063839337723</v>
      </c>
      <c r="AK35">
        <f t="shared" si="30"/>
        <v>731.43308437622647</v>
      </c>
      <c r="AL35">
        <f t="shared" ref="AL35:AL66" si="40">SUM(AI35:AK35)</f>
        <v>-41384.019275533559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-1147.434771220137</v>
      </c>
      <c r="AR35">
        <f t="shared" ref="AR35:AR66" si="45">AI35*$K35</f>
        <v>-1148.1074176765007</v>
      </c>
      <c r="AS35">
        <f t="shared" ref="AS35:AS66" si="46">AJ35*$K35</f>
        <v>27.470967551085266</v>
      </c>
      <c r="AT35">
        <f t="shared" ref="AT35:AT66" si="47">AK35*$K35</f>
        <v>19.462466369230128</v>
      </c>
      <c r="AU35">
        <f t="shared" ref="AU35:AU66" si="48">AL35*$K35</f>
        <v>-1101.1739837561852</v>
      </c>
      <c r="AW35">
        <v>32</v>
      </c>
      <c r="AX35">
        <f>IF(Z35&gt;0, (R35*SUMPRODUCT(K35:$K$98, X35:$X$98)-K35*$AZ$3)/Z35, 0)</f>
        <v>18625.257289662921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2000000</v>
      </c>
      <c r="S36">
        <f t="shared" si="32"/>
        <v>17641.088724977108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9416.6376785837474</v>
      </c>
      <c r="AC36">
        <f t="shared" si="33"/>
        <v>8429.9622728527193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-45337.865658315764</v>
      </c>
      <c r="AI36">
        <f t="shared" si="38"/>
        <v>-45361.758634549471</v>
      </c>
      <c r="AJ36">
        <f t="shared" si="39"/>
        <v>986.67540573102815</v>
      </c>
      <c r="AK36">
        <f t="shared" si="30"/>
        <v>659.16463750086234</v>
      </c>
      <c r="AL36">
        <f t="shared" si="40"/>
        <v>-43715.918591317582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-1077.1255386903431</v>
      </c>
      <c r="AR36">
        <f t="shared" si="45"/>
        <v>-1077.6931819731258</v>
      </c>
      <c r="AS36">
        <f t="shared" si="46"/>
        <v>23.441184592147099</v>
      </c>
      <c r="AT36">
        <f t="shared" si="47"/>
        <v>15.66026664344121</v>
      </c>
      <c r="AU36">
        <f t="shared" si="48"/>
        <v>-1038.5917307375375</v>
      </c>
      <c r="AW36">
        <v>33</v>
      </c>
      <c r="AX36">
        <f>IF(Z36&gt;0, (R36*SUMPRODUCT(K36:$K$98, X36:$X$98)-K36*$AZ$3)/Z36, 0)</f>
        <v>17641.088724977108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16678.987773676876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8429.9622728527193</v>
      </c>
      <c r="AC37">
        <f t="shared" si="33"/>
        <v>7496.3718819205078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-47261.7596832321</v>
      </c>
      <c r="AI37">
        <f t="shared" si="38"/>
        <v>-47284.232185711393</v>
      </c>
      <c r="AJ37">
        <f t="shared" si="39"/>
        <v>933.59039093221145</v>
      </c>
      <c r="AK37">
        <f t="shared" si="30"/>
        <v>590.09735909969038</v>
      </c>
      <c r="AL37">
        <f t="shared" si="40"/>
        <v>-45760.544435679491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-1002.5293982641751</v>
      </c>
      <c r="AR37">
        <f t="shared" si="45"/>
        <v>-1003.0060911452498</v>
      </c>
      <c r="AS37">
        <f t="shared" si="46"/>
        <v>19.803575218519644</v>
      </c>
      <c r="AT37">
        <f t="shared" si="47"/>
        <v>12.517306894634743</v>
      </c>
      <c r="AU37">
        <f t="shared" si="48"/>
        <v>-970.68520903209537</v>
      </c>
      <c r="AW37">
        <v>34</v>
      </c>
      <c r="AX37">
        <f>IF(Z37&gt;0, (R37*SUMPRODUCT(K37:$K$98, X37:$X$98)-K37*$AZ$3)/Z37, 0)</f>
        <v>16678.987773676876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2000000</v>
      </c>
      <c r="S38">
        <f t="shared" si="32"/>
        <v>15751.91732006458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7496.3718819205078</v>
      </c>
      <c r="AC38">
        <f t="shared" si="33"/>
        <v>6621.9988655832403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-49124.706145210788</v>
      </c>
      <c r="AI38">
        <f t="shared" si="38"/>
        <v>-49145.725805011658</v>
      </c>
      <c r="AJ38">
        <f t="shared" si="39"/>
        <v>874.37301633726747</v>
      </c>
      <c r="AK38">
        <f t="shared" si="30"/>
        <v>524.74603173443563</v>
      </c>
      <c r="AL38">
        <f t="shared" si="40"/>
        <v>-47746.606756939953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-930.39886531018112</v>
      </c>
      <c r="AR38">
        <f t="shared" si="45"/>
        <v>-930.79696779592678</v>
      </c>
      <c r="AS38">
        <f t="shared" si="46"/>
        <v>16.560214321757208</v>
      </c>
      <c r="AT38">
        <f t="shared" si="47"/>
        <v>9.9384434190521151</v>
      </c>
      <c r="AU38">
        <f t="shared" si="48"/>
        <v>-904.29831005511744</v>
      </c>
      <c r="AW38">
        <v>35</v>
      </c>
      <c r="AX38">
        <f>IF(Z38&gt;0, (R38*SUMPRODUCT(K38:$K$98, X38:$X$98)-K38*$AZ$3)/Z38, 0)</f>
        <v>15751.91732006458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2000000</v>
      </c>
      <c r="S39">
        <f t="shared" si="32"/>
        <v>14858.635854641443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6621.9988655832403</v>
      </c>
      <c r="AC39">
        <f t="shared" si="33"/>
        <v>5806.0253412792235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-50876.72699640572</v>
      </c>
      <c r="AI39">
        <f t="shared" si="38"/>
        <v>-50896.264541433666</v>
      </c>
      <c r="AJ39">
        <f t="shared" si="39"/>
        <v>815.97352430401679</v>
      </c>
      <c r="AK39">
        <f t="shared" si="30"/>
        <v>463.53992059082685</v>
      </c>
      <c r="AL39">
        <f t="shared" si="40"/>
        <v>-49616.751096538821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-860.34046203447235</v>
      </c>
      <c r="AR39">
        <f t="shared" si="45"/>
        <v>-860.67084768442874</v>
      </c>
      <c r="AS39">
        <f t="shared" si="46"/>
        <v>13.798353006419019</v>
      </c>
      <c r="AT39">
        <f t="shared" si="47"/>
        <v>7.838596800472418</v>
      </c>
      <c r="AU39">
        <f t="shared" si="48"/>
        <v>-839.03389787753724</v>
      </c>
      <c r="AW39">
        <v>36</v>
      </c>
      <c r="AX39">
        <f>IF(Z39&gt;0, (R39*SUMPRODUCT(K39:$K$98, X39:$X$98)-K39*$AZ$3)/Z39, 0)</f>
        <v>14858.635854641443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2000000</v>
      </c>
      <c r="S40">
        <f t="shared" si="32"/>
        <v>13999.347098129545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5806.0253412792235</v>
      </c>
      <c r="AC40">
        <f t="shared" si="33"/>
        <v>5047.8503622859689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-52531.671100122381</v>
      </c>
      <c r="AI40">
        <f t="shared" si="38"/>
        <v>-52549.699977922552</v>
      </c>
      <c r="AJ40">
        <f t="shared" si="39"/>
        <v>758.17497899325463</v>
      </c>
      <c r="AK40">
        <f t="shared" ref="AK40:AK71" si="61">G40*SUM(AB40:AB40, AE40:AF40)</f>
        <v>406.4217738895457</v>
      </c>
      <c r="AL40">
        <f t="shared" si="40"/>
        <v>-51385.103225039747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-793.14826342257061</v>
      </c>
      <c r="AR40">
        <f t="shared" si="45"/>
        <v>-793.42047203157165</v>
      </c>
      <c r="AS40">
        <f t="shared" si="46"/>
        <v>11.447287995327889</v>
      </c>
      <c r="AT40">
        <f t="shared" si="47"/>
        <v>6.1363500803777562</v>
      </c>
      <c r="AU40">
        <f t="shared" si="48"/>
        <v>-775.83683395586593</v>
      </c>
      <c r="AW40">
        <v>37</v>
      </c>
      <c r="AX40">
        <f>IF(Z40&gt;0, (R40*SUMPRODUCT(K40:$K$98, X40:$X$98)-K40*$AZ$3)/Z40, 0)</f>
        <v>13999.347098129545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2000000</v>
      </c>
      <c r="S41">
        <f t="shared" si="32"/>
        <v>13171.733179781248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5047.8503622859689</v>
      </c>
      <c r="AC41">
        <f t="shared" si="33"/>
        <v>4345.9212801502008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-54057.542724437415</v>
      </c>
      <c r="AI41">
        <f t="shared" si="38"/>
        <v>-54074.039874891467</v>
      </c>
      <c r="AJ41">
        <f t="shared" si="39"/>
        <v>701.92908213576811</v>
      </c>
      <c r="AK41">
        <f t="shared" si="61"/>
        <v>353.34952536001788</v>
      </c>
      <c r="AL41">
        <f t="shared" si="40"/>
        <v>-53018.761267395683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-728.73803757118947</v>
      </c>
      <c r="AR41">
        <f t="shared" si="45"/>
        <v>-728.9604320871349</v>
      </c>
      <c r="AS41">
        <f t="shared" si="46"/>
        <v>9.4625540868050884</v>
      </c>
      <c r="AT41">
        <f t="shared" si="47"/>
        <v>4.7634285006292894</v>
      </c>
      <c r="AU41">
        <f t="shared" si="48"/>
        <v>-714.73444949970053</v>
      </c>
      <c r="AW41">
        <v>38</v>
      </c>
      <c r="AX41">
        <f>IF(Z41&gt;0, (R41*SUMPRODUCT(K41:$K$98, X41:$X$98)-K41*$AZ$3)/Z41, 0)</f>
        <v>13171.733179781248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2000000</v>
      </c>
      <c r="S42">
        <f t="shared" si="32"/>
        <v>12371.369860818399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4345.9212801502008</v>
      </c>
      <c r="AC42">
        <f t="shared" si="33"/>
        <v>3698.628940156515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-55353.544845190379</v>
      </c>
      <c r="AI42">
        <f t="shared" si="38"/>
        <v>-55368.493185518761</v>
      </c>
      <c r="AJ42">
        <f t="shared" si="39"/>
        <v>647.2923399936858</v>
      </c>
      <c r="AK42">
        <f t="shared" si="61"/>
        <v>304.21448961051408</v>
      </c>
      <c r="AL42">
        <f t="shared" si="40"/>
        <v>-54416.98635591456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-666.2581801409583</v>
      </c>
      <c r="AR42">
        <f t="shared" si="45"/>
        <v>-666.43810455322796</v>
      </c>
      <c r="AS42">
        <f t="shared" si="46"/>
        <v>7.7910785600002574</v>
      </c>
      <c r="AT42">
        <f t="shared" si="47"/>
        <v>3.6616515308508326</v>
      </c>
      <c r="AU42">
        <f t="shared" si="48"/>
        <v>-654.98537446237685</v>
      </c>
      <c r="AW42">
        <v>39</v>
      </c>
      <c r="AX42">
        <f>IF(Z42&gt;0, (R42*SUMPRODUCT(K42:$K$98, X42:$X$98)-K42*$AZ$3)/Z42, 0)</f>
        <v>12371.369860818399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2000000</v>
      </c>
      <c r="S43">
        <f t="shared" si="32"/>
        <v>11598.25208704027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3698.628940156515</v>
      </c>
      <c r="AC43">
        <f t="shared" si="33"/>
        <v>3105.0901328526106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-56513.227861402993</v>
      </c>
      <c r="AI43">
        <f t="shared" si="38"/>
        <v>-56526.61388763156</v>
      </c>
      <c r="AJ43">
        <f t="shared" si="39"/>
        <v>593.53880730390438</v>
      </c>
      <c r="AK43">
        <f t="shared" si="61"/>
        <v>258.90402581095606</v>
      </c>
      <c r="AL43">
        <f t="shared" si="40"/>
        <v>-55674.171054516701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-607.33625445652717</v>
      </c>
      <c r="AR43">
        <f t="shared" si="45"/>
        <v>-607.48011137886851</v>
      </c>
      <c r="AS43">
        <f t="shared" si="46"/>
        <v>6.3786417754549145</v>
      </c>
      <c r="AT43">
        <f t="shared" si="47"/>
        <v>2.7823893139739413</v>
      </c>
      <c r="AU43">
        <f t="shared" si="48"/>
        <v>-598.31908028943963</v>
      </c>
      <c r="AW43">
        <v>40</v>
      </c>
      <c r="AX43">
        <f>IF(Z43&gt;0, (R43*SUMPRODUCT(K43:$K$98, X43:$X$98)-K43*$AZ$3)/Z43, 0)</f>
        <v>11598.25208704027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2000000</v>
      </c>
      <c r="S44">
        <f t="shared" si="32"/>
        <v>10837.815191109148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3105.0901328526106</v>
      </c>
      <c r="AC44">
        <f t="shared" si="33"/>
        <v>2562.6818898577399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-57171.785487773574</v>
      </c>
      <c r="AI44">
        <f t="shared" si="38"/>
        <v>-57183.608359102662</v>
      </c>
      <c r="AJ44">
        <f t="shared" si="39"/>
        <v>542.40824299487076</v>
      </c>
      <c r="AK44">
        <f t="shared" si="61"/>
        <v>217.35630929968278</v>
      </c>
      <c r="AL44">
        <f t="shared" si="40"/>
        <v>-56423.843806808109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-548.58360746298467</v>
      </c>
      <c r="AR44">
        <f t="shared" si="45"/>
        <v>-548.69705211665337</v>
      </c>
      <c r="AS44">
        <f t="shared" si="46"/>
        <v>5.2045999284632982</v>
      </c>
      <c r="AT44">
        <f t="shared" si="47"/>
        <v>2.085611062225087</v>
      </c>
      <c r="AU44">
        <f t="shared" si="48"/>
        <v>-541.406841125965</v>
      </c>
      <c r="AW44">
        <v>41</v>
      </c>
      <c r="AX44">
        <f>IF(Z44&gt;0, (R44*SUMPRODUCT(K44:$K$98, X44:$X$98)-K44*$AZ$3)/Z44, 0)</f>
        <v>10837.815191109148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2000000</v>
      </c>
      <c r="S45">
        <f t="shared" si="32"/>
        <v>10082.28757788612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2562.6818898577399</v>
      </c>
      <c r="AC45">
        <f t="shared" si="33"/>
        <v>2072.0697211998058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-57154.040400219194</v>
      </c>
      <c r="AI45">
        <f t="shared" si="38"/>
        <v>-57164.316191824983</v>
      </c>
      <c r="AJ45">
        <f t="shared" si="39"/>
        <v>490.61216865793403</v>
      </c>
      <c r="AK45">
        <f t="shared" si="61"/>
        <v>179.38773229004181</v>
      </c>
      <c r="AL45">
        <f t="shared" si="40"/>
        <v>-56494.316290877003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-489.65476521354327</v>
      </c>
      <c r="AR45">
        <f t="shared" si="45"/>
        <v>-489.74280081506646</v>
      </c>
      <c r="AS45">
        <f t="shared" si="46"/>
        <v>4.2032126613079601</v>
      </c>
      <c r="AT45">
        <f t="shared" si="47"/>
        <v>1.5368652386005854</v>
      </c>
      <c r="AU45">
        <f t="shared" si="48"/>
        <v>-484.0027229151579</v>
      </c>
      <c r="AW45">
        <v>42</v>
      </c>
      <c r="AX45">
        <f>IF(Z45&gt;0, (R45*SUMPRODUCT(K45:$K$98, X45:$X$98)-K45*$AZ$3)/Z45, 0)</f>
        <v>10082.28757788612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2000000</v>
      </c>
      <c r="S46">
        <f t="shared" si="32"/>
        <v>9323.1950644600493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2072.0697211998058</v>
      </c>
      <c r="AC46">
        <f t="shared" si="33"/>
        <v>1634.1751692050577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-56360.159518736393</v>
      </c>
      <c r="AI46">
        <f t="shared" si="38"/>
        <v>-56368.923548438157</v>
      </c>
      <c r="AJ46">
        <f t="shared" si="39"/>
        <v>437.8945519947481</v>
      </c>
      <c r="AK46">
        <f t="shared" si="61"/>
        <v>145.04488048398642</v>
      </c>
      <c r="AL46">
        <f t="shared" si="40"/>
        <v>-55785.984115959429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-431.1190750485369</v>
      </c>
      <c r="AR46">
        <f t="shared" si="45"/>
        <v>-431.18611425514996</v>
      </c>
      <c r="AS46">
        <f t="shared" si="46"/>
        <v>3.3496124893331714</v>
      </c>
      <c r="AT46">
        <f t="shared" si="47"/>
        <v>1.1095003145616322</v>
      </c>
      <c r="AU46">
        <f t="shared" si="48"/>
        <v>-426.72700145125521</v>
      </c>
      <c r="AW46">
        <v>43</v>
      </c>
      <c r="AX46">
        <f>IF(Z46&gt;0, (R46*SUMPRODUCT(K46:$K$98, X46:$X$98)-K46*$AZ$3)/Z46, 0)</f>
        <v>9323.1950644600493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2000000</v>
      </c>
      <c r="S47">
        <f t="shared" si="32"/>
        <v>8538.7456215803923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1634.1751692050577</v>
      </c>
      <c r="AC47">
        <f t="shared" si="33"/>
        <v>1249.2705702447311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-54443.376316455848</v>
      </c>
      <c r="AI47">
        <f t="shared" si="38"/>
        <v>-54450.691621452679</v>
      </c>
      <c r="AJ47">
        <f t="shared" si="39"/>
        <v>384.90459896032667</v>
      </c>
      <c r="AK47">
        <f t="shared" si="61"/>
        <v>114.39226184435405</v>
      </c>
      <c r="AL47">
        <f t="shared" si="40"/>
        <v>-53951.394760648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-371.8365293171031</v>
      </c>
      <c r="AR47">
        <f t="shared" si="45"/>
        <v>-371.88649127400134</v>
      </c>
      <c r="AS47">
        <f t="shared" si="46"/>
        <v>2.6288154754344273</v>
      </c>
      <c r="AT47">
        <f t="shared" si="47"/>
        <v>0.78127450027527701</v>
      </c>
      <c r="AU47">
        <f t="shared" si="48"/>
        <v>-368.47640129829165</v>
      </c>
      <c r="AW47">
        <v>44</v>
      </c>
      <c r="AX47">
        <f>IF(Z47&gt;0, (R47*SUMPRODUCT(K47:$K$98, X47:$X$98)-K47*$AZ$3)/Z47, 0)</f>
        <v>8538.7456215803923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2000000</v>
      </c>
      <c r="S48">
        <f t="shared" si="32"/>
        <v>7709.7787084989704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1249.2705702447311</v>
      </c>
      <c r="AC48">
        <f t="shared" si="33"/>
        <v>918.69696600638667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-51366.14659210133</v>
      </c>
      <c r="AI48">
        <f t="shared" si="38"/>
        <v>-51372.104590383395</v>
      </c>
      <c r="AJ48">
        <f t="shared" si="39"/>
        <v>330.57360423834439</v>
      </c>
      <c r="AK48">
        <f t="shared" si="61"/>
        <v>87.448939917131185</v>
      </c>
      <c r="AL48">
        <f t="shared" si="40"/>
        <v>-50954.082046227923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-313.23188692054947</v>
      </c>
      <c r="AR48">
        <f t="shared" si="45"/>
        <v>-313.26821892456331</v>
      </c>
      <c r="AS48">
        <f t="shared" si="46"/>
        <v>2.0158450787434785</v>
      </c>
      <c r="AT48">
        <f t="shared" si="47"/>
        <v>0.5332655508882741</v>
      </c>
      <c r="AU48">
        <f t="shared" si="48"/>
        <v>-310.71910829493157</v>
      </c>
      <c r="AW48">
        <v>45</v>
      </c>
      <c r="AX48">
        <f>IF(Z48&gt;0, (R48*SUMPRODUCT(K48:$K$98, X48:$X$98)-K48*$AZ$3)/Z48, 0)</f>
        <v>7709.7787084989704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2000000</v>
      </c>
      <c r="S49">
        <f t="shared" si="32"/>
        <v>6802.7777965790319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918.69696600638667</v>
      </c>
      <c r="AC49">
        <f t="shared" si="33"/>
        <v>642.30697647758598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-47100.055046145149</v>
      </c>
      <c r="AI49">
        <f t="shared" si="38"/>
        <v>-47104.775963068241</v>
      </c>
      <c r="AJ49">
        <f t="shared" si="39"/>
        <v>276.3899895288007</v>
      </c>
      <c r="AK49">
        <f t="shared" si="61"/>
        <v>64.308787620447077</v>
      </c>
      <c r="AL49">
        <f t="shared" si="40"/>
        <v>-46764.077185918999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-256.44389932052241</v>
      </c>
      <c r="AR49">
        <f t="shared" si="45"/>
        <v>-256.46960311944446</v>
      </c>
      <c r="AS49">
        <f t="shared" si="46"/>
        <v>1.5048501870853965</v>
      </c>
      <c r="AT49">
        <f t="shared" si="47"/>
        <v>0.35013963872877729</v>
      </c>
      <c r="AU49">
        <f t="shared" si="48"/>
        <v>-254.61461329363033</v>
      </c>
      <c r="AW49">
        <v>46</v>
      </c>
      <c r="AX49">
        <f>IF(Z49&gt;0, (R49*SUMPRODUCT(K49:$K$98, X49:$X$98)-K49*$AZ$3)/Z49, 0)</f>
        <v>6802.7777965790319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2000000</v>
      </c>
      <c r="S50">
        <f t="shared" si="32"/>
        <v>5774.2806385404392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642.30697647758598</v>
      </c>
      <c r="AC50">
        <f t="shared" si="33"/>
        <v>418.75762839969667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-41905.95609734334</v>
      </c>
      <c r="AI50">
        <f t="shared" si="38"/>
        <v>-41909.582156194767</v>
      </c>
      <c r="AJ50">
        <f t="shared" si="39"/>
        <v>223.54934807788931</v>
      </c>
      <c r="AK50">
        <f t="shared" si="61"/>
        <v>44.961488353431022</v>
      </c>
      <c r="AL50">
        <f t="shared" si="40"/>
        <v>-41641.071319763447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-203.71766429368694</v>
      </c>
      <c r="AR50">
        <f t="shared" si="45"/>
        <v>-203.73529167434108</v>
      </c>
      <c r="AS50">
        <f t="shared" si="46"/>
        <v>1.0867417256634584</v>
      </c>
      <c r="AT50">
        <f t="shared" si="47"/>
        <v>0.21857154074357096</v>
      </c>
      <c r="AU50">
        <f t="shared" si="48"/>
        <v>-202.42997840793407</v>
      </c>
      <c r="AW50">
        <v>47</v>
      </c>
      <c r="AX50">
        <f>IF(Z50&gt;0, (R50*SUMPRODUCT(K50:$K$98, X50:$X$98)-K50*$AZ$3)/Z50, 0)</f>
        <v>5774.2806385404392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2000000</v>
      </c>
      <c r="S51">
        <f t="shared" si="32"/>
        <v>4549.5912933309201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418.75762839969667</v>
      </c>
      <c r="AC51">
        <f t="shared" si="33"/>
        <v>244.41009914407482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-36149.268797584344</v>
      </c>
      <c r="AI51">
        <f t="shared" si="38"/>
        <v>-36151.954864127314</v>
      </c>
      <c r="AJ51">
        <f t="shared" si="39"/>
        <v>174.34752925562185</v>
      </c>
      <c r="AK51">
        <f t="shared" si="61"/>
        <v>29.31303398797877</v>
      </c>
      <c r="AL51">
        <f t="shared" si="40"/>
        <v>-35948.29430088371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-156.90414943348168</v>
      </c>
      <c r="AR51">
        <f t="shared" si="45"/>
        <v>-156.91580817514549</v>
      </c>
      <c r="AS51">
        <f t="shared" si="46"/>
        <v>0.75674700190645205</v>
      </c>
      <c r="AT51">
        <f t="shared" si="47"/>
        <v>0.12723180352422223</v>
      </c>
      <c r="AU51">
        <f t="shared" si="48"/>
        <v>-156.03182936971479</v>
      </c>
      <c r="AW51">
        <v>48</v>
      </c>
      <c r="AX51">
        <f>IF(Z51&gt;0, (R51*SUMPRODUCT(K51:$K$98, X51:$X$98)-K51*$AZ$3)/Z51, 0)</f>
        <v>4549.5912933309201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2000000</v>
      </c>
      <c r="S52">
        <f t="shared" si="32"/>
        <v>2981.4336100136702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244.41009914407482</v>
      </c>
      <c r="AC52">
        <f t="shared" si="33"/>
        <v>113.7292845660084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-30076.558383385374</v>
      </c>
      <c r="AI52">
        <f t="shared" si="38"/>
        <v>-30078.46567530333</v>
      </c>
      <c r="AJ52">
        <f t="shared" si="39"/>
        <v>130.68081457806642</v>
      </c>
      <c r="AK52">
        <f t="shared" si="61"/>
        <v>17.108706940085238</v>
      </c>
      <c r="AL52">
        <f t="shared" si="40"/>
        <v>-29930.676153785178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-116.55878943064957</v>
      </c>
      <c r="AR52">
        <f t="shared" si="45"/>
        <v>-116.56618095577734</v>
      </c>
      <c r="AS52">
        <f t="shared" si="46"/>
        <v>0.5064408418964893</v>
      </c>
      <c r="AT52">
        <f t="shared" si="47"/>
        <v>6.6303136956045144E-2</v>
      </c>
      <c r="AU52">
        <f t="shared" si="48"/>
        <v>-115.9934369769248</v>
      </c>
      <c r="AW52">
        <v>49</v>
      </c>
      <c r="AX52">
        <f>IF(Z52&gt;0, (R52*SUMPRODUCT(K52:$K$98, X52:$X$98)-K52*$AZ$3)/Z52, 0)</f>
        <v>2981.4336100136702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2000000</v>
      </c>
      <c r="S53">
        <f t="shared" si="32"/>
        <v>798.9043954851029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113.7292845660084</v>
      </c>
      <c r="AC53">
        <f t="shared" si="33"/>
        <v>20.584186970551031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-23997.720475282564</v>
      </c>
      <c r="AI53">
        <f t="shared" si="38"/>
        <v>-23999.008751269459</v>
      </c>
      <c r="AJ53">
        <f t="shared" si="39"/>
        <v>93.145097595457372</v>
      </c>
      <c r="AK53">
        <f t="shared" si="61"/>
        <v>7.9610499196205886</v>
      </c>
      <c r="AL53">
        <f t="shared" si="40"/>
        <v>-23897.902603754381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-83.036465880755912</v>
      </c>
      <c r="AR53">
        <f t="shared" si="45"/>
        <v>-83.040923549355767</v>
      </c>
      <c r="AS53">
        <f t="shared" si="46"/>
        <v>0.32229893361793588</v>
      </c>
      <c r="AT53">
        <f t="shared" si="47"/>
        <v>2.7546676806509719E-2</v>
      </c>
      <c r="AU53">
        <f t="shared" si="48"/>
        <v>-82.691077938931315</v>
      </c>
      <c r="AW53">
        <v>50</v>
      </c>
      <c r="AX53">
        <f>IF(Z53&gt;0, (R53*SUMPRODUCT(K53:$K$98, X53:$X$98)-K53*$AZ$3)/Z53, 0)</f>
        <v>798.9043954851029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2000000</v>
      </c>
      <c r="S54">
        <f t="shared" si="32"/>
        <v>-2527.2565318567354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20.584186970551031</v>
      </c>
      <c r="AC54">
        <f t="shared" si="33"/>
        <v>-41.547196914497562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-18136.441687116934</v>
      </c>
      <c r="AI54">
        <f t="shared" si="38"/>
        <v>-18137.263669301781</v>
      </c>
      <c r="AJ54">
        <f t="shared" si="39"/>
        <v>62.131383885048592</v>
      </c>
      <c r="AK54">
        <f t="shared" si="61"/>
        <v>1.4408930879385722</v>
      </c>
      <c r="AL54">
        <f t="shared" si="40"/>
        <v>-18073.691392328794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-56.031587566446312</v>
      </c>
      <c r="AR54">
        <f t="shared" si="45"/>
        <v>-56.034127037394519</v>
      </c>
      <c r="AS54">
        <f t="shared" si="46"/>
        <v>0.19195165936284608</v>
      </c>
      <c r="AT54">
        <f t="shared" si="47"/>
        <v>4.4515637975483984E-3</v>
      </c>
      <c r="AU54">
        <f t="shared" si="48"/>
        <v>-55.837723814234124</v>
      </c>
      <c r="AW54">
        <v>51</v>
      </c>
      <c r="AX54">
        <f>IF(Z54&gt;0, (R54*SUMPRODUCT(K54:$K$98, X54:$X$98)-K54*$AZ$3)/Z54, 0)</f>
        <v>-2527.2565318567354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2000000</v>
      </c>
      <c r="S55">
        <f t="shared" si="32"/>
        <v>-8014.0892855915818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-41.547196914497562</v>
      </c>
      <c r="AC55">
        <f t="shared" si="33"/>
        <v>-78.913532699062301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-12856.795114591914</v>
      </c>
      <c r="AI55">
        <f t="shared" si="38"/>
        <v>-12857.287457077047</v>
      </c>
      <c r="AJ55">
        <f t="shared" si="39"/>
        <v>37.36633578456474</v>
      </c>
      <c r="AK55">
        <f t="shared" si="61"/>
        <v>-2.9083037840148296</v>
      </c>
      <c r="AL55">
        <f t="shared" si="40"/>
        <v>-12822.829425076498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-35.464639061418595</v>
      </c>
      <c r="AR55">
        <f t="shared" si="45"/>
        <v>-35.465997156369497</v>
      </c>
      <c r="AS55">
        <f t="shared" si="46"/>
        <v>0.10307262422991646</v>
      </c>
      <c r="AT55">
        <f t="shared" si="47"/>
        <v>-8.0223681766525261E-3</v>
      </c>
      <c r="AU55">
        <f t="shared" si="48"/>
        <v>-35.370946900316227</v>
      </c>
      <c r="AW55">
        <v>52</v>
      </c>
      <c r="AX55">
        <f>IF(Z55&gt;0, (R55*SUMPRODUCT(K55:$K$98, X55:$X$98)-K55*$AZ$3)/Z55, 0)</f>
        <v>-8014.0892855915818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2000000</v>
      </c>
      <c r="S56">
        <f t="shared" si="32"/>
        <v>-16763.135674476289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-78.913532699062301</v>
      </c>
      <c r="AC56">
        <f t="shared" si="33"/>
        <v>-97.71276838380092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-7838.7086579608676</v>
      </c>
      <c r="AI56">
        <f t="shared" si="38"/>
        <v>-7839.0001093047013</v>
      </c>
      <c r="AJ56">
        <f t="shared" si="39"/>
        <v>18.799235684738619</v>
      </c>
      <c r="AK56">
        <f t="shared" si="61"/>
        <v>-5.5239472889343615</v>
      </c>
      <c r="AL56">
        <f t="shared" si="40"/>
        <v>-7825.7248209088966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-19.305867524334356</v>
      </c>
      <c r="AR56">
        <f t="shared" si="45"/>
        <v>-19.306585336576063</v>
      </c>
      <c r="AS56">
        <f t="shared" si="46"/>
        <v>4.6300426450944988E-2</v>
      </c>
      <c r="AT56">
        <f t="shared" si="47"/>
        <v>-1.360486774352382E-2</v>
      </c>
      <c r="AU56">
        <f t="shared" si="48"/>
        <v>-19.273889777868639</v>
      </c>
      <c r="AW56">
        <v>53</v>
      </c>
      <c r="AX56">
        <f>IF(Z56&gt;0, (R56*SUMPRODUCT(K56:$K$98, X56:$X$98)-K56*$AZ$3)/Z56, 0)</f>
        <v>-16763.135674476289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2000000</v>
      </c>
      <c r="S57">
        <f t="shared" si="32"/>
        <v>-29983.331300861897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-97.71276838380092</v>
      </c>
      <c r="AC57">
        <f t="shared" si="33"/>
        <v>-102.13881146467102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-4728.4336345968886</v>
      </c>
      <c r="AI57">
        <f t="shared" si="38"/>
        <v>-4728.6039605864189</v>
      </c>
      <c r="AJ57">
        <f t="shared" si="39"/>
        <v>4.4260430808701017</v>
      </c>
      <c r="AK57">
        <f t="shared" si="61"/>
        <v>-6.8398937868660648</v>
      </c>
      <c r="AL57">
        <f t="shared" si="40"/>
        <v>-4731.017811292415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-10.397862587447587</v>
      </c>
      <c r="AR57">
        <f t="shared" si="45"/>
        <v>-10.398237135632266</v>
      </c>
      <c r="AS57">
        <f t="shared" si="46"/>
        <v>9.7329033919990576E-3</v>
      </c>
      <c r="AT57">
        <f t="shared" si="47"/>
        <v>-1.5040979995616042E-2</v>
      </c>
      <c r="AU57">
        <f t="shared" si="48"/>
        <v>-10.403545212235883</v>
      </c>
      <c r="AW57">
        <v>54</v>
      </c>
      <c r="AX57">
        <f>IF(Z57&gt;0, (R57*SUMPRODUCT(K57:$K$98, X57:$X$98)-K57*$AZ$3)/Z57, 0)</f>
        <v>-29983.331300861897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2000000</v>
      </c>
      <c r="S58">
        <f t="shared" si="32"/>
        <v>-50576.270564609455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-102.13881146467102</v>
      </c>
      <c r="AC58">
        <f t="shared" si="33"/>
        <v>-99.251116513311246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-2820.0995699285158</v>
      </c>
      <c r="AI58">
        <f t="shared" si="38"/>
        <v>-2820.1976901689027</v>
      </c>
      <c r="AJ58">
        <f t="shared" si="39"/>
        <v>-2.8876949513597765</v>
      </c>
      <c r="AK58">
        <f t="shared" si="61"/>
        <v>-7.1497168025269726</v>
      </c>
      <c r="AL58">
        <f t="shared" si="40"/>
        <v>-2830.2351019227895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-5.5369830682570145</v>
      </c>
      <c r="AR58">
        <f t="shared" si="45"/>
        <v>-5.5371757175221221</v>
      </c>
      <c r="AS58">
        <f t="shared" si="46"/>
        <v>-5.6696998299161612E-3</v>
      </c>
      <c r="AT58">
        <f t="shared" si="47"/>
        <v>-1.4037752886657122E-2</v>
      </c>
      <c r="AU58">
        <f t="shared" si="48"/>
        <v>-5.5568831702386952</v>
      </c>
      <c r="AW58">
        <v>55</v>
      </c>
      <c r="AX58">
        <f>IF(Z58&gt;0, (R58*SUMPRODUCT(K58:$K$98, X58:$X$98)-K58*$AZ$3)/Z58, 0)</f>
        <v>-50576.270564609455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2000000</v>
      </c>
      <c r="S59">
        <f t="shared" si="32"/>
        <v>-83536.162612399392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-99.251116513311246</v>
      </c>
      <c r="AC59">
        <f t="shared" si="33"/>
        <v>-92.92599463620455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-1660.7527244141545</v>
      </c>
      <c r="AI59">
        <f t="shared" si="38"/>
        <v>-1660.808344634027</v>
      </c>
      <c r="AJ59">
        <f t="shared" si="39"/>
        <v>-6.3251218771066959</v>
      </c>
      <c r="AK59">
        <f t="shared" si="61"/>
        <v>-6.9475781559317875</v>
      </c>
      <c r="AL59">
        <f t="shared" si="40"/>
        <v>-1674.0810446670655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-2.9113586137986114</v>
      </c>
      <c r="AR59">
        <f t="shared" si="45"/>
        <v>-2.9114561180229588</v>
      </c>
      <c r="AS59">
        <f t="shared" si="46"/>
        <v>-1.108816369200091E-2</v>
      </c>
      <c r="AT59">
        <f t="shared" si="47"/>
        <v>-1.2179351695145524E-2</v>
      </c>
      <c r="AU59">
        <f t="shared" si="48"/>
        <v>-2.9347236334101052</v>
      </c>
      <c r="AW59">
        <v>56</v>
      </c>
      <c r="AX59">
        <f>IF(Z59&gt;0, (R59*SUMPRODUCT(K59:$K$98, X59:$X$98)-K59*$AZ$3)/Z59, 0)</f>
        <v>-83536.162612399392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2000000</v>
      </c>
      <c r="S60">
        <f t="shared" si="32"/>
        <v>-137406.61161379816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-92.92599463620455</v>
      </c>
      <c r="AC60">
        <f t="shared" si="33"/>
        <v>-85.246188120214129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-961.77342431729198</v>
      </c>
      <c r="AI60">
        <f t="shared" si="38"/>
        <v>-961.80444399935789</v>
      </c>
      <c r="AJ60">
        <f t="shared" si="39"/>
        <v>-7.6798065159904212</v>
      </c>
      <c r="AK60">
        <f t="shared" si="61"/>
        <v>-6.5048196245343188</v>
      </c>
      <c r="AL60">
        <f t="shared" si="40"/>
        <v>-975.98907013988264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-1.5053777069222825</v>
      </c>
      <c r="AR60">
        <f t="shared" si="45"/>
        <v>-1.5054262592493453</v>
      </c>
      <c r="AS60">
        <f t="shared" si="46"/>
        <v>-1.2020512555600051E-2</v>
      </c>
      <c r="AT60">
        <f t="shared" si="47"/>
        <v>-1.0181410925629875E-2</v>
      </c>
      <c r="AU60">
        <f t="shared" si="48"/>
        <v>-1.5276281827305751</v>
      </c>
      <c r="AW60">
        <v>57</v>
      </c>
      <c r="AX60">
        <f>IF(Z60&gt;0, (R60*SUMPRODUCT(K60:$K$98, X60:$X$98)-K60*$AZ$3)/Z60, 0)</f>
        <v>-137406.61161379816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2000000</v>
      </c>
      <c r="S61">
        <f t="shared" si="32"/>
        <v>-227429.45589265198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-85.246188120214129</v>
      </c>
      <c r="AC61">
        <f t="shared" si="33"/>
        <v>-77.295168389824767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-548.65067294477853</v>
      </c>
      <c r="AI61">
        <f t="shared" si="38"/>
        <v>-548.66766616320012</v>
      </c>
      <c r="AJ61">
        <f t="shared" si="39"/>
        <v>-7.9510197303893619</v>
      </c>
      <c r="AK61">
        <f t="shared" si="61"/>
        <v>-5.9672331684149897</v>
      </c>
      <c r="AL61">
        <f t="shared" si="40"/>
        <v>-562.58591906200445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-0.76674437986901245</v>
      </c>
      <c r="AR61">
        <f t="shared" si="45"/>
        <v>-0.76676812804861594</v>
      </c>
      <c r="AS61">
        <f t="shared" si="46"/>
        <v>-1.1111623466681275E-2</v>
      </c>
      <c r="AT61">
        <f t="shared" si="47"/>
        <v>-8.3392634345873847E-3</v>
      </c>
      <c r="AU61">
        <f t="shared" si="48"/>
        <v>-0.78621901494988455</v>
      </c>
      <c r="AW61">
        <v>58</v>
      </c>
      <c r="AX61">
        <f>IF(Z61&gt;0, (R61*SUMPRODUCT(K61:$K$98, X61:$X$98)-K61*$AZ$3)/Z61, 0)</f>
        <v>-227429.45589265198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2000000</v>
      </c>
      <c r="S62">
        <f t="shared" si="32"/>
        <v>-381128.53770103247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-77.295168389824767</v>
      </c>
      <c r="AC62">
        <f t="shared" si="33"/>
        <v>-69.618700772094115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-307.60220287438671</v>
      </c>
      <c r="AI62">
        <f t="shared" si="38"/>
        <v>-307.61133610555225</v>
      </c>
      <c r="AJ62">
        <f t="shared" si="39"/>
        <v>-7.6764676177306512</v>
      </c>
      <c r="AK62">
        <f t="shared" si="61"/>
        <v>-5.4106617872877338</v>
      </c>
      <c r="AL62">
        <f t="shared" si="40"/>
        <v>-320.6984655105706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-0.38381867669643099</v>
      </c>
      <c r="AR62">
        <f t="shared" si="45"/>
        <v>-0.38383007292398452</v>
      </c>
      <c r="AS62">
        <f t="shared" si="46"/>
        <v>-9.5785128169045362E-3</v>
      </c>
      <c r="AT62">
        <f t="shared" si="47"/>
        <v>-6.7512944570711558E-3</v>
      </c>
      <c r="AU62">
        <f t="shared" si="48"/>
        <v>-0.40015988019796017</v>
      </c>
      <c r="AW62">
        <v>59</v>
      </c>
      <c r="AX62">
        <f>IF(Z62&gt;0, (R62*SUMPRODUCT(K62:$K$98, X62:$X$98)-K62*$AZ$3)/Z62, 0)</f>
        <v>-381128.53770103247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2000000</v>
      </c>
      <c r="S63">
        <f t="shared" si="32"/>
        <v>-649173.05995407258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-69.618700772094115</v>
      </c>
      <c r="AC63">
        <f t="shared" si="33"/>
        <v>-62.463937308076559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-169.23439685293332</v>
      </c>
      <c r="AI63">
        <f t="shared" si="38"/>
        <v>-169.23920789186587</v>
      </c>
      <c r="AJ63">
        <f t="shared" si="39"/>
        <v>-7.1547634640175559</v>
      </c>
      <c r="AK63">
        <f t="shared" si="61"/>
        <v>-4.8733090540465884</v>
      </c>
      <c r="AL63">
        <f t="shared" si="40"/>
        <v>-181.26728040993001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-0.18854163883417371</v>
      </c>
      <c r="AR63">
        <f t="shared" si="45"/>
        <v>-0.18854699874434391</v>
      </c>
      <c r="AS63">
        <f t="shared" si="46"/>
        <v>-7.971020395747392E-3</v>
      </c>
      <c r="AT63">
        <f t="shared" si="47"/>
        <v>-5.4292844284712849E-3</v>
      </c>
      <c r="AU63">
        <f t="shared" si="48"/>
        <v>-0.20194730356856258</v>
      </c>
      <c r="AW63">
        <v>60</v>
      </c>
      <c r="AX63">
        <f>IF(Z63&gt;0, (R63*SUMPRODUCT(K63:$K$98, X63:$X$98)-K63*$AZ$3)/Z63, 0)</f>
        <v>-649173.05995407258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2000000</v>
      </c>
      <c r="S64">
        <f t="shared" si="32"/>
        <v>-1127892.5011924843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-62.463937308076559</v>
      </c>
      <c r="AC64">
        <f t="shared" si="33"/>
        <v>-55.921602035558955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-91.355914969585427</v>
      </c>
      <c r="AI64">
        <f t="shared" si="38"/>
        <v>-91.358394000254421</v>
      </c>
      <c r="AJ64">
        <f t="shared" si="39"/>
        <v>-6.5423352725176045</v>
      </c>
      <c r="AK64">
        <f t="shared" si="61"/>
        <v>-4.3724756115653598</v>
      </c>
      <c r="AL64">
        <f t="shared" si="40"/>
        <v>-102.27320488433739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-9.0873507004529577E-2</v>
      </c>
      <c r="AR64">
        <f t="shared" si="45"/>
        <v>-9.0875972944594194E-2</v>
      </c>
      <c r="AS64">
        <f t="shared" si="46"/>
        <v>-6.5077882522553802E-3</v>
      </c>
      <c r="AT64">
        <f t="shared" si="47"/>
        <v>-4.3493866078294354E-3</v>
      </c>
      <c r="AU64">
        <f t="shared" si="48"/>
        <v>-0.10173314780467901</v>
      </c>
      <c r="AW64">
        <v>61</v>
      </c>
      <c r="AX64">
        <f>IF(Z64&gt;0, (R64*SUMPRODUCT(K64:$K$98, X64:$X$98)-K64*$AZ$3)/Z64, 0)</f>
        <v>-1127892.5011924843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2000000</v>
      </c>
      <c r="S65">
        <f t="shared" si="32"/>
        <v>-2003122.4298220803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-55.921602035558955</v>
      </c>
      <c r="AC65">
        <f t="shared" si="33"/>
        <v>-50.002764014570822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-48.244793851775228</v>
      </c>
      <c r="AI65">
        <f t="shared" si="38"/>
        <v>-48.246041972291231</v>
      </c>
      <c r="AJ65">
        <f t="shared" si="39"/>
        <v>-5.9188380209881331</v>
      </c>
      <c r="AK65">
        <f t="shared" si="61"/>
        <v>-3.9145121424891274</v>
      </c>
      <c r="AL65">
        <f t="shared" si="40"/>
        <v>-58.079392135768494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-4.2848246074950934E-2</v>
      </c>
      <c r="AR65">
        <f t="shared" si="45"/>
        <v>-4.2849354583677599E-2</v>
      </c>
      <c r="AS65">
        <f t="shared" si="46"/>
        <v>-5.2567708918035555E-3</v>
      </c>
      <c r="AT65">
        <f t="shared" si="47"/>
        <v>-3.476644134081748E-3</v>
      </c>
      <c r="AU65">
        <f t="shared" si="48"/>
        <v>-5.1582769609562908E-2</v>
      </c>
      <c r="AW65">
        <v>62</v>
      </c>
      <c r="AX65">
        <f>IF(Z65&gt;0, (R65*SUMPRODUCT(K65:$K$98, X65:$X$98)-K65*$AZ$3)/Z65, 0)</f>
        <v>-2003122.4298220803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2000000</v>
      </c>
      <c r="S66">
        <f t="shared" si="32"/>
        <v>-3645649.594176969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-50.002764014570822</v>
      </c>
      <c r="AC66">
        <f t="shared" si="33"/>
        <v>-44.679798396366621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-24.914276302754409</v>
      </c>
      <c r="AI66">
        <f t="shared" si="38"/>
        <v>-24.914889085157686</v>
      </c>
      <c r="AJ66">
        <f t="shared" si="39"/>
        <v>-5.3229656182042007</v>
      </c>
      <c r="AK66">
        <f t="shared" si="61"/>
        <v>-3.500193481019958</v>
      </c>
      <c r="AL66">
        <f t="shared" si="40"/>
        <v>-33.738048184381846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-1.9756629171954435E-2</v>
      </c>
      <c r="AR66">
        <f t="shared" si="45"/>
        <v>-1.9757115098760318E-2</v>
      </c>
      <c r="AS66">
        <f t="shared" si="46"/>
        <v>-4.2210279976022079E-3</v>
      </c>
      <c r="AT66">
        <f t="shared" si="47"/>
        <v>-2.7755983675495526E-3</v>
      </c>
      <c r="AU66">
        <f t="shared" si="48"/>
        <v>-2.675374146391208E-2</v>
      </c>
      <c r="AW66">
        <v>63</v>
      </c>
      <c r="AX66">
        <f>IF(Z66&gt;0, (R66*SUMPRODUCT(K66:$K$98, X66:$X$98)-K66*$AZ$3)/Z66, 0)</f>
        <v>-3645649.594176969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-6816379.2867592648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-44.679798396366621</v>
      </c>
      <c r="AC67">
        <f t="shared" ref="AC67:AC89" si="64">S67*Z67</f>
        <v>-39.908649789575037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-12.556550207482148</v>
      </c>
      <c r="AI67">
        <f t="shared" ref="AI67:AI89" si="69">SUM(AE67:AH67)</f>
        <v>-12.556842948306203</v>
      </c>
      <c r="AJ67">
        <f t="shared" ref="AJ67:AJ89" si="70">AB67-AC67</f>
        <v>-4.7711486067915843</v>
      </c>
      <c r="AK67">
        <f t="shared" si="61"/>
        <v>-3.1275858877456639</v>
      </c>
      <c r="AL67">
        <f t="shared" ref="AL67:AL89" si="71">SUM(AI67:AK67)</f>
        <v>-20.455577442843452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-8.8903096273025718E-3</v>
      </c>
      <c r="AR67">
        <f t="shared" ref="AR67:AR89" si="76">AI67*$K67</f>
        <v>-8.8905168941492297E-3</v>
      </c>
      <c r="AS67">
        <f t="shared" ref="AS67:AS89" si="77">AJ67*$K67</f>
        <v>-3.378076596784936E-3</v>
      </c>
      <c r="AT67">
        <f t="shared" ref="AT67:AT89" si="78">AK67*$K67</f>
        <v>-2.2143985783191055E-3</v>
      </c>
      <c r="AU67">
        <f t="shared" ref="AU67:AU89" si="79">AL67*$K67</f>
        <v>-1.4482992069253272E-2</v>
      </c>
      <c r="AW67">
        <v>64</v>
      </c>
      <c r="AX67">
        <f>IF(Z67&gt;0, (R67*SUMPRODUCT(K67:$K$98, X67:$X$98)-K67*$AZ$3)/Z67, 0)</f>
        <v>-6816379.2867592648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2000000</v>
      </c>
      <c r="S68">
        <f t="shared" si="63"/>
        <v>-13112387.688151052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-39.908649789575037</v>
      </c>
      <c r="AC68">
        <f t="shared" si="64"/>
        <v>-35.639946138520614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-6.1564639681504945</v>
      </c>
      <c r="AI68">
        <f t="shared" si="69"/>
        <v>-6.1565998699671054</v>
      </c>
      <c r="AJ68">
        <f t="shared" si="70"/>
        <v>-4.2687036510544232</v>
      </c>
      <c r="AK68">
        <f t="shared" si="61"/>
        <v>-2.7936054852702528</v>
      </c>
      <c r="AL68">
        <f t="shared" si="71"/>
        <v>-13.218909006291781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-3.8918838305359231E-3</v>
      </c>
      <c r="AR68">
        <f t="shared" si="76"/>
        <v>-3.8919697425278304E-3</v>
      </c>
      <c r="AS68">
        <f t="shared" si="77"/>
        <v>-2.6985131079844986E-3</v>
      </c>
      <c r="AT68">
        <f t="shared" si="78"/>
        <v>-1.7660118004858569E-3</v>
      </c>
      <c r="AU68">
        <f t="shared" si="79"/>
        <v>-8.3564946509981867E-3</v>
      </c>
      <c r="AW68">
        <v>65</v>
      </c>
      <c r="AX68">
        <f>IF(Z68&gt;0, (R68*SUMPRODUCT(K68:$K$98, X68:$X$98)-K68*$AZ$3)/Z68, 0)</f>
        <v>-13112387.688151052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2000000</v>
      </c>
      <c r="S69">
        <f t="shared" si="63"/>
        <v>-26010724.605869148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-35.639946138520614</v>
      </c>
      <c r="AC69">
        <f t="shared" si="64"/>
        <v>-31.8245577003139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-2.9346784020064289</v>
      </c>
      <c r="AI69">
        <f t="shared" si="69"/>
        <v>-2.9347395778448235</v>
      </c>
      <c r="AJ69">
        <f t="shared" si="70"/>
        <v>-3.815388438206714</v>
      </c>
      <c r="AK69">
        <f t="shared" si="61"/>
        <v>-2.4947962296964432</v>
      </c>
      <c r="AL69">
        <f t="shared" si="71"/>
        <v>-9.2449242457479812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-1.6564221128972845E-3</v>
      </c>
      <c r="AR69">
        <f t="shared" si="76"/>
        <v>-1.656456642408737E-3</v>
      </c>
      <c r="AS69">
        <f t="shared" si="77"/>
        <v>-2.153521753530931E-3</v>
      </c>
      <c r="AT69">
        <f t="shared" si="78"/>
        <v>-1.4081391811847698E-3</v>
      </c>
      <c r="AU69">
        <f t="shared" si="79"/>
        <v>-5.2181175771244381E-3</v>
      </c>
      <c r="AW69">
        <v>66</v>
      </c>
      <c r="AX69">
        <f>IF(Z69&gt;0, (R69*SUMPRODUCT(K69:$K$98, X69:$X$98)-K69*$AZ$3)/Z69, 0)</f>
        <v>-26010724.605869148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2000000</v>
      </c>
      <c r="S70">
        <f t="shared" si="63"/>
        <v>-53273150.938407846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-31.8245577003139</v>
      </c>
      <c r="AC70">
        <f t="shared" si="64"/>
        <v>-28.416142406322098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-1.3557540515116766</v>
      </c>
      <c r="AI70">
        <f t="shared" si="69"/>
        <v>-1.3557807217403994</v>
      </c>
      <c r="AJ70">
        <f t="shared" si="70"/>
        <v>-3.4084152939918013</v>
      </c>
      <c r="AK70">
        <f t="shared" si="61"/>
        <v>-2.2277190390219732</v>
      </c>
      <c r="AL70">
        <f t="shared" si="71"/>
        <v>-6.9919150547541733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-6.832401699567853E-4</v>
      </c>
      <c r="AR70">
        <f t="shared" si="76"/>
        <v>-6.832536105742668E-4</v>
      </c>
      <c r="AS70">
        <f t="shared" si="77"/>
        <v>-1.7176907877602665E-3</v>
      </c>
      <c r="AT70">
        <f t="shared" si="78"/>
        <v>-1.1226720164621469E-3</v>
      </c>
      <c r="AU70">
        <f t="shared" si="79"/>
        <v>-3.5236164147966799E-3</v>
      </c>
      <c r="AW70">
        <v>67</v>
      </c>
      <c r="AX70">
        <f>IF(Z70&gt;0, (R70*SUMPRODUCT(K70:$K$98, X70:$X$98)-K70*$AZ$3)/Z70, 0)</f>
        <v>-53273150.938407846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2000000</v>
      </c>
      <c r="S71">
        <f t="shared" si="63"/>
        <v>-112715101.81715657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-28.416142406322098</v>
      </c>
      <c r="AC71">
        <f t="shared" si="64"/>
        <v>-25.372118757112865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-0.60594195636397363</v>
      </c>
      <c r="AI71">
        <f t="shared" si="69"/>
        <v>-0.60595321134150015</v>
      </c>
      <c r="AJ71">
        <f t="shared" si="70"/>
        <v>-3.0440236492092332</v>
      </c>
      <c r="AK71">
        <f t="shared" si="61"/>
        <v>-1.989129968442547</v>
      </c>
      <c r="AL71">
        <f t="shared" si="71"/>
        <v>-5.6391068289932802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-2.7264998817740858E-4</v>
      </c>
      <c r="AR71">
        <f t="shared" si="76"/>
        <v>-2.7265505247351366E-4</v>
      </c>
      <c r="AS71">
        <f t="shared" si="77"/>
        <v>-1.3696906168189453E-3</v>
      </c>
      <c r="AT71">
        <f t="shared" si="78"/>
        <v>-8.9503005474904287E-4</v>
      </c>
      <c r="AU71">
        <f t="shared" si="79"/>
        <v>-2.5373757240415018E-3</v>
      </c>
      <c r="AW71">
        <v>68</v>
      </c>
      <c r="AX71">
        <f>IF(Z71&gt;0, (R71*SUMPRODUCT(K71:$K$98, X71:$X$98)-K71*$AZ$3)/Z71, 0)</f>
        <v>-112715101.81715657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2000000</v>
      </c>
      <c r="S72">
        <f t="shared" si="63"/>
        <v>-246836804.69958192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-25.372118757112865</v>
      </c>
      <c r="AC72">
        <f t="shared" si="64"/>
        <v>-22.653903113012479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-0.26214342047456557</v>
      </c>
      <c r="AI72">
        <f t="shared" si="69"/>
        <v>-0.26214800931680499</v>
      </c>
      <c r="AJ72">
        <f t="shared" si="70"/>
        <v>-2.7182156441003862</v>
      </c>
      <c r="AK72">
        <f t="shared" ref="AK72:AK89" si="92">G72*SUM(AB72:AB72, AE72:AF72)</f>
        <v>-1.7760483129979008</v>
      </c>
      <c r="AL72">
        <f t="shared" si="71"/>
        <v>-4.7564119664150919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-1.0531625262847594E-4</v>
      </c>
      <c r="AR72">
        <f t="shared" si="76"/>
        <v>-1.0531809619818173E-4</v>
      </c>
      <c r="AS72">
        <f t="shared" si="77"/>
        <v>-1.0920445188153302E-3</v>
      </c>
      <c r="AT72">
        <f t="shared" si="78"/>
        <v>-7.1352831390331854E-4</v>
      </c>
      <c r="AU72">
        <f t="shared" si="79"/>
        <v>-1.9108909289168303E-3</v>
      </c>
      <c r="AW72">
        <v>69</v>
      </c>
      <c r="AX72">
        <f>IF(Z72&gt;0, (R72*SUMPRODUCT(K72:$K$98, X72:$X$98)-K72*$AZ$3)/Z72, 0)</f>
        <v>-246836804.69958192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2000000</v>
      </c>
      <c r="S73">
        <f t="shared" si="63"/>
        <v>-560537415.0744828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-22.653903113012479</v>
      </c>
      <c r="AC73">
        <f t="shared" si="64"/>
        <v>-20.226786738114605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-0.1095488872793649</v>
      </c>
      <c r="AI73">
        <f t="shared" si="69"/>
        <v>-0.10955069151099996</v>
      </c>
      <c r="AJ73">
        <f t="shared" si="70"/>
        <v>-2.4271163748978744</v>
      </c>
      <c r="AK73">
        <f t="shared" si="92"/>
        <v>-1.5857732179108737</v>
      </c>
      <c r="AL73">
        <f t="shared" si="71"/>
        <v>-4.1224402843197483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-3.9295822530344849E-5</v>
      </c>
      <c r="AR73">
        <f t="shared" si="76"/>
        <v>-3.929646971871796E-5</v>
      </c>
      <c r="AS73">
        <f t="shared" si="77"/>
        <v>-8.7062074930309354E-4</v>
      </c>
      <c r="AT73">
        <f t="shared" si="78"/>
        <v>-5.6882606927343327E-4</v>
      </c>
      <c r="AU73">
        <f t="shared" si="79"/>
        <v>-1.4787432882952449E-3</v>
      </c>
      <c r="AW73">
        <v>70</v>
      </c>
      <c r="AX73">
        <f>IF(Z73&gt;0, (R73*SUMPRODUCT(K73:$K$98, X73:$X$98)-K73*$AZ$3)/Z73, 0)</f>
        <v>-560537415.0744828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2000000</v>
      </c>
      <c r="S74">
        <f t="shared" si="63"/>
        <v>-1322333367.8014593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-20.226786738114605</v>
      </c>
      <c r="AC74">
        <f t="shared" si="64"/>
        <v>-18.059663809695611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-4.4132730289213974E-2</v>
      </c>
      <c r="AI74">
        <f t="shared" si="69"/>
        <v>-4.4133413160275442E-2</v>
      </c>
      <c r="AJ74">
        <f t="shared" si="70"/>
        <v>-2.1671229284189941</v>
      </c>
      <c r="AK74">
        <f t="shared" si="92"/>
        <v>-1.4158750716680224</v>
      </c>
      <c r="AL74">
        <f t="shared" si="71"/>
        <v>-3.6271314132472918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-1.4134523964385042E-5</v>
      </c>
      <c r="AR74">
        <f t="shared" si="76"/>
        <v>-1.4134742669580021E-5</v>
      </c>
      <c r="AS74">
        <f t="shared" si="77"/>
        <v>-6.9407106165359606E-4</v>
      </c>
      <c r="AT74">
        <f t="shared" si="78"/>
        <v>-4.5346662216269346E-4</v>
      </c>
      <c r="AU74">
        <f t="shared" si="79"/>
        <v>-1.1616724264858695E-3</v>
      </c>
      <c r="AW74">
        <v>71</v>
      </c>
      <c r="AX74">
        <f>IF(Z74&gt;0, (R74*SUMPRODUCT(K74:$K$98, X74:$X$98)-K74*$AZ$3)/Z74, 0)</f>
        <v>-1322333367.8014593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2000000</v>
      </c>
      <c r="S75">
        <f t="shared" si="63"/>
        <v>-3246014481.7221818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-18.059663809695611</v>
      </c>
      <c r="AC75">
        <f t="shared" si="64"/>
        <v>-16.124711672575362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-1.7106611018706624E-2</v>
      </c>
      <c r="AI75">
        <f t="shared" si="69"/>
        <v>-1.710685939578201E-2</v>
      </c>
      <c r="AJ75">
        <f t="shared" si="70"/>
        <v>-1.9349521371202485</v>
      </c>
      <c r="AK75">
        <f t="shared" si="92"/>
        <v>-1.2641764666786928</v>
      </c>
      <c r="AL75">
        <f t="shared" si="71"/>
        <v>-3.2162354631947232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-4.8917735894324672E-6</v>
      </c>
      <c r="AR75">
        <f t="shared" si="76"/>
        <v>-4.891844614863294E-6</v>
      </c>
      <c r="AS75">
        <f t="shared" si="77"/>
        <v>-5.5331519205236389E-4</v>
      </c>
      <c r="AT75">
        <f t="shared" si="78"/>
        <v>-3.6150147129191226E-4</v>
      </c>
      <c r="AU75">
        <f t="shared" si="79"/>
        <v>-9.1970850795913947E-4</v>
      </c>
      <c r="AW75">
        <v>72</v>
      </c>
      <c r="AX75">
        <f>IF(Z75&gt;0, (R75*SUMPRODUCT(K75:$K$98, X75:$X$98)-K75*$AZ$3)/Z75, 0)</f>
        <v>-3246014481.7221818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2000000</v>
      </c>
      <c r="S76">
        <f t="shared" si="63"/>
        <v>-8307044411.0625277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-16.124711672575362</v>
      </c>
      <c r="AC76">
        <f t="shared" si="64"/>
        <v>-14.397068107523763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-6.3695010216597119E-3</v>
      </c>
      <c r="AI76">
        <f t="shared" si="69"/>
        <v>-6.3695876774388016E-3</v>
      </c>
      <c r="AJ76">
        <f t="shared" si="70"/>
        <v>-1.7276435650515989</v>
      </c>
      <c r="AK76">
        <f t="shared" si="92"/>
        <v>-1.1287298170802755</v>
      </c>
      <c r="AL76">
        <f t="shared" si="71"/>
        <v>-2.8627429698093132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-1.6262591634448922E-6</v>
      </c>
      <c r="AR76">
        <f t="shared" si="76"/>
        <v>-1.6262812883734118E-6</v>
      </c>
      <c r="AS76">
        <f t="shared" si="77"/>
        <v>-4.4110145665690831E-4</v>
      </c>
      <c r="AT76">
        <f t="shared" si="78"/>
        <v>-2.881869712930775E-4</v>
      </c>
      <c r="AU76">
        <f t="shared" si="79"/>
        <v>-7.3091470923835917E-4</v>
      </c>
      <c r="AW76">
        <v>73</v>
      </c>
      <c r="AX76">
        <f>IF(Z76&gt;0, (R76*SUMPRODUCT(K76:$K$98, X76:$X$98)-K76*$AZ$3)/Z76, 0)</f>
        <v>-8307044411.0625277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2000000</v>
      </c>
      <c r="S77">
        <f t="shared" si="63"/>
        <v>-22210204828.066116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-14.397068107523763</v>
      </c>
      <c r="AC77">
        <f t="shared" si="64"/>
        <v>-12.854526468760435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-2.2740354957205681E-3</v>
      </c>
      <c r="AI77">
        <f t="shared" si="69"/>
        <v>-2.2740644340544743E-3</v>
      </c>
      <c r="AJ77">
        <f t="shared" si="70"/>
        <v>-1.5425416387633284</v>
      </c>
      <c r="AK77">
        <f t="shared" si="92"/>
        <v>-1.0077947675266634</v>
      </c>
      <c r="AL77">
        <f t="shared" si="71"/>
        <v>-2.552610470724046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-5.1839829176609993E-7</v>
      </c>
      <c r="AR77">
        <f t="shared" si="76"/>
        <v>-5.1840488866526522E-7</v>
      </c>
      <c r="AS77">
        <f t="shared" si="77"/>
        <v>-3.516440055653601E-4</v>
      </c>
      <c r="AT77">
        <f t="shared" si="78"/>
        <v>-2.2974095475633379E-4</v>
      </c>
      <c r="AU77">
        <f t="shared" si="79"/>
        <v>-5.8190336521035907E-4</v>
      </c>
      <c r="AW77">
        <v>74</v>
      </c>
      <c r="AX77">
        <f>IF(Z77&gt;0, (R77*SUMPRODUCT(K77:$K$98, X77:$X$98)-K77*$AZ$3)/Z77, 0)</f>
        <v>-22210204828.066116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2000000</v>
      </c>
      <c r="S78">
        <f t="shared" si="63"/>
        <v>-62168043406.66777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-12.854526468760435</v>
      </c>
      <c r="AC78">
        <f t="shared" si="64"/>
        <v>-11.477256214817215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-7.767247129018722E-4</v>
      </c>
      <c r="AI78">
        <f t="shared" si="69"/>
        <v>-7.7673394373461676E-4</v>
      </c>
      <c r="AJ78">
        <f t="shared" si="70"/>
        <v>-1.3772702539432196</v>
      </c>
      <c r="AK78">
        <f t="shared" si="92"/>
        <v>-0.89981685281323054</v>
      </c>
      <c r="AL78">
        <f t="shared" si="71"/>
        <v>-2.2778638407001846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-1.580940127845189E-7</v>
      </c>
      <c r="AR78">
        <f t="shared" si="76"/>
        <v>-1.5809589162185431E-7</v>
      </c>
      <c r="AS78">
        <f t="shared" si="77"/>
        <v>-2.8032863834235303E-4</v>
      </c>
      <c r="AT78">
        <f t="shared" si="78"/>
        <v>-1.8314810211317732E-4</v>
      </c>
      <c r="AU78">
        <f t="shared" si="79"/>
        <v>-4.6363483634715222E-4</v>
      </c>
      <c r="AW78">
        <v>75</v>
      </c>
      <c r="AX78">
        <f>IF(Z78&gt;0, (R78*SUMPRODUCT(K78:$K$98, X78:$X$98)-K78*$AZ$3)/Z78, 0)</f>
        <v>-62168043406.66777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2000000</v>
      </c>
      <c r="S79">
        <f t="shared" si="63"/>
        <v>-182537648158.44214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-11.477256214817215</v>
      </c>
      <c r="AC79">
        <f t="shared" si="64"/>
        <v>-10.247550326177738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-2.5326221742899368E-4</v>
      </c>
      <c r="AI79">
        <f t="shared" si="69"/>
        <v>-2.5326502439797504E-4</v>
      </c>
      <c r="AJ79">
        <f t="shared" si="70"/>
        <v>-1.2297058886394776</v>
      </c>
      <c r="AK79">
        <f t="shared" si="92"/>
        <v>-0.80340793503720509</v>
      </c>
      <c r="AL79">
        <f t="shared" si="71"/>
        <v>-2.0333670887010808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-4.602572964280408E-8</v>
      </c>
      <c r="AR79">
        <f t="shared" si="76"/>
        <v>-4.6026239757564832E-8</v>
      </c>
      <c r="AS79">
        <f t="shared" si="77"/>
        <v>-2.2347632957352972E-4</v>
      </c>
      <c r="AT79">
        <f t="shared" si="78"/>
        <v>-1.4600455127608268E-4</v>
      </c>
      <c r="AU79">
        <f t="shared" si="79"/>
        <v>-3.6952690708936999E-4</v>
      </c>
      <c r="AW79">
        <v>76</v>
      </c>
      <c r="AX79">
        <f>IF(Z79&gt;0, (R79*SUMPRODUCT(K79:$K$98, X79:$X$98)-K79*$AZ$3)/Z79, 0)</f>
        <v>-182537648158.44214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2000000</v>
      </c>
      <c r="S80">
        <f t="shared" si="63"/>
        <v>-568287931346.24976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-10.247550326177738</v>
      </c>
      <c r="AC80">
        <f t="shared" si="64"/>
        <v>-9.1495985447628509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-7.8955398536090338E-5</v>
      </c>
      <c r="AI80">
        <f t="shared" si="69"/>
        <v>-7.8956203550418472E-5</v>
      </c>
      <c r="AJ80">
        <f t="shared" si="70"/>
        <v>-1.0979517814148867</v>
      </c>
      <c r="AK80">
        <f t="shared" si="92"/>
        <v>-0.71732852283244175</v>
      </c>
      <c r="AL80">
        <f t="shared" si="71"/>
        <v>-1.8153592604508788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-1.2811326057042575E-8</v>
      </c>
      <c r="AR80">
        <f t="shared" si="76"/>
        <v>-1.2811456678902884E-8</v>
      </c>
      <c r="AS80">
        <f t="shared" si="77"/>
        <v>-1.7815397714935493E-4</v>
      </c>
      <c r="AT80">
        <f t="shared" si="78"/>
        <v>-1.1639393589815678E-4</v>
      </c>
      <c r="AU80">
        <f t="shared" si="79"/>
        <v>-2.9456072450419061E-4</v>
      </c>
      <c r="AW80">
        <v>77</v>
      </c>
      <c r="AX80">
        <f>IF(Z80&gt;0, (R80*SUMPRODUCT(K80:$K$98, X80:$X$98)-K80*$AZ$3)/Z80, 0)</f>
        <v>-568287931346.24976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2000000</v>
      </c>
      <c r="S81">
        <f t="shared" si="63"/>
        <v>-1882114509177.1804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-9.1495985447628509</v>
      </c>
      <c r="AC81">
        <f t="shared" si="64"/>
        <v>-8.1692844259307673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-2.3197603099769E-5</v>
      </c>
      <c r="AI81">
        <f t="shared" si="69"/>
        <v>-2.3197820123876358E-5</v>
      </c>
      <c r="AJ81">
        <f t="shared" si="70"/>
        <v>-0.98031411883208364</v>
      </c>
      <c r="AK81">
        <f t="shared" si="92"/>
        <v>-0.64047189813339966</v>
      </c>
      <c r="AL81">
        <f t="shared" si="71"/>
        <v>-1.620809214785607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-3.3607588063644512E-9</v>
      </c>
      <c r="AR81">
        <f t="shared" si="76"/>
        <v>-3.3607902477886733E-9</v>
      </c>
      <c r="AS81">
        <f t="shared" si="77"/>
        <v>-1.4202326394234841E-4</v>
      </c>
      <c r="AT81">
        <f t="shared" si="78"/>
        <v>-9.2788533480091002E-5</v>
      </c>
      <c r="AU81">
        <f t="shared" si="79"/>
        <v>-2.3481515821268718E-4</v>
      </c>
      <c r="AW81">
        <v>78</v>
      </c>
      <c r="AX81">
        <f>IF(Z81&gt;0, (R81*SUMPRODUCT(K81:$K$98, X81:$X$98)-K81*$AZ$3)/Z81, 0)</f>
        <v>-1882114509177.1804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2000000</v>
      </c>
      <c r="S82">
        <f t="shared" si="63"/>
        <v>-6655161126587.9434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-8.1692844259307673</v>
      </c>
      <c r="AC82">
        <f t="shared" si="64"/>
        <v>-7.2940039546099111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-6.4021704706505528E-6</v>
      </c>
      <c r="AI82">
        <f t="shared" si="69"/>
        <v>-6.4022252702550694E-6</v>
      </c>
      <c r="AJ82">
        <f t="shared" si="70"/>
        <v>-0.87528047132085618</v>
      </c>
      <c r="AK82">
        <f t="shared" si="92"/>
        <v>-0.57184990981515371</v>
      </c>
      <c r="AL82">
        <f t="shared" si="71"/>
        <v>-1.4471367833612803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-8.2813939165195255E-10</v>
      </c>
      <c r="AR82">
        <f t="shared" si="76"/>
        <v>-8.2814648014035736E-10</v>
      </c>
      <c r="AS82">
        <f t="shared" si="77"/>
        <v>-1.1322007752955576E-4</v>
      </c>
      <c r="AT82">
        <f t="shared" si="78"/>
        <v>-7.3970450896541592E-5</v>
      </c>
      <c r="AU82">
        <f t="shared" si="79"/>
        <v>-1.871913565725775E-4</v>
      </c>
      <c r="AW82">
        <v>79</v>
      </c>
      <c r="AX82">
        <f>IF(Z82&gt;0, (R82*SUMPRODUCT(K82:$K$98, X82:$X$98)-K82*$AZ$3)/Z82, 0)</f>
        <v>-6655161126587.9434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2000000</v>
      </c>
      <c r="S83">
        <f t="shared" si="63"/>
        <v>-25225925206544.938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-7.2940039546099111</v>
      </c>
      <c r="AC83">
        <f t="shared" si="64"/>
        <v>-6.5125035316151791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-1.6537301724511606E-6</v>
      </c>
      <c r="AI83">
        <f t="shared" si="69"/>
        <v>-1.6537430808053205E-6</v>
      </c>
      <c r="AJ83">
        <f t="shared" si="70"/>
        <v>-0.78150042299473199</v>
      </c>
      <c r="AK83">
        <f t="shared" si="92"/>
        <v>-0.5105802768226938</v>
      </c>
      <c r="AL83">
        <f t="shared" si="71"/>
        <v>-1.2920823535605066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-1.9099536874258726E-10</v>
      </c>
      <c r="AR83">
        <f t="shared" si="76"/>
        <v>-1.9099685957579796E-10</v>
      </c>
      <c r="AS83">
        <f t="shared" si="77"/>
        <v>-9.0258352873328203E-5</v>
      </c>
      <c r="AT83">
        <f t="shared" si="78"/>
        <v>-5.896879059774347E-5</v>
      </c>
      <c r="AU83">
        <f t="shared" si="79"/>
        <v>-1.4922733446793126E-4</v>
      </c>
      <c r="AW83">
        <v>80</v>
      </c>
      <c r="AX83">
        <f>IF(Z83&gt;0, (R83*SUMPRODUCT(K83:$K$98, X83:$X$98)-K83*$AZ$3)/Z83, 0)</f>
        <v>-25225925206544.938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2000000</v>
      </c>
      <c r="S84">
        <f t="shared" si="63"/>
        <v>-102956429650384.72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-6.5125035316151791</v>
      </c>
      <c r="AC84">
        <f t="shared" si="64"/>
        <v>-5.8147352962500429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-3.9821556170067123E-7</v>
      </c>
      <c r="AI84">
        <f t="shared" si="69"/>
        <v>-3.9821838558224716E-7</v>
      </c>
      <c r="AJ84">
        <f t="shared" si="70"/>
        <v>-0.69776823536513621</v>
      </c>
      <c r="AK84">
        <f t="shared" si="92"/>
        <v>-0.45587524721306261</v>
      </c>
      <c r="AL84">
        <f t="shared" si="71"/>
        <v>-1.1536438807965843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-4.1063729587697122E-11</v>
      </c>
      <c r="AR84">
        <f t="shared" si="76"/>
        <v>-4.1064020784527618E-11</v>
      </c>
      <c r="AS84">
        <f t="shared" si="77"/>
        <v>-7.1953406365008599E-5</v>
      </c>
      <c r="AT84">
        <f t="shared" si="78"/>
        <v>-4.7009558836259376E-5</v>
      </c>
      <c r="AU84">
        <f t="shared" si="79"/>
        <v>-1.1896300626528875E-4</v>
      </c>
      <c r="AW84">
        <v>81</v>
      </c>
      <c r="AX84">
        <f>IF(Z84&gt;0, (R84*SUMPRODUCT(K84:$K$98, X84:$X$98)-K84*$AZ$3)/Z84, 0)</f>
        <v>-102956429650384.72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2000000</v>
      </c>
      <c r="S85">
        <f t="shared" si="63"/>
        <v>-454946782717848.81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-5.8147352962500429</v>
      </c>
      <c r="AC85">
        <f t="shared" si="64"/>
        <v>-5.1917279431159873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-8.9002258783908612E-8</v>
      </c>
      <c r="AI85">
        <f t="shared" si="69"/>
        <v>-8.9002829370199172E-8</v>
      </c>
      <c r="AJ85">
        <f t="shared" si="70"/>
        <v>-0.62300735313405564</v>
      </c>
      <c r="AK85">
        <f t="shared" si="92"/>
        <v>-0.40703147073750306</v>
      </c>
      <c r="AL85">
        <f t="shared" si="71"/>
        <v>-1.0300389128743881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-8.1945134004005048E-12</v>
      </c>
      <c r="AR85">
        <f t="shared" si="76"/>
        <v>-8.1945659347638796E-12</v>
      </c>
      <c r="AS85">
        <f t="shared" si="77"/>
        <v>-5.7360815035045869E-5</v>
      </c>
      <c r="AT85">
        <f t="shared" si="78"/>
        <v>-3.7475732491704257E-5</v>
      </c>
      <c r="AU85">
        <f t="shared" si="79"/>
        <v>-9.4836555721316063E-5</v>
      </c>
      <c r="AW85">
        <v>82</v>
      </c>
      <c r="AX85">
        <f>IF(Z85&gt;0, (R85*SUMPRODUCT(K85:$K$98, X85:$X$98)-K85*$AZ$3)/Z85, 0)</f>
        <v>-454946782717848.81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2000000</v>
      </c>
      <c r="S86">
        <f t="shared" si="63"/>
        <v>-2191524167411677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-5.1917279431159873</v>
      </c>
      <c r="AC86">
        <f t="shared" si="64"/>
        <v>-4.635471377789254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-1.8364854104508036E-8</v>
      </c>
      <c r="AI86">
        <f t="shared" si="69"/>
        <v>-1.8364959863583084E-8</v>
      </c>
      <c r="AJ86">
        <f t="shared" si="70"/>
        <v>-0.55625656532673329</v>
      </c>
      <c r="AK86">
        <f t="shared" si="92"/>
        <v>-0.36342095601811913</v>
      </c>
      <c r="AL86">
        <f t="shared" si="71"/>
        <v>-0.91967753970981225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-1.5097032880324866E-12</v>
      </c>
      <c r="AR86">
        <f t="shared" si="76"/>
        <v>-1.5097119820750545E-12</v>
      </c>
      <c r="AS86">
        <f t="shared" si="77"/>
        <v>-4.5727690559615436E-5</v>
      </c>
      <c r="AT86">
        <f t="shared" si="78"/>
        <v>-2.9875424499331287E-5</v>
      </c>
      <c r="AU86">
        <f t="shared" si="79"/>
        <v>-7.5603116568658698E-5</v>
      </c>
      <c r="AW86">
        <v>83</v>
      </c>
      <c r="AX86">
        <f>IF(Z86&gt;0, (R86*SUMPRODUCT(K86:$K$98, X86:$X$98)-K86*$AZ$3)/Z86, 0)</f>
        <v>-2191524167411677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2000000</v>
      </c>
      <c r="S87">
        <f t="shared" si="63"/>
        <v>-1.1602574618972102E+16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-4.635471377789254</v>
      </c>
      <c r="AC87">
        <f t="shared" si="64"/>
        <v>-4.1388137301702921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-3.474629143485366E-9</v>
      </c>
      <c r="AI87">
        <f t="shared" si="69"/>
        <v>-3.4746469792410758E-9</v>
      </c>
      <c r="AJ87">
        <f t="shared" si="70"/>
        <v>-0.49665764761896192</v>
      </c>
      <c r="AK87">
        <f t="shared" si="92"/>
        <v>-0.32448299644524781</v>
      </c>
      <c r="AL87">
        <f t="shared" si="71"/>
        <v>-0.82114064753885674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-2.5503192775382878E-13</v>
      </c>
      <c r="AR87">
        <f t="shared" si="76"/>
        <v>-2.5503323686826194E-13</v>
      </c>
      <c r="AS87">
        <f t="shared" si="77"/>
        <v>-3.6453834949099258E-5</v>
      </c>
      <c r="AT87">
        <f t="shared" si="78"/>
        <v>-2.3816505500141254E-5</v>
      </c>
      <c r="AU87">
        <f t="shared" si="79"/>
        <v>-6.0270340704273751E-5</v>
      </c>
      <c r="AW87">
        <v>84</v>
      </c>
      <c r="AX87">
        <f>IF(Z87&gt;0, (R87*SUMPRODUCT(K87:$K$98, X87:$X$98)-K87*$AZ$3)/Z87, 0)</f>
        <v>-1.1602574618972102E+16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2000000</v>
      </c>
      <c r="S88">
        <f t="shared" si="63"/>
        <v>-6.8181707410435112E+16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-4.1388137301702921</v>
      </c>
      <c r="AC88">
        <f t="shared" si="64"/>
        <v>-3.6953694019379832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-5.9789824754259998E-10</v>
      </c>
      <c r="AI88">
        <f t="shared" si="69"/>
        <v>-5.9790095748456414E-10</v>
      </c>
      <c r="AJ88">
        <f t="shared" si="70"/>
        <v>-0.44344432823230884</v>
      </c>
      <c r="AK88">
        <f t="shared" si="92"/>
        <v>-0.28971696111192047</v>
      </c>
      <c r="AL88">
        <f t="shared" si="71"/>
        <v>-0.73316128994213026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-3.918278972440794E-14</v>
      </c>
      <c r="AR88">
        <f t="shared" si="76"/>
        <v>-3.9182967318315573E-14</v>
      </c>
      <c r="AS88">
        <f t="shared" si="77"/>
        <v>-2.9060774034748958E-5</v>
      </c>
      <c r="AT88">
        <f t="shared" si="78"/>
        <v>-1.8986372369378846E-5</v>
      </c>
      <c r="AU88">
        <f t="shared" si="79"/>
        <v>-4.8047146443310768E-5</v>
      </c>
      <c r="AW88">
        <v>85</v>
      </c>
      <c r="AX88">
        <f>IF(Z88&gt;0, (R88*SUMPRODUCT(K88:$K$98, X88:$X$98)-K88*$AZ$3)/Z88, 0)</f>
        <v>-6.8181707410435112E+16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-3.6953694019379832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-3.6953694019379832</v>
      </c>
      <c r="AK89">
        <f t="shared" si="92"/>
        <v>-0.25867585813565885</v>
      </c>
      <c r="AL89">
        <f t="shared" si="71"/>
        <v>-3.9540452601820397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-6.3426395581694303E-15</v>
      </c>
      <c r="AR89">
        <f t="shared" si="76"/>
        <v>-6.3426395581694303E-15</v>
      </c>
      <c r="AS89">
        <f t="shared" si="77"/>
        <v>-2.1622599728247978E-4</v>
      </c>
      <c r="AT89">
        <f t="shared" si="78"/>
        <v>-1.5135819809773586E-5</v>
      </c>
      <c r="AU89">
        <f t="shared" si="79"/>
        <v>-2.31361817098596E-4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101257.71985590589</v>
      </c>
      <c r="AO91" s="6">
        <f t="shared" si="93"/>
        <v>-10125.771985590589</v>
      </c>
      <c r="AP91" s="6">
        <f t="shared" si="93"/>
        <v>-2844.3946451847464</v>
      </c>
      <c r="AQ91" s="6">
        <f t="shared" si="93"/>
        <v>-56388.40176979456</v>
      </c>
      <c r="AR91" s="6">
        <f t="shared" si="93"/>
        <v>31899.151455336007</v>
      </c>
      <c r="AS91" s="6">
        <f t="shared" si="93"/>
        <v>-14730.560223756012</v>
      </c>
      <c r="AT91" s="6">
        <f t="shared" si="93"/>
        <v>8592.8267971910118</v>
      </c>
      <c r="AU91" s="6">
        <f t="shared" si="93"/>
        <v>25761.418028770982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262789.44618081173</v>
      </c>
      <c r="K3">
        <v>1</v>
      </c>
      <c r="L3" s="2">
        <v>0</v>
      </c>
      <c r="O3">
        <f>$C$3</f>
        <v>262789.44618081173</v>
      </c>
      <c r="P3">
        <f>O3*C5</f>
        <v>26278.944618081176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262789.44618081173</v>
      </c>
      <c r="AF3">
        <f t="shared" ref="AF3:AF34" si="4">-$Z3*P3</f>
        <v>-26278.944618081176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233990.59335873055</v>
      </c>
      <c r="AJ3">
        <f t="shared" ref="AJ3:AJ34" si="8">AB3-AC3</f>
        <v>0</v>
      </c>
      <c r="AL3">
        <f t="shared" ref="AL3:AL34" si="9">SUM(AI3:AK3)</f>
        <v>233990.59335873055</v>
      </c>
      <c r="AN3">
        <f t="shared" ref="AN3:AN34" si="10">AE3*$K3</f>
        <v>262789.44618081173</v>
      </c>
      <c r="AO3">
        <f t="shared" ref="AO3:AO34" si="11">AF3*$K3</f>
        <v>-26278.944618081176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233990.59335873055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233990.59335873055</v>
      </c>
      <c r="AW3">
        <v>0</v>
      </c>
      <c r="AX3">
        <f>IF(Z3&gt;0, (R3*SUMPRODUCT(K3:$K$98, X3:$X$98)-K3*$AZ$3)/Z3, 0)</f>
        <v>0</v>
      </c>
      <c r="AZ3">
        <f>C6*ABS(SUMPRODUCT(X4:X79, K4:K79))/1</f>
        <v>139761.47167684094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15155.990318176962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14974.443393947251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-14974.443393947251</v>
      </c>
      <c r="AK4">
        <f>G4*SUM(AB4, AE4:AF4)</f>
        <v>0</v>
      </c>
      <c r="AL4">
        <f t="shared" si="9"/>
        <v>-18931.56139394725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-3533.1410714285712</v>
      </c>
      <c r="AR4">
        <f t="shared" si="14"/>
        <v>-3533.1410714285712</v>
      </c>
      <c r="AS4">
        <f t="shared" si="15"/>
        <v>-13370.038744595759</v>
      </c>
      <c r="AT4">
        <f t="shared" si="16"/>
        <v>0</v>
      </c>
      <c r="AU4">
        <f t="shared" si="17"/>
        <v>-16903.179816024327</v>
      </c>
      <c r="AW4">
        <v>1</v>
      </c>
      <c r="AX4">
        <f>IF(Z4&gt;0, (R4*SUMPRODUCT(K4:$K$98, X4:$X$98)-K4*$AZ$3)/Z4, 0)</f>
        <v>15155.990318176962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2000000</v>
      </c>
      <c r="S5">
        <f t="shared" si="1"/>
        <v>25419.166886367348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14974.443393947251</v>
      </c>
      <c r="AC5">
        <f t="shared" si="2"/>
        <v>24811.341067114408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-4106.6656705302148</v>
      </c>
      <c r="AI5">
        <f t="shared" si="7"/>
        <v>-4155.4700652179517</v>
      </c>
      <c r="AJ5">
        <f t="shared" si="8"/>
        <v>-9836.8976731671573</v>
      </c>
      <c r="AK5">
        <f>G5*SUM(AB5, AE5:AF5)</f>
        <v>1048.2110375763077</v>
      </c>
      <c r="AL5">
        <f t="shared" si="9"/>
        <v>-12944.156700808802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-3273.8087296956428</v>
      </c>
      <c r="AR5">
        <f t="shared" si="14"/>
        <v>-3312.7152943382903</v>
      </c>
      <c r="AS5">
        <f t="shared" si="15"/>
        <v>-7841.9145991447358</v>
      </c>
      <c r="AT5">
        <f t="shared" si="16"/>
        <v>835.62742153723502</v>
      </c>
      <c r="AU5">
        <f t="shared" si="17"/>
        <v>-10319.002471945792</v>
      </c>
      <c r="AW5">
        <v>2</v>
      </c>
      <c r="AX5">
        <f>IF(Z5&gt;0, (R5*SUMPRODUCT(K5:$K$98, X5:$X$98)-K5*$AZ$3)/Z5, 0)</f>
        <v>25419.166886367348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2000000</v>
      </c>
      <c r="S6">
        <f t="shared" si="1"/>
        <v>34737.286144653393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24811.341067114408</v>
      </c>
      <c r="AC6">
        <f t="shared" si="2"/>
        <v>33475.06693080785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-5326.3281316955627</v>
      </c>
      <c r="AI6">
        <f t="shared" si="7"/>
        <v>-5374.5113242331299</v>
      </c>
      <c r="AJ6">
        <f t="shared" si="8"/>
        <v>-8663.7258636934421</v>
      </c>
      <c r="AK6">
        <f>G6*SUM(AB6, AE6:AF6)</f>
        <v>1736.7938746980087</v>
      </c>
      <c r="AL6">
        <f t="shared" si="9"/>
        <v>-12301.443313228563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-3791.1751575138101</v>
      </c>
      <c r="AR6">
        <f t="shared" si="14"/>
        <v>-3825.4710022386407</v>
      </c>
      <c r="AS6">
        <f t="shared" si="15"/>
        <v>-6166.6689422471763</v>
      </c>
      <c r="AT6">
        <f t="shared" si="16"/>
        <v>1236.215574533363</v>
      </c>
      <c r="AU6">
        <f t="shared" si="17"/>
        <v>-8755.9243699524541</v>
      </c>
      <c r="AW6">
        <v>3</v>
      </c>
      <c r="AX6">
        <f>IF(Z6&gt;0, (R6*SUMPRODUCT(K6:$K$98, X6:$X$98)-K6*$AZ$3)/Z6, 0)</f>
        <v>34737.286144653393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2000000</v>
      </c>
      <c r="S7">
        <f t="shared" si="1"/>
        <v>42435.272013639507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33475.06693080785</v>
      </c>
      <c r="AC7">
        <f t="shared" si="2"/>
        <v>40342.404803105703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-6692.5201671674567</v>
      </c>
      <c r="AI7">
        <f t="shared" si="7"/>
        <v>-6740.0542147754686</v>
      </c>
      <c r="AJ7">
        <f t="shared" si="8"/>
        <v>-6867.3378722978523</v>
      </c>
      <c r="AK7">
        <f>G7*SUM(AB7, AE7:AF7)</f>
        <v>2343.2546851565498</v>
      </c>
      <c r="AL7">
        <f t="shared" si="9"/>
        <v>-11264.137401916771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-4253.2175563238416</v>
      </c>
      <c r="AR7">
        <f t="shared" si="14"/>
        <v>-4283.4263029184895</v>
      </c>
      <c r="AS7">
        <f t="shared" si="15"/>
        <v>-4364.3173683594532</v>
      </c>
      <c r="AT7">
        <f t="shared" si="16"/>
        <v>1489.1807147238083</v>
      </c>
      <c r="AU7">
        <f t="shared" si="17"/>
        <v>-7158.562956554134</v>
      </c>
      <c r="AW7">
        <v>4</v>
      </c>
      <c r="AX7">
        <f>IF(Z7&gt;0, (R7*SUMPRODUCT(K7:$K$98, X7:$X$98)-K7*$AZ$3)/Z7, 0)</f>
        <v>42435.272013639507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2000000</v>
      </c>
      <c r="S8">
        <f t="shared" si="1"/>
        <v>48665.570277610495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40342.404803105703</v>
      </c>
      <c r="AC8">
        <f t="shared" si="2"/>
        <v>45605.716737685085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-8098.5239972055624</v>
      </c>
      <c r="AI8">
        <f t="shared" si="7"/>
        <v>-8145.3802412375644</v>
      </c>
      <c r="AJ8">
        <f t="shared" si="8"/>
        <v>-5263.3119345793821</v>
      </c>
      <c r="AK8">
        <f t="shared" ref="AK8:AK39" si="30">G8*SUM(AB8:AB8, AE8:AF8)</f>
        <v>2823.9683362173996</v>
      </c>
      <c r="AL8">
        <f t="shared" si="9"/>
        <v>-10584.723839599546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-4595.3200076959747</v>
      </c>
      <c r="AR8">
        <f t="shared" si="14"/>
        <v>-4621.9074989178371</v>
      </c>
      <c r="AS8">
        <f t="shared" si="15"/>
        <v>-2986.5445417045567</v>
      </c>
      <c r="AT8">
        <f t="shared" si="16"/>
        <v>1602.3954736687233</v>
      </c>
      <c r="AU8">
        <f t="shared" si="17"/>
        <v>-6006.05656695367</v>
      </c>
      <c r="AW8">
        <v>5</v>
      </c>
      <c r="AX8">
        <f>IF(Z8&gt;0, (R8*SUMPRODUCT(K8:$K$98, X8:$X$98)-K8*$AZ$3)/Z8, 0)</f>
        <v>48665.570277610495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2000000</v>
      </c>
      <c r="S9">
        <f t="shared" si="1"/>
        <v>53640.142944194726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45605.716737685085</v>
      </c>
      <c r="AC9">
        <f t="shared" si="2"/>
        <v>49507.29806115276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-9602.4862449480643</v>
      </c>
      <c r="AI9">
        <f t="shared" si="7"/>
        <v>-9648.6338643836225</v>
      </c>
      <c r="AJ9">
        <f t="shared" si="8"/>
        <v>-3901.5813234676752</v>
      </c>
      <c r="AK9">
        <f t="shared" si="30"/>
        <v>3192.4001716379562</v>
      </c>
      <c r="AL9">
        <f t="shared" si="9"/>
        <v>-10357.815016213342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-4864.9183723678389</v>
      </c>
      <c r="AR9">
        <f t="shared" si="14"/>
        <v>-4888.29819254214</v>
      </c>
      <c r="AS9">
        <f t="shared" si="15"/>
        <v>-1976.6625202729233</v>
      </c>
      <c r="AT9">
        <f t="shared" si="16"/>
        <v>1617.3692782036092</v>
      </c>
      <c r="AU9">
        <f t="shared" si="17"/>
        <v>-5247.591434611455</v>
      </c>
      <c r="AW9">
        <v>6</v>
      </c>
      <c r="AX9">
        <f>IF(Z9&gt;0, (R9*SUMPRODUCT(K9:$K$98, X9:$X$98)-K9*$AZ$3)/Z9, 0)</f>
        <v>53640.142944194726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2000000</v>
      </c>
      <c r="S10">
        <f t="shared" si="1"/>
        <v>57512.043853586292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49507.29806115276</v>
      </c>
      <c r="AC10">
        <f t="shared" si="2"/>
        <v>52228.898734466726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-11168.816679033305</v>
      </c>
      <c r="AI10">
        <f t="shared" si="7"/>
        <v>-11214.223601857531</v>
      </c>
      <c r="AJ10">
        <f t="shared" si="8"/>
        <v>-2721.6006733139657</v>
      </c>
      <c r="AK10">
        <f t="shared" si="30"/>
        <v>3465.5108642806936</v>
      </c>
      <c r="AL10">
        <f t="shared" si="9"/>
        <v>-10470.313410890803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-5052.2054610023251</v>
      </c>
      <c r="AR10">
        <f t="shared" si="14"/>
        <v>-5072.7452469127265</v>
      </c>
      <c r="AS10">
        <f t="shared" si="15"/>
        <v>-1231.1139290339336</v>
      </c>
      <c r="AT10">
        <f t="shared" si="16"/>
        <v>1567.6211201988515</v>
      </c>
      <c r="AU10">
        <f t="shared" si="17"/>
        <v>-4736.2380557478082</v>
      </c>
      <c r="AW10">
        <v>7</v>
      </c>
      <c r="AX10">
        <f>IF(Z10&gt;0, (R10*SUMPRODUCT(K10:$K$98, X10:$X$98)-K10*$AZ$3)/Z10, 0)</f>
        <v>57512.043853586292</v>
      </c>
    </row>
    <row r="11" spans="1:52" x14ac:dyDescent="0.25">
      <c r="A11" t="s">
        <v>33</v>
      </c>
      <c r="C11" s="25">
        <f>AU81</f>
        <v>79915.467470244563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2000000</v>
      </c>
      <c r="S11">
        <f t="shared" si="1"/>
        <v>60442.308718204411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52228.898734466726</v>
      </c>
      <c r="AC11">
        <f t="shared" si="2"/>
        <v>53950.370992823169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-12928.496998789435</v>
      </c>
      <c r="AI11">
        <f t="shared" si="7"/>
        <v>-12973.12663996045</v>
      </c>
      <c r="AJ11">
        <f t="shared" si="8"/>
        <v>-1721.4722583564435</v>
      </c>
      <c r="AK11">
        <f t="shared" si="30"/>
        <v>3656.022911412671</v>
      </c>
      <c r="AL11">
        <f t="shared" si="9"/>
        <v>-11038.575986904223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-5221.603100792664</v>
      </c>
      <c r="AR11">
        <f t="shared" si="14"/>
        <v>-5239.6282643323748</v>
      </c>
      <c r="AS11">
        <f t="shared" si="15"/>
        <v>-695.27377258193508</v>
      </c>
      <c r="AT11">
        <f t="shared" si="16"/>
        <v>1476.606335027881</v>
      </c>
      <c r="AU11">
        <f t="shared" si="17"/>
        <v>-4458.295701886429</v>
      </c>
      <c r="AW11">
        <v>8</v>
      </c>
      <c r="AX11">
        <f>IF(Z11&gt;0, (R11*SUMPRODUCT(K11:$K$98, X11:$X$98)-K11*$AZ$3)/Z11, 0)</f>
        <v>60442.308718204411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2000000</v>
      </c>
      <c r="S12">
        <f t="shared" si="1"/>
        <v>62514.150255657893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53950.370992823169</v>
      </c>
      <c r="AC12">
        <f t="shared" si="2"/>
        <v>54776.694427172268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-14876.332239665409</v>
      </c>
      <c r="AI12">
        <f t="shared" si="7"/>
        <v>-14920.143676118721</v>
      </c>
      <c r="AJ12">
        <f t="shared" si="8"/>
        <v>-826.32343434909853</v>
      </c>
      <c r="AK12">
        <f t="shared" si="30"/>
        <v>3776.5259694976221</v>
      </c>
      <c r="AL12">
        <f t="shared" si="9"/>
        <v>-11969.941140970197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-5364.5545405800212</v>
      </c>
      <c r="AR12">
        <f t="shared" si="14"/>
        <v>-5380.3533837739296</v>
      </c>
      <c r="AS12">
        <f t="shared" si="15"/>
        <v>-297.98051430349307</v>
      </c>
      <c r="AT12">
        <f t="shared" si="16"/>
        <v>1361.8531242041217</v>
      </c>
      <c r="AU12">
        <f t="shared" si="17"/>
        <v>-4316.4807738733007</v>
      </c>
      <c r="AW12">
        <v>9</v>
      </c>
      <c r="AX12">
        <f>IF(Z12&gt;0, (R12*SUMPRODUCT(K12:$K$98, X12:$X$98)-K12*$AZ$3)/Z12, 0)</f>
        <v>62514.150255657893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2000000</v>
      </c>
      <c r="S13">
        <f t="shared" si="1"/>
        <v>63810.229476009561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54776.694427172268</v>
      </c>
      <c r="AC13">
        <f t="shared" si="2"/>
        <v>54812.074292968813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-16961.49422791008</v>
      </c>
      <c r="AI13">
        <f t="shared" si="7"/>
        <v>-17004.44351264316</v>
      </c>
      <c r="AJ13">
        <f t="shared" si="8"/>
        <v>-35.379865796545346</v>
      </c>
      <c r="AK13">
        <f t="shared" si="30"/>
        <v>3834.3686099020592</v>
      </c>
      <c r="AL13">
        <f t="shared" si="9"/>
        <v>-13205.454768537646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-5461.147193974617</v>
      </c>
      <c r="AR13">
        <f t="shared" si="14"/>
        <v>-5474.9757141893824</v>
      </c>
      <c r="AS13">
        <f t="shared" si="15"/>
        <v>-11.391369900658169</v>
      </c>
      <c r="AT13">
        <f t="shared" si="16"/>
        <v>1234.564071611934</v>
      </c>
      <c r="AU13">
        <f t="shared" si="17"/>
        <v>-4251.8030124781062</v>
      </c>
      <c r="AW13">
        <v>10</v>
      </c>
      <c r="AX13">
        <f>IF(Z13&gt;0, (R13*SUMPRODUCT(K13:$K$98, X13:$X$98)-K13*$AZ$3)/Z13, 0)</f>
        <v>63810.229476009561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2000000</v>
      </c>
      <c r="S14">
        <f t="shared" si="1"/>
        <v>64431.764257047136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54812.074292968813</v>
      </c>
      <c r="AC14">
        <f t="shared" si="2"/>
        <v>54172.297104687554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-19251.592542670875</v>
      </c>
      <c r="AI14">
        <f t="shared" si="7"/>
        <v>-19293.631044743059</v>
      </c>
      <c r="AJ14">
        <f t="shared" si="8"/>
        <v>639.77718828125944</v>
      </c>
      <c r="AK14">
        <f t="shared" si="30"/>
        <v>3836.8452005078175</v>
      </c>
      <c r="AL14">
        <f t="shared" si="9"/>
        <v>-14817.008655953981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-5534.3728218652222</v>
      </c>
      <c r="AR14">
        <f t="shared" si="14"/>
        <v>-5546.4578866630845</v>
      </c>
      <c r="AS14">
        <f t="shared" si="15"/>
        <v>183.92065357840377</v>
      </c>
      <c r="AT14">
        <f t="shared" si="16"/>
        <v>1103.0013102723035</v>
      </c>
      <c r="AU14">
        <f t="shared" si="17"/>
        <v>-4259.5359228123771</v>
      </c>
      <c r="AW14">
        <v>11</v>
      </c>
      <c r="AX14">
        <f>IF(Z14&gt;0, (R14*SUMPRODUCT(K14:$K$98, X14:$X$98)-K14*$AZ$3)/Z14, 0)</f>
        <v>64431.764257047136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2000000</v>
      </c>
      <c r="S15">
        <f t="shared" si="1"/>
        <v>64447.601694893849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54172.297104687554</v>
      </c>
      <c r="AC15">
        <f t="shared" si="2"/>
        <v>52942.718930762843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-21755.276264232791</v>
      </c>
      <c r="AI15">
        <f t="shared" si="7"/>
        <v>-21796.350499377648</v>
      </c>
      <c r="AJ15">
        <f t="shared" si="8"/>
        <v>1229.5781739247104</v>
      </c>
      <c r="AK15">
        <f t="shared" si="30"/>
        <v>3792.060797328129</v>
      </c>
      <c r="AL15">
        <f t="shared" si="9"/>
        <v>-16774.711528124808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-5584.0375571745672</v>
      </c>
      <c r="AR15">
        <f t="shared" si="14"/>
        <v>-5594.5802902980349</v>
      </c>
      <c r="AS15">
        <f t="shared" si="15"/>
        <v>315.60209207574678</v>
      </c>
      <c r="AT15">
        <f t="shared" si="16"/>
        <v>973.32755760876353</v>
      </c>
      <c r="AU15">
        <f t="shared" si="17"/>
        <v>-4305.650640613524</v>
      </c>
      <c r="AW15">
        <v>12</v>
      </c>
      <c r="AX15">
        <f>IF(Z15&gt;0, (R15*SUMPRODUCT(K15:$K$98, X15:$X$98)-K15*$AZ$3)/Z15, 0)</f>
        <v>64447.601694893849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2000000</v>
      </c>
      <c r="S16">
        <f t="shared" si="1"/>
        <v>63910.24085855639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52942.718930762843</v>
      </c>
      <c r="AC16">
        <f t="shared" si="2"/>
        <v>51202.24802353514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-24222.232230848724</v>
      </c>
      <c r="AI16">
        <f t="shared" si="7"/>
        <v>-24262.29016783636</v>
      </c>
      <c r="AJ16">
        <f t="shared" si="8"/>
        <v>1740.4709072277037</v>
      </c>
      <c r="AK16">
        <f t="shared" si="30"/>
        <v>3705.9903251533992</v>
      </c>
      <c r="AL16">
        <f t="shared" si="9"/>
        <v>-18815.828935455258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-5551.110454640977</v>
      </c>
      <c r="AR16">
        <f t="shared" si="14"/>
        <v>-5560.2906999083889</v>
      </c>
      <c r="AS16">
        <f t="shared" si="15"/>
        <v>398.87101060840752</v>
      </c>
      <c r="AT16">
        <f t="shared" si="16"/>
        <v>849.31733139594758</v>
      </c>
      <c r="AU16">
        <f t="shared" si="17"/>
        <v>-4312.1023579040348</v>
      </c>
      <c r="AW16">
        <v>13</v>
      </c>
      <c r="AX16">
        <f>IF(Z16&gt;0, (R16*SUMPRODUCT(K16:$K$98, X16:$X$98)-K16*$AZ$3)/Z16, 0)</f>
        <v>63910.24085855639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2000000</v>
      </c>
      <c r="S17">
        <f t="shared" si="1"/>
        <v>62943.849606042277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51202.24802353514</v>
      </c>
      <c r="AC17">
        <f t="shared" si="2"/>
        <v>49082.893506346736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-26717.195475752418</v>
      </c>
      <c r="AI17">
        <f t="shared" si="7"/>
        <v>-26756.184903483285</v>
      </c>
      <c r="AJ17">
        <f t="shared" si="8"/>
        <v>2119.3545171884034</v>
      </c>
      <c r="AK17">
        <f t="shared" si="30"/>
        <v>3584.1573616474602</v>
      </c>
      <c r="AL17">
        <f t="shared" si="9"/>
        <v>-21052.673024647422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-5466.8675318709174</v>
      </c>
      <c r="AR17">
        <f t="shared" si="14"/>
        <v>-5474.8455412672083</v>
      </c>
      <c r="AS17">
        <f t="shared" si="15"/>
        <v>433.66192417375919</v>
      </c>
      <c r="AT17">
        <f t="shared" si="16"/>
        <v>733.3896077262134</v>
      </c>
      <c r="AU17">
        <f t="shared" si="17"/>
        <v>-4307.794009367236</v>
      </c>
      <c r="AW17">
        <v>14</v>
      </c>
      <c r="AX17">
        <f>IF(Z17&gt;0, (R17*SUMPRODUCT(K17:$K$98, X17:$X$98)-K17*$AZ$3)/Z17, 0)</f>
        <v>62943.849606042277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2000000</v>
      </c>
      <c r="S18">
        <f t="shared" si="1"/>
        <v>61637.848011098002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49082.893506346736</v>
      </c>
      <c r="AC18">
        <f t="shared" si="2"/>
        <v>46680.093775772766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-29324.506924990055</v>
      </c>
      <c r="AI18">
        <f t="shared" si="7"/>
        <v>-29362.373345770488</v>
      </c>
      <c r="AJ18">
        <f t="shared" si="8"/>
        <v>2402.79973057397</v>
      </c>
      <c r="AK18">
        <f t="shared" si="30"/>
        <v>3435.8025454442718</v>
      </c>
      <c r="AL18">
        <f t="shared" si="9"/>
        <v>-23523.771069752245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-5357.4777786118048</v>
      </c>
      <c r="AR18">
        <f t="shared" si="14"/>
        <v>-5364.395832115847</v>
      </c>
      <c r="AS18">
        <f t="shared" si="15"/>
        <v>438.98252734248973</v>
      </c>
      <c r="AT18">
        <f t="shared" si="16"/>
        <v>627.70827949468764</v>
      </c>
      <c r="AU18">
        <f t="shared" si="17"/>
        <v>-4297.7050252786694</v>
      </c>
      <c r="AW18">
        <v>15</v>
      </c>
      <c r="AX18">
        <f>IF(Z18&gt;0, (R18*SUMPRODUCT(K18:$K$98, X18:$X$98)-K18*$AZ$3)/Z18, 0)</f>
        <v>61637.848011098002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2000000</v>
      </c>
      <c r="S19">
        <f t="shared" si="1"/>
        <v>60058.853608914214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46680.093775772766</v>
      </c>
      <c r="AC19">
        <f t="shared" si="2"/>
        <v>44058.390819747525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-32336.376881865468</v>
      </c>
      <c r="AI19">
        <f t="shared" si="7"/>
        <v>-32373.056229016049</v>
      </c>
      <c r="AJ19">
        <f t="shared" si="8"/>
        <v>2621.7029560252413</v>
      </c>
      <c r="AK19">
        <f t="shared" si="30"/>
        <v>3267.6065643040938</v>
      </c>
      <c r="AL19">
        <f t="shared" si="9"/>
        <v>-26483.746708686715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-5274.7635349525963</v>
      </c>
      <c r="AR19">
        <f t="shared" si="14"/>
        <v>-5280.7467310151169</v>
      </c>
      <c r="AS19">
        <f t="shared" si="15"/>
        <v>427.65654304563492</v>
      </c>
      <c r="AT19">
        <f t="shared" si="16"/>
        <v>533.01741301849404</v>
      </c>
      <c r="AU19">
        <f t="shared" si="17"/>
        <v>-4320.0727749509879</v>
      </c>
      <c r="AW19">
        <v>16</v>
      </c>
      <c r="AX19">
        <f>IF(Z19&gt;0, (R19*SUMPRODUCT(K19:$K$98, X19:$X$98)-K19*$AZ$3)/Z19, 0)</f>
        <v>60058.853608914214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2000000</v>
      </c>
      <c r="S20">
        <f t="shared" si="1"/>
        <v>58180.0336832834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44058.390819747525</v>
      </c>
      <c r="AC20">
        <f t="shared" si="2"/>
        <v>41226.283376390071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-35305.189154585263</v>
      </c>
      <c r="AI20">
        <f t="shared" si="7"/>
        <v>-35340.619078535477</v>
      </c>
      <c r="AJ20">
        <f t="shared" si="8"/>
        <v>2832.107443357454</v>
      </c>
      <c r="AK20">
        <f t="shared" si="30"/>
        <v>3084.0873573823269</v>
      </c>
      <c r="AL20">
        <f t="shared" si="9"/>
        <v>-29424.424277795697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-5142.0010058737917</v>
      </c>
      <c r="AR20">
        <f t="shared" si="14"/>
        <v>-5147.161173796766</v>
      </c>
      <c r="AS20">
        <f t="shared" si="15"/>
        <v>412.48042203437251</v>
      </c>
      <c r="AT20">
        <f t="shared" si="16"/>
        <v>449.17987054044607</v>
      </c>
      <c r="AU20">
        <f t="shared" si="17"/>
        <v>-4285.5008812219476</v>
      </c>
      <c r="AW20">
        <v>17</v>
      </c>
      <c r="AX20">
        <f>IF(Z20&gt;0, (R20*SUMPRODUCT(K20:$K$98, X20:$X$98)-K20*$AZ$3)/Z20, 0)</f>
        <v>58180.0336832834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2000000</v>
      </c>
      <c r="S21">
        <f t="shared" si="1"/>
        <v>56062.583579150487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41226.283376390071</v>
      </c>
      <c r="AC21">
        <f t="shared" si="2"/>
        <v>38265.225309440502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-37935.373697502568</v>
      </c>
      <c r="AI21">
        <f t="shared" si="7"/>
        <v>-37969.500937870842</v>
      </c>
      <c r="AJ21">
        <f t="shared" si="8"/>
        <v>2961.0580669495685</v>
      </c>
      <c r="AK21">
        <f t="shared" si="30"/>
        <v>2885.8398363473052</v>
      </c>
      <c r="AL21">
        <f t="shared" si="9"/>
        <v>-32122.603034573967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-4933.1004465666292</v>
      </c>
      <c r="AR21">
        <f t="shared" si="14"/>
        <v>-4937.5383389159515</v>
      </c>
      <c r="AS21">
        <f t="shared" si="15"/>
        <v>385.05477733939614</v>
      </c>
      <c r="AT21">
        <f t="shared" si="16"/>
        <v>375.27342946253566</v>
      </c>
      <c r="AU21">
        <f t="shared" si="17"/>
        <v>-4177.2101321140199</v>
      </c>
      <c r="AW21">
        <v>18</v>
      </c>
      <c r="AX21">
        <f>IF(Z21&gt;0, (R21*SUMPRODUCT(K21:$K$98, X21:$X$98)-K21*$AZ$3)/Z21, 0)</f>
        <v>56062.583579150487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2000000</v>
      </c>
      <c r="S22">
        <f t="shared" si="1"/>
        <v>53827.266719709303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38265.225309440502</v>
      </c>
      <c r="AC22">
        <f t="shared" si="2"/>
        <v>35279.395344056218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-40601.386724844633</v>
      </c>
      <c r="AI22">
        <f t="shared" si="7"/>
        <v>-40634.157658141099</v>
      </c>
      <c r="AJ22">
        <f t="shared" si="8"/>
        <v>2985.8299653842842</v>
      </c>
      <c r="AK22">
        <f t="shared" si="30"/>
        <v>2678.5657716608353</v>
      </c>
      <c r="AL22">
        <f t="shared" si="9"/>
        <v>-34969.761921095982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-4714.0961499012037</v>
      </c>
      <c r="AR22">
        <f t="shared" si="14"/>
        <v>-4717.9010773419459</v>
      </c>
      <c r="AS22">
        <f t="shared" si="15"/>
        <v>346.67509362345703</v>
      </c>
      <c r="AT22">
        <f t="shared" si="16"/>
        <v>310.99963843640882</v>
      </c>
      <c r="AU22">
        <f t="shared" si="17"/>
        <v>-4060.2263452820803</v>
      </c>
      <c r="AW22">
        <v>19</v>
      </c>
      <c r="AX22">
        <f>IF(Z22&gt;0, (R22*SUMPRODUCT(K22:$K$98, X22:$X$98)-K22*$AZ$3)/Z22, 0)</f>
        <v>53827.266719709303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2000000</v>
      </c>
      <c r="S23">
        <f t="shared" si="1"/>
        <v>51497.058803390399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35279.395344056218</v>
      </c>
      <c r="AC23">
        <f t="shared" si="2"/>
        <v>32303.933552353545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-43135.616590814308</v>
      </c>
      <c r="AI23">
        <f t="shared" si="7"/>
        <v>-43166.981424363039</v>
      </c>
      <c r="AJ23">
        <f t="shared" si="8"/>
        <v>2975.4617917026735</v>
      </c>
      <c r="AK23">
        <f t="shared" si="30"/>
        <v>2469.5576740839356</v>
      </c>
      <c r="AL23">
        <f t="shared" si="9"/>
        <v>-37721.961958576423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-4471.7298317305886</v>
      </c>
      <c r="AR23">
        <f t="shared" si="14"/>
        <v>-4474.98132256188</v>
      </c>
      <c r="AS23">
        <f t="shared" si="15"/>
        <v>308.45649856700504</v>
      </c>
      <c r="AT23">
        <f t="shared" si="16"/>
        <v>256.01105525247038</v>
      </c>
      <c r="AU23">
        <f t="shared" si="17"/>
        <v>-3910.5137687424035</v>
      </c>
      <c r="AW23">
        <v>20</v>
      </c>
      <c r="AX23">
        <f>IF(Z23&gt;0, (R23*SUMPRODUCT(K23:$K$98, X23:$X$98)-K23*$AZ$3)/Z23, 0)</f>
        <v>51497.058803390399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2000000</v>
      </c>
      <c r="S24">
        <f t="shared" si="1"/>
        <v>49123.953520156334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32303.933552353545</v>
      </c>
      <c r="AC24">
        <f t="shared" si="2"/>
        <v>29384.555826157342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-45704.129111162838</v>
      </c>
      <c r="AI24">
        <f t="shared" si="7"/>
        <v>-45734.037693148304</v>
      </c>
      <c r="AJ24">
        <f t="shared" si="8"/>
        <v>2919.3777261962023</v>
      </c>
      <c r="AK24">
        <f t="shared" si="30"/>
        <v>2261.2753486647484</v>
      </c>
      <c r="AL24">
        <f t="shared" si="9"/>
        <v>-40553.384618287353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-4230.3564426646126</v>
      </c>
      <c r="AR24">
        <f t="shared" si="14"/>
        <v>-4233.1247693990626</v>
      </c>
      <c r="AS24">
        <f t="shared" si="15"/>
        <v>270.21646868158547</v>
      </c>
      <c r="AT24">
        <f t="shared" si="16"/>
        <v>209.30276817212504</v>
      </c>
      <c r="AU24">
        <f t="shared" si="17"/>
        <v>-3753.6055325453522</v>
      </c>
      <c r="AW24">
        <v>21</v>
      </c>
      <c r="AX24">
        <f>IF(Z24&gt;0, (R24*SUMPRODUCT(K24:$K$98, X24:$X$98)-K24*$AZ$3)/Z24, 0)</f>
        <v>49123.953520156334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2000000</v>
      </c>
      <c r="S25">
        <f t="shared" si="1"/>
        <v>46728.370346778422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29384.555826157342</v>
      </c>
      <c r="AC25">
        <f t="shared" si="2"/>
        <v>26540.228049148434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-48443.461418277002</v>
      </c>
      <c r="AI25">
        <f t="shared" si="7"/>
        <v>-48471.859827907159</v>
      </c>
      <c r="AJ25">
        <f t="shared" si="8"/>
        <v>2844.327777008908</v>
      </c>
      <c r="AK25">
        <f t="shared" si="30"/>
        <v>2056.9189078310142</v>
      </c>
      <c r="AL25">
        <f t="shared" si="9"/>
        <v>-43570.613143067239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-4003.4892654208466</v>
      </c>
      <c r="AR25">
        <f t="shared" si="14"/>
        <v>-4005.8361812848411</v>
      </c>
      <c r="AS25">
        <f t="shared" si="15"/>
        <v>235.06238797166682</v>
      </c>
      <c r="AT25">
        <f t="shared" si="16"/>
        <v>169.9889422896554</v>
      </c>
      <c r="AU25">
        <f t="shared" si="17"/>
        <v>-3600.784851023519</v>
      </c>
      <c r="AW25">
        <v>22</v>
      </c>
      <c r="AX25">
        <f>IF(Z25&gt;0, (R25*SUMPRODUCT(K25:$K$98, X25:$X$98)-K25*$AZ$3)/Z25, 0)</f>
        <v>46728.370346778422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2000000</v>
      </c>
      <c r="S26">
        <f t="shared" si="1"/>
        <v>44287.014647906144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26540.228049148434</v>
      </c>
      <c r="AC26">
        <f t="shared" si="2"/>
        <v>23774.264378063042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-50932.091025256908</v>
      </c>
      <c r="AI26">
        <f t="shared" si="7"/>
        <v>-50958.93214851513</v>
      </c>
      <c r="AJ26">
        <f t="shared" si="8"/>
        <v>2765.963671085392</v>
      </c>
      <c r="AK26">
        <f t="shared" si="30"/>
        <v>1857.8159634403905</v>
      </c>
      <c r="AL26">
        <f t="shared" si="9"/>
        <v>-46335.152513989342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-3758.1748782738628</v>
      </c>
      <c r="AR26">
        <f t="shared" si="14"/>
        <v>-3760.1554298888295</v>
      </c>
      <c r="AS26">
        <f t="shared" si="15"/>
        <v>204.09480493813743</v>
      </c>
      <c r="AT26">
        <f t="shared" si="16"/>
        <v>137.08444208182027</v>
      </c>
      <c r="AU26">
        <f t="shared" si="17"/>
        <v>-3418.9761828688711</v>
      </c>
      <c r="AW26">
        <v>23</v>
      </c>
      <c r="AX26">
        <f>IF(Z26&gt;0, (R26*SUMPRODUCT(K26:$K$98, X26:$X$98)-K26*$AZ$3)/Z26, 0)</f>
        <v>44287.014647906144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2000000</v>
      </c>
      <c r="S27">
        <f t="shared" si="1"/>
        <v>41831.465807714805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23774.264378063042</v>
      </c>
      <c r="AC27">
        <f t="shared" si="2"/>
        <v>21121.02306616012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-53093.37374505811</v>
      </c>
      <c r="AI27">
        <f t="shared" si="7"/>
        <v>-53118.619122740121</v>
      </c>
      <c r="AJ27">
        <f t="shared" si="8"/>
        <v>2653.2413119029225</v>
      </c>
      <c r="AK27">
        <f t="shared" si="30"/>
        <v>1664.1985064644132</v>
      </c>
      <c r="AL27">
        <f t="shared" si="9"/>
        <v>-48801.179304372788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-3497.9031356628007</v>
      </c>
      <c r="AR27">
        <f t="shared" si="14"/>
        <v>-3499.5663542440666</v>
      </c>
      <c r="AS27">
        <f t="shared" si="15"/>
        <v>174.80111829282959</v>
      </c>
      <c r="AT27">
        <f t="shared" si="16"/>
        <v>109.64089797870592</v>
      </c>
      <c r="AU27">
        <f t="shared" si="17"/>
        <v>-3215.1243379725315</v>
      </c>
      <c r="AW27">
        <v>24</v>
      </c>
      <c r="AX27">
        <f>IF(Z27&gt;0, (R27*SUMPRODUCT(K27:$K$98, X27:$X$98)-K27*$AZ$3)/Z27, 0)</f>
        <v>41831.465807714805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2000000</v>
      </c>
      <c r="S28">
        <f t="shared" si="1"/>
        <v>39405.106526626369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21121.02306616012</v>
      </c>
      <c r="AC28">
        <f t="shared" si="2"/>
        <v>18609.667757614228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-55186.188600785135</v>
      </c>
      <c r="AI28">
        <f t="shared" si="7"/>
        <v>-55209.801869975308</v>
      </c>
      <c r="AJ28">
        <f t="shared" si="8"/>
        <v>2511.3553085458916</v>
      </c>
      <c r="AK28">
        <f t="shared" si="30"/>
        <v>1478.4716146312085</v>
      </c>
      <c r="AL28">
        <f t="shared" si="9"/>
        <v>-51219.974946798211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-3246.2340895144698</v>
      </c>
      <c r="AR28">
        <f t="shared" si="14"/>
        <v>-3247.6231000867447</v>
      </c>
      <c r="AS28">
        <f t="shared" si="15"/>
        <v>147.72622317622452</v>
      </c>
      <c r="AT28">
        <f t="shared" si="16"/>
        <v>86.968589016256999</v>
      </c>
      <c r="AU28">
        <f t="shared" si="17"/>
        <v>-3012.9282878942631</v>
      </c>
      <c r="AW28">
        <v>25</v>
      </c>
      <c r="AX28">
        <f>IF(Z28&gt;0, (R28*SUMPRODUCT(K28:$K$98, X28:$X$98)-K28*$AZ$3)/Z28, 0)</f>
        <v>39405.106526626369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2000000</v>
      </c>
      <c r="S29">
        <f t="shared" si="1"/>
        <v>37005.820873410259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18609.667757614228</v>
      </c>
      <c r="AC29">
        <f t="shared" si="2"/>
        <v>16244.279942311292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-57154.390768564983</v>
      </c>
      <c r="AI29">
        <f t="shared" si="7"/>
        <v>-57176.339045294044</v>
      </c>
      <c r="AJ29">
        <f t="shared" si="8"/>
        <v>2365.3878153029364</v>
      </c>
      <c r="AK29">
        <f t="shared" si="30"/>
        <v>1302.676743032996</v>
      </c>
      <c r="AL29">
        <f t="shared" si="9"/>
        <v>-53508.274486958115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-3001.7948651666015</v>
      </c>
      <c r="AR29">
        <f t="shared" si="14"/>
        <v>-3002.9476064258224</v>
      </c>
      <c r="AS29">
        <f t="shared" si="15"/>
        <v>124.2320826558305</v>
      </c>
      <c r="AT29">
        <f t="shared" si="16"/>
        <v>68.417636958858282</v>
      </c>
      <c r="AU29">
        <f t="shared" si="17"/>
        <v>-2810.2978868111336</v>
      </c>
      <c r="AW29">
        <v>26</v>
      </c>
      <c r="AX29">
        <f>IF(Z29&gt;0, (R29*SUMPRODUCT(K29:$K$98, X29:$X$98)-K29*$AZ$3)/Z29, 0)</f>
        <v>37005.820873410259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2000000</v>
      </c>
      <c r="S30">
        <f t="shared" si="1"/>
        <v>34633.485024999311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16244.279942311292</v>
      </c>
      <c r="AC30">
        <f t="shared" si="2"/>
        <v>14028.954964833552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-59013.537918707669</v>
      </c>
      <c r="AI30">
        <f t="shared" si="7"/>
        <v>-59033.791374221466</v>
      </c>
      <c r="AJ30">
        <f t="shared" si="8"/>
        <v>2215.3249774777396</v>
      </c>
      <c r="AK30">
        <f t="shared" si="30"/>
        <v>1137.0995959617906</v>
      </c>
      <c r="AL30">
        <f t="shared" si="9"/>
        <v>-55681.366800781929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-2767.3560520768378</v>
      </c>
      <c r="AR30">
        <f t="shared" si="14"/>
        <v>-2768.3058091100252</v>
      </c>
      <c r="AS30">
        <f t="shared" si="15"/>
        <v>103.88451870458981</v>
      </c>
      <c r="AT30">
        <f t="shared" si="16"/>
        <v>53.322670690134053</v>
      </c>
      <c r="AU30">
        <f t="shared" si="17"/>
        <v>-2611.0986197153011</v>
      </c>
      <c r="AW30">
        <v>27</v>
      </c>
      <c r="AX30">
        <f>IF(Z30&gt;0, (R30*SUMPRODUCT(K30:$K$98, X30:$X$98)-K30*$AZ$3)/Z30, 0)</f>
        <v>34633.485024999311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2000000</v>
      </c>
      <c r="S31">
        <f t="shared" si="1"/>
        <v>32277.502949521822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14028.954964833552</v>
      </c>
      <c r="AC31">
        <f t="shared" si="2"/>
        <v>11963.80416962177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-60727.686375720768</v>
      </c>
      <c r="AI31">
        <f t="shared" si="7"/>
        <v>-60746.219104520038</v>
      </c>
      <c r="AJ31">
        <f t="shared" si="8"/>
        <v>2065.1507952117827</v>
      </c>
      <c r="AK31">
        <f t="shared" si="30"/>
        <v>982.02684753834876</v>
      </c>
      <c r="AL31">
        <f t="shared" si="9"/>
        <v>-57699.041461769906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-2542.6237585756276</v>
      </c>
      <c r="AR31">
        <f t="shared" si="14"/>
        <v>-2543.3997103592128</v>
      </c>
      <c r="AS31">
        <f t="shared" si="15"/>
        <v>86.466351516499813</v>
      </c>
      <c r="AT31">
        <f t="shared" si="16"/>
        <v>41.116744982868539</v>
      </c>
      <c r="AU31">
        <f t="shared" si="17"/>
        <v>-2415.8166138598444</v>
      </c>
      <c r="AW31">
        <v>28</v>
      </c>
      <c r="AX31">
        <f>IF(Z31&gt;0, (R31*SUMPRODUCT(K31:$K$98, X31:$X$98)-K31*$AZ$3)/Z31, 0)</f>
        <v>32277.502949521822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2000000</v>
      </c>
      <c r="S32">
        <f t="shared" si="1"/>
        <v>29918.00810302416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11963.80416962177</v>
      </c>
      <c r="AC32">
        <f t="shared" si="2"/>
        <v>10048.14939038995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-62183.601801483848</v>
      </c>
      <c r="AI32">
        <f t="shared" si="7"/>
        <v>-62200.394612950084</v>
      </c>
      <c r="AJ32">
        <f t="shared" si="8"/>
        <v>1915.6547792318197</v>
      </c>
      <c r="AK32">
        <f t="shared" si="30"/>
        <v>837.46629187352391</v>
      </c>
      <c r="AL32">
        <f t="shared" si="9"/>
        <v>-59447.273541844741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-2324.6266708100466</v>
      </c>
      <c r="AR32">
        <f t="shared" si="14"/>
        <v>-2325.2544410948385</v>
      </c>
      <c r="AS32">
        <f t="shared" si="15"/>
        <v>71.613448929565806</v>
      </c>
      <c r="AT32">
        <f t="shared" si="16"/>
        <v>31.307232479208523</v>
      </c>
      <c r="AU32">
        <f t="shared" si="17"/>
        <v>-2222.3337596860638</v>
      </c>
      <c r="AW32">
        <v>29</v>
      </c>
      <c r="AX32">
        <f>IF(Z32&gt;0, (R32*SUMPRODUCT(K32:$K$98, X32:$X$98)-K32*$AZ$3)/Z32, 0)</f>
        <v>29918.00810302416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2000000</v>
      </c>
      <c r="S33">
        <f t="shared" si="1"/>
        <v>27541.789242543935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10048.14939038995</v>
      </c>
      <c r="AC33">
        <f t="shared" si="2"/>
        <v>8283.3164511368668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-63486.377750120751</v>
      </c>
      <c r="AI33">
        <f t="shared" si="7"/>
        <v>-63501.415474028574</v>
      </c>
      <c r="AJ33">
        <f t="shared" si="8"/>
        <v>1764.8329392530832</v>
      </c>
      <c r="AK33">
        <f t="shared" si="30"/>
        <v>703.37045732729655</v>
      </c>
      <c r="AL33">
        <f t="shared" si="9"/>
        <v>-61033.212077448188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-2119.043483955159</v>
      </c>
      <c r="AR33">
        <f t="shared" si="14"/>
        <v>-2119.5454119590813</v>
      </c>
      <c r="AS33">
        <f t="shared" si="15"/>
        <v>58.906459507158814</v>
      </c>
      <c r="AT33">
        <f t="shared" si="16"/>
        <v>23.477045584052604</v>
      </c>
      <c r="AU33">
        <f t="shared" si="17"/>
        <v>-2037.1619068678697</v>
      </c>
      <c r="AW33">
        <v>30</v>
      </c>
      <c r="AX33">
        <f>IF(Z33&gt;0, (R33*SUMPRODUCT(K33:$K$98, X33:$X$98)-K33*$AZ$3)/Z33, 0)</f>
        <v>27541.789242543935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2000000</v>
      </c>
      <c r="S34">
        <f t="shared" si="1"/>
        <v>25087.499760592607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8283.3164511368668</v>
      </c>
      <c r="AC34">
        <f t="shared" si="2"/>
        <v>6664.0887989290004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-64226.194600443334</v>
      </c>
      <c r="AI34">
        <f t="shared" si="7"/>
        <v>-64239.476292247069</v>
      </c>
      <c r="AJ34">
        <f t="shared" si="8"/>
        <v>1619.2276522078664</v>
      </c>
      <c r="AK34">
        <f t="shared" si="30"/>
        <v>579.83215157958068</v>
      </c>
      <c r="AL34">
        <f t="shared" si="9"/>
        <v>-62040.416488459618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-1914.0509236342014</v>
      </c>
      <c r="AR34">
        <f t="shared" si="14"/>
        <v>-1914.4467408645778</v>
      </c>
      <c r="AS34">
        <f t="shared" si="15"/>
        <v>48.255765463973361</v>
      </c>
      <c r="AT34">
        <f t="shared" si="16"/>
        <v>17.279994123706683</v>
      </c>
      <c r="AU34">
        <f t="shared" si="17"/>
        <v>-1848.9109812768975</v>
      </c>
      <c r="AW34">
        <v>31</v>
      </c>
      <c r="AX34">
        <f>IF(Z34&gt;0, (R34*SUMPRODUCT(K34:$K$98, X34:$X$98)-K34*$AZ$3)/Z34, 0)</f>
        <v>25087.499760592607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22507.054644893618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6664.0887989290004</v>
      </c>
      <c r="AC35">
        <f t="shared" ref="AC35:AC66" si="33">S35*Z35</f>
        <v>5196.3020107834509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-64206.259951966895</v>
      </c>
      <c r="AI35">
        <f t="shared" ref="AI35:AI66" si="38">SUM(AE35:AH35)</f>
        <v>-64217.803670353795</v>
      </c>
      <c r="AJ35">
        <f t="shared" ref="AJ35:AJ66" si="39">AB35-AC35</f>
        <v>1467.7867881455495</v>
      </c>
      <c r="AK35">
        <f t="shared" si="30"/>
        <v>466.48621592503008</v>
      </c>
      <c r="AL35">
        <f t="shared" ref="AL35:AL66" si="40">SUM(AI35:AK35)</f>
        <v>-62283.530666283215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-1708.443604345413</v>
      </c>
      <c r="AR35">
        <f t="shared" ref="AR35:AR66" si="45">AI35*$K35</f>
        <v>-1708.7507674142978</v>
      </c>
      <c r="AS35">
        <f t="shared" ref="AS35:AS66" si="46">AJ35*$K35</f>
        <v>39.055863908378001</v>
      </c>
      <c r="AT35">
        <f t="shared" ref="AT35:AT66" si="47">AK35*$K35</f>
        <v>12.412580840382631</v>
      </c>
      <c r="AU35">
        <f t="shared" ref="AU35:AU66" si="48">AL35*$K35</f>
        <v>-1657.2823226655371</v>
      </c>
      <c r="AW35">
        <v>32</v>
      </c>
      <c r="AX35">
        <f>IF(Z35&gt;0, (R35*SUMPRODUCT(K35:$K$98, X35:$X$98)-K35*$AZ$3)/Z35, 0)</f>
        <v>22507.054644893618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2000000</v>
      </c>
      <c r="S36">
        <f t="shared" si="32"/>
        <v>19736.630195090762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5196.3020107834509</v>
      </c>
      <c r="AC36">
        <f t="shared" si="33"/>
        <v>3886.3085274100495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-63314.422351502435</v>
      </c>
      <c r="AI36">
        <f t="shared" si="38"/>
        <v>-63324.267772146675</v>
      </c>
      <c r="AJ36">
        <f t="shared" si="39"/>
        <v>1309.9934833734014</v>
      </c>
      <c r="AK36">
        <f t="shared" si="30"/>
        <v>363.74114075484158</v>
      </c>
      <c r="AL36">
        <f t="shared" si="40"/>
        <v>-61650.533148018432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-1504.2080232932474</v>
      </c>
      <c r="AR36">
        <f t="shared" si="45"/>
        <v>-1504.4419283053401</v>
      </c>
      <c r="AS36">
        <f t="shared" si="46"/>
        <v>31.122493658909299</v>
      </c>
      <c r="AT36">
        <f t="shared" si="47"/>
        <v>8.641669970353723</v>
      </c>
      <c r="AU36">
        <f t="shared" si="48"/>
        <v>-1464.677764676077</v>
      </c>
      <c r="AW36">
        <v>33</v>
      </c>
      <c r="AX36">
        <f>IF(Z36&gt;0, (R36*SUMPRODUCT(K36:$K$98, X36:$X$98)-K36*$AZ$3)/Z36, 0)</f>
        <v>19736.630195090762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2000000</v>
      </c>
      <c r="S37">
        <f t="shared" si="32"/>
        <v>16657.824993812697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3886.3085274100495</v>
      </c>
      <c r="AC37">
        <f t="shared" si="33"/>
        <v>2737.8595406989548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-61161.127856565618</v>
      </c>
      <c r="AI37">
        <f t="shared" si="38"/>
        <v>-61169.345794806999</v>
      </c>
      <c r="AJ37">
        <f t="shared" si="39"/>
        <v>1148.4489867110947</v>
      </c>
      <c r="AK37">
        <f t="shared" si="30"/>
        <v>272.04159691870348</v>
      </c>
      <c r="AL37">
        <f t="shared" si="40"/>
        <v>-59748.855211177201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-1297.366605013548</v>
      </c>
      <c r="AR37">
        <f t="shared" si="45"/>
        <v>-1297.5409261716118</v>
      </c>
      <c r="AS37">
        <f t="shared" si="46"/>
        <v>24.361214633171222</v>
      </c>
      <c r="AT37">
        <f t="shared" si="47"/>
        <v>5.7706209055625637</v>
      </c>
      <c r="AU37">
        <f t="shared" si="48"/>
        <v>-1267.4090906328779</v>
      </c>
      <c r="AW37">
        <v>34</v>
      </c>
      <c r="AX37">
        <f>IF(Z37&gt;0, (R37*SUMPRODUCT(K37:$K$98, X37:$X$98)-K37*$AZ$3)/Z37, 0)</f>
        <v>16657.824993812697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2000000</v>
      </c>
      <c r="S38">
        <f t="shared" si="32"/>
        <v>13133.830236821594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2737.8595406989548</v>
      </c>
      <c r="AC38">
        <f t="shared" si="33"/>
        <v>1758.1349326337581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-57704.199698375982</v>
      </c>
      <c r="AI38">
        <f t="shared" si="38"/>
        <v>-57710.89285224249</v>
      </c>
      <c r="AJ38">
        <f t="shared" si="39"/>
        <v>979.72460806519666</v>
      </c>
      <c r="AK38">
        <f t="shared" si="30"/>
        <v>191.65016784892686</v>
      </c>
      <c r="AL38">
        <f t="shared" si="40"/>
        <v>-56539.518076328364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-1092.8904442563305</v>
      </c>
      <c r="AR38">
        <f t="shared" si="45"/>
        <v>-1093.017209447441</v>
      </c>
      <c r="AS38">
        <f t="shared" si="46"/>
        <v>18.555523995723426</v>
      </c>
      <c r="AT38">
        <f t="shared" si="47"/>
        <v>3.6297641796790883</v>
      </c>
      <c r="AU38">
        <f t="shared" si="48"/>
        <v>-1070.8319212720385</v>
      </c>
      <c r="AW38">
        <v>35</v>
      </c>
      <c r="AX38">
        <f>IF(Z38&gt;0, (R38*SUMPRODUCT(K38:$K$98, X38:$X$98)-K38*$AZ$3)/Z38, 0)</f>
        <v>13133.830236821594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2000000</v>
      </c>
      <c r="S39">
        <f t="shared" si="32"/>
        <v>8945.6589271362609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1758.1349326337581</v>
      </c>
      <c r="AC39">
        <f t="shared" si="33"/>
        <v>948.85341422417059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-52911.716422294237</v>
      </c>
      <c r="AI39">
        <f t="shared" si="38"/>
        <v>-52917.019851711528</v>
      </c>
      <c r="AJ39">
        <f t="shared" si="39"/>
        <v>809.28151840958753</v>
      </c>
      <c r="AK39">
        <f t="shared" si="30"/>
        <v>123.06944528436308</v>
      </c>
      <c r="AL39">
        <f t="shared" si="40"/>
        <v>-51984.668888017579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-894.75273354375952</v>
      </c>
      <c r="AR39">
        <f t="shared" si="45"/>
        <v>-894.84241609970616</v>
      </c>
      <c r="AS39">
        <f t="shared" si="46"/>
        <v>13.685189212616846</v>
      </c>
      <c r="AT39">
        <f t="shared" si="47"/>
        <v>2.0811406249807569</v>
      </c>
      <c r="AU39">
        <f t="shared" si="48"/>
        <v>-879.07608626210856</v>
      </c>
      <c r="AW39">
        <v>36</v>
      </c>
      <c r="AX39">
        <f>IF(Z39&gt;0, (R39*SUMPRODUCT(K39:$K$98, X39:$X$98)-K39*$AZ$3)/Z39, 0)</f>
        <v>8945.6589271362609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2000000</v>
      </c>
      <c r="S40">
        <f t="shared" si="32"/>
        <v>3772.2432837101983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948.85341422417059</v>
      </c>
      <c r="AC40">
        <f t="shared" si="33"/>
        <v>307.32293590071595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-47076.719193966564</v>
      </c>
      <c r="AI40">
        <f t="shared" si="38"/>
        <v>-47080.792671109833</v>
      </c>
      <c r="AJ40">
        <f t="shared" si="39"/>
        <v>641.53047832345464</v>
      </c>
      <c r="AK40">
        <f t="shared" ref="AK40:AK71" si="61">G40*SUM(AB40:AB40, AE40:AF40)</f>
        <v>66.419738995691944</v>
      </c>
      <c r="AL40">
        <f t="shared" si="40"/>
        <v>-46372.84245379069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-710.78679384025145</v>
      </c>
      <c r="AR40">
        <f t="shared" si="45"/>
        <v>-710.8482971439654</v>
      </c>
      <c r="AS40">
        <f t="shared" si="46"/>
        <v>9.6861336058603662</v>
      </c>
      <c r="AT40">
        <f t="shared" si="47"/>
        <v>1.0028369465156941</v>
      </c>
      <c r="AU40">
        <f t="shared" si="48"/>
        <v>-700.15932659158943</v>
      </c>
      <c r="AW40">
        <v>37</v>
      </c>
      <c r="AX40">
        <f>IF(Z40&gt;0, (R40*SUMPRODUCT(K40:$K$98, X40:$X$98)-K40*$AZ$3)/Z40, 0)</f>
        <v>3772.2432837101983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2000000</v>
      </c>
      <c r="S41">
        <f t="shared" si="32"/>
        <v>-2939.0652808123314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307.32293590071595</v>
      </c>
      <c r="AC41">
        <f t="shared" si="33"/>
        <v>-177.37255863569226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-40609.716010249482</v>
      </c>
      <c r="AI41">
        <f t="shared" si="38"/>
        <v>-40612.73350972106</v>
      </c>
      <c r="AJ41">
        <f t="shared" si="39"/>
        <v>484.69549453640821</v>
      </c>
      <c r="AK41">
        <f t="shared" si="61"/>
        <v>21.512605513050119</v>
      </c>
      <c r="AL41">
        <f t="shared" si="40"/>
        <v>-40106.525409671602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-547.45079521075309</v>
      </c>
      <c r="AR41">
        <f t="shared" si="45"/>
        <v>-547.49147346826283</v>
      </c>
      <c r="AS41">
        <f t="shared" si="46"/>
        <v>6.5340750930652902</v>
      </c>
      <c r="AT41">
        <f t="shared" si="47"/>
        <v>0.29000678045131117</v>
      </c>
      <c r="AU41">
        <f t="shared" si="48"/>
        <v>-540.66739159474616</v>
      </c>
      <c r="AW41">
        <v>38</v>
      </c>
      <c r="AX41">
        <f>IF(Z41&gt;0, (R41*SUMPRODUCT(K41:$K$98, X41:$X$98)-K41*$AZ$3)/Z41, 0)</f>
        <v>-2939.0652808123314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2000000</v>
      </c>
      <c r="S42">
        <f t="shared" si="32"/>
        <v>-12203.591233510222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-177.37255863569226</v>
      </c>
      <c r="AC42">
        <f t="shared" si="33"/>
        <v>-522.95612232515623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-33787.695716727409</v>
      </c>
      <c r="AI42">
        <f t="shared" si="38"/>
        <v>-33789.838348811354</v>
      </c>
      <c r="AJ42">
        <f t="shared" si="39"/>
        <v>345.58356368946397</v>
      </c>
      <c r="AK42">
        <f t="shared" si="61"/>
        <v>-12.41607910449846</v>
      </c>
      <c r="AL42">
        <f t="shared" si="40"/>
        <v>-33456.670864226391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-406.68269254194377</v>
      </c>
      <c r="AR42">
        <f t="shared" si="45"/>
        <v>-406.70848214867902</v>
      </c>
      <c r="AS42">
        <f t="shared" si="46"/>
        <v>4.1595868317794871</v>
      </c>
      <c r="AT42">
        <f t="shared" si="47"/>
        <v>-0.14944506791362427</v>
      </c>
      <c r="AU42">
        <f t="shared" si="48"/>
        <v>-402.69834038481321</v>
      </c>
      <c r="AW42">
        <v>39</v>
      </c>
      <c r="AX42">
        <f>IF(Z42&gt;0, (R42*SUMPRODUCT(K42:$K$98, X42:$X$98)-K42*$AZ$3)/Z42, 0)</f>
        <v>-12203.591233510222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2000000</v>
      </c>
      <c r="S43">
        <f t="shared" si="32"/>
        <v>-25890.740438439167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-522.95612232515623</v>
      </c>
      <c r="AC43">
        <f t="shared" si="33"/>
        <v>-749.40021529452054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-26958.791859704153</v>
      </c>
      <c r="AI43">
        <f t="shared" si="38"/>
        <v>-26960.239095670764</v>
      </c>
      <c r="AJ43">
        <f t="shared" si="39"/>
        <v>226.44409296936431</v>
      </c>
      <c r="AK43">
        <f t="shared" si="61"/>
        <v>-36.606928562760942</v>
      </c>
      <c r="AL43">
        <f t="shared" si="40"/>
        <v>-26770.401931264161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-289.72069535472752</v>
      </c>
      <c r="AR43">
        <f t="shared" si="45"/>
        <v>-289.73624850758284</v>
      </c>
      <c r="AS43">
        <f t="shared" si="46"/>
        <v>2.4335489667145174</v>
      </c>
      <c r="AT43">
        <f t="shared" si="47"/>
        <v>-0.39340727333766817</v>
      </c>
      <c r="AU43">
        <f t="shared" si="48"/>
        <v>-287.69610681420602</v>
      </c>
      <c r="AW43">
        <v>40</v>
      </c>
      <c r="AX43">
        <f>IF(Z43&gt;0, (R43*SUMPRODUCT(K43:$K$98, X43:$X$98)-K43*$AZ$3)/Z43, 0)</f>
        <v>-25890.740438439167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2000000</v>
      </c>
      <c r="S44">
        <f t="shared" si="32"/>
        <v>-47551.850972276799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-749.40021529452054</v>
      </c>
      <c r="AC44">
        <f t="shared" si="33"/>
        <v>-878.1935896023017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-20374.291675838434</v>
      </c>
      <c r="AI44">
        <f t="shared" si="38"/>
        <v>-20375.215082153485</v>
      </c>
      <c r="AJ44">
        <f t="shared" si="39"/>
        <v>128.79337430778116</v>
      </c>
      <c r="AK44">
        <f t="shared" si="61"/>
        <v>-52.45801507061644</v>
      </c>
      <c r="AL44">
        <f t="shared" si="40"/>
        <v>-20298.879722916321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-195.49857209592932</v>
      </c>
      <c r="AR44">
        <f t="shared" si="45"/>
        <v>-195.50743250781156</v>
      </c>
      <c r="AS44">
        <f t="shared" si="46"/>
        <v>1.2358182150914758</v>
      </c>
      <c r="AT44">
        <f t="shared" si="47"/>
        <v>-0.50335330447114679</v>
      </c>
      <c r="AU44">
        <f t="shared" si="48"/>
        <v>-194.77496759719122</v>
      </c>
      <c r="AW44">
        <v>41</v>
      </c>
      <c r="AX44">
        <f>IF(Z44&gt;0, (R44*SUMPRODUCT(K44:$K$98, X44:$X$98)-K44*$AZ$3)/Z44, 0)</f>
        <v>-47551.850972276799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2000000</v>
      </c>
      <c r="S45">
        <f t="shared" si="32"/>
        <v>-84073.378130483456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-878.1935896023017</v>
      </c>
      <c r="AC45">
        <f t="shared" si="33"/>
        <v>-930.0070536206008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-14443.19112868005</v>
      </c>
      <c r="AI45">
        <f t="shared" si="38"/>
        <v>-14443.744221153733</v>
      </c>
      <c r="AJ45">
        <f t="shared" si="39"/>
        <v>51.813464018299101</v>
      </c>
      <c r="AK45">
        <f t="shared" si="61"/>
        <v>-61.473551272161124</v>
      </c>
      <c r="AL45">
        <f t="shared" si="40"/>
        <v>-14453.404308407595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-123.73888725146084</v>
      </c>
      <c r="AR45">
        <f t="shared" si="45"/>
        <v>-123.74362575049689</v>
      </c>
      <c r="AS45">
        <f t="shared" si="46"/>
        <v>0.44390054283342173</v>
      </c>
      <c r="AT45">
        <f t="shared" si="47"/>
        <v>-0.52666123172102686</v>
      </c>
      <c r="AU45">
        <f t="shared" si="48"/>
        <v>-123.82638643938449</v>
      </c>
      <c r="AW45">
        <v>42</v>
      </c>
      <c r="AX45">
        <f>IF(Z45&gt;0, (R45*SUMPRODUCT(K45:$K$98, X45:$X$98)-K45*$AZ$3)/Z45, 0)</f>
        <v>-84073.378130483456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2000000</v>
      </c>
      <c r="S46">
        <f t="shared" si="32"/>
        <v>-141328.29691824628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-930.0070536206008</v>
      </c>
      <c r="AC46">
        <f t="shared" si="33"/>
        <v>-925.45566580274863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-8805.9245200596415</v>
      </c>
      <c r="AI46">
        <f t="shared" si="38"/>
        <v>-8806.251933495585</v>
      </c>
      <c r="AJ46">
        <f t="shared" si="39"/>
        <v>-4.5513878178521736</v>
      </c>
      <c r="AK46">
        <f t="shared" si="61"/>
        <v>-65.100493753442066</v>
      </c>
      <c r="AL46">
        <f t="shared" si="40"/>
        <v>-8875.9038150668785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-67.359675104774439</v>
      </c>
      <c r="AR46">
        <f t="shared" si="45"/>
        <v>-67.362179607580458</v>
      </c>
      <c r="AS46">
        <f t="shared" si="46"/>
        <v>-3.481519788046903E-2</v>
      </c>
      <c r="AT46">
        <f t="shared" si="47"/>
        <v>-0.49797702653514853</v>
      </c>
      <c r="AU46">
        <f t="shared" si="48"/>
        <v>-67.89497183199606</v>
      </c>
      <c r="AW46">
        <v>43</v>
      </c>
      <c r="AX46">
        <f>IF(Z46&gt;0, (R46*SUMPRODUCT(K46:$K$98, X46:$X$98)-K46*$AZ$3)/Z46, 0)</f>
        <v>-141328.29691824628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2000000</v>
      </c>
      <c r="S47">
        <f t="shared" si="32"/>
        <v>-229502.23560716704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-925.45566580274863</v>
      </c>
      <c r="AC47">
        <f t="shared" si="33"/>
        <v>-878.27045245277964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-5311.8736135299969</v>
      </c>
      <c r="AI47">
        <f t="shared" si="38"/>
        <v>-5312.0649559912436</v>
      </c>
      <c r="AJ47">
        <f t="shared" si="39"/>
        <v>-47.18521334996899</v>
      </c>
      <c r="AK47">
        <f t="shared" si="61"/>
        <v>-64.781896606192404</v>
      </c>
      <c r="AL47">
        <f t="shared" si="40"/>
        <v>-5424.0320659474046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-36.278952230027151</v>
      </c>
      <c r="AR47">
        <f t="shared" si="45"/>
        <v>-36.28025905780887</v>
      </c>
      <c r="AS47">
        <f t="shared" si="46"/>
        <v>-0.32226484017370483</v>
      </c>
      <c r="AT47">
        <f t="shared" si="47"/>
        <v>-0.44244639525313889</v>
      </c>
      <c r="AU47">
        <f t="shared" si="48"/>
        <v>-37.044970293235707</v>
      </c>
      <c r="AW47">
        <v>44</v>
      </c>
      <c r="AX47">
        <f>IF(Z47&gt;0, (R47*SUMPRODUCT(K47:$K$98, X47:$X$98)-K47*$AZ$3)/Z47, 0)</f>
        <v>-229502.23560716704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2000000</v>
      </c>
      <c r="S48">
        <f t="shared" si="32"/>
        <v>-368455.64909190353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-878.27045245277964</v>
      </c>
      <c r="AC48">
        <f t="shared" si="33"/>
        <v>-812.27718284821435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-3168.0707927092772</v>
      </c>
      <c r="AI48">
        <f t="shared" si="38"/>
        <v>-3168.1810199760935</v>
      </c>
      <c r="AJ48">
        <f t="shared" si="39"/>
        <v>-65.993269604565285</v>
      </c>
      <c r="AK48">
        <f t="shared" si="61"/>
        <v>-61.478931671694582</v>
      </c>
      <c r="AL48">
        <f t="shared" si="40"/>
        <v>-3295.6532212523534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-19.318965079829482</v>
      </c>
      <c r="AR48">
        <f t="shared" si="45"/>
        <v>-19.319637248116685</v>
      </c>
      <c r="AS48">
        <f t="shared" si="46"/>
        <v>-0.40242840340827074</v>
      </c>
      <c r="AT48">
        <f t="shared" si="47"/>
        <v>-0.37489987182230317</v>
      </c>
      <c r="AU48">
        <f t="shared" si="48"/>
        <v>-20.096965523347258</v>
      </c>
      <c r="AW48">
        <v>45</v>
      </c>
      <c r="AX48">
        <f>IF(Z48&gt;0, (R48*SUMPRODUCT(K48:$K$98, X48:$X$98)-K48*$AZ$3)/Z48, 0)</f>
        <v>-368455.64909190353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2000000</v>
      </c>
      <c r="S49">
        <f t="shared" si="32"/>
        <v>-592384.73703802784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-812.27718284821435</v>
      </c>
      <c r="AC49">
        <f t="shared" si="33"/>
        <v>-740.28166414715781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-1865.6724947701789</v>
      </c>
      <c r="AI49">
        <f t="shared" si="38"/>
        <v>-1865.7349779519577</v>
      </c>
      <c r="AJ49">
        <f t="shared" si="39"/>
        <v>-71.99551870105654</v>
      </c>
      <c r="AK49">
        <f t="shared" si="61"/>
        <v>-56.859402799375012</v>
      </c>
      <c r="AL49">
        <f t="shared" si="40"/>
        <v>-1994.5898994523891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-10.157956905680283</v>
      </c>
      <c r="AR49">
        <f t="shared" si="45"/>
        <v>-10.158297105511506</v>
      </c>
      <c r="AS49">
        <f t="shared" si="46"/>
        <v>-0.39199129451577142</v>
      </c>
      <c r="AT49">
        <f t="shared" si="47"/>
        <v>-0.30958025319975374</v>
      </c>
      <c r="AU49">
        <f t="shared" si="48"/>
        <v>-10.85986865322703</v>
      </c>
      <c r="AW49">
        <v>46</v>
      </c>
      <c r="AX49">
        <f>IF(Z49&gt;0, (R49*SUMPRODUCT(K49:$K$98, X49:$X$98)-K49*$AZ$3)/Z49, 0)</f>
        <v>-592384.73703802784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2000000</v>
      </c>
      <c r="S50">
        <f t="shared" si="32"/>
        <v>-959774.38933575957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-740.28166414715781</v>
      </c>
      <c r="AC50">
        <f t="shared" si="33"/>
        <v>-668.90883196276104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-1080.4463527721593</v>
      </c>
      <c r="AI50">
        <f t="shared" si="38"/>
        <v>-1080.4811999633012</v>
      </c>
      <c r="AJ50">
        <f t="shared" si="39"/>
        <v>-71.372832184396771</v>
      </c>
      <c r="AK50">
        <f t="shared" si="61"/>
        <v>-51.819716490301055</v>
      </c>
      <c r="AL50">
        <f t="shared" si="40"/>
        <v>-1203.6737486379991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-5.2523800404432484</v>
      </c>
      <c r="AR50">
        <f t="shared" si="45"/>
        <v>-5.2525494432930513</v>
      </c>
      <c r="AS50">
        <f t="shared" si="46"/>
        <v>-0.34696515771781578</v>
      </c>
      <c r="AT50">
        <f t="shared" si="47"/>
        <v>-0.25191148444968725</v>
      </c>
      <c r="AU50">
        <f t="shared" si="48"/>
        <v>-5.8514260854605551</v>
      </c>
      <c r="AW50">
        <v>47</v>
      </c>
      <c r="AX50">
        <f>IF(Z50&gt;0, (R50*SUMPRODUCT(K50:$K$98, X50:$X$98)-K50*$AZ$3)/Z50, 0)</f>
        <v>-959774.38933575957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2000000</v>
      </c>
      <c r="S51">
        <f t="shared" si="32"/>
        <v>-1575080.3082335074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-668.90883196276104</v>
      </c>
      <c r="AC51">
        <f t="shared" si="33"/>
        <v>-601.36586460135015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-616.34851155298111</v>
      </c>
      <c r="AI51">
        <f t="shared" si="38"/>
        <v>-616.36760155942261</v>
      </c>
      <c r="AJ51">
        <f t="shared" si="39"/>
        <v>-67.542967361410888</v>
      </c>
      <c r="AK51">
        <f t="shared" si="61"/>
        <v>-46.823618237393276</v>
      </c>
      <c r="AL51">
        <f t="shared" si="40"/>
        <v>-730.73418715822675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-2.6752308463366594</v>
      </c>
      <c r="AR51">
        <f t="shared" si="45"/>
        <v>-2.6753137055845229</v>
      </c>
      <c r="AS51">
        <f t="shared" si="46"/>
        <v>-0.2931669767208066</v>
      </c>
      <c r="AT51">
        <f t="shared" si="47"/>
        <v>-0.20323564590128582</v>
      </c>
      <c r="AU51">
        <f t="shared" si="48"/>
        <v>-3.1717163282066152</v>
      </c>
      <c r="AW51">
        <v>48</v>
      </c>
      <c r="AX51">
        <f>IF(Z51&gt;0, (R51*SUMPRODUCT(K51:$K$98, X51:$X$98)-K51*$AZ$3)/Z51, 0)</f>
        <v>-1575080.3082335074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2000000</v>
      </c>
      <c r="S52">
        <f t="shared" si="32"/>
        <v>-2626880.6543699559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-601.36586460135015</v>
      </c>
      <c r="AC52">
        <f t="shared" si="33"/>
        <v>-539.0452495531739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-345.55714453872287</v>
      </c>
      <c r="AI52">
        <f t="shared" si="38"/>
        <v>-345.56740471648646</v>
      </c>
      <c r="AJ52">
        <f t="shared" si="39"/>
        <v>-62.320615048176251</v>
      </c>
      <c r="AK52">
        <f t="shared" si="61"/>
        <v>-42.095610522094518</v>
      </c>
      <c r="AL52">
        <f t="shared" si="40"/>
        <v>-449.98363028675726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-1.3391732502477875</v>
      </c>
      <c r="AR52">
        <f t="shared" si="45"/>
        <v>-1.339213012573125</v>
      </c>
      <c r="AS52">
        <f t="shared" si="46"/>
        <v>-0.24151750855249679</v>
      </c>
      <c r="AT52">
        <f t="shared" si="47"/>
        <v>-0.16313746208109764</v>
      </c>
      <c r="AU52">
        <f t="shared" si="48"/>
        <v>-1.7438679832067194</v>
      </c>
      <c r="AW52">
        <v>49</v>
      </c>
      <c r="AX52">
        <f>IF(Z52&gt;0, (R52*SUMPRODUCT(K52:$K$98, X52:$X$98)-K52*$AZ$3)/Z52, 0)</f>
        <v>-2626880.6543699559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2000000</v>
      </c>
      <c r="S53">
        <f t="shared" si="32"/>
        <v>-4462365.6842826959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-539.0452495531739</v>
      </c>
      <c r="AC53">
        <f t="shared" si="33"/>
        <v>-482.35241754046382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-190.11617728275436</v>
      </c>
      <c r="AI53">
        <f t="shared" si="38"/>
        <v>-190.12158195430828</v>
      </c>
      <c r="AJ53">
        <f t="shared" si="39"/>
        <v>-56.692832012710085</v>
      </c>
      <c r="AK53">
        <f t="shared" si="61"/>
        <v>-37.733167468722179</v>
      </c>
      <c r="AL53">
        <f t="shared" si="40"/>
        <v>-284.54758143574054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-0.65783645928283918</v>
      </c>
      <c r="AR53">
        <f t="shared" si="45"/>
        <v>-0.65785516042678926</v>
      </c>
      <c r="AS53">
        <f t="shared" si="46"/>
        <v>-0.1961674824888299</v>
      </c>
      <c r="AT53">
        <f t="shared" si="47"/>
        <v>-0.13056360400216327</v>
      </c>
      <c r="AU53">
        <f t="shared" si="48"/>
        <v>-0.9845862469177824</v>
      </c>
      <c r="AW53">
        <v>50</v>
      </c>
      <c r="AX53">
        <f>IF(Z53&gt;0, (R53*SUMPRODUCT(K53:$K$98, X53:$X$98)-K53*$AZ$3)/Z53, 0)</f>
        <v>-4462365.6842826959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2000000</v>
      </c>
      <c r="S54">
        <f t="shared" si="32"/>
        <v>-7741629.0230097603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-482.35241754046382</v>
      </c>
      <c r="AC54">
        <f t="shared" si="33"/>
        <v>-431.19596358639143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-102.62829335622081</v>
      </c>
      <c r="AI54">
        <f t="shared" si="38"/>
        <v>-102.63107827372528</v>
      </c>
      <c r="AJ54">
        <f t="shared" si="39"/>
        <v>-51.15645395407239</v>
      </c>
      <c r="AK54">
        <f t="shared" si="61"/>
        <v>-33.764669227832471</v>
      </c>
      <c r="AL54">
        <f t="shared" si="40"/>
        <v>-187.55220145563015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-0.31706474209154228</v>
      </c>
      <c r="AR54">
        <f t="shared" si="45"/>
        <v>-0.31707334594844588</v>
      </c>
      <c r="AS54">
        <f t="shared" si="46"/>
        <v>-0.15804518762644562</v>
      </c>
      <c r="AT54">
        <f t="shared" si="47"/>
        <v>-0.10431417877495103</v>
      </c>
      <c r="AU54">
        <f t="shared" si="48"/>
        <v>-0.57943271234984262</v>
      </c>
      <c r="AW54">
        <v>51</v>
      </c>
      <c r="AX54">
        <f>IF(Z54&gt;0, (R54*SUMPRODUCT(K54:$K$98, X54:$X$98)-K54*$AZ$3)/Z54, 0)</f>
        <v>-7741629.0230097603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2000000</v>
      </c>
      <c r="S55">
        <f t="shared" si="32"/>
        <v>-13738078.629839834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-431.19596358639143</v>
      </c>
      <c r="AC55">
        <f t="shared" si="33"/>
        <v>-385.25026903084444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-54.197704198778879</v>
      </c>
      <c r="AI55">
        <f t="shared" si="38"/>
        <v>-54.19910632450334</v>
      </c>
      <c r="AJ55">
        <f t="shared" si="39"/>
        <v>-45.945694555546993</v>
      </c>
      <c r="AK55">
        <f t="shared" si="61"/>
        <v>-30.183717451047404</v>
      </c>
      <c r="AL55">
        <f t="shared" si="40"/>
        <v>-130.32851833109774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-0.14950086706956389</v>
      </c>
      <c r="AR55">
        <f t="shared" si="45"/>
        <v>-0.14950473474282877</v>
      </c>
      <c r="AS55">
        <f t="shared" si="46"/>
        <v>-0.12673823136446394</v>
      </c>
      <c r="AT55">
        <f t="shared" si="47"/>
        <v>-8.3259835393839132E-2</v>
      </c>
      <c r="AU55">
        <f t="shared" si="48"/>
        <v>-0.35950280150113184</v>
      </c>
      <c r="AW55">
        <v>52</v>
      </c>
      <c r="AX55">
        <f>IF(Z55&gt;0, (R55*SUMPRODUCT(K55:$K$98, X55:$X$98)-K55*$AZ$3)/Z55, 0)</f>
        <v>-13738078.629839834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2000000</v>
      </c>
      <c r="S56">
        <f t="shared" si="32"/>
        <v>-24992520.017355997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-385.25026903084444</v>
      </c>
      <c r="AC56">
        <f t="shared" si="33"/>
        <v>-344.09373481073669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-27.988441230195946</v>
      </c>
      <c r="AI56">
        <f t="shared" si="38"/>
        <v>-27.989129623632405</v>
      </c>
      <c r="AJ56">
        <f t="shared" si="39"/>
        <v>-41.156534220107744</v>
      </c>
      <c r="AK56">
        <f t="shared" si="61"/>
        <v>-26.967518832159111</v>
      </c>
      <c r="AL56">
        <f t="shared" si="40"/>
        <v>-96.113182675899267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-6.8932417593300752E-2</v>
      </c>
      <c r="AR56">
        <f t="shared" si="45"/>
        <v>-6.8934113029764696E-2</v>
      </c>
      <c r="AS56">
        <f t="shared" si="46"/>
        <v>-0.10136396593936281</v>
      </c>
      <c r="AT56">
        <f t="shared" si="47"/>
        <v>-6.6417999284220222E-2</v>
      </c>
      <c r="AU56">
        <f t="shared" si="48"/>
        <v>-0.23671607825334773</v>
      </c>
      <c r="AW56">
        <v>53</v>
      </c>
      <c r="AX56">
        <f>IF(Z56&gt;0, (R56*SUMPRODUCT(K56:$K$98, X56:$X$98)-K56*$AZ$3)/Z56, 0)</f>
        <v>-24992520.017355997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2000000</v>
      </c>
      <c r="S57">
        <f t="shared" si="32"/>
        <v>-46719027.380038776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-344.09373481073669</v>
      </c>
      <c r="AC57">
        <f t="shared" si="33"/>
        <v>-307.28227875763599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-14.105899094378485</v>
      </c>
      <c r="AI57">
        <f t="shared" si="38"/>
        <v>-14.10622795640322</v>
      </c>
      <c r="AJ57">
        <f t="shared" si="39"/>
        <v>-36.811456053100699</v>
      </c>
      <c r="AK57">
        <f t="shared" si="61"/>
        <v>-24.08656143675157</v>
      </c>
      <c r="AL57">
        <f t="shared" si="40"/>
        <v>-75.004245446255482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-3.1018982561706814E-2</v>
      </c>
      <c r="AR57">
        <f t="shared" si="45"/>
        <v>-3.1019705731874288E-2</v>
      </c>
      <c r="AS57">
        <f t="shared" si="46"/>
        <v>-8.0948680104852122E-2</v>
      </c>
      <c r="AT57">
        <f t="shared" si="47"/>
        <v>-5.2966537203986447E-2</v>
      </c>
      <c r="AU57">
        <f t="shared" si="48"/>
        <v>-0.16493492304071286</v>
      </c>
      <c r="AW57">
        <v>54</v>
      </c>
      <c r="AX57">
        <f>IF(Z57&gt;0, (R57*SUMPRODUCT(K57:$K$98, X57:$X$98)-K57*$AZ$3)/Z57, 0)</f>
        <v>-46719027.380038776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2000000</v>
      </c>
      <c r="S58">
        <f t="shared" si="32"/>
        <v>-89861505.568193302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-307.28227875763599</v>
      </c>
      <c r="AC58">
        <f t="shared" si="33"/>
        <v>-274.38437946279231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-6.9161081728610858</v>
      </c>
      <c r="AI58">
        <f t="shared" si="38"/>
        <v>-6.9162608435612523</v>
      </c>
      <c r="AJ58">
        <f t="shared" si="39"/>
        <v>-32.897899294843683</v>
      </c>
      <c r="AK58">
        <f t="shared" si="61"/>
        <v>-21.50975951303452</v>
      </c>
      <c r="AL58">
        <f t="shared" si="40"/>
        <v>-61.323919651439454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-1.3579085738570742E-2</v>
      </c>
      <c r="AR58">
        <f t="shared" si="45"/>
        <v>-1.3579385492200313E-2</v>
      </c>
      <c r="AS58">
        <f t="shared" si="46"/>
        <v>-6.4591730490349719E-2</v>
      </c>
      <c r="AT58">
        <f t="shared" si="47"/>
        <v>-4.2232258568434634E-2</v>
      </c>
      <c r="AU58">
        <f t="shared" si="48"/>
        <v>-0.12040337455098467</v>
      </c>
      <c r="AW58">
        <v>55</v>
      </c>
      <c r="AX58">
        <f>IF(Z58&gt;0, (R58*SUMPRODUCT(K58:$K$98, X58:$X$98)-K58*$AZ$3)/Z58, 0)</f>
        <v>-89861505.568193302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2000000</v>
      </c>
      <c r="S59">
        <f t="shared" si="32"/>
        <v>-178246352.41800433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-274.38437946279231</v>
      </c>
      <c r="AC59">
        <f t="shared" si="33"/>
        <v>-244.99713865799032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-3.296787471807944</v>
      </c>
      <c r="AI59">
        <f t="shared" si="38"/>
        <v>-3.2968561961143137</v>
      </c>
      <c r="AJ59">
        <f t="shared" si="39"/>
        <v>-29.387240804801991</v>
      </c>
      <c r="AK59">
        <f t="shared" si="61"/>
        <v>-19.206906562395464</v>
      </c>
      <c r="AL59">
        <f t="shared" si="40"/>
        <v>-51.89100356331177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-5.7793857344399244E-3</v>
      </c>
      <c r="AR59">
        <f t="shared" si="45"/>
        <v>-5.7795062105941318E-3</v>
      </c>
      <c r="AS59">
        <f t="shared" si="46"/>
        <v>-5.1516878699094257E-2</v>
      </c>
      <c r="AT59">
        <f t="shared" si="47"/>
        <v>-3.3670390566169779E-2</v>
      </c>
      <c r="AU59">
        <f t="shared" si="48"/>
        <v>-9.0966775475858172E-2</v>
      </c>
      <c r="AW59">
        <v>56</v>
      </c>
      <c r="AX59">
        <f>IF(Z59&gt;0, (R59*SUMPRODUCT(K59:$K$98, X59:$X$98)-K59*$AZ$3)/Z59, 0)</f>
        <v>-178246352.41800433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2000000</v>
      </c>
      <c r="S60">
        <f t="shared" si="32"/>
        <v>-365060824.61686528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-244.99713865799032</v>
      </c>
      <c r="AC60">
        <f t="shared" si="33"/>
        <v>-218.75218599859937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-1.523040128969732</v>
      </c>
      <c r="AI60">
        <f t="shared" si="38"/>
        <v>-1.523070090029814</v>
      </c>
      <c r="AJ60">
        <f t="shared" si="39"/>
        <v>-26.244952659390947</v>
      </c>
      <c r="AK60">
        <f t="shared" si="61"/>
        <v>-17.149799706059323</v>
      </c>
      <c r="AL60">
        <f t="shared" si="40"/>
        <v>-44.917822455480085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-2.3838781556337605E-3</v>
      </c>
      <c r="AR60">
        <f t="shared" si="45"/>
        <v>-2.3839250509947499E-3</v>
      </c>
      <c r="AS60">
        <f t="shared" si="46"/>
        <v>-4.1078871232819385E-2</v>
      </c>
      <c r="AT60">
        <f t="shared" si="47"/>
        <v>-2.6843043801101051E-2</v>
      </c>
      <c r="AU60">
        <f t="shared" si="48"/>
        <v>-7.0305840084915194E-2</v>
      </c>
      <c r="AW60">
        <v>57</v>
      </c>
      <c r="AX60">
        <f>IF(Z60&gt;0, (R60*SUMPRODUCT(K60:$K$98, X60:$X$98)-K60*$AZ$3)/Z60, 0)</f>
        <v>-365060824.61686528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2000000</v>
      </c>
      <c r="S61">
        <f t="shared" si="32"/>
        <v>-772384738.45498157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-218.75218599859937</v>
      </c>
      <c r="AC61">
        <f t="shared" si="33"/>
        <v>-195.3164162650358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-0.68070894889802913</v>
      </c>
      <c r="AI61">
        <f t="shared" si="38"/>
        <v>-0.68072159262378784</v>
      </c>
      <c r="AJ61">
        <f t="shared" si="39"/>
        <v>-23.435769733563575</v>
      </c>
      <c r="AK61">
        <f t="shared" si="61"/>
        <v>-15.312653019901958</v>
      </c>
      <c r="AL61">
        <f t="shared" si="40"/>
        <v>-39.429144346089316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-9.5129703950374753E-4</v>
      </c>
      <c r="AR61">
        <f t="shared" si="45"/>
        <v>-9.5131470922720581E-4</v>
      </c>
      <c r="AS61">
        <f t="shared" si="46"/>
        <v>-3.2751704531168546E-2</v>
      </c>
      <c r="AT61">
        <f t="shared" si="47"/>
        <v>-2.1399573941789013E-2</v>
      </c>
      <c r="AU61">
        <f t="shared" si="48"/>
        <v>-5.5102593182184759E-2</v>
      </c>
      <c r="AW61">
        <v>58</v>
      </c>
      <c r="AX61">
        <f>IF(Z61&gt;0, (R61*SUMPRODUCT(K61:$K$98, X61:$X$98)-K61*$AZ$3)/Z61, 0)</f>
        <v>-772384738.45498157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2000000</v>
      </c>
      <c r="S62">
        <f t="shared" si="32"/>
        <v>-1691449853.9837871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-195.3164162650358</v>
      </c>
      <c r="AC62">
        <f t="shared" si="33"/>
        <v>-174.39044469446893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-0.29448921689223545</v>
      </c>
      <c r="AI62">
        <f t="shared" si="38"/>
        <v>-0.2944943719503143</v>
      </c>
      <c r="AJ62">
        <f t="shared" si="39"/>
        <v>-20.925971570566873</v>
      </c>
      <c r="AK62">
        <f t="shared" si="61"/>
        <v>-13.672149138552507</v>
      </c>
      <c r="AL62">
        <f t="shared" si="40"/>
        <v>-34.892615081069692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-3.6745660620351116E-4</v>
      </c>
      <c r="AR62">
        <f t="shared" si="45"/>
        <v>-3.6746303856177004E-4</v>
      </c>
      <c r="AS62">
        <f t="shared" si="46"/>
        <v>-2.6110927170706878E-2</v>
      </c>
      <c r="AT62">
        <f t="shared" si="47"/>
        <v>-1.705978091482787E-2</v>
      </c>
      <c r="AU62">
        <f t="shared" si="48"/>
        <v>-4.3538171124096511E-2</v>
      </c>
      <c r="AW62">
        <v>59</v>
      </c>
      <c r="AX62">
        <f>IF(Z62&gt;0, (R62*SUMPRODUCT(K62:$K$98, X62:$X$98)-K62*$AZ$3)/Z62, 0)</f>
        <v>-1691449853.9837871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2000000</v>
      </c>
      <c r="S63">
        <f t="shared" si="32"/>
        <v>-3841075024.1563668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-174.39044469446893</v>
      </c>
      <c r="AC63">
        <f t="shared" si="33"/>
        <v>-155.7060595907123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-0.12306609095094971</v>
      </c>
      <c r="AI63">
        <f t="shared" si="38"/>
        <v>-0.12306811780617398</v>
      </c>
      <c r="AJ63">
        <f t="shared" si="39"/>
        <v>-18.684385103756625</v>
      </c>
      <c r="AK63">
        <f t="shared" si="61"/>
        <v>-12.207331128612825</v>
      </c>
      <c r="AL63">
        <f t="shared" si="40"/>
        <v>-31.014784350175624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-1.3710618470175E-4</v>
      </c>
      <c r="AR63">
        <f t="shared" si="45"/>
        <v>-1.3710844279237914E-4</v>
      </c>
      <c r="AS63">
        <f t="shared" si="46"/>
        <v>-2.0816008173163748E-2</v>
      </c>
      <c r="AT63">
        <f t="shared" si="47"/>
        <v>-1.3600014297212843E-2</v>
      </c>
      <c r="AU63">
        <f t="shared" si="48"/>
        <v>-3.4553130913168972E-2</v>
      </c>
      <c r="AW63">
        <v>60</v>
      </c>
      <c r="AX63">
        <f>IF(Z63&gt;0, (R63*SUMPRODUCT(K63:$K$98, X63:$X$98)-K63*$AZ$3)/Z63, 0)</f>
        <v>-3841075024.1563668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2000000</v>
      </c>
      <c r="S64">
        <f t="shared" si="32"/>
        <v>-9061262448.0487099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-155.7060595907123</v>
      </c>
      <c r="AC64">
        <f t="shared" si="33"/>
        <v>-139.02338191085872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-4.9578254371819556E-2</v>
      </c>
      <c r="AI64">
        <f t="shared" si="38"/>
        <v>-4.9579021502132288E-2</v>
      </c>
      <c r="AJ64">
        <f t="shared" si="39"/>
        <v>-16.682677679853583</v>
      </c>
      <c r="AK64">
        <f t="shared" si="61"/>
        <v>-10.899424171349862</v>
      </c>
      <c r="AL64">
        <f t="shared" si="40"/>
        <v>-27.63168087270558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-4.9316454741106065E-5</v>
      </c>
      <c r="AR64">
        <f t="shared" si="45"/>
        <v>-4.9317217820561517E-5</v>
      </c>
      <c r="AS64">
        <f t="shared" si="46"/>
        <v>-1.6594584242292369E-2</v>
      </c>
      <c r="AT64">
        <f t="shared" si="47"/>
        <v>-1.0841869397403019E-2</v>
      </c>
      <c r="AU64">
        <f t="shared" si="48"/>
        <v>-2.7485770857515954E-2</v>
      </c>
      <c r="AW64">
        <v>61</v>
      </c>
      <c r="AX64">
        <f>IF(Z64&gt;0, (R64*SUMPRODUCT(K64:$K$98, X64:$X$98)-K64*$AZ$3)/Z64, 0)</f>
        <v>-9061262448.0487099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2000000</v>
      </c>
      <c r="S65">
        <f t="shared" si="32"/>
        <v>-22243239136.468117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-139.02338191085872</v>
      </c>
      <c r="AC65">
        <f t="shared" si="33"/>
        <v>-124.12806088263648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-1.9217390516455036E-2</v>
      </c>
      <c r="AI65">
        <f t="shared" si="38"/>
        <v>-1.9217669540701733E-2</v>
      </c>
      <c r="AJ65">
        <f t="shared" si="39"/>
        <v>-14.895321028222241</v>
      </c>
      <c r="AK65">
        <f t="shared" si="61"/>
        <v>-9.7316367337601104</v>
      </c>
      <c r="AL65">
        <f t="shared" si="40"/>
        <v>-24.646175431523055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-1.7067778966936027E-5</v>
      </c>
      <c r="AR65">
        <f t="shared" si="45"/>
        <v>-1.7068026780194805E-5</v>
      </c>
      <c r="AS65">
        <f t="shared" si="46"/>
        <v>-1.3229165881474131E-2</v>
      </c>
      <c r="AT65">
        <f t="shared" si="47"/>
        <v>-8.6430790182522779E-3</v>
      </c>
      <c r="AU65">
        <f t="shared" si="48"/>
        <v>-2.1889312926506605E-2</v>
      </c>
      <c r="AW65">
        <v>62</v>
      </c>
      <c r="AX65">
        <f>IF(Z65&gt;0, (R65*SUMPRODUCT(K65:$K$98, X65:$X$98)-K65*$AZ$3)/Z65, 0)</f>
        <v>-22243239136.468117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2000000</v>
      </c>
      <c r="S66">
        <f t="shared" si="32"/>
        <v>-56923820741.759705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-124.12806088263648</v>
      </c>
      <c r="AC66">
        <f t="shared" si="33"/>
        <v>-110.82864014266812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-7.1554318031981914E-3</v>
      </c>
      <c r="AI66">
        <f t="shared" si="38"/>
        <v>-7.1555291514073405E-3</v>
      </c>
      <c r="AJ66">
        <f t="shared" si="39"/>
        <v>-13.299420739968355</v>
      </c>
      <c r="AK66">
        <f t="shared" si="61"/>
        <v>-8.6889642617845535</v>
      </c>
      <c r="AL66">
        <f t="shared" si="40"/>
        <v>-21.995540530904314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-5.6741448550671733E-6</v>
      </c>
      <c r="AR66">
        <f t="shared" si="45"/>
        <v>-5.6742220506656061E-6</v>
      </c>
      <c r="AS66">
        <f t="shared" si="46"/>
        <v>-1.0546231428456383E-2</v>
      </c>
      <c r="AT66">
        <f t="shared" si="47"/>
        <v>-6.8902119701331156E-3</v>
      </c>
      <c r="AU66">
        <f t="shared" si="48"/>
        <v>-1.7442117620640164E-2</v>
      </c>
      <c r="AW66">
        <v>63</v>
      </c>
      <c r="AX66">
        <f>IF(Z66&gt;0, (R66*SUMPRODUCT(K66:$K$98, X66:$X$98)-K66*$AZ$3)/Z66, 0)</f>
        <v>-56923820741.759705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-152194882064.96152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-110.82864014266812</v>
      </c>
      <c r="AC67">
        <f t="shared" ref="AC67:AC79" si="64">S67*Z67</f>
        <v>-98.954147774181422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-2.5546280395195809E-3</v>
      </c>
      <c r="AI67">
        <f t="shared" ref="AI67:AI79" si="69">SUM(AE67:AH67)</f>
        <v>-2.5546605485456506E-3</v>
      </c>
      <c r="AJ67">
        <f t="shared" ref="AJ67:AJ79" si="70">AB67-AC67</f>
        <v>-11.874492368486699</v>
      </c>
      <c r="AK67">
        <f t="shared" si="61"/>
        <v>-7.7580048099867689</v>
      </c>
      <c r="AL67">
        <f t="shared" ref="AL67:AL79" si="71">SUM(AI67:AK67)</f>
        <v>-19.635051839022012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-1.8087320066927957E-6</v>
      </c>
      <c r="AR67">
        <f t="shared" ref="AR67:AR79" si="76">AI67*$K67</f>
        <v>-1.8087550237876718E-6</v>
      </c>
      <c r="AS67">
        <f t="shared" ref="AS67:AS79" si="77">AJ67*$K67</f>
        <v>-8.4073978981888536E-3</v>
      </c>
      <c r="AT67">
        <f t="shared" ref="AT67:AT79" si="78">AK67*$K67</f>
        <v>-5.492835509054615E-3</v>
      </c>
      <c r="AU67">
        <f t="shared" ref="AU67:AU79" si="79">AL67*$K67</f>
        <v>-1.3902042162267255E-2</v>
      </c>
      <c r="AW67">
        <v>64</v>
      </c>
      <c r="AX67">
        <f>IF(Z67&gt;0, (R67*SUMPRODUCT(K67:$K$98, X67:$X$98)-K67*$AZ$3)/Z67, 0)</f>
        <v>-152194882064.96152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2000000</v>
      </c>
      <c r="S68">
        <f t="shared" si="63"/>
        <v>-426004978783.24475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-98.954147774181422</v>
      </c>
      <c r="AC68">
        <f t="shared" si="64"/>
        <v>-88.351919187706699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-8.7256453749336778E-4</v>
      </c>
      <c r="AI68">
        <f t="shared" si="69"/>
        <v>-8.7257490731573934E-4</v>
      </c>
      <c r="AJ68">
        <f t="shared" si="70"/>
        <v>-10.602228586474723</v>
      </c>
      <c r="AK68">
        <f t="shared" si="61"/>
        <v>-6.9267903441927006</v>
      </c>
      <c r="AL68">
        <f t="shared" si="71"/>
        <v>-17.529891505574739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-5.5160232109499145E-7</v>
      </c>
      <c r="AR68">
        <f t="shared" si="76"/>
        <v>-5.516088765047563E-7</v>
      </c>
      <c r="AS68">
        <f t="shared" si="77"/>
        <v>-6.7023281898200898E-3</v>
      </c>
      <c r="AT68">
        <f t="shared" si="78"/>
        <v>-4.3788550501619597E-3</v>
      </c>
      <c r="AU68">
        <f t="shared" si="79"/>
        <v>-1.1081734848858554E-2</v>
      </c>
      <c r="AW68">
        <v>65</v>
      </c>
      <c r="AX68">
        <f>IF(Z68&gt;0, (R68*SUMPRODUCT(K68:$K$98, X68:$X$98)-K68*$AZ$3)/Z68, 0)</f>
        <v>-426004978783.24475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2000000</v>
      </c>
      <c r="S69">
        <f t="shared" si="63"/>
        <v>-1250834707225.415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-88.351919187706699</v>
      </c>
      <c r="AC69">
        <f t="shared" si="64"/>
        <v>-78.8856426007316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-2.8451216492115551E-4</v>
      </c>
      <c r="AI69">
        <f t="shared" si="69"/>
        <v>-2.8451531824118031E-4</v>
      </c>
      <c r="AJ69">
        <f t="shared" si="70"/>
        <v>-9.4662765869750984</v>
      </c>
      <c r="AK69">
        <f t="shared" si="61"/>
        <v>-6.1846343431394697</v>
      </c>
      <c r="AL69">
        <f t="shared" si="71"/>
        <v>-15.65119544543281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-1.6058735466260083E-7</v>
      </c>
      <c r="AR69">
        <f t="shared" si="76"/>
        <v>-1.6058913449272276E-7</v>
      </c>
      <c r="AS69">
        <f t="shared" si="77"/>
        <v>-5.3430555984420392E-3</v>
      </c>
      <c r="AT69">
        <f t="shared" si="78"/>
        <v>-3.4907964972094229E-3</v>
      </c>
      <c r="AU69">
        <f t="shared" si="79"/>
        <v>-8.8340126847859541E-3</v>
      </c>
      <c r="AW69">
        <v>66</v>
      </c>
      <c r="AX69">
        <f>IF(Z69&gt;0, (R69*SUMPRODUCT(K69:$K$98, X69:$X$98)-K69*$AZ$3)/Z69, 0)</f>
        <v>-1250834707225.415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2000000</v>
      </c>
      <c r="S70">
        <f t="shared" si="63"/>
        <v>-3894178947353.9419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-78.8856426007316</v>
      </c>
      <c r="AC70">
        <f t="shared" si="64"/>
        <v>-70.433609601874807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-8.8697680995444139E-5</v>
      </c>
      <c r="AI70">
        <f t="shared" si="69"/>
        <v>-8.8698585340243828E-5</v>
      </c>
      <c r="AJ70">
        <f t="shared" si="70"/>
        <v>-8.4520329988567937</v>
      </c>
      <c r="AK70">
        <f t="shared" si="61"/>
        <v>-5.5219949820512122</v>
      </c>
      <c r="AL70">
        <f t="shared" si="71"/>
        <v>-13.974116679493346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-4.4699714207402487E-8</v>
      </c>
      <c r="AR70">
        <f t="shared" si="76"/>
        <v>-4.4700169957244395E-8</v>
      </c>
      <c r="AS70">
        <f t="shared" si="77"/>
        <v>-4.2594513777630691E-3</v>
      </c>
      <c r="AT70">
        <f t="shared" si="78"/>
        <v>-2.7828416118915E-3</v>
      </c>
      <c r="AU70">
        <f t="shared" si="79"/>
        <v>-7.0423376898245257E-3</v>
      </c>
      <c r="AW70">
        <v>67</v>
      </c>
      <c r="AX70">
        <f>IF(Z70&gt;0, (R70*SUMPRODUCT(K70:$K$98, X70:$X$98)-K70*$AZ$3)/Z70, 0)</f>
        <v>-3894178947353.9419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2000000</v>
      </c>
      <c r="S71">
        <f t="shared" si="63"/>
        <v>-12897142959566.627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-70.433609601874807</v>
      </c>
      <c r="AC71">
        <f t="shared" si="64"/>
        <v>-62.88715146849939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-2.6059948246119293E-5</v>
      </c>
      <c r="AI71">
        <f t="shared" si="69"/>
        <v>-2.6060192048764832E-5</v>
      </c>
      <c r="AJ71">
        <f t="shared" si="70"/>
        <v>-7.5464581333754168</v>
      </c>
      <c r="AK71">
        <f t="shared" si="61"/>
        <v>-4.930352672131237</v>
      </c>
      <c r="AL71">
        <f t="shared" si="71"/>
        <v>-12.476836865698703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-1.1725949171508381E-8</v>
      </c>
      <c r="AR71">
        <f t="shared" si="76"/>
        <v>-1.1726058873085777E-8</v>
      </c>
      <c r="AS71">
        <f t="shared" si="77"/>
        <v>-3.3956086044819186E-3</v>
      </c>
      <c r="AT71">
        <f t="shared" si="78"/>
        <v>-2.2184642995072188E-3</v>
      </c>
      <c r="AU71">
        <f t="shared" si="79"/>
        <v>-5.6140846300480104E-3</v>
      </c>
      <c r="AW71">
        <v>68</v>
      </c>
      <c r="AX71">
        <f>IF(Z71&gt;0, (R71*SUMPRODUCT(K71:$K$98, X71:$X$98)-K71*$AZ$3)/Z71, 0)</f>
        <v>-12897142959566.627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2000000</v>
      </c>
      <c r="S72">
        <f t="shared" si="63"/>
        <v>-45604326427253.773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-62.88715146849939</v>
      </c>
      <c r="AC72">
        <f t="shared" si="64"/>
        <v>-56.149242392658266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-7.1921323255008179E-6</v>
      </c>
      <c r="AI72">
        <f t="shared" si="69"/>
        <v>-7.1921938868117629E-6</v>
      </c>
      <c r="AJ72">
        <f t="shared" si="70"/>
        <v>-6.7379090758411238</v>
      </c>
      <c r="AK72">
        <f t="shared" ref="AK72:AK79" si="92">G72*SUM(AB72:AB72, AE72:AF72)</f>
        <v>-4.4021006027949579</v>
      </c>
      <c r="AL72">
        <f t="shared" si="71"/>
        <v>-11.140016870829967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-2.8894428231639088E-9</v>
      </c>
      <c r="AR72">
        <f t="shared" si="76"/>
        <v>-2.8894675554519205E-9</v>
      </c>
      <c r="AS72">
        <f t="shared" si="77"/>
        <v>-2.7069584013756877E-3</v>
      </c>
      <c r="AT72">
        <f t="shared" si="78"/>
        <v>-1.7685461582084682E-3</v>
      </c>
      <c r="AU72">
        <f t="shared" si="79"/>
        <v>-4.4755074490517108E-3</v>
      </c>
      <c r="AW72">
        <v>69</v>
      </c>
      <c r="AX72">
        <f>IF(Z72&gt;0, (R72*SUMPRODUCT(K72:$K$98, X72:$X$98)-K72*$AZ$3)/Z72, 0)</f>
        <v>-45604326427253.773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2000000</v>
      </c>
      <c r="S73">
        <f t="shared" si="63"/>
        <v>-172860026316096.72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-56.149242392658266</v>
      </c>
      <c r="AC73">
        <f t="shared" si="64"/>
        <v>-50.133252138791384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-1.8577834322698773E-6</v>
      </c>
      <c r="AI73">
        <f t="shared" si="69"/>
        <v>-1.8577979333819062E-6</v>
      </c>
      <c r="AJ73">
        <f t="shared" si="70"/>
        <v>-6.0159902538668817</v>
      </c>
      <c r="AK73">
        <f t="shared" si="92"/>
        <v>-3.9304469674860791</v>
      </c>
      <c r="AL73">
        <f t="shared" si="71"/>
        <v>-9.9464390791508936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-6.6639771400072637E-10</v>
      </c>
      <c r="AR73">
        <f t="shared" si="76"/>
        <v>-6.6640291563388696E-10</v>
      </c>
      <c r="AS73">
        <f t="shared" si="77"/>
        <v>-2.1579706670810444E-3</v>
      </c>
      <c r="AT73">
        <f t="shared" si="78"/>
        <v>-1.4098741697430087E-3</v>
      </c>
      <c r="AU73">
        <f t="shared" si="79"/>
        <v>-3.5678455032269688E-3</v>
      </c>
      <c r="AW73">
        <v>70</v>
      </c>
      <c r="AX73">
        <f>IF(Z73&gt;0, (R73*SUMPRODUCT(K73:$K$98, X73:$X$98)-K73*$AZ$3)/Z73, 0)</f>
        <v>-172860026316096.72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2000000</v>
      </c>
      <c r="S74">
        <f t="shared" si="63"/>
        <v>-705506378568154.38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-50.133252138791384</v>
      </c>
      <c r="AC74">
        <f t="shared" si="64"/>
        <v>-44.761832267353917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-4.4735125797639642E-7</v>
      </c>
      <c r="AI74">
        <f t="shared" si="69"/>
        <v>-4.4735443029585571E-7</v>
      </c>
      <c r="AJ74">
        <f t="shared" si="70"/>
        <v>-5.3714198714374675</v>
      </c>
      <c r="AK74">
        <f t="shared" si="92"/>
        <v>-3.5093276497153973</v>
      </c>
      <c r="AL74">
        <f t="shared" si="71"/>
        <v>-8.8807479685072952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-1.4327455008852088E-10</v>
      </c>
      <c r="AR74">
        <f t="shared" si="76"/>
        <v>-1.4327556609693746E-10</v>
      </c>
      <c r="AS74">
        <f t="shared" si="77"/>
        <v>-1.7203210043445314E-3</v>
      </c>
      <c r="AT74">
        <f t="shared" si="78"/>
        <v>-1.1239430562922639E-3</v>
      </c>
      <c r="AU74">
        <f t="shared" si="79"/>
        <v>-2.8442642039123614E-3</v>
      </c>
      <c r="AW74">
        <v>71</v>
      </c>
      <c r="AX74">
        <f>IF(Z74&gt;0, (R74*SUMPRODUCT(K74:$K$98, X74:$X$98)-K74*$AZ$3)/Z74, 0)</f>
        <v>-705506378568154.38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2000000</v>
      </c>
      <c r="S75">
        <f t="shared" si="63"/>
        <v>-3117511535755747.5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-44.761832267353917</v>
      </c>
      <c r="AC75">
        <f t="shared" si="64"/>
        <v>-39.965921667404466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-9.9984220254180937E-8</v>
      </c>
      <c r="AI75">
        <f t="shared" si="69"/>
        <v>-9.9984861244939261E-8</v>
      </c>
      <c r="AJ75">
        <f t="shared" si="70"/>
        <v>-4.7959105999494511</v>
      </c>
      <c r="AK75">
        <f t="shared" si="92"/>
        <v>-3.1333282587147746</v>
      </c>
      <c r="AL75">
        <f t="shared" si="71"/>
        <v>-7.929238958649087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-2.8591295345673927E-11</v>
      </c>
      <c r="AR75">
        <f t="shared" si="76"/>
        <v>-2.85914786421585E-11</v>
      </c>
      <c r="AS75">
        <f t="shared" si="77"/>
        <v>-1.3714293722150534E-3</v>
      </c>
      <c r="AT75">
        <f t="shared" si="78"/>
        <v>-8.9600052320370235E-4</v>
      </c>
      <c r="AU75">
        <f t="shared" si="79"/>
        <v>-2.2674299240102343E-3</v>
      </c>
      <c r="AW75">
        <v>72</v>
      </c>
      <c r="AX75">
        <f>IF(Z75&gt;0, (R75*SUMPRODUCT(K75:$K$98, X75:$X$98)-K75*$AZ$3)/Z75, 0)</f>
        <v>-3117511535755747.5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2000000</v>
      </c>
      <c r="S76">
        <f t="shared" si="63"/>
        <v>-1.5017364958540306E+16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-39.965921667404466</v>
      </c>
      <c r="AC76">
        <f t="shared" si="64"/>
        <v>-35.683858631635985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-2.0630887831500853E-8</v>
      </c>
      <c r="AI76">
        <f t="shared" si="69"/>
        <v>-2.0631006640155801E-8</v>
      </c>
      <c r="AJ76">
        <f t="shared" si="70"/>
        <v>-4.2820630357684806</v>
      </c>
      <c r="AK76">
        <f t="shared" si="92"/>
        <v>-2.7976145167183128</v>
      </c>
      <c r="AL76">
        <f t="shared" si="71"/>
        <v>-7.0796775731177997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-5.2674723297617901E-12</v>
      </c>
      <c r="AR76">
        <f t="shared" si="76"/>
        <v>-5.2675026639532988E-12</v>
      </c>
      <c r="AS76">
        <f t="shared" si="77"/>
        <v>-1.0932950990488405E-3</v>
      </c>
      <c r="AT76">
        <f t="shared" si="78"/>
        <v>-7.1428613138272183E-4</v>
      </c>
      <c r="AU76">
        <f t="shared" si="79"/>
        <v>-1.8075812356990648E-3</v>
      </c>
      <c r="AW76">
        <v>73</v>
      </c>
      <c r="AX76">
        <f>IF(Z76&gt;0, (R76*SUMPRODUCT(K76:$K$98, X76:$X$98)-K76*$AZ$3)/Z76, 0)</f>
        <v>-1.5017364958540306E+16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2000000</v>
      </c>
      <c r="S77">
        <f t="shared" si="63"/>
        <v>-7.9506354574021712E+16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-35.683858631635985</v>
      </c>
      <c r="AC77">
        <f t="shared" si="64"/>
        <v>-31.860588063965292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-3.9033625700143182E-9</v>
      </c>
      <c r="AI77">
        <f t="shared" si="69"/>
        <v>-3.9033826065184659E-9</v>
      </c>
      <c r="AJ77">
        <f t="shared" si="70"/>
        <v>-3.8232705676706935</v>
      </c>
      <c r="AK77">
        <f t="shared" si="92"/>
        <v>-2.497870104214519</v>
      </c>
      <c r="AL77">
        <f t="shared" si="71"/>
        <v>-6.3211406757885946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-8.8982625479993917E-13</v>
      </c>
      <c r="AR77">
        <f t="shared" si="76"/>
        <v>-8.8983082240213481E-13</v>
      </c>
      <c r="AS77">
        <f t="shared" si="77"/>
        <v>-8.7156815932289155E-4</v>
      </c>
      <c r="AT77">
        <f t="shared" si="78"/>
        <v>-5.6942453075830624E-4</v>
      </c>
      <c r="AU77">
        <f t="shared" si="79"/>
        <v>-1.4409926909710285E-3</v>
      </c>
      <c r="AW77">
        <v>74</v>
      </c>
      <c r="AX77">
        <f>IF(Z77&gt;0, (R77*SUMPRODUCT(K77:$K$98, X77:$X$98)-K77*$AZ$3)/Z77, 0)</f>
        <v>-7.9506354574021712E+16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2000000</v>
      </c>
      <c r="S78">
        <f t="shared" si="63"/>
        <v>-4.6721345760380294E+17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-31.860588063965292</v>
      </c>
      <c r="AC78">
        <f t="shared" si="64"/>
        <v>-28.446953628541213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-6.716727293071384E-10</v>
      </c>
      <c r="AI78">
        <f t="shared" si="69"/>
        <v>-6.7167577362801207E-10</v>
      </c>
      <c r="AJ78">
        <f t="shared" si="70"/>
        <v>-3.4136344354240791</v>
      </c>
      <c r="AK78">
        <f t="shared" si="92"/>
        <v>-2.2302411644775706</v>
      </c>
      <c r="AL78">
        <f t="shared" si="71"/>
        <v>-5.6438756005733257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-1.3671180444017965E-13</v>
      </c>
      <c r="AR78">
        <f t="shared" si="76"/>
        <v>-1.3671242407915228E-13</v>
      </c>
      <c r="AS78">
        <f t="shared" si="77"/>
        <v>-6.9480880048139828E-4</v>
      </c>
      <c r="AT78">
        <f t="shared" si="78"/>
        <v>-4.539417496479498E-4</v>
      </c>
      <c r="AU78">
        <f t="shared" si="79"/>
        <v>-1.1487505502660606E-3</v>
      </c>
      <c r="AW78">
        <v>75</v>
      </c>
      <c r="AX78">
        <f>IF(Z78&gt;0, (R78*SUMPRODUCT(K78:$K$98, X78:$X$98)-K78*$AZ$3)/Z78, 0)</f>
        <v>-4.6721345760380294E+17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-28.446953628541213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-28.446953628541213</v>
      </c>
      <c r="AK79">
        <f t="shared" si="92"/>
        <v>-1.9912867539978851</v>
      </c>
      <c r="AL79">
        <f t="shared" si="71"/>
        <v>-30.438240382660872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-2.212996330812196E-14</v>
      </c>
      <c r="AR79">
        <f t="shared" si="76"/>
        <v>-2.212996330812196E-14</v>
      </c>
      <c r="AS79">
        <f t="shared" si="77"/>
        <v>-5.1697083369164785E-3</v>
      </c>
      <c r="AT79">
        <f t="shared" si="78"/>
        <v>-3.618795835841535E-4</v>
      </c>
      <c r="AU79">
        <f t="shared" si="79"/>
        <v>-5.5315879205227615E-3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262789.44618081173</v>
      </c>
      <c r="AO81" s="6">
        <f t="shared" si="93"/>
        <v>-26278.944618081176</v>
      </c>
      <c r="AP81" s="6">
        <f t="shared" si="93"/>
        <v>-2826.4668639018819</v>
      </c>
      <c r="AQ81" s="6">
        <f t="shared" si="93"/>
        <v>-139761.47167684094</v>
      </c>
      <c r="AR81" s="6">
        <f t="shared" si="93"/>
        <v>93922.56302198772</v>
      </c>
      <c r="AS81" s="6">
        <f t="shared" si="93"/>
        <v>-33617.029324183626</v>
      </c>
      <c r="AT81" s="6">
        <f t="shared" si="93"/>
        <v>19609.933772440414</v>
      </c>
      <c r="AU81" s="6">
        <f t="shared" si="93"/>
        <v>79915.467470244563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599234.89702536468</v>
      </c>
      <c r="K3">
        <v>1</v>
      </c>
      <c r="L3" s="2">
        <v>0</v>
      </c>
      <c r="O3">
        <f>$C$3</f>
        <v>599234.89702536468</v>
      </c>
      <c r="P3" s="2">
        <f>O3*C5</f>
        <v>59923.48970253647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599234.89702536468</v>
      </c>
      <c r="AF3">
        <f t="shared" ref="AF3:AF34" si="4">-$Z3*P3</f>
        <v>-59923.48970253647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536791.49911882821</v>
      </c>
      <c r="AJ3">
        <f t="shared" ref="AJ3:AJ34" si="8">AB3-AC3</f>
        <v>0</v>
      </c>
      <c r="AL3">
        <f t="shared" ref="AL3:AL34" si="9">SUM(AI3:AK3)</f>
        <v>536791.49911882821</v>
      </c>
      <c r="AN3">
        <f t="shared" ref="AN3:AN34" si="10">AE3*$K3</f>
        <v>599234.89702536468</v>
      </c>
      <c r="AO3">
        <f t="shared" ref="AO3:AO34" si="11">AF3*$K3</f>
        <v>-59923.48970253647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536791.49911882821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536791.49911882821</v>
      </c>
      <c r="AW3">
        <v>0</v>
      </c>
      <c r="AX3">
        <f>IF(Z3&gt;0, (R3*SUMPRODUCT(K3:$K$98, X3:$X$98)-K3*$AZ$3)/Z3, 0)</f>
        <v>0</v>
      </c>
      <c r="AZ3">
        <f>C6*ABS(SUMPRODUCT(X4:X69, K4:K69))/1</f>
        <v>341144.1680676731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37343.05786143228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36551.160864393576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-36551.160864393576</v>
      </c>
      <c r="AK4">
        <f>G4*SUM(AB4, AE4:AF4)</f>
        <v>0</v>
      </c>
      <c r="AL4">
        <f t="shared" si="9"/>
        <v>-58963.166864393577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-20010.719642857144</v>
      </c>
      <c r="AR4">
        <f t="shared" si="14"/>
        <v>-20010.719642857144</v>
      </c>
      <c r="AS4">
        <f t="shared" si="15"/>
        <v>-32634.965057494261</v>
      </c>
      <c r="AT4">
        <f t="shared" si="16"/>
        <v>0</v>
      </c>
      <c r="AU4">
        <f t="shared" si="17"/>
        <v>-52645.684700351405</v>
      </c>
      <c r="AW4">
        <v>1</v>
      </c>
      <c r="AX4">
        <f>IF(Z4&gt;0, (R4*SUMPRODUCT(K4:$K$98, X4:$X$98)-K4*$AZ$3)/Z4, 0)</f>
        <v>37343.05786143228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2000000</v>
      </c>
      <c r="S5">
        <f t="shared" si="1"/>
        <v>51420.27645054138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36551.160864393576</v>
      </c>
      <c r="AC5">
        <f t="shared" si="2"/>
        <v>49175.406279030663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-25326.703808265749</v>
      </c>
      <c r="AI5">
        <f t="shared" si="7"/>
        <v>-25374.520943522042</v>
      </c>
      <c r="AJ5">
        <f t="shared" si="8"/>
        <v>-12624.245414637087</v>
      </c>
      <c r="AK5">
        <f>G5*SUM(AB5, AE5:AF5)</f>
        <v>2558.5812605075507</v>
      </c>
      <c r="AL5">
        <f t="shared" si="9"/>
        <v>-35440.185097651585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-20190.293214497568</v>
      </c>
      <c r="AR5">
        <f t="shared" si="14"/>
        <v>-20228.412741965913</v>
      </c>
      <c r="AS5">
        <f t="shared" si="15"/>
        <v>-10063.971153250228</v>
      </c>
      <c r="AT5">
        <f t="shared" si="16"/>
        <v>2039.6853160933917</v>
      </c>
      <c r="AU5">
        <f t="shared" si="17"/>
        <v>-28252.698579122753</v>
      </c>
      <c r="AW5">
        <v>2</v>
      </c>
      <c r="AX5">
        <f>IF(Z5&gt;0, (R5*SUMPRODUCT(K5:$K$98, X5:$X$98)-K5*$AZ$3)/Z5, 0)</f>
        <v>51420.27645054138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2000000</v>
      </c>
      <c r="S6">
        <f t="shared" si="1"/>
        <v>62318.777582707437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49175.406279030663</v>
      </c>
      <c r="AC6">
        <f t="shared" si="2"/>
        <v>58123.474723010149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-28198.644495924902</v>
      </c>
      <c r="AI6">
        <f t="shared" si="7"/>
        <v>-28245.278493716236</v>
      </c>
      <c r="AJ6">
        <f t="shared" si="8"/>
        <v>-8948.0684439794859</v>
      </c>
      <c r="AK6">
        <f>G6*SUM(AB6, AE6:AF6)</f>
        <v>3442.2784395321469</v>
      </c>
      <c r="AL6">
        <f t="shared" si="9"/>
        <v>-33751.068498163571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-20071.238167311705</v>
      </c>
      <c r="AR6">
        <f t="shared" si="14"/>
        <v>-20104.431325816149</v>
      </c>
      <c r="AS6">
        <f t="shared" si="15"/>
        <v>-6369.0583745070817</v>
      </c>
      <c r="AT6">
        <f t="shared" si="16"/>
        <v>2450.1458007329534</v>
      </c>
      <c r="AU6">
        <f t="shared" si="17"/>
        <v>-24023.343899590276</v>
      </c>
      <c r="AW6">
        <v>3</v>
      </c>
      <c r="AX6">
        <f>IF(Z6&gt;0, (R6*SUMPRODUCT(K6:$K$98, X6:$X$98)-K6*$AZ$3)/Z6, 0)</f>
        <v>62318.777582707437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2000000</v>
      </c>
      <c r="S7">
        <f t="shared" si="1"/>
        <v>70575.590124154667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58123.474723010149</v>
      </c>
      <c r="AC7">
        <f t="shared" si="2"/>
        <v>64068.6308936243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-31103.190241458509</v>
      </c>
      <c r="AI7">
        <f t="shared" si="7"/>
        <v>-31148.580319515891</v>
      </c>
      <c r="AJ7">
        <f t="shared" si="8"/>
        <v>-5945.1561706141511</v>
      </c>
      <c r="AK7">
        <f>G7*SUM(AB7, AE7:AF7)</f>
        <v>4068.6432306107108</v>
      </c>
      <c r="AL7">
        <f t="shared" si="9"/>
        <v>-33025.093259519337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-19766.63969451161</v>
      </c>
      <c r="AR7">
        <f t="shared" si="14"/>
        <v>-19795.485909697283</v>
      </c>
      <c r="AS7">
        <f t="shared" si="15"/>
        <v>-3778.2542253653301</v>
      </c>
      <c r="AT7">
        <f t="shared" si="16"/>
        <v>2585.6963276325437</v>
      </c>
      <c r="AU7">
        <f t="shared" si="17"/>
        <v>-20988.043807430073</v>
      </c>
      <c r="AW7">
        <v>4</v>
      </c>
      <c r="AX7">
        <f>IF(Z7&gt;0, (R7*SUMPRODUCT(K7:$K$98, X7:$X$98)-K7*$AZ$3)/Z7, 0)</f>
        <v>70575.590124154667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2000000</v>
      </c>
      <c r="S8">
        <f t="shared" si="1"/>
        <v>76595.686220330535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64068.6308936243</v>
      </c>
      <c r="AC8">
        <f t="shared" si="2"/>
        <v>67530.91471511795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-34138.52769287517</v>
      </c>
      <c r="AI8">
        <f t="shared" si="7"/>
        <v>-34182.610406959655</v>
      </c>
      <c r="AJ8">
        <f t="shared" si="8"/>
        <v>-3462.2838214936492</v>
      </c>
      <c r="AK8">
        <f t="shared" ref="AK8:AK39" si="30">G8*SUM(AB8:AB8, AE8:AF8)</f>
        <v>4484.8041625537016</v>
      </c>
      <c r="AL8">
        <f t="shared" si="9"/>
        <v>-33160.090065899603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-19371.117427630485</v>
      </c>
      <c r="AR8">
        <f t="shared" si="14"/>
        <v>-19396.131143474988</v>
      </c>
      <c r="AS8">
        <f t="shared" si="15"/>
        <v>-1964.5928224355175</v>
      </c>
      <c r="AT8">
        <f t="shared" si="16"/>
        <v>2544.7983244715329</v>
      </c>
      <c r="AU8">
        <f t="shared" si="17"/>
        <v>-18815.925641438971</v>
      </c>
      <c r="AW8">
        <v>5</v>
      </c>
      <c r="AX8">
        <f>IF(Z8&gt;0, (R8*SUMPRODUCT(K8:$K$98, X8:$X$98)-K8*$AZ$3)/Z8, 0)</f>
        <v>76595.686220330535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2000000</v>
      </c>
      <c r="S9">
        <f t="shared" si="1"/>
        <v>80677.601379944477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67530.91471511795</v>
      </c>
      <c r="AC9">
        <f t="shared" si="2"/>
        <v>68899.907569635077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-37644.837490108534</v>
      </c>
      <c r="AI9">
        <f t="shared" si="7"/>
        <v>-37687.538256114924</v>
      </c>
      <c r="AJ9">
        <f t="shared" si="8"/>
        <v>-1368.9928545171279</v>
      </c>
      <c r="AK9">
        <f t="shared" si="30"/>
        <v>4727.1640300582567</v>
      </c>
      <c r="AL9">
        <f t="shared" si="9"/>
        <v>-34329.367080573793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-19072.046224151723</v>
      </c>
      <c r="AR9">
        <f t="shared" si="14"/>
        <v>-19093.679761108673</v>
      </c>
      <c r="AS9">
        <f t="shared" si="15"/>
        <v>-693.57438476775326</v>
      </c>
      <c r="AT9">
        <f t="shared" si="16"/>
        <v>2394.9284125375166</v>
      </c>
      <c r="AU9">
        <f t="shared" si="17"/>
        <v>-17392.325733338908</v>
      </c>
      <c r="AW9">
        <v>6</v>
      </c>
      <c r="AX9">
        <f>IF(Z9&gt;0, (R9*SUMPRODUCT(K9:$K$98, X9:$X$98)-K9*$AZ$3)/Z9, 0)</f>
        <v>80677.601379944477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2000000</v>
      </c>
      <c r="S10">
        <f t="shared" si="1"/>
        <v>82850.980905880235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68899.907569635077</v>
      </c>
      <c r="AC10">
        <f t="shared" si="2"/>
        <v>68345.816954543639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-41101.021092664581</v>
      </c>
      <c r="AI10">
        <f t="shared" si="7"/>
        <v>-41142.26732548359</v>
      </c>
      <c r="AJ10">
        <f t="shared" si="8"/>
        <v>554.09061509143794</v>
      </c>
      <c r="AK10">
        <f t="shared" si="30"/>
        <v>4822.9935298744558</v>
      </c>
      <c r="AL10">
        <f t="shared" si="9"/>
        <v>-35765.183180517699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-18592.014640811933</v>
      </c>
      <c r="AR10">
        <f t="shared" si="14"/>
        <v>-18610.672341863217</v>
      </c>
      <c r="AS10">
        <f t="shared" si="15"/>
        <v>250.64245496214866</v>
      </c>
      <c r="AT10">
        <f t="shared" si="16"/>
        <v>2181.6773388136244</v>
      </c>
      <c r="AU10">
        <f t="shared" si="17"/>
        <v>-16178.352548087443</v>
      </c>
      <c r="AW10">
        <v>7</v>
      </c>
      <c r="AX10">
        <f>IF(Z10&gt;0, (R10*SUMPRODUCT(K10:$K$98, X10:$X$98)-K10*$AZ$3)/Z10, 0)</f>
        <v>82850.980905880235</v>
      </c>
    </row>
    <row r="11" spans="1:52" x14ac:dyDescent="0.25">
      <c r="A11" t="s">
        <v>33</v>
      </c>
      <c r="C11" s="25">
        <f>AU71</f>
        <v>177882.89877784651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2000000</v>
      </c>
      <c r="S11">
        <f t="shared" si="1"/>
        <v>83423.356095870578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68345.816954543639</v>
      </c>
      <c r="AC11">
        <f t="shared" si="2"/>
        <v>66287.691250392731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-44162.986570393929</v>
      </c>
      <c r="AI11">
        <f t="shared" si="7"/>
        <v>-44202.716266220486</v>
      </c>
      <c r="AJ11">
        <f t="shared" si="8"/>
        <v>2058.1257041509089</v>
      </c>
      <c r="AK11">
        <f t="shared" si="30"/>
        <v>4784.2071868180556</v>
      </c>
      <c r="AL11">
        <f t="shared" si="9"/>
        <v>-37360.38337525152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-17836.689573260232</v>
      </c>
      <c r="AR11">
        <f t="shared" si="14"/>
        <v>-17852.735731057299</v>
      </c>
      <c r="AS11">
        <f t="shared" si="15"/>
        <v>831.24245297978132</v>
      </c>
      <c r="AT11">
        <f t="shared" si="16"/>
        <v>1932.2610419341734</v>
      </c>
      <c r="AU11">
        <f t="shared" si="17"/>
        <v>-15089.232236143345</v>
      </c>
      <c r="AW11">
        <v>8</v>
      </c>
      <c r="AX11">
        <f>IF(Z11&gt;0, (R11*SUMPRODUCT(K11:$K$98, X11:$X$98)-K11*$AZ$3)/Z11, 0)</f>
        <v>83423.356095870578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2000000</v>
      </c>
      <c r="S12">
        <f t="shared" si="1"/>
        <v>82846.905791026249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66287.691250392731</v>
      </c>
      <c r="AC12">
        <f t="shared" si="2"/>
        <v>63213.402513436944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-47266.662270595451</v>
      </c>
      <c r="AI12">
        <f t="shared" si="7"/>
        <v>-47304.81300290698</v>
      </c>
      <c r="AJ12">
        <f t="shared" si="8"/>
        <v>3074.2887369557866</v>
      </c>
      <c r="AK12">
        <f t="shared" si="30"/>
        <v>4640.1383875274914</v>
      </c>
      <c r="AL12">
        <f t="shared" si="9"/>
        <v>-39590.385878423702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-17044.832262195312</v>
      </c>
      <c r="AR12">
        <f t="shared" si="14"/>
        <v>-17058.58979872724</v>
      </c>
      <c r="AS12">
        <f t="shared" si="15"/>
        <v>1108.6193382342151</v>
      </c>
      <c r="AT12">
        <f t="shared" si="16"/>
        <v>1673.2804198442752</v>
      </c>
      <c r="AU12">
        <f t="shared" si="17"/>
        <v>-14276.690040648748</v>
      </c>
      <c r="AW12">
        <v>9</v>
      </c>
      <c r="AX12">
        <f>IF(Z12&gt;0, (R12*SUMPRODUCT(K12:$K$98, X12:$X$98)-K12*$AZ$3)/Z12, 0)</f>
        <v>82846.905791026249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2000000</v>
      </c>
      <c r="S13">
        <f t="shared" si="1"/>
        <v>81269.659805212243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63213.402513436944</v>
      </c>
      <c r="AC13">
        <f t="shared" si="2"/>
        <v>59349.285283656354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-50216.920792616504</v>
      </c>
      <c r="AI13">
        <f t="shared" si="7"/>
        <v>-50253.434594585102</v>
      </c>
      <c r="AJ13">
        <f t="shared" si="8"/>
        <v>3864.1172297805897</v>
      </c>
      <c r="AK13">
        <f t="shared" si="30"/>
        <v>4424.9381759405869</v>
      </c>
      <c r="AL13">
        <f t="shared" si="9"/>
        <v>-41964.379188863924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-16168.504519217357</v>
      </c>
      <c r="AR13">
        <f t="shared" si="14"/>
        <v>-16180.260986217418</v>
      </c>
      <c r="AS13">
        <f t="shared" si="15"/>
        <v>1244.1423310383309</v>
      </c>
      <c r="AT13">
        <f t="shared" si="16"/>
        <v>1424.7116662213216</v>
      </c>
      <c r="AU13">
        <f t="shared" si="17"/>
        <v>-13511.406988957766</v>
      </c>
      <c r="AW13">
        <v>10</v>
      </c>
      <c r="AX13">
        <f>IF(Z13&gt;0, (R13*SUMPRODUCT(K13:$K$98, X13:$X$98)-K13*$AZ$3)/Z13, 0)</f>
        <v>81269.659805212243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2000000</v>
      </c>
      <c r="S14">
        <f t="shared" si="1"/>
        <v>78908.191504427639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59349.285283656354</v>
      </c>
      <c r="AC14">
        <f t="shared" si="2"/>
        <v>54949.276329094981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-53207.089937820121</v>
      </c>
      <c r="AI14">
        <f t="shared" si="7"/>
        <v>-53241.908424520589</v>
      </c>
      <c r="AJ14">
        <f t="shared" si="8"/>
        <v>4400.0089545613737</v>
      </c>
      <c r="AK14">
        <f t="shared" si="30"/>
        <v>4154.4499698559448</v>
      </c>
      <c r="AL14">
        <f t="shared" si="9"/>
        <v>-44687.44950010327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-15295.766925760892</v>
      </c>
      <c r="AR14">
        <f t="shared" si="14"/>
        <v>-15305.77640866816</v>
      </c>
      <c r="AS14">
        <f t="shared" si="15"/>
        <v>1264.8974322572949</v>
      </c>
      <c r="AT14">
        <f t="shared" si="16"/>
        <v>1194.3050920077126</v>
      </c>
      <c r="AU14">
        <f t="shared" si="17"/>
        <v>-12846.573884403153</v>
      </c>
      <c r="AW14">
        <v>11</v>
      </c>
      <c r="AX14">
        <f>IF(Z14&gt;0, (R14*SUMPRODUCT(K14:$K$98, X14:$X$98)-K14*$AZ$3)/Z14, 0)</f>
        <v>78908.191504427639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2000000</v>
      </c>
      <c r="S15">
        <f t="shared" si="1"/>
        <v>75862.809505635247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54949.276329094981</v>
      </c>
      <c r="AC15">
        <f t="shared" si="2"/>
        <v>50161.094728919808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-56396.12128506881</v>
      </c>
      <c r="AI15">
        <f t="shared" si="7"/>
        <v>-56429.181683870142</v>
      </c>
      <c r="AJ15">
        <f t="shared" si="8"/>
        <v>4788.1816001751722</v>
      </c>
      <c r="AK15">
        <f t="shared" si="30"/>
        <v>3846.4493430366492</v>
      </c>
      <c r="AL15">
        <f t="shared" si="9"/>
        <v>-47794.55074065832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-14475.47967260447</v>
      </c>
      <c r="AR15">
        <f t="shared" si="14"/>
        <v>-14483.965453539613</v>
      </c>
      <c r="AS15">
        <f t="shared" si="15"/>
        <v>1229.006957264364</v>
      </c>
      <c r="AT15">
        <f t="shared" si="16"/>
        <v>987.28774263366256</v>
      </c>
      <c r="AU15">
        <f t="shared" si="17"/>
        <v>-12267.670753641587</v>
      </c>
      <c r="AW15">
        <v>12</v>
      </c>
      <c r="AX15">
        <f>IF(Z15&gt;0, (R15*SUMPRODUCT(K15:$K$98, X15:$X$98)-K15*$AZ$3)/Z15, 0)</f>
        <v>75862.809505635247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2000000</v>
      </c>
      <c r="S16">
        <f t="shared" si="1"/>
        <v>72113.675963814239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50161.094728919808</v>
      </c>
      <c r="AC16">
        <f t="shared" si="2"/>
        <v>45067.387668445379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-59293.293638981158</v>
      </c>
      <c r="AI16">
        <f t="shared" si="7"/>
        <v>-59324.541101453506</v>
      </c>
      <c r="AJ16">
        <f t="shared" si="8"/>
        <v>5093.7070604744295</v>
      </c>
      <c r="AK16">
        <f t="shared" si="30"/>
        <v>3511.2766310243869</v>
      </c>
      <c r="AL16">
        <f t="shared" si="9"/>
        <v>-50719.557409954687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-13588.492549842618</v>
      </c>
      <c r="AR16">
        <f t="shared" si="14"/>
        <v>-13595.653661748331</v>
      </c>
      <c r="AS16">
        <f t="shared" si="15"/>
        <v>1167.3461903427308</v>
      </c>
      <c r="AT16">
        <f t="shared" si="16"/>
        <v>804.69397823674728</v>
      </c>
      <c r="AU16">
        <f t="shared" si="17"/>
        <v>-11623.613493168852</v>
      </c>
      <c r="AW16">
        <v>13</v>
      </c>
      <c r="AX16">
        <f>IF(Z16&gt;0, (R16*SUMPRODUCT(K16:$K$98, X16:$X$98)-K16*$AZ$3)/Z16, 0)</f>
        <v>72113.675963814239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2000000</v>
      </c>
      <c r="S17">
        <f t="shared" si="1"/>
        <v>67805.056676517081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45067.387668445379</v>
      </c>
      <c r="AC17">
        <f t="shared" si="2"/>
        <v>39855.477808004609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-61809.380616020448</v>
      </c>
      <c r="AI17">
        <f t="shared" si="7"/>
        <v>-61838.770369352671</v>
      </c>
      <c r="AJ17">
        <f t="shared" si="8"/>
        <v>5211.90986044077</v>
      </c>
      <c r="AK17">
        <f t="shared" si="30"/>
        <v>3154.7171367911769</v>
      </c>
      <c r="AL17">
        <f t="shared" si="9"/>
        <v>-53472.143372120721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-12647.423879555145</v>
      </c>
      <c r="AR17">
        <f t="shared" si="14"/>
        <v>-12653.437605374813</v>
      </c>
      <c r="AS17">
        <f t="shared" si="15"/>
        <v>1066.4600190143688</v>
      </c>
      <c r="AT17">
        <f t="shared" si="16"/>
        <v>645.51762938638933</v>
      </c>
      <c r="AU17">
        <f t="shared" si="17"/>
        <v>-10941.459956974053</v>
      </c>
      <c r="AW17">
        <v>14</v>
      </c>
      <c r="AX17">
        <f>IF(Z17&gt;0, (R17*SUMPRODUCT(K17:$K$98, X17:$X$98)-K17*$AZ$3)/Z17, 0)</f>
        <v>67805.056676517081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2000000</v>
      </c>
      <c r="S18">
        <f t="shared" si="1"/>
        <v>63091.140901162842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39855.477808004609</v>
      </c>
      <c r="AC18">
        <f t="shared" si="2"/>
        <v>34687.145615415415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-64245.759788261945</v>
      </c>
      <c r="AI18">
        <f t="shared" si="7"/>
        <v>-64273.249500066137</v>
      </c>
      <c r="AJ18">
        <f t="shared" si="8"/>
        <v>5168.3321925891942</v>
      </c>
      <c r="AK18">
        <f t="shared" si="30"/>
        <v>2789.8834465603227</v>
      </c>
      <c r="AL18">
        <f t="shared" si="9"/>
        <v>-56315.033860916621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-11737.460115393294</v>
      </c>
      <c r="AR18">
        <f t="shared" si="14"/>
        <v>-11742.48238296315</v>
      </c>
      <c r="AS18">
        <f t="shared" si="15"/>
        <v>944.23496855744747</v>
      </c>
      <c r="AT18">
        <f t="shared" si="16"/>
        <v>509.70127504944952</v>
      </c>
      <c r="AU18">
        <f t="shared" si="17"/>
        <v>-10288.546139356253</v>
      </c>
      <c r="AW18">
        <v>15</v>
      </c>
      <c r="AX18">
        <f>IF(Z18&gt;0, (R18*SUMPRODUCT(K18:$K$98, X18:$X$98)-K18*$AZ$3)/Z18, 0)</f>
        <v>63091.140901162842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2000000</v>
      </c>
      <c r="S19">
        <f t="shared" si="1"/>
        <v>57976.19681383016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34687.145615415415</v>
      </c>
      <c r="AC19">
        <f t="shared" si="2"/>
        <v>29627.445934813128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-66537.069387492375</v>
      </c>
      <c r="AI19">
        <f t="shared" si="7"/>
        <v>-66562.620775443836</v>
      </c>
      <c r="AJ19">
        <f t="shared" si="8"/>
        <v>5059.6996806022871</v>
      </c>
      <c r="AK19">
        <f t="shared" si="30"/>
        <v>2428.1001930790794</v>
      </c>
      <c r="AL19">
        <f t="shared" si="9"/>
        <v>-59074.820901762469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-10853.637332653092</v>
      </c>
      <c r="AR19">
        <f t="shared" si="14"/>
        <v>-10857.805317518132</v>
      </c>
      <c r="AS19">
        <f t="shared" si="15"/>
        <v>825.34662032651897</v>
      </c>
      <c r="AT19">
        <f t="shared" si="16"/>
        <v>396.0757386164538</v>
      </c>
      <c r="AU19">
        <f t="shared" si="17"/>
        <v>-9636.3829585751591</v>
      </c>
      <c r="AW19">
        <v>16</v>
      </c>
      <c r="AX19">
        <f>IF(Z19&gt;0, (R19*SUMPRODUCT(K19:$K$98, X19:$X$98)-K19*$AZ$3)/Z19, 0)</f>
        <v>57976.19681383016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2000000</v>
      </c>
      <c r="S20">
        <f t="shared" si="1"/>
        <v>52455.126678541754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29627.445934813128</v>
      </c>
      <c r="AC20">
        <f t="shared" si="2"/>
        <v>24736.094704652001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-68701.421089385432</v>
      </c>
      <c r="AI20">
        <f t="shared" si="7"/>
        <v>-68724.999427930146</v>
      </c>
      <c r="AJ20">
        <f t="shared" si="8"/>
        <v>4891.3512301611263</v>
      </c>
      <c r="AK20">
        <f t="shared" si="30"/>
        <v>2073.9212154369193</v>
      </c>
      <c r="AL20">
        <f t="shared" si="9"/>
        <v>-61759.726982332104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-10005.973195605971</v>
      </c>
      <c r="AR20">
        <f t="shared" si="14"/>
        <v>-10009.407247183572</v>
      </c>
      <c r="AS20">
        <f t="shared" si="15"/>
        <v>712.39762618022928</v>
      </c>
      <c r="AT20">
        <f t="shared" si="16"/>
        <v>302.05488856571202</v>
      </c>
      <c r="AU20">
        <f t="shared" si="17"/>
        <v>-8994.9547324376308</v>
      </c>
      <c r="AW20">
        <v>17</v>
      </c>
      <c r="AX20">
        <f>IF(Z20&gt;0, (R20*SUMPRODUCT(K20:$K$98, X20:$X$98)-K20*$AZ$3)/Z20, 0)</f>
        <v>52455.126678541754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2000000</v>
      </c>
      <c r="S21">
        <f t="shared" si="1"/>
        <v>46473.857658144923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24736.094704652001</v>
      </c>
      <c r="AC21">
        <f t="shared" si="2"/>
        <v>20053.591243413881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-70696.970570204561</v>
      </c>
      <c r="AI21">
        <f t="shared" si="7"/>
        <v>-70718.545701099574</v>
      </c>
      <c r="AJ21">
        <f t="shared" si="8"/>
        <v>4682.5034612381205</v>
      </c>
      <c r="AK21">
        <f t="shared" si="30"/>
        <v>1731.5266293256402</v>
      </c>
      <c r="AL21">
        <f t="shared" si="9"/>
        <v>-64304.515610535804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-9193.4050754782438</v>
      </c>
      <c r="AR21">
        <f t="shared" si="14"/>
        <v>-9196.210696656557</v>
      </c>
      <c r="AS21">
        <f t="shared" si="15"/>
        <v>608.91083082184775</v>
      </c>
      <c r="AT21">
        <f t="shared" si="16"/>
        <v>225.16701315454989</v>
      </c>
      <c r="AU21">
        <f t="shared" si="17"/>
        <v>-8362.1328526801572</v>
      </c>
      <c r="AW21">
        <v>18</v>
      </c>
      <c r="AX21">
        <f>IF(Z21&gt;0, (R21*SUMPRODUCT(K21:$K$98, X21:$X$98)-K21*$AZ$3)/Z21, 0)</f>
        <v>46473.857658144923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2000000</v>
      </c>
      <c r="S22">
        <f t="shared" si="1"/>
        <v>39932.526349886044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20053.591243413881</v>
      </c>
      <c r="AC22">
        <f t="shared" si="2"/>
        <v>15613.284145049816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-72391.894519242589</v>
      </c>
      <c r="AI22">
        <f t="shared" si="7"/>
        <v>-72411.444101465677</v>
      </c>
      <c r="AJ22">
        <f t="shared" si="8"/>
        <v>4440.3070983640646</v>
      </c>
      <c r="AK22">
        <f t="shared" si="30"/>
        <v>1403.7513870389719</v>
      </c>
      <c r="AL22">
        <f t="shared" si="9"/>
        <v>-66567.385616062646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-8405.1895456169659</v>
      </c>
      <c r="AR22">
        <f t="shared" si="14"/>
        <v>-8407.4593845984418</v>
      </c>
      <c r="AS22">
        <f t="shared" si="15"/>
        <v>515.54974559448669</v>
      </c>
      <c r="AT22">
        <f t="shared" si="16"/>
        <v>162.98504910448264</v>
      </c>
      <c r="AU22">
        <f t="shared" si="17"/>
        <v>-7728.9245898994723</v>
      </c>
      <c r="AW22">
        <v>19</v>
      </c>
      <c r="AX22">
        <f>IF(Z22&gt;0, (R22*SUMPRODUCT(K22:$K$98, X22:$X$98)-K22*$AZ$3)/Z22, 0)</f>
        <v>39932.526349886044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2000000</v>
      </c>
      <c r="S23">
        <f t="shared" si="1"/>
        <v>32707.894799754275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15613.284145049816</v>
      </c>
      <c r="AC23">
        <f t="shared" si="2"/>
        <v>11451.932078999038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-73908.539041652344</v>
      </c>
      <c r="AI23">
        <f t="shared" si="7"/>
        <v>-73926.045414577151</v>
      </c>
      <c r="AJ23">
        <f t="shared" si="8"/>
        <v>4161.3520660507784</v>
      </c>
      <c r="AK23">
        <f t="shared" si="30"/>
        <v>1092.9298901534873</v>
      </c>
      <c r="AL23">
        <f t="shared" si="9"/>
        <v>-68671.76345837288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-7661.8591542878548</v>
      </c>
      <c r="AR23">
        <f t="shared" si="14"/>
        <v>-7663.6739833372658</v>
      </c>
      <c r="AS23">
        <f t="shared" si="15"/>
        <v>431.39390704932305</v>
      </c>
      <c r="AT23">
        <f t="shared" si="16"/>
        <v>113.30050617220407</v>
      </c>
      <c r="AU23">
        <f t="shared" si="17"/>
        <v>-7118.9795701157382</v>
      </c>
      <c r="AW23">
        <v>20</v>
      </c>
      <c r="AX23">
        <f>IF(Z23&gt;0, (R23*SUMPRODUCT(K23:$K$98, X23:$X$98)-K23*$AZ$3)/Z23, 0)</f>
        <v>32707.894799754275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2000000</v>
      </c>
      <c r="S24">
        <f t="shared" si="1"/>
        <v>24509.061407694167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11451.932078999038</v>
      </c>
      <c r="AC24">
        <f t="shared" si="2"/>
        <v>7579.2135314667357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-74769.806993983031</v>
      </c>
      <c r="AI24">
        <f t="shared" si="7"/>
        <v>-74785.269058003745</v>
      </c>
      <c r="AJ24">
        <f t="shared" si="8"/>
        <v>3872.7185475323022</v>
      </c>
      <c r="AK24">
        <f t="shared" si="30"/>
        <v>801.63524552993272</v>
      </c>
      <c r="AL24">
        <f t="shared" si="9"/>
        <v>-70110.915264941505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-6920.6643006907543</v>
      </c>
      <c r="AR24">
        <f t="shared" si="14"/>
        <v>-6922.0954633322708</v>
      </c>
      <c r="AS24">
        <f t="shared" si="15"/>
        <v>358.45732490237111</v>
      </c>
      <c r="AT24">
        <f t="shared" si="16"/>
        <v>74.199047034599502</v>
      </c>
      <c r="AU24">
        <f t="shared" si="17"/>
        <v>-6489.4390913952993</v>
      </c>
      <c r="AW24">
        <v>21</v>
      </c>
      <c r="AX24">
        <f>IF(Z24&gt;0, (R24*SUMPRODUCT(K24:$K$98, X24:$X$98)-K24*$AZ$3)/Z24, 0)</f>
        <v>24509.061407694167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2000000</v>
      </c>
      <c r="S25">
        <f t="shared" si="1"/>
        <v>15037.4921397608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7579.2135314667357</v>
      </c>
      <c r="AC25">
        <f t="shared" si="2"/>
        <v>4041.7104868077149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-74746.599799031654</v>
      </c>
      <c r="AI25">
        <f t="shared" si="7"/>
        <v>-74760.038577417188</v>
      </c>
      <c r="AJ25">
        <f t="shared" si="8"/>
        <v>3537.5030446590208</v>
      </c>
      <c r="AK25">
        <f t="shared" si="30"/>
        <v>530.54494720267155</v>
      </c>
      <c r="AL25">
        <f t="shared" si="9"/>
        <v>-70691.990585555497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-6177.2466533374036</v>
      </c>
      <c r="AR25">
        <f t="shared" si="14"/>
        <v>-6178.3572677202674</v>
      </c>
      <c r="AS25">
        <f t="shared" si="15"/>
        <v>292.34813225676527</v>
      </c>
      <c r="AT25">
        <f t="shared" si="16"/>
        <v>43.845566331637066</v>
      </c>
      <c r="AU25">
        <f t="shared" si="17"/>
        <v>-5842.1635691318652</v>
      </c>
      <c r="AW25">
        <v>22</v>
      </c>
      <c r="AX25">
        <f>IF(Z25&gt;0, (R25*SUMPRODUCT(K25:$K$98, X25:$X$98)-K25*$AZ$3)/Z25, 0)</f>
        <v>15037.4921397608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2000000</v>
      </c>
      <c r="S26">
        <f t="shared" si="1"/>
        <v>3861.3161099759059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4041.7104868077149</v>
      </c>
      <c r="AC26">
        <f t="shared" si="2"/>
        <v>885.1435263557687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-73708.354801464186</v>
      </c>
      <c r="AI26">
        <f t="shared" si="7"/>
        <v>-73719.816483195827</v>
      </c>
      <c r="AJ26">
        <f t="shared" si="8"/>
        <v>3156.5669604519462</v>
      </c>
      <c r="AK26">
        <f t="shared" si="30"/>
        <v>282.91973407654007</v>
      </c>
      <c r="AL26">
        <f t="shared" si="9"/>
        <v>-70280.329788667339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-5438.7888216957826</v>
      </c>
      <c r="AR26">
        <f t="shared" si="14"/>
        <v>-5439.6345557600926</v>
      </c>
      <c r="AS26">
        <f t="shared" si="15"/>
        <v>232.91662316548198</v>
      </c>
      <c r="AT26">
        <f t="shared" si="16"/>
        <v>20.876068815770978</v>
      </c>
      <c r="AU26">
        <f t="shared" si="17"/>
        <v>-5185.84186377884</v>
      </c>
      <c r="AW26">
        <v>23</v>
      </c>
      <c r="AX26">
        <f>IF(Z26&gt;0, (R26*SUMPRODUCT(K26:$K$98, X26:$X$98)-K26*$AZ$3)/Z26, 0)</f>
        <v>3861.3161099759059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2000000</v>
      </c>
      <c r="S27">
        <f t="shared" si="1"/>
        <v>-9703.171643515605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885.1435263557687</v>
      </c>
      <c r="AC27">
        <f t="shared" si="2"/>
        <v>-1856.6098552636977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-71201.567426169175</v>
      </c>
      <c r="AI27">
        <f t="shared" si="7"/>
        <v>-71211.134451897844</v>
      </c>
      <c r="AJ27">
        <f t="shared" si="8"/>
        <v>2741.7533816194664</v>
      </c>
      <c r="AK27">
        <f t="shared" si="30"/>
        <v>61.960046844903815</v>
      </c>
      <c r="AL27">
        <f t="shared" si="9"/>
        <v>-68407.421023433475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-4690.9090230357688</v>
      </c>
      <c r="AR27">
        <f t="shared" si="14"/>
        <v>-4691.5393188134667</v>
      </c>
      <c r="AS27">
        <f t="shared" si="15"/>
        <v>180.63247961660159</v>
      </c>
      <c r="AT27">
        <f t="shared" si="16"/>
        <v>4.0820582090957469</v>
      </c>
      <c r="AU27">
        <f t="shared" si="17"/>
        <v>-4506.8247809877703</v>
      </c>
      <c r="AW27">
        <v>24</v>
      </c>
      <c r="AX27">
        <f>IF(Z27&gt;0, (R27*SUMPRODUCT(K27:$K$98, X27:$X$98)-K27*$AZ$3)/Z27, 0)</f>
        <v>-9703.171643515605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2000000</v>
      </c>
      <c r="S28">
        <f t="shared" si="1"/>
        <v>-26562.437613686918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-1856.6098552636977</v>
      </c>
      <c r="AC28">
        <f t="shared" si="2"/>
        <v>-4139.4515210884783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-67177.137008208229</v>
      </c>
      <c r="AI28">
        <f t="shared" si="7"/>
        <v>-67184.9289352544</v>
      </c>
      <c r="AJ28">
        <f t="shared" si="8"/>
        <v>2282.8416658247806</v>
      </c>
      <c r="AK28">
        <f t="shared" si="30"/>
        <v>-129.96268986845885</v>
      </c>
      <c r="AL28">
        <f t="shared" si="9"/>
        <v>-65032.049959298078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-3951.5813235365763</v>
      </c>
      <c r="AR28">
        <f t="shared" si="14"/>
        <v>-3952.0396704498462</v>
      </c>
      <c r="AS28">
        <f t="shared" si="15"/>
        <v>134.28429511906845</v>
      </c>
      <c r="AT28">
        <f t="shared" si="16"/>
        <v>-7.644835146487825</v>
      </c>
      <c r="AU28">
        <f t="shared" si="17"/>
        <v>-3825.4002104772653</v>
      </c>
      <c r="AW28">
        <v>25</v>
      </c>
      <c r="AX28">
        <f>IF(Z28&gt;0, (R28*SUMPRODUCT(K28:$K$98, X28:$X$98)-K28*$AZ$3)/Z28, 0)</f>
        <v>-26562.437613686918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2000000</v>
      </c>
      <c r="S29">
        <f t="shared" si="1"/>
        <v>-48112.364319365442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-4139.4515210884783</v>
      </c>
      <c r="AC29">
        <f t="shared" si="2"/>
        <v>-5940.9727042580853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-61597.901747521457</v>
      </c>
      <c r="AI29">
        <f t="shared" si="7"/>
        <v>-61604.075807753485</v>
      </c>
      <c r="AJ29">
        <f t="shared" si="8"/>
        <v>1801.521183169607</v>
      </c>
      <c r="AK29">
        <f t="shared" si="30"/>
        <v>-289.76160647619349</v>
      </c>
      <c r="AL29">
        <f t="shared" si="9"/>
        <v>-60092.316231060075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-3235.1716584554065</v>
      </c>
      <c r="AR29">
        <f t="shared" si="14"/>
        <v>-3235.4959250962106</v>
      </c>
      <c r="AS29">
        <f t="shared" si="15"/>
        <v>94.617350730325427</v>
      </c>
      <c r="AT29">
        <f t="shared" si="16"/>
        <v>-15.218514111448762</v>
      </c>
      <c r="AU29">
        <f t="shared" si="17"/>
        <v>-3156.0970884773342</v>
      </c>
      <c r="AW29">
        <v>26</v>
      </c>
      <c r="AX29">
        <f>IF(Z29&gt;0, (R29*SUMPRODUCT(K29:$K$98, X29:$X$98)-K29*$AZ$3)/Z29, 0)</f>
        <v>-48112.364319365442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2000000</v>
      </c>
      <c r="S30">
        <f t="shared" si="1"/>
        <v>-76509.387957818952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-5940.9727042580853</v>
      </c>
      <c r="AC30">
        <f t="shared" si="2"/>
        <v>-7256.4478088144187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-54805.009543855471</v>
      </c>
      <c r="AI30">
        <f t="shared" si="7"/>
        <v>-54809.751738246581</v>
      </c>
      <c r="AJ30">
        <f t="shared" si="8"/>
        <v>1315.4751045563335</v>
      </c>
      <c r="AK30">
        <f t="shared" si="30"/>
        <v>-415.86808929806602</v>
      </c>
      <c r="AL30">
        <f t="shared" si="9"/>
        <v>-53910.144722988312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-2570.0030907185878</v>
      </c>
      <c r="AR30">
        <f t="shared" si="14"/>
        <v>-2570.2254691898879</v>
      </c>
      <c r="AS30">
        <f t="shared" si="15"/>
        <v>61.687336844049035</v>
      </c>
      <c r="AT30">
        <f t="shared" si="16"/>
        <v>-19.50154344872459</v>
      </c>
      <c r="AU30">
        <f t="shared" si="17"/>
        <v>-2528.0396757945632</v>
      </c>
      <c r="AW30">
        <v>27</v>
      </c>
      <c r="AX30">
        <f>IF(Z30&gt;0, (R30*SUMPRODUCT(K30:$K$98, X30:$X$98)-K30*$AZ$3)/Z30, 0)</f>
        <v>-76509.387957818952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2000000</v>
      </c>
      <c r="S31">
        <f t="shared" si="1"/>
        <v>-115467.56910717199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-7256.4478088144187</v>
      </c>
      <c r="AC31">
        <f t="shared" si="2"/>
        <v>-8112.4361192659808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-47276.358922654523</v>
      </c>
      <c r="AI31">
        <f t="shared" si="7"/>
        <v>-47279.871786128657</v>
      </c>
      <c r="AJ31">
        <f t="shared" si="8"/>
        <v>855.98831045156203</v>
      </c>
      <c r="AK31">
        <f t="shared" si="30"/>
        <v>-507.95134661700934</v>
      </c>
      <c r="AL31">
        <f t="shared" si="9"/>
        <v>-46931.834822294106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-1979.426528321507</v>
      </c>
      <c r="AR31">
        <f t="shared" si="14"/>
        <v>-1979.5736093427518</v>
      </c>
      <c r="AS31">
        <f t="shared" si="15"/>
        <v>35.839603731179025</v>
      </c>
      <c r="AT31">
        <f t="shared" si="16"/>
        <v>-21.267550917685732</v>
      </c>
      <c r="AU31">
        <f t="shared" si="17"/>
        <v>-1965.0015565292583</v>
      </c>
      <c r="AW31">
        <v>28</v>
      </c>
      <c r="AX31">
        <f>IF(Z31&gt;0, (R31*SUMPRODUCT(K31:$K$98, X31:$X$98)-K31*$AZ$3)/Z31, 0)</f>
        <v>-115467.56910717199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2000000</v>
      </c>
      <c r="S32">
        <f t="shared" si="1"/>
        <v>-171616.01080958161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-8112.4361192659808</v>
      </c>
      <c r="AC32">
        <f t="shared" si="2"/>
        <v>-8561.4923080633562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-39334.410254685965</v>
      </c>
      <c r="AI32">
        <f t="shared" si="7"/>
        <v>-39336.904629268989</v>
      </c>
      <c r="AJ32">
        <f t="shared" si="8"/>
        <v>449.0561887973754</v>
      </c>
      <c r="AK32">
        <f t="shared" si="30"/>
        <v>-567.87052834861868</v>
      </c>
      <c r="AL32">
        <f t="shared" si="9"/>
        <v>-39455.718968820234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-1470.4490655033956</v>
      </c>
      <c r="AR32">
        <f t="shared" si="14"/>
        <v>-1470.5423133937509</v>
      </c>
      <c r="AS32">
        <f t="shared" si="15"/>
        <v>16.787190881982344</v>
      </c>
      <c r="AT32">
        <f t="shared" si="16"/>
        <v>-21.228859981132377</v>
      </c>
      <c r="AU32">
        <f t="shared" si="17"/>
        <v>-1474.9839824929011</v>
      </c>
      <c r="AW32">
        <v>29</v>
      </c>
      <c r="AX32">
        <f>IF(Z32&gt;0, (R32*SUMPRODUCT(K32:$K$98, X32:$X$98)-K32*$AZ$3)/Z32, 0)</f>
        <v>-171616.01080958161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2000000</v>
      </c>
      <c r="S33">
        <f t="shared" si="1"/>
        <v>-257165.19122711377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-8561.4923080633562</v>
      </c>
      <c r="AC33">
        <f t="shared" si="2"/>
        <v>-8665.5392847059229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-31384.447991678553</v>
      </c>
      <c r="AI33">
        <f t="shared" si="7"/>
        <v>-31386.132811315954</v>
      </c>
      <c r="AJ33">
        <f t="shared" si="8"/>
        <v>104.04697664256673</v>
      </c>
      <c r="AK33">
        <f t="shared" si="30"/>
        <v>-599.30446156443497</v>
      </c>
      <c r="AL33">
        <f t="shared" si="9"/>
        <v>-31881.390296237823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-1047.5477160794469</v>
      </c>
      <c r="AR33">
        <f t="shared" si="14"/>
        <v>-1047.6039518610555</v>
      </c>
      <c r="AS33">
        <f t="shared" si="15"/>
        <v>3.4728720663110488</v>
      </c>
      <c r="AT33">
        <f t="shared" si="16"/>
        <v>-20.003538698992092</v>
      </c>
      <c r="AU33">
        <f t="shared" si="17"/>
        <v>-1064.1346184937365</v>
      </c>
      <c r="AW33">
        <v>30</v>
      </c>
      <c r="AX33">
        <f>IF(Z33&gt;0, (R33*SUMPRODUCT(K33:$K$98, X33:$X$98)-K33*$AZ$3)/Z33, 0)</f>
        <v>-257165.19122711377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2000000</v>
      </c>
      <c r="S34">
        <f t="shared" si="1"/>
        <v>-395028.63020498579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-8665.5392847059229</v>
      </c>
      <c r="AC34">
        <f t="shared" si="2"/>
        <v>-8493.0851357310567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-23719.011623195849</v>
      </c>
      <c r="AI34">
        <f t="shared" si="7"/>
        <v>-23720.086619346297</v>
      </c>
      <c r="AJ34">
        <f t="shared" si="8"/>
        <v>-172.45414897486626</v>
      </c>
      <c r="AK34">
        <f t="shared" si="30"/>
        <v>-606.58774992941471</v>
      </c>
      <c r="AL34">
        <f t="shared" si="9"/>
        <v>-24499.128518250578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-706.86728970168497</v>
      </c>
      <c r="AR34">
        <f t="shared" si="14"/>
        <v>-706.89932643354291</v>
      </c>
      <c r="AS34">
        <f t="shared" si="15"/>
        <v>-5.1394298725525678</v>
      </c>
      <c r="AT34">
        <f t="shared" si="16"/>
        <v>-18.077356913958809</v>
      </c>
      <c r="AU34">
        <f t="shared" si="17"/>
        <v>-730.11611322005422</v>
      </c>
      <c r="AW34">
        <v>31</v>
      </c>
      <c r="AX34">
        <f>IF(Z34&gt;0, (R34*SUMPRODUCT(K34:$K$98, X34:$X$98)-K34*$AZ$3)/Z34, 0)</f>
        <v>-395028.63020498579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-629817.39764526964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-8493.0851357310567</v>
      </c>
      <c r="AC35">
        <f t="shared" ref="AC35:AC69" si="33">S35*Z35</f>
        <v>-8110.6650459199618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-16814.23942033085</v>
      </c>
      <c r="AI35">
        <f t="shared" ref="AI35:AI66" si="38">SUM(AE35:AH35)</f>
        <v>-16814.883310534286</v>
      </c>
      <c r="AJ35">
        <f t="shared" ref="AJ35:AJ69" si="39">AB35-AC35</f>
        <v>-382.42008981109484</v>
      </c>
      <c r="AK35">
        <f t="shared" si="30"/>
        <v>-594.51595950117405</v>
      </c>
      <c r="AL35">
        <f t="shared" ref="AL35:AL66" si="40">SUM(AI35:AK35)</f>
        <v>-17791.819359846555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-447.40465837890258</v>
      </c>
      <c r="AR35">
        <f t="shared" ref="AR35:AR69" si="45">AI35*$K35</f>
        <v>-447.42179144506753</v>
      </c>
      <c r="AS35">
        <f t="shared" ref="AS35:AS69" si="46">AJ35*$K35</f>
        <v>-10.175692480760185</v>
      </c>
      <c r="AT35">
        <f t="shared" ref="AT35:AT69" si="47">AK35*$K35</f>
        <v>-15.819282877571542</v>
      </c>
      <c r="AU35">
        <f t="shared" ref="AU35:AU69" si="48">AL35*$K35</f>
        <v>-473.41676680339924</v>
      </c>
      <c r="AW35">
        <v>32</v>
      </c>
      <c r="AX35">
        <f>IF(Z35&gt;0, (R35*SUMPRODUCT(K35:$K$98, X35:$X$98)-K35*$AZ$3)/Z35, 0)</f>
        <v>-629817.39764526964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2000000</v>
      </c>
      <c r="S36">
        <f t="shared" si="32"/>
        <v>-995046.03823183861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-8110.6650459199618</v>
      </c>
      <c r="AC36">
        <f t="shared" si="33"/>
        <v>-7585.4916868767386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-10251.538034668129</v>
      </c>
      <c r="AI36">
        <f t="shared" si="38"/>
        <v>-10251.919197518662</v>
      </c>
      <c r="AJ36">
        <f t="shared" si="39"/>
        <v>-525.17335904322317</v>
      </c>
      <c r="AK36">
        <f t="shared" si="30"/>
        <v>-567.74655321439741</v>
      </c>
      <c r="AL36">
        <f t="shared" si="40"/>
        <v>-11344.839109776283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-243.5534462785439</v>
      </c>
      <c r="AR36">
        <f t="shared" si="45"/>
        <v>-243.56250184908629</v>
      </c>
      <c r="AS36">
        <f t="shared" si="46"/>
        <v>-12.476935758917744</v>
      </c>
      <c r="AT36">
        <f t="shared" si="47"/>
        <v>-13.488378932069935</v>
      </c>
      <c r="AU36">
        <f t="shared" si="48"/>
        <v>-269.52781654007396</v>
      </c>
      <c r="AW36">
        <v>33</v>
      </c>
      <c r="AX36">
        <f>IF(Z36&gt;0, (R36*SUMPRODUCT(K36:$K$98, X36:$X$98)-K36*$AZ$3)/Z36, 0)</f>
        <v>-995046.03823183861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2000000</v>
      </c>
      <c r="S37">
        <f t="shared" si="32"/>
        <v>-1562412.6373285137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-7585.4916868767386</v>
      </c>
      <c r="AC37">
        <f t="shared" si="33"/>
        <v>-6960.6719033140998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-6183.8906591132118</v>
      </c>
      <c r="AI37">
        <f t="shared" si="38"/>
        <v>-6184.1134130687615</v>
      </c>
      <c r="AJ37">
        <f t="shared" si="39"/>
        <v>-624.8197835626388</v>
      </c>
      <c r="AK37">
        <f t="shared" si="30"/>
        <v>-530.9844180813717</v>
      </c>
      <c r="AL37">
        <f t="shared" si="40"/>
        <v>-7339.9176147127719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-131.17438332732544</v>
      </c>
      <c r="AR37">
        <f t="shared" si="45"/>
        <v>-131.17910844527523</v>
      </c>
      <c r="AS37">
        <f t="shared" si="46"/>
        <v>-13.253848477860288</v>
      </c>
      <c r="AT37">
        <f t="shared" si="47"/>
        <v>-11.263386990130082</v>
      </c>
      <c r="AU37">
        <f t="shared" si="48"/>
        <v>-155.69634391326559</v>
      </c>
      <c r="AW37">
        <v>34</v>
      </c>
      <c r="AX37">
        <f>IF(Z37&gt;0, (R37*SUMPRODUCT(K37:$K$98, X37:$X$98)-K37*$AZ$3)/Z37, 0)</f>
        <v>-1562412.6373285137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2000000</v>
      </c>
      <c r="S38">
        <f t="shared" si="32"/>
        <v>-2461185.1963337432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-6960.6719033140998</v>
      </c>
      <c r="AC38">
        <f t="shared" si="33"/>
        <v>-6316.5130457117975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-3688.1531466681708</v>
      </c>
      <c r="AI38">
        <f t="shared" si="38"/>
        <v>-3688.2814692554985</v>
      </c>
      <c r="AJ38">
        <f t="shared" si="39"/>
        <v>-644.15885760230231</v>
      </c>
      <c r="AK38">
        <f t="shared" si="30"/>
        <v>-487.24703323198702</v>
      </c>
      <c r="AL38">
        <f t="shared" si="40"/>
        <v>-4819.6873600897879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-69.851888632310434</v>
      </c>
      <c r="AR38">
        <f t="shared" si="45"/>
        <v>-69.854319001853824</v>
      </c>
      <c r="AS38">
        <f t="shared" si="46"/>
        <v>-12.200066264439391</v>
      </c>
      <c r="AT38">
        <f t="shared" si="47"/>
        <v>-9.2282299970355908</v>
      </c>
      <c r="AU38">
        <f t="shared" si="48"/>
        <v>-91.282615263328807</v>
      </c>
      <c r="AW38">
        <v>35</v>
      </c>
      <c r="AX38">
        <f>IF(Z38&gt;0, (R38*SUMPRODUCT(K38:$K$98, X38:$X$98)-K38*$AZ$3)/Z38, 0)</f>
        <v>-2461185.1963337432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2000000</v>
      </c>
      <c r="S39">
        <f t="shared" si="32"/>
        <v>-3913975.7115138788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-6316.5130457117975</v>
      </c>
      <c r="AC39">
        <f t="shared" si="33"/>
        <v>-5694.1031120855123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-2171.9482715076838</v>
      </c>
      <c r="AI39">
        <f t="shared" si="38"/>
        <v>-2172.0210121623504</v>
      </c>
      <c r="AJ39">
        <f t="shared" si="39"/>
        <v>-622.40993362628524</v>
      </c>
      <c r="AK39">
        <f t="shared" si="30"/>
        <v>-442.15591319982587</v>
      </c>
      <c r="AL39">
        <f t="shared" si="40"/>
        <v>-3236.5868589884617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-36.728285991272706</v>
      </c>
      <c r="AR39">
        <f t="shared" si="45"/>
        <v>-36.729516057201458</v>
      </c>
      <c r="AS39">
        <f t="shared" si="46"/>
        <v>-10.525135587214834</v>
      </c>
      <c r="AT39">
        <f t="shared" si="47"/>
        <v>-7.4769869272543144</v>
      </c>
      <c r="AU39">
        <f t="shared" si="48"/>
        <v>-54.731638571670608</v>
      </c>
      <c r="AW39">
        <v>36</v>
      </c>
      <c r="AX39">
        <f>IF(Z39&gt;0, (R39*SUMPRODUCT(K39:$K$98, X39:$X$98)-K39*$AZ$3)/Z39, 0)</f>
        <v>-3913975.7115138788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2000000</v>
      </c>
      <c r="S40">
        <f t="shared" si="32"/>
        <v>-6301470.4966679746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-5694.1031120855123</v>
      </c>
      <c r="AC40">
        <f t="shared" si="33"/>
        <v>-5112.7404853458956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-1257.8164682914216</v>
      </c>
      <c r="AI40">
        <f t="shared" si="38"/>
        <v>-1257.8570361278341</v>
      </c>
      <c r="AJ40">
        <f t="shared" si="39"/>
        <v>-581.36262673961664</v>
      </c>
      <c r="AK40">
        <f t="shared" ref="AK40:AK69" si="61">G40*SUM(AB40:AB40, AE40:AF40)</f>
        <v>-398.58721784598589</v>
      </c>
      <c r="AL40">
        <f t="shared" si="40"/>
        <v>-2237.8068807134368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-18.991113867826829</v>
      </c>
      <c r="AR40">
        <f t="shared" si="45"/>
        <v>-18.991726380399292</v>
      </c>
      <c r="AS40">
        <f t="shared" si="46"/>
        <v>-8.7776906418695066</v>
      </c>
      <c r="AT40">
        <f t="shared" si="47"/>
        <v>-6.0180602108475671</v>
      </c>
      <c r="AU40">
        <f t="shared" si="48"/>
        <v>-33.78747723311637</v>
      </c>
      <c r="AW40">
        <v>37</v>
      </c>
      <c r="AX40">
        <f>IF(Z40&gt;0, (R40*SUMPRODUCT(K40:$K$98, X40:$X$98)-K40*$AZ$3)/Z40, 0)</f>
        <v>-6301470.4966679746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2000000</v>
      </c>
      <c r="S41">
        <f t="shared" si="32"/>
        <v>-10303920.755279388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-5112.7404853458956</v>
      </c>
      <c r="AC41">
        <f t="shared" si="33"/>
        <v>-4579.8647128468565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-717.5305891395127</v>
      </c>
      <c r="AI41">
        <f t="shared" si="38"/>
        <v>-717.55281303283266</v>
      </c>
      <c r="AJ41">
        <f t="shared" si="39"/>
        <v>-532.87577249903916</v>
      </c>
      <c r="AK41">
        <f t="shared" si="61"/>
        <v>-357.89183397421272</v>
      </c>
      <c r="AL41">
        <f t="shared" si="40"/>
        <v>-1608.3204195060844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-9.6728746271784907</v>
      </c>
      <c r="AR41">
        <f t="shared" si="45"/>
        <v>-9.6731742226759732</v>
      </c>
      <c r="AS41">
        <f t="shared" si="46"/>
        <v>-7.1835829959883322</v>
      </c>
      <c r="AT41">
        <f t="shared" si="47"/>
        <v>-4.8246623802827697</v>
      </c>
      <c r="AU41">
        <f t="shared" si="48"/>
        <v>-21.681419598947073</v>
      </c>
      <c r="AW41">
        <v>38</v>
      </c>
      <c r="AX41">
        <f>IF(Z41&gt;0, (R41*SUMPRODUCT(K41:$K$98, X41:$X$98)-K41*$AZ$3)/Z41, 0)</f>
        <v>-10303920.755279388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2000000</v>
      </c>
      <c r="S42">
        <f t="shared" si="32"/>
        <v>-17149273.97118327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-4579.8647128468565</v>
      </c>
      <c r="AC42">
        <f t="shared" si="33"/>
        <v>-4096.7992960750489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-402.28509821090734</v>
      </c>
      <c r="AI42">
        <f t="shared" si="38"/>
        <v>-402.29704273783881</v>
      </c>
      <c r="AJ42">
        <f t="shared" si="39"/>
        <v>-483.06541677180758</v>
      </c>
      <c r="AK42">
        <f t="shared" si="61"/>
        <v>-320.59052989928</v>
      </c>
      <c r="AL42">
        <f t="shared" si="40"/>
        <v>-1205.9529894089264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-4.8420699736832535</v>
      </c>
      <c r="AR42">
        <f t="shared" si="45"/>
        <v>-4.8422137429540069</v>
      </c>
      <c r="AS42">
        <f t="shared" si="46"/>
        <v>-5.8143753280397723</v>
      </c>
      <c r="AT42">
        <f t="shared" si="47"/>
        <v>-3.8587603308603446</v>
      </c>
      <c r="AU42">
        <f t="shared" si="48"/>
        <v>-14.515349401854126</v>
      </c>
      <c r="AW42">
        <v>39</v>
      </c>
      <c r="AX42">
        <f>IF(Z42&gt;0, (R42*SUMPRODUCT(K42:$K$98, X42:$X$98)-K42*$AZ$3)/Z42, 0)</f>
        <v>-17149273.97118327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2000000</v>
      </c>
      <c r="S43">
        <f t="shared" si="32"/>
        <v>-29098390.610266145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-4096.7992960750489</v>
      </c>
      <c r="AC43">
        <f t="shared" si="33"/>
        <v>-3661.6964630139223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-221.32636022261352</v>
      </c>
      <c r="AI43">
        <f t="shared" si="38"/>
        <v>-221.33265214527009</v>
      </c>
      <c r="AJ43">
        <f t="shared" si="39"/>
        <v>-435.1028330611266</v>
      </c>
      <c r="AK43">
        <f t="shared" si="61"/>
        <v>-286.77595072525344</v>
      </c>
      <c r="AL43">
        <f t="shared" si="40"/>
        <v>-943.21143593165016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-2.3785497257342665</v>
      </c>
      <c r="AR43">
        <f t="shared" si="45"/>
        <v>-2.3786173437572353</v>
      </c>
      <c r="AS43">
        <f t="shared" si="46"/>
        <v>-4.6759623354525539</v>
      </c>
      <c r="AT43">
        <f t="shared" si="47"/>
        <v>-3.0819232659799645</v>
      </c>
      <c r="AU43">
        <f t="shared" si="48"/>
        <v>-10.136502945189754</v>
      </c>
      <c r="AW43">
        <v>40</v>
      </c>
      <c r="AX43">
        <f>IF(Z43&gt;0, (R43*SUMPRODUCT(K43:$K$98, X43:$X$98)-K43*$AZ$3)/Z43, 0)</f>
        <v>-29098390.610266145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2000000</v>
      </c>
      <c r="S44">
        <f t="shared" si="32"/>
        <v>-50449817.751113467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-3661.6964630139223</v>
      </c>
      <c r="AC44">
        <f t="shared" si="33"/>
        <v>-3271.2670636014336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-119.47613795436557</v>
      </c>
      <c r="AI44">
        <f t="shared" si="38"/>
        <v>-119.47938005434672</v>
      </c>
      <c r="AJ44">
        <f t="shared" si="39"/>
        <v>-390.42939941248869</v>
      </c>
      <c r="AK44">
        <f t="shared" si="61"/>
        <v>-256.31875241097458</v>
      </c>
      <c r="AL44">
        <f t="shared" si="40"/>
        <v>-766.22753187780995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-1.1464160198174613</v>
      </c>
      <c r="AR44">
        <f t="shared" si="45"/>
        <v>-1.1464471289194116</v>
      </c>
      <c r="AS44">
        <f t="shared" si="46"/>
        <v>-3.7463088927861721</v>
      </c>
      <c r="AT44">
        <f t="shared" si="47"/>
        <v>-2.4594695558020407</v>
      </c>
      <c r="AU44">
        <f t="shared" si="48"/>
        <v>-7.3522255775076237</v>
      </c>
      <c r="AW44">
        <v>41</v>
      </c>
      <c r="AX44">
        <f>IF(Z44&gt;0, (R44*SUMPRODUCT(K44:$K$98, X44:$X$98)-K44*$AZ$3)/Z44, 0)</f>
        <v>-50449817.751113467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2000000</v>
      </c>
      <c r="S45">
        <f t="shared" si="32"/>
        <v>-89495958.575143307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-3271.2670636014336</v>
      </c>
      <c r="AC45">
        <f t="shared" si="33"/>
        <v>-2921.6920964621236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-63.095002088629215</v>
      </c>
      <c r="AI45">
        <f t="shared" si="38"/>
        <v>-63.096634392558343</v>
      </c>
      <c r="AJ45">
        <f t="shared" si="39"/>
        <v>-349.57496713931005</v>
      </c>
      <c r="AK45">
        <f t="shared" si="61"/>
        <v>-228.98869445210036</v>
      </c>
      <c r="AL45">
        <f t="shared" si="40"/>
        <v>-641.66029598396881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-0.54055265765143135</v>
      </c>
      <c r="AR45">
        <f t="shared" si="45"/>
        <v>-0.54056664205903537</v>
      </c>
      <c r="AS45">
        <f t="shared" si="46"/>
        <v>-2.9949072237152721</v>
      </c>
      <c r="AT45">
        <f t="shared" si="47"/>
        <v>-1.9618106547384002</v>
      </c>
      <c r="AU45">
        <f t="shared" si="48"/>
        <v>-5.4972845205127081</v>
      </c>
      <c r="AW45">
        <v>42</v>
      </c>
      <c r="AX45">
        <f>IF(Z45&gt;0, (R45*SUMPRODUCT(K45:$K$98, X45:$X$98)-K45*$AZ$3)/Z45, 0)</f>
        <v>-89495958.575143307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2000000</v>
      </c>
      <c r="S46">
        <f t="shared" si="32"/>
        <v>-162782620.21974823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-2921.6920964621236</v>
      </c>
      <c r="AC46">
        <f t="shared" si="33"/>
        <v>-2609.088557013411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-32.58312845503292</v>
      </c>
      <c r="AI46">
        <f t="shared" si="38"/>
        <v>-32.583929857711382</v>
      </c>
      <c r="AJ46">
        <f t="shared" si="39"/>
        <v>-312.60353944871258</v>
      </c>
      <c r="AK46">
        <f t="shared" si="61"/>
        <v>-204.51844675234867</v>
      </c>
      <c r="AL46">
        <f t="shared" si="40"/>
        <v>-549.70591605877257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-0.24924003625382918</v>
      </c>
      <c r="AR46">
        <f t="shared" si="45"/>
        <v>-0.24924616647035858</v>
      </c>
      <c r="AS46">
        <f t="shared" si="46"/>
        <v>-2.3912165958157909</v>
      </c>
      <c r="AT46">
        <f t="shared" si="47"/>
        <v>-1.5644349545342242</v>
      </c>
      <c r="AU46">
        <f t="shared" si="48"/>
        <v>-4.2048977168203736</v>
      </c>
      <c r="AW46">
        <v>43</v>
      </c>
      <c r="AX46">
        <f>IF(Z46&gt;0, (R46*SUMPRODUCT(K46:$K$98, X46:$X$98)-K46*$AZ$3)/Z46, 0)</f>
        <v>-162782620.21974823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2000000</v>
      </c>
      <c r="S47">
        <f t="shared" si="32"/>
        <v>-304264000.46608651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-2609.088557013411</v>
      </c>
      <c r="AC47">
        <f t="shared" si="33"/>
        <v>-2329.7448576689826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-16.421576263775695</v>
      </c>
      <c r="AI47">
        <f t="shared" si="38"/>
        <v>-16.421959113020776</v>
      </c>
      <c r="AJ47">
        <f t="shared" si="39"/>
        <v>-279.34369934442839</v>
      </c>
      <c r="AK47">
        <f t="shared" si="61"/>
        <v>-182.63619899093879</v>
      </c>
      <c r="AL47">
        <f t="shared" si="40"/>
        <v>-478.40185744838794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-0.11215582752153555</v>
      </c>
      <c r="AR47">
        <f t="shared" si="45"/>
        <v>-0.11215844229938686</v>
      </c>
      <c r="AS47">
        <f t="shared" si="46"/>
        <v>-1.9078572762842627</v>
      </c>
      <c r="AT47">
        <f t="shared" si="47"/>
        <v>-1.2473658864527846</v>
      </c>
      <c r="AU47">
        <f t="shared" si="48"/>
        <v>-3.2673816050364342</v>
      </c>
      <c r="AW47">
        <v>44</v>
      </c>
      <c r="AX47">
        <f>IF(Z47&gt;0, (R47*SUMPRODUCT(K47:$K$98, X47:$X$98)-K47*$AZ$3)/Z47, 0)</f>
        <v>-304264000.46608651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2000000</v>
      </c>
      <c r="S48">
        <f t="shared" si="32"/>
        <v>-585207120.73133159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-2329.7448576689826</v>
      </c>
      <c r="AC48">
        <f t="shared" si="33"/>
        <v>-2080.2204604780377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-8.0514823655886101</v>
      </c>
      <c r="AI48">
        <f t="shared" si="38"/>
        <v>-8.051660099282099</v>
      </c>
      <c r="AJ48">
        <f t="shared" si="39"/>
        <v>-249.52439719094491</v>
      </c>
      <c r="AK48">
        <f t="shared" si="61"/>
        <v>-163.0821400368288</v>
      </c>
      <c r="AL48">
        <f t="shared" si="40"/>
        <v>-420.65819732705586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-4.9098115805880978E-2</v>
      </c>
      <c r="AR48">
        <f t="shared" si="45"/>
        <v>-4.9099199629836526E-2</v>
      </c>
      <c r="AS48">
        <f t="shared" si="46"/>
        <v>-1.5216052390593571</v>
      </c>
      <c r="AT48">
        <f t="shared" si="47"/>
        <v>-0.99447846170793408</v>
      </c>
      <c r="AU48">
        <f t="shared" si="48"/>
        <v>-2.565182900397128</v>
      </c>
      <c r="AW48">
        <v>45</v>
      </c>
      <c r="AX48">
        <f>IF(Z48&gt;0, (R48*SUMPRODUCT(K48:$K$98, X48:$X$98)-K48*$AZ$3)/Z48, 0)</f>
        <v>-585207120.73133159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2000000</v>
      </c>
      <c r="S49">
        <f t="shared" si="32"/>
        <v>-1160770289.3526359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-2080.2204604780377</v>
      </c>
      <c r="AC49">
        <f t="shared" si="33"/>
        <v>-1857.3797791130708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-3.8380004373723193</v>
      </c>
      <c r="AI49">
        <f t="shared" si="38"/>
        <v>-3.8380804437179394</v>
      </c>
      <c r="AJ49">
        <f t="shared" si="39"/>
        <v>-222.84068136496694</v>
      </c>
      <c r="AK49">
        <f t="shared" si="61"/>
        <v>-145.61543223346266</v>
      </c>
      <c r="AL49">
        <f t="shared" si="40"/>
        <v>-372.29419404214752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-2.0896616719223587E-2</v>
      </c>
      <c r="AR49">
        <f t="shared" si="45"/>
        <v>-2.0897052326766318E-2</v>
      </c>
      <c r="AS49">
        <f t="shared" si="46"/>
        <v>-1.2132922817284744</v>
      </c>
      <c r="AT49">
        <f t="shared" si="47"/>
        <v>-0.79282687051230261</v>
      </c>
      <c r="AU49">
        <f t="shared" si="48"/>
        <v>-2.0270162045675431</v>
      </c>
      <c r="AW49">
        <v>46</v>
      </c>
      <c r="AX49">
        <f>IF(Z49&gt;0, (R49*SUMPRODUCT(K49:$K$98, X49:$X$98)-K49*$AZ$3)/Z49, 0)</f>
        <v>-1160770289.3526359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2000000</v>
      </c>
      <c r="S50">
        <f t="shared" si="32"/>
        <v>-2377310669.5537047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-1857.3797791130708</v>
      </c>
      <c r="AC50">
        <f t="shared" si="33"/>
        <v>-1658.3919440505279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-1.7730680946551329</v>
      </c>
      <c r="AI50">
        <f t="shared" si="38"/>
        <v>-1.7731029742349307</v>
      </c>
      <c r="AJ50">
        <f t="shared" si="39"/>
        <v>-198.9878350625429</v>
      </c>
      <c r="AK50">
        <f t="shared" si="61"/>
        <v>-130.01658453791495</v>
      </c>
      <c r="AL50">
        <f t="shared" si="40"/>
        <v>-330.77752257469274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-8.6194260796187971E-3</v>
      </c>
      <c r="AR50">
        <f t="shared" si="45"/>
        <v>-8.6195956399197585E-3</v>
      </c>
      <c r="AS50">
        <f t="shared" si="46"/>
        <v>-0.96734070182373333</v>
      </c>
      <c r="AT50">
        <f t="shared" si="47"/>
        <v>-0.63205036677795468</v>
      </c>
      <c r="AU50">
        <f t="shared" si="48"/>
        <v>-1.6080106642416077</v>
      </c>
      <c r="AW50">
        <v>47</v>
      </c>
      <c r="AX50">
        <f>IF(Z50&gt;0, (R50*SUMPRODUCT(K50:$K$98, X50:$X$98)-K50*$AZ$3)/Z50, 0)</f>
        <v>-2377310669.5537047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2000000</v>
      </c>
      <c r="S51">
        <f t="shared" si="32"/>
        <v>-5029816117.6404266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-1658.3919440505279</v>
      </c>
      <c r="AC51">
        <f t="shared" si="33"/>
        <v>-1480.7141959058383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-0.7924566766692942</v>
      </c>
      <c r="AI51">
        <f t="shared" si="38"/>
        <v>-0.79247139603637717</v>
      </c>
      <c r="AJ51">
        <f t="shared" si="39"/>
        <v>-177.67774814468953</v>
      </c>
      <c r="AK51">
        <f t="shared" si="61"/>
        <v>-116.08743608353696</v>
      </c>
      <c r="AL51">
        <f t="shared" si="40"/>
        <v>-294.55765562426285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-3.43961980287657E-3</v>
      </c>
      <c r="AR51">
        <f t="shared" si="45"/>
        <v>-3.4396836915760978E-3</v>
      </c>
      <c r="AS51">
        <f t="shared" si="46"/>
        <v>-0.77120165561306853</v>
      </c>
      <c r="AT51">
        <f t="shared" si="47"/>
        <v>-0.50387189075919059</v>
      </c>
      <c r="AU51">
        <f t="shared" si="48"/>
        <v>-1.2785132300638351</v>
      </c>
      <c r="AW51">
        <v>48</v>
      </c>
      <c r="AX51">
        <f>IF(Z51&gt;0, (R51*SUMPRODUCT(K51:$K$98, X51:$X$98)-K51*$AZ$3)/Z51, 0)</f>
        <v>-5029816117.6404266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2000000</v>
      </c>
      <c r="S52">
        <f t="shared" si="32"/>
        <v>-11014797708.567951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-1480.7141959058383</v>
      </c>
      <c r="AC52">
        <f t="shared" si="33"/>
        <v>-1322.0690930517399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-0.34283366850275221</v>
      </c>
      <c r="AI52">
        <f t="shared" si="38"/>
        <v>-0.34283966983445174</v>
      </c>
      <c r="AJ52">
        <f t="shared" si="39"/>
        <v>-158.64510285409847</v>
      </c>
      <c r="AK52">
        <f t="shared" si="61"/>
        <v>-103.64999371340869</v>
      </c>
      <c r="AL52">
        <f t="shared" si="40"/>
        <v>-262.63793623734159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-1.3286186826091083E-3</v>
      </c>
      <c r="AR52">
        <f t="shared" si="45"/>
        <v>-1.3286419401889469E-3</v>
      </c>
      <c r="AS52">
        <f t="shared" si="46"/>
        <v>-0.61481373307623877</v>
      </c>
      <c r="AT52">
        <f t="shared" si="47"/>
        <v>-0.40168551327346047</v>
      </c>
      <c r="AU52">
        <f t="shared" si="48"/>
        <v>-1.0178278882898881</v>
      </c>
      <c r="AW52">
        <v>49</v>
      </c>
      <c r="AX52">
        <f>IF(Z52&gt;0, (R52*SUMPRODUCT(K52:$K$98, X52:$X$98)-K52*$AZ$3)/Z52, 0)</f>
        <v>-11014797708.567951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2000000</v>
      </c>
      <c r="S53">
        <f t="shared" si="32"/>
        <v>-25013228071.430264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-1322.0690930517399</v>
      </c>
      <c r="AC53">
        <f t="shared" si="33"/>
        <v>-1180.4199373187248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-0.14326908086569015</v>
      </c>
      <c r="AI53">
        <f t="shared" si="38"/>
        <v>-0.14327144045705106</v>
      </c>
      <c r="AJ53">
        <f t="shared" si="39"/>
        <v>-141.64915573301505</v>
      </c>
      <c r="AK53">
        <f t="shared" si="61"/>
        <v>-92.544836513621803</v>
      </c>
      <c r="AL53">
        <f t="shared" si="40"/>
        <v>-234.33726368709392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-4.9573700790975076E-4</v>
      </c>
      <c r="AR53">
        <f t="shared" si="45"/>
        <v>-4.9574517252387454E-4</v>
      </c>
      <c r="AS53">
        <f t="shared" si="46"/>
        <v>-0.49013177310641587</v>
      </c>
      <c r="AT53">
        <f t="shared" si="47"/>
        <v>-0.32022192139118194</v>
      </c>
      <c r="AU53">
        <f t="shared" si="48"/>
        <v>-0.8108494396701218</v>
      </c>
      <c r="AW53">
        <v>50</v>
      </c>
      <c r="AX53">
        <f>IF(Z53&gt;0, (R53*SUMPRODUCT(K53:$K$98, X53:$X$98)-K53*$AZ$3)/Z53, 0)</f>
        <v>-25013228071.430264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2000000</v>
      </c>
      <c r="S54">
        <f t="shared" si="32"/>
        <v>-59007263651.871689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-1180.4199373187248</v>
      </c>
      <c r="AC54">
        <f t="shared" si="33"/>
        <v>-1053.9467863131456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-5.7717206095438713E-2</v>
      </c>
      <c r="AI54">
        <f t="shared" si="38"/>
        <v>-5.771809916073363E-2</v>
      </c>
      <c r="AJ54">
        <f t="shared" si="39"/>
        <v>-126.47315100557921</v>
      </c>
      <c r="AK54">
        <f t="shared" si="61"/>
        <v>-82.629395612310745</v>
      </c>
      <c r="AL54">
        <f t="shared" si="40"/>
        <v>-209.16026471705069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-1.783142880626048E-4</v>
      </c>
      <c r="AR54">
        <f t="shared" si="45"/>
        <v>-1.78317047141102E-4</v>
      </c>
      <c r="AS54">
        <f t="shared" si="46"/>
        <v>-0.39073218206895166</v>
      </c>
      <c r="AT54">
        <f t="shared" si="47"/>
        <v>-0.25527919399440424</v>
      </c>
      <c r="AU54">
        <f t="shared" si="48"/>
        <v>-0.64618969311049701</v>
      </c>
      <c r="AW54">
        <v>51</v>
      </c>
      <c r="AX54">
        <f>IF(Z54&gt;0, (R54*SUMPRODUCT(K54:$K$98, X54:$X$98)-K54*$AZ$3)/Z54, 0)</f>
        <v>-59007263651.871689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2000000</v>
      </c>
      <c r="S55">
        <f t="shared" si="32"/>
        <v>-144848739918.362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-1053.9467863131456</v>
      </c>
      <c r="AC55">
        <f t="shared" si="33"/>
        <v>-941.02406575012367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-2.2372189241201334E-2</v>
      </c>
      <c r="AI55">
        <f t="shared" si="38"/>
        <v>-2.2372514071112275E-2</v>
      </c>
      <c r="AJ55">
        <f t="shared" si="39"/>
        <v>-112.92272056302193</v>
      </c>
      <c r="AK55">
        <f t="shared" si="61"/>
        <v>-73.776275041920201</v>
      </c>
      <c r="AL55">
        <f t="shared" si="40"/>
        <v>-186.72136811901322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-6.1712239277458654E-5</v>
      </c>
      <c r="AR55">
        <f t="shared" si="45"/>
        <v>-6.1713135299791224E-5</v>
      </c>
      <c r="AS55">
        <f t="shared" si="46"/>
        <v>-0.31149003238418016</v>
      </c>
      <c r="AT55">
        <f t="shared" si="47"/>
        <v>-0.2035070904014086</v>
      </c>
      <c r="AU55">
        <f t="shared" si="48"/>
        <v>-0.51505883592088841</v>
      </c>
      <c r="AW55">
        <v>52</v>
      </c>
      <c r="AX55">
        <f>IF(Z55&gt;0, (R55*SUMPRODUCT(K55:$K$98, X55:$X$98)-K55*$AZ$3)/Z55, 0)</f>
        <v>-144848739918.362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2000000</v>
      </c>
      <c r="S56">
        <f t="shared" si="32"/>
        <v>-370689857560.62946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-941.02406575012367</v>
      </c>
      <c r="AC56">
        <f t="shared" si="33"/>
        <v>-840.20011060762204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-8.3300942584576421E-3</v>
      </c>
      <c r="AI56">
        <f t="shared" si="38"/>
        <v>-8.3302075877130111E-3</v>
      </c>
      <c r="AJ56">
        <f t="shared" si="39"/>
        <v>-100.82395514250163</v>
      </c>
      <c r="AK56">
        <f t="shared" si="61"/>
        <v>-65.871684602508665</v>
      </c>
      <c r="AL56">
        <f t="shared" si="40"/>
        <v>-166.70396995259802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-2.0516095601496244E-5</v>
      </c>
      <c r="AR56">
        <f t="shared" si="45"/>
        <v>-2.0516374718846594E-5</v>
      </c>
      <c r="AS56">
        <f t="shared" si="46"/>
        <v>-0.24831818685897172</v>
      </c>
      <c r="AT56">
        <f t="shared" si="47"/>
        <v>-0.1622346322629607</v>
      </c>
      <c r="AU56">
        <f t="shared" si="48"/>
        <v>-0.41057333549665126</v>
      </c>
      <c r="AW56">
        <v>53</v>
      </c>
      <c r="AX56">
        <f>IF(Z56&gt;0, (R56*SUMPRODUCT(K56:$K$98, X56:$X$98)-K56*$AZ$3)/Z56, 0)</f>
        <v>-370689857560.62946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2000000</v>
      </c>
      <c r="S57">
        <f t="shared" si="32"/>
        <v>-991098225498.86462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-840.20011060762204</v>
      </c>
      <c r="AC57">
        <f t="shared" si="33"/>
        <v>-750.17868750341313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-2.9740053360561031E-3</v>
      </c>
      <c r="AI57">
        <f t="shared" si="38"/>
        <v>-2.9740431818855175E-3</v>
      </c>
      <c r="AJ57">
        <f t="shared" si="39"/>
        <v>-90.021423104208907</v>
      </c>
      <c r="AK57">
        <f t="shared" si="61"/>
        <v>-58.814007742533548</v>
      </c>
      <c r="AL57">
        <f t="shared" si="40"/>
        <v>-148.83840488992433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-6.5398610212879808E-6</v>
      </c>
      <c r="AR57">
        <f t="shared" si="45"/>
        <v>-6.5399442445632064E-6</v>
      </c>
      <c r="AS57">
        <f t="shared" si="46"/>
        <v>-0.19795781429928913</v>
      </c>
      <c r="AT57">
        <f t="shared" si="47"/>
        <v>-0.12933246355610059</v>
      </c>
      <c r="AU57">
        <f t="shared" si="48"/>
        <v>-0.32729681779963427</v>
      </c>
      <c r="AW57">
        <v>54</v>
      </c>
      <c r="AX57">
        <f>IF(Z57&gt;0, (R57*SUMPRODUCT(K57:$K$98, X57:$X$98)-K57*$AZ$3)/Z57, 0)</f>
        <v>-991098225498.86462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2000000</v>
      </c>
      <c r="S58">
        <f t="shared" si="32"/>
        <v>-2774158821685.7134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-750.17868750341313</v>
      </c>
      <c r="AC58">
        <f t="shared" si="33"/>
        <v>-669.80240509657369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-1.0158079964731836E-3</v>
      </c>
      <c r="AI58">
        <f t="shared" si="38"/>
        <v>-1.015820068644392E-3</v>
      </c>
      <c r="AJ58">
        <f t="shared" si="39"/>
        <v>-80.376282406839437</v>
      </c>
      <c r="AK58">
        <f t="shared" si="61"/>
        <v>-52.512508125238924</v>
      </c>
      <c r="AL58">
        <f t="shared" si="40"/>
        <v>-132.88980635214699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-1.9944372663461203E-6</v>
      </c>
      <c r="AR58">
        <f t="shared" si="45"/>
        <v>-1.9944609688452415E-6</v>
      </c>
      <c r="AS58">
        <f t="shared" si="46"/>
        <v>-0.1578107806978585</v>
      </c>
      <c r="AT58">
        <f t="shared" si="47"/>
        <v>-0.10310305049566994</v>
      </c>
      <c r="AU58">
        <f t="shared" si="48"/>
        <v>-0.26091582565449728</v>
      </c>
      <c r="AW58">
        <v>55</v>
      </c>
      <c r="AX58">
        <f>IF(Z58&gt;0, (R58*SUMPRODUCT(K58:$K$98, X58:$X$98)-K58*$AZ$3)/Z58, 0)</f>
        <v>-2774158821685.7134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2000000</v>
      </c>
      <c r="S59">
        <f t="shared" si="32"/>
        <v>-8145477868929.2266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-669.80240509657369</v>
      </c>
      <c r="AC59">
        <f t="shared" si="33"/>
        <v>-598.03786338859993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-3.3121874635319299E-4</v>
      </c>
      <c r="AI59">
        <f t="shared" si="38"/>
        <v>-3.3122241733403055E-4</v>
      </c>
      <c r="AJ59">
        <f t="shared" si="39"/>
        <v>-71.764541707973763</v>
      </c>
      <c r="AK59">
        <f t="shared" si="61"/>
        <v>-46.886168356760166</v>
      </c>
      <c r="AL59">
        <f t="shared" si="40"/>
        <v>-118.65104128715126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-5.8063824678481862E-7</v>
      </c>
      <c r="AR59">
        <f t="shared" si="45"/>
        <v>-5.8064468214483669E-7</v>
      </c>
      <c r="AS59">
        <f t="shared" si="46"/>
        <v>-0.12580579492381797</v>
      </c>
      <c r="AT59">
        <f t="shared" si="47"/>
        <v>-8.2193121291803423E-2</v>
      </c>
      <c r="AU59">
        <f t="shared" si="48"/>
        <v>-0.20799949686030353</v>
      </c>
      <c r="AW59">
        <v>56</v>
      </c>
      <c r="AX59">
        <f>IF(Z59&gt;0, (R59*SUMPRODUCT(K59:$K$98, X59:$X$98)-K59*$AZ$3)/Z59, 0)</f>
        <v>-8145477868929.2266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2000000</v>
      </c>
      <c r="S60">
        <f t="shared" si="32"/>
        <v>-25359024831846.57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-598.03786338859993</v>
      </c>
      <c r="AC60">
        <f t="shared" si="33"/>
        <v>-533.9623785206569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-1.0325862415017583E-4</v>
      </c>
      <c r="AI60">
        <f t="shared" si="38"/>
        <v>-1.0325967695560124E-4</v>
      </c>
      <c r="AJ60">
        <f t="shared" si="39"/>
        <v>-64.075484867943032</v>
      </c>
      <c r="AK60">
        <f t="shared" si="61"/>
        <v>-41.862650437201999</v>
      </c>
      <c r="AL60">
        <f t="shared" si="40"/>
        <v>-105.938238564822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-1.6162146604693487E-7</v>
      </c>
      <c r="AR60">
        <f t="shared" si="45"/>
        <v>-1.6162311390887104E-7</v>
      </c>
      <c r="AS60">
        <f t="shared" si="46"/>
        <v>-0.10029161135213044</v>
      </c>
      <c r="AT60">
        <f t="shared" si="47"/>
        <v>-6.552385325637157E-2</v>
      </c>
      <c r="AU60">
        <f t="shared" si="48"/>
        <v>-0.16581562623161594</v>
      </c>
      <c r="AW60">
        <v>57</v>
      </c>
      <c r="AX60">
        <f>IF(Z60&gt;0, (R60*SUMPRODUCT(K60:$K$98, X60:$X$98)-K60*$AZ$3)/Z60, 0)</f>
        <v>-25359024831846.57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2000000</v>
      </c>
      <c r="S61">
        <f t="shared" si="32"/>
        <v>-83986630529574.531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-533.9623785206569</v>
      </c>
      <c r="AC61">
        <f t="shared" si="33"/>
        <v>-476.7521238174736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-3.0338046847665409E-5</v>
      </c>
      <c r="AI61">
        <f t="shared" si="38"/>
        <v>-3.0338330673865372E-5</v>
      </c>
      <c r="AJ61">
        <f t="shared" si="39"/>
        <v>-57.210254703183296</v>
      </c>
      <c r="AK61">
        <f t="shared" si="61"/>
        <v>-37.377366496445987</v>
      </c>
      <c r="AL61">
        <f t="shared" si="40"/>
        <v>-94.587651537959957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-4.2397700510961605E-8</v>
      </c>
      <c r="AR61">
        <f t="shared" si="45"/>
        <v>-4.2398097160695962E-8</v>
      </c>
      <c r="AS61">
        <f t="shared" si="46"/>
        <v>-7.995185903828389E-2</v>
      </c>
      <c r="AT61">
        <f t="shared" si="47"/>
        <v>-5.2235214697966457E-2</v>
      </c>
      <c r="AU61">
        <f t="shared" si="48"/>
        <v>-0.1321871161343475</v>
      </c>
      <c r="AW61">
        <v>58</v>
      </c>
      <c r="AX61">
        <f>IF(Z61&gt;0, (R61*SUMPRODUCT(K61:$K$98, X61:$X$98)-K61*$AZ$3)/Z61, 0)</f>
        <v>-83986630529574.531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2000000</v>
      </c>
      <c r="S62">
        <f t="shared" si="32"/>
        <v>-296976913867231.88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-476.7521238174736</v>
      </c>
      <c r="AC62">
        <f t="shared" si="33"/>
        <v>-425.67153915915276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-8.3728196758082634E-6</v>
      </c>
      <c r="AI62">
        <f t="shared" si="38"/>
        <v>-8.3728913432543313E-6</v>
      </c>
      <c r="AJ62">
        <f t="shared" si="39"/>
        <v>-51.080584658320845</v>
      </c>
      <c r="AK62">
        <f t="shared" si="61"/>
        <v>-33.372648667223153</v>
      </c>
      <c r="AL62">
        <f t="shared" si="40"/>
        <v>-84.453241698435335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-1.0447404271350101E-8</v>
      </c>
      <c r="AR62">
        <f t="shared" si="45"/>
        <v>-1.044749369627637E-8</v>
      </c>
      <c r="AS62">
        <f t="shared" si="46"/>
        <v>-6.3737132651299488E-2</v>
      </c>
      <c r="AT62">
        <f t="shared" si="47"/>
        <v>-4.1641593361863016E-2</v>
      </c>
      <c r="AU62">
        <f t="shared" si="48"/>
        <v>-0.10537873646065619</v>
      </c>
      <c r="AW62">
        <v>59</v>
      </c>
      <c r="AX62">
        <f>IF(Z62&gt;0, (R62*SUMPRODUCT(K62:$K$98, X62:$X$98)-K62*$AZ$3)/Z62, 0)</f>
        <v>-296976913867231.88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2000000</v>
      </c>
      <c r="S63">
        <f t="shared" si="32"/>
        <v>-1125670329259612.3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-425.67153915915276</v>
      </c>
      <c r="AC63">
        <f t="shared" si="33"/>
        <v>-380.06387425824443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-2.1627641109921715E-6</v>
      </c>
      <c r="AI63">
        <f t="shared" si="38"/>
        <v>-2.1627809926610037E-6</v>
      </c>
      <c r="AJ63">
        <f t="shared" si="39"/>
        <v>-45.607664900908333</v>
      </c>
      <c r="AK63">
        <f t="shared" si="61"/>
        <v>-29.797007741140696</v>
      </c>
      <c r="AL63">
        <f t="shared" si="40"/>
        <v>-75.404674804830023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-2.4095047902853736E-9</v>
      </c>
      <c r="AR63">
        <f t="shared" si="45"/>
        <v>-2.4095235979129427E-9</v>
      </c>
      <c r="AS63">
        <f t="shared" si="46"/>
        <v>-5.081085195280758E-2</v>
      </c>
      <c r="AT63">
        <f t="shared" si="47"/>
        <v>-3.3196423282385763E-2</v>
      </c>
      <c r="AU63">
        <f t="shared" si="48"/>
        <v>-8.4007277644716938E-2</v>
      </c>
      <c r="AW63">
        <v>60</v>
      </c>
      <c r="AX63">
        <f>IF(Z63&gt;0, (R63*SUMPRODUCT(K63:$K$98, X63:$X$98)-K63*$AZ$3)/Z63, 0)</f>
        <v>-1125670329259612.3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2000000</v>
      </c>
      <c r="S64">
        <f t="shared" si="32"/>
        <v>-4594281363812758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-380.06387425824443</v>
      </c>
      <c r="AC64">
        <f t="shared" si="33"/>
        <v>-339.34274487551477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-5.2079011415039958E-7</v>
      </c>
      <c r="AI64">
        <f t="shared" si="38"/>
        <v>-5.2079380724968979E-7</v>
      </c>
      <c r="AJ64">
        <f t="shared" si="39"/>
        <v>-40.721129382729657</v>
      </c>
      <c r="AK64">
        <f t="shared" si="61"/>
        <v>-26.604471198077114</v>
      </c>
      <c r="AL64">
        <f t="shared" si="40"/>
        <v>-67.325601101600569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-5.1804006453103841E-10</v>
      </c>
      <c r="AR64">
        <f t="shared" si="45"/>
        <v>-5.1804373812879432E-10</v>
      </c>
      <c r="AS64">
        <f t="shared" si="46"/>
        <v>-4.0506100096811624E-2</v>
      </c>
      <c r="AT64">
        <f t="shared" si="47"/>
        <v>-2.6463985397936814E-2</v>
      </c>
      <c r="AU64">
        <f t="shared" si="48"/>
        <v>-6.6970086012792168E-2</v>
      </c>
      <c r="AW64">
        <v>61</v>
      </c>
      <c r="AX64">
        <f>IF(Z64&gt;0, (R64*SUMPRODUCT(K64:$K$98, X64:$X$98)-K64*$AZ$3)/Z64, 0)</f>
        <v>-4594281363812758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2000000</v>
      </c>
      <c r="S65">
        <f t="shared" si="32"/>
        <v>-2.030134040636036E+16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-339.34274487551477</v>
      </c>
      <c r="AC65">
        <f t="shared" si="33"/>
        <v>-302.98459363930147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-1.1639800391968724E-7</v>
      </c>
      <c r="AI65">
        <f t="shared" si="38"/>
        <v>-1.1639875013788658E-7</v>
      </c>
      <c r="AJ65">
        <f t="shared" si="39"/>
        <v>-36.358151236213303</v>
      </c>
      <c r="AK65">
        <f t="shared" si="61"/>
        <v>-23.753992141286037</v>
      </c>
      <c r="AL65">
        <f t="shared" si="40"/>
        <v>-60.112143493898088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-1.0337800032697918E-10</v>
      </c>
      <c r="AR65">
        <f t="shared" si="45"/>
        <v>-1.0337866307498737E-10</v>
      </c>
      <c r="AS65">
        <f t="shared" si="46"/>
        <v>-3.2291215002097577E-2</v>
      </c>
      <c r="AT65">
        <f t="shared" si="47"/>
        <v>-2.1096927134964284E-2</v>
      </c>
      <c r="AU65">
        <f t="shared" si="48"/>
        <v>-5.3388142240440521E-2</v>
      </c>
      <c r="AW65">
        <v>62</v>
      </c>
      <c r="AX65">
        <f>IF(Z65&gt;0, (R65*SUMPRODUCT(K65:$K$98, X65:$X$98)-K65*$AZ$3)/Z65, 0)</f>
        <v>-2.030134040636036E+16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2000000</v>
      </c>
      <c r="S66">
        <f t="shared" si="32"/>
        <v>-9.7793587780856784E+16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-302.98459363930147</v>
      </c>
      <c r="AC66">
        <f t="shared" si="33"/>
        <v>-270.52195860660902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-2.4017731563768914E-8</v>
      </c>
      <c r="AI66">
        <f t="shared" si="38"/>
        <v>-2.4017869876497155E-8</v>
      </c>
      <c r="AJ66">
        <f t="shared" si="39"/>
        <v>-32.462635032692447</v>
      </c>
      <c r="AK66">
        <f t="shared" si="61"/>
        <v>-21.208921554751104</v>
      </c>
      <c r="AL66">
        <f t="shared" si="40"/>
        <v>-53.671556611461426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-1.904568329783146E-11</v>
      </c>
      <c r="AR66">
        <f t="shared" si="45"/>
        <v>-1.9045792977649101E-11</v>
      </c>
      <c r="AS66">
        <f t="shared" si="46"/>
        <v>-2.5742358898640641E-2</v>
      </c>
      <c r="AT66">
        <f t="shared" si="47"/>
        <v>-1.6818341147158439E-2</v>
      </c>
      <c r="AU66">
        <f t="shared" si="48"/>
        <v>-4.2560700064844879E-2</v>
      </c>
      <c r="AW66">
        <v>63</v>
      </c>
      <c r="AX66">
        <f>IF(Z66&gt;0, (R66*SUMPRODUCT(K66:$K$98, X66:$X$98)-K66*$AZ$3)/Z66, 0)</f>
        <v>-9.7793587780856784E+16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2000000</v>
      </c>
      <c r="S67">
        <f t="shared" si="32"/>
        <v>-5.1774806609785453E+17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-270.52195860660902</v>
      </c>
      <c r="AC67">
        <f t="shared" si="33"/>
        <v>-241.53746304163181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-4.5441531730652109E-9</v>
      </c>
      <c r="AI67">
        <f t="shared" ref="AI67:AI69" si="62">SUM(AE67:AH67)</f>
        <v>-4.5441764988368418E-9</v>
      </c>
      <c r="AJ67">
        <f t="shared" si="39"/>
        <v>-28.984495564977209</v>
      </c>
      <c r="AK67">
        <f t="shared" si="61"/>
        <v>-18.936537102462633</v>
      </c>
      <c r="AL67">
        <f t="shared" ref="AL67:AL69" si="63">SUM(AI67:AK67)</f>
        <v>-47.921032671984022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-3.2173589110778549E-12</v>
      </c>
      <c r="AR67">
        <f t="shared" si="45"/>
        <v>-3.2173754262296019E-12</v>
      </c>
      <c r="AS67">
        <f t="shared" si="46"/>
        <v>-2.0521650907769202E-2</v>
      </c>
      <c r="AT67">
        <f t="shared" si="47"/>
        <v>-1.3407478593083565E-2</v>
      </c>
      <c r="AU67">
        <f t="shared" si="48"/>
        <v>-3.3929129504070149E-2</v>
      </c>
      <c r="AW67">
        <v>64</v>
      </c>
      <c r="AX67">
        <f>IF(Z67&gt;0, (R67*SUMPRODUCT(K67:$K$98, X67:$X$98)-K67*$AZ$3)/Z67, 0)</f>
        <v>-5.1774806609785453E+17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2000000</v>
      </c>
      <c r="S68">
        <f t="shared" si="32"/>
        <v>-3.0425098147852513E+18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-241.53746304163181</v>
      </c>
      <c r="AC68">
        <f t="shared" si="33"/>
        <v>-215.65844914431688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-7.8193703746337035E-10</v>
      </c>
      <c r="AI68">
        <f t="shared" si="62"/>
        <v>-7.8194058155134828E-10</v>
      </c>
      <c r="AJ68">
        <f t="shared" si="39"/>
        <v>-25.879013897314934</v>
      </c>
      <c r="AK68">
        <f t="shared" si="61"/>
        <v>-16.907622412914229</v>
      </c>
      <c r="AL68">
        <f t="shared" si="63"/>
        <v>-42.786636311011108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-4.9431104093915207E-13</v>
      </c>
      <c r="AR68">
        <f t="shared" si="45"/>
        <v>-4.9431328137761908E-13</v>
      </c>
      <c r="AS68">
        <f t="shared" si="46"/>
        <v>-1.6359734460921704E-2</v>
      </c>
      <c r="AT68">
        <f t="shared" si="47"/>
        <v>-1.0688359847803322E-2</v>
      </c>
      <c r="AU68">
        <f t="shared" si="48"/>
        <v>-2.7048094309219346E-2</v>
      </c>
      <c r="AW68">
        <v>65</v>
      </c>
      <c r="AX68">
        <f>IF(Z68&gt;0, (R68*SUMPRODUCT(K68:$K$98, X68:$X$98)-K68*$AZ$3)/Z68, 0)</f>
        <v>-3.0425098147852513E+18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-215.65844914431688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-215.65844914431688</v>
      </c>
      <c r="AK69">
        <f t="shared" si="61"/>
        <v>-15.096091440102184</v>
      </c>
      <c r="AL69">
        <f t="shared" si="63"/>
        <v>-230.75454058456083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-8.001565953706346E-14</v>
      </c>
      <c r="AR69">
        <f t="shared" si="45"/>
        <v>-8.001565953706346E-14</v>
      </c>
      <c r="AS69">
        <f t="shared" si="46"/>
        <v>-0.12172421473901533</v>
      </c>
      <c r="AT69">
        <f t="shared" si="47"/>
        <v>-8.5206950317310744E-3</v>
      </c>
      <c r="AU69">
        <f t="shared" si="48"/>
        <v>-0.13024490977082642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599234.89702536468</v>
      </c>
      <c r="AO71" s="6">
        <f t="shared" si="70"/>
        <v>-59923.48970253647</v>
      </c>
      <c r="AP71" s="6">
        <f t="shared" si="70"/>
        <v>-2783.5040687589139</v>
      </c>
      <c r="AQ71" s="6">
        <f t="shared" si="70"/>
        <v>-341144.1680676731</v>
      </c>
      <c r="AR71" s="6">
        <f t="shared" si="70"/>
        <v>195383.73518639602</v>
      </c>
      <c r="AS71" s="6">
        <f t="shared" si="70"/>
        <v>-42002.007380519375</v>
      </c>
      <c r="AT71" s="6">
        <f t="shared" si="70"/>
        <v>24501.17097196963</v>
      </c>
      <c r="AU71" s="6">
        <f t="shared" si="70"/>
        <v>177882.89877784651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195.9451781315357</v>
      </c>
      <c r="K3">
        <v>1</v>
      </c>
      <c r="L3" s="2">
        <v>0</v>
      </c>
      <c r="O3">
        <f>$C$3</f>
        <v>195.9451781315357</v>
      </c>
      <c r="P3">
        <f>O3*B5</f>
        <v>156.75614250522858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7.3303179091095068</v>
      </c>
      <c r="AE3">
        <f t="shared" ref="AE3:AE23" si="1">$Z3*O3</f>
        <v>195.9451781315357</v>
      </c>
      <c r="AF3">
        <f t="shared" ref="AF3:AF23" si="2">-$Z3*P3</f>
        <v>-156.75614250522858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-2480.7191683736928</v>
      </c>
      <c r="AJ3">
        <f t="shared" ref="AJ3:AJ23" si="6">AB3-AC3</f>
        <v>-7.3303179091095068</v>
      </c>
      <c r="AL3">
        <f t="shared" ref="AL3:AL23" si="7">SUM(AI3:AK3)</f>
        <v>-2488.0494862828023</v>
      </c>
      <c r="AN3">
        <f t="shared" ref="AN3:AN23" si="8">AE3*$K3</f>
        <v>195.9451781315357</v>
      </c>
      <c r="AO3">
        <f t="shared" ref="AO3:AO23" si="9">AF3*$K3</f>
        <v>-156.75614250522858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-2480.7191683736928</v>
      </c>
      <c r="AS3">
        <f t="shared" ref="AS3:AS23" si="13">AJ3*$K3</f>
        <v>-7.3303179091095068</v>
      </c>
      <c r="AT3">
        <f t="shared" ref="AT3:AT23" si="14">AK3*$K3</f>
        <v>0</v>
      </c>
      <c r="AU3">
        <f t="shared" ref="AU3:AU23" si="15">AL3*$K3</f>
        <v>-2488.0494862828023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60.324463235958326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7.3303179091095068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7.3303179091095068</v>
      </c>
      <c r="AC4">
        <f t="shared" ref="AC4:AC23" si="27">AX5</f>
        <v>13.83663789248442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-6.5063199833749135</v>
      </c>
      <c r="AK4">
        <f>G4*MAX(0, SUM(AB4:AB4, AE4:AF4))</f>
        <v>0.5131222536376655</v>
      </c>
      <c r="AL4">
        <f t="shared" si="7"/>
        <v>-63.610797729737236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-53.075895612443233</v>
      </c>
      <c r="AR4">
        <f t="shared" si="12"/>
        <v>-53.075895612443233</v>
      </c>
      <c r="AS4">
        <f t="shared" si="13"/>
        <v>-5.9934596418240309</v>
      </c>
      <c r="AT4">
        <f t="shared" si="14"/>
        <v>0.47267541810999336</v>
      </c>
      <c r="AU4">
        <f t="shared" si="15"/>
        <v>-58.596679836157257</v>
      </c>
      <c r="AW4">
        <v>1</v>
      </c>
      <c r="AX4">
        <f>(R4*SUMPRODUCT(K5:$K$23, X5:$X$23)-$AZ$3*SUMPRODUCT(K4:$K$22, W5:$W$23))/Z4</f>
        <v>7.3303179091095068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195.9451781315357</v>
      </c>
      <c r="P5">
        <f t="shared" ref="P5:P23" si="30">O5*$C$5</f>
        <v>9.7972589065767863</v>
      </c>
      <c r="Q5" s="5">
        <f t="shared" ref="Q5:Q23" si="31">$C$8</f>
        <v>50</v>
      </c>
      <c r="R5">
        <f t="shared" si="0"/>
        <v>50000</v>
      </c>
      <c r="S5">
        <f t="shared" si="19"/>
        <v>13.83663789248442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13.83663789248442</v>
      </c>
      <c r="AC5">
        <f t="shared" si="27"/>
        <v>19.535935381158676</v>
      </c>
      <c r="AE5">
        <f t="shared" si="1"/>
        <v>191.59756404845089</v>
      </c>
      <c r="AF5">
        <f t="shared" si="2"/>
        <v>-9.5798782024225453</v>
      </c>
      <c r="AG5">
        <f t="shared" si="3"/>
        <v>-48.890604473010733</v>
      </c>
      <c r="AH5">
        <f t="shared" si="4"/>
        <v>-57.354102989265598</v>
      </c>
      <c r="AI5">
        <f t="shared" si="5"/>
        <v>75.772978383752005</v>
      </c>
      <c r="AJ5">
        <f t="shared" si="6"/>
        <v>-5.6992974886742562</v>
      </c>
      <c r="AK5">
        <f t="shared" ref="AK5:AK23" si="32">G5*SUM(AB5:AB5, AE5:AF5)</f>
        <v>13.709802661695894</v>
      </c>
      <c r="AL5">
        <f t="shared" si="7"/>
        <v>83.783483556773632</v>
      </c>
      <c r="AN5">
        <f t="shared" si="8"/>
        <v>162.58269463385571</v>
      </c>
      <c r="AO5">
        <f t="shared" si="9"/>
        <v>-8.1291347316927869</v>
      </c>
      <c r="AP5">
        <f t="shared" si="10"/>
        <v>-41.486781196706929</v>
      </c>
      <c r="AQ5">
        <f t="shared" si="11"/>
        <v>-48.668596903165444</v>
      </c>
      <c r="AR5">
        <f t="shared" si="12"/>
        <v>64.298181802290543</v>
      </c>
      <c r="AS5">
        <f t="shared" si="13"/>
        <v>-4.8362156785788173</v>
      </c>
      <c r="AT5">
        <f t="shared" si="14"/>
        <v>11.633637779827231</v>
      </c>
      <c r="AU5">
        <f t="shared" si="15"/>
        <v>71.095603903538944</v>
      </c>
      <c r="AW5">
        <v>2</v>
      </c>
      <c r="AX5">
        <f>(R5*SUMPRODUCT(K6:$K$23, X6:$X$23)-$AZ$3*SUMPRODUCT(K5:$K$22, W6:$W$23))/Z5</f>
        <v>13.83663789248442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195.9451781315357</v>
      </c>
      <c r="P6">
        <f t="shared" si="30"/>
        <v>9.7972589065767863</v>
      </c>
      <c r="Q6" s="5">
        <f t="shared" si="31"/>
        <v>50</v>
      </c>
      <c r="R6">
        <f t="shared" si="0"/>
        <v>50000</v>
      </c>
      <c r="S6">
        <f t="shared" si="19"/>
        <v>19.535935381158676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19.535935381158676</v>
      </c>
      <c r="AC6">
        <f t="shared" si="27"/>
        <v>24.501672242628512</v>
      </c>
      <c r="AE6">
        <f t="shared" si="1"/>
        <v>189.45751716438491</v>
      </c>
      <c r="AF6">
        <f t="shared" si="2"/>
        <v>-9.4728758582192469</v>
      </c>
      <c r="AG6">
        <f t="shared" si="3"/>
        <v>-48.344521404146093</v>
      </c>
      <c r="AH6">
        <f t="shared" si="4"/>
        <v>-57.17702413453685</v>
      </c>
      <c r="AI6">
        <f t="shared" si="5"/>
        <v>74.463095767482713</v>
      </c>
      <c r="AJ6">
        <f t="shared" si="6"/>
        <v>-4.9657368614698356</v>
      </c>
      <c r="AK6">
        <f t="shared" si="32"/>
        <v>13.966440368112705</v>
      </c>
      <c r="AL6">
        <f t="shared" si="7"/>
        <v>83.463799274125577</v>
      </c>
      <c r="AN6">
        <f t="shared" si="8"/>
        <v>148.09429978219046</v>
      </c>
      <c r="AO6">
        <f t="shared" si="9"/>
        <v>-7.4047149891095234</v>
      </c>
      <c r="AP6">
        <f t="shared" si="10"/>
        <v>-37.789728023512907</v>
      </c>
      <c r="AQ6">
        <f t="shared" si="11"/>
        <v>-44.693879026645533</v>
      </c>
      <c r="AR6">
        <f t="shared" si="12"/>
        <v>58.205977742922478</v>
      </c>
      <c r="AS6">
        <f t="shared" si="13"/>
        <v>-3.8815948525489845</v>
      </c>
      <c r="AT6">
        <f t="shared" si="14"/>
        <v>10.91722428184648</v>
      </c>
      <c r="AU6">
        <f t="shared" si="15"/>
        <v>65.241607172219972</v>
      </c>
      <c r="AW6">
        <v>3</v>
      </c>
      <c r="AX6">
        <f>(R6*SUMPRODUCT(K7:$K$23, X7:$X$23)-$AZ$3*SUMPRODUCT(K6:$K$22, W7:$W$23))/Z6</f>
        <v>19.535935381158676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195.9451781315357</v>
      </c>
      <c r="P7">
        <f t="shared" si="30"/>
        <v>9.7972589065767863</v>
      </c>
      <c r="Q7" s="5">
        <f t="shared" si="31"/>
        <v>50</v>
      </c>
      <c r="R7">
        <f t="shared" si="0"/>
        <v>50000</v>
      </c>
      <c r="S7">
        <f t="shared" si="19"/>
        <v>24.501672242628512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24.501672242628512</v>
      </c>
      <c r="AC7">
        <f t="shared" si="27"/>
        <v>28.726360279116616</v>
      </c>
      <c r="AE7">
        <f t="shared" si="1"/>
        <v>187.3394937129647</v>
      </c>
      <c r="AF7">
        <f t="shared" si="2"/>
        <v>-9.3669746856482359</v>
      </c>
      <c r="AG7">
        <f t="shared" si="3"/>
        <v>-47.804058129770844</v>
      </c>
      <c r="AH7">
        <f t="shared" si="4"/>
        <v>-57.018060333785343</v>
      </c>
      <c r="AI7">
        <f t="shared" si="5"/>
        <v>73.150400563760257</v>
      </c>
      <c r="AJ7">
        <f t="shared" si="6"/>
        <v>-4.2246880364881036</v>
      </c>
      <c r="AK7">
        <f t="shared" si="32"/>
        <v>14.173193388896149</v>
      </c>
      <c r="AL7">
        <f t="shared" si="7"/>
        <v>83.098905916168306</v>
      </c>
      <c r="AN7">
        <f t="shared" si="8"/>
        <v>134.89567023606782</v>
      </c>
      <c r="AO7">
        <f t="shared" si="9"/>
        <v>-6.7447835118033908</v>
      </c>
      <c r="AP7">
        <f t="shared" si="10"/>
        <v>-34.421788666193649</v>
      </c>
      <c r="AQ7">
        <f t="shared" si="11"/>
        <v>-41.056422817450169</v>
      </c>
      <c r="AR7">
        <f t="shared" si="12"/>
        <v>52.672675240620592</v>
      </c>
      <c r="AS7">
        <f t="shared" si="13"/>
        <v>-3.0420287411128037</v>
      </c>
      <c r="AT7">
        <f t="shared" si="14"/>
        <v>10.205549207418613</v>
      </c>
      <c r="AU7">
        <f t="shared" si="15"/>
        <v>59.836195706926404</v>
      </c>
      <c r="AW7">
        <v>4</v>
      </c>
      <c r="AX7">
        <f>(R7*SUMPRODUCT(K8:$K$23, X8:$X$23)-$AZ$3*SUMPRODUCT(K7:$K$22, W8:$W$23))/Z7</f>
        <v>24.501672242628512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195.9451781315357</v>
      </c>
      <c r="P8">
        <f t="shared" si="30"/>
        <v>9.7972589065767863</v>
      </c>
      <c r="Q8" s="5">
        <f t="shared" si="31"/>
        <v>50</v>
      </c>
      <c r="R8">
        <f t="shared" si="0"/>
        <v>50000</v>
      </c>
      <c r="S8">
        <f t="shared" si="19"/>
        <v>28.726360279116616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28.726360279116616</v>
      </c>
      <c r="AC8">
        <f t="shared" si="27"/>
        <v>32.075277808751117</v>
      </c>
      <c r="AE8">
        <f t="shared" si="1"/>
        <v>185.24278279308896</v>
      </c>
      <c r="AF8">
        <f t="shared" si="2"/>
        <v>-9.2621391396544492</v>
      </c>
      <c r="AG8">
        <f t="shared" si="3"/>
        <v>-47.269033246824179</v>
      </c>
      <c r="AH8">
        <f t="shared" si="4"/>
        <v>-56.984301648953902</v>
      </c>
      <c r="AI8">
        <f t="shared" si="5"/>
        <v>71.727308757656459</v>
      </c>
      <c r="AJ8">
        <f t="shared" si="6"/>
        <v>-3.3489175296345017</v>
      </c>
      <c r="AK8">
        <f t="shared" si="32"/>
        <v>14.329490275278582</v>
      </c>
      <c r="AL8">
        <f t="shared" si="7"/>
        <v>82.707881503300541</v>
      </c>
      <c r="AN8">
        <f t="shared" si="8"/>
        <v>122.87177485915659</v>
      </c>
      <c r="AO8">
        <f t="shared" si="9"/>
        <v>-6.1435887429578298</v>
      </c>
      <c r="AP8">
        <f t="shared" si="10"/>
        <v>-31.35361023701083</v>
      </c>
      <c r="AQ8">
        <f t="shared" si="11"/>
        <v>-37.797760199582527</v>
      </c>
      <c r="AR8">
        <f t="shared" si="12"/>
        <v>47.57681567960541</v>
      </c>
      <c r="AS8">
        <f t="shared" si="13"/>
        <v>-2.2213412826061534</v>
      </c>
      <c r="AT8">
        <f t="shared" si="14"/>
        <v>9.5047692352859183</v>
      </c>
      <c r="AU8">
        <f t="shared" si="15"/>
        <v>54.860243632285176</v>
      </c>
      <c r="AW8">
        <v>5</v>
      </c>
      <c r="AX8">
        <f>(R8*SUMPRODUCT(K9:$K$23, X9:$X$23)-$AZ$3*SUMPRODUCT(K8:$K$22, W9:$W$23))/Z8</f>
        <v>28.726360279116616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195.9451781315357</v>
      </c>
      <c r="P9">
        <f t="shared" si="30"/>
        <v>9.7972589065767863</v>
      </c>
      <c r="Q9" s="5">
        <f t="shared" si="31"/>
        <v>50</v>
      </c>
      <c r="R9">
        <f t="shared" si="0"/>
        <v>50000</v>
      </c>
      <c r="S9">
        <f t="shared" si="19"/>
        <v>32.075277808751117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32.075277808751117</v>
      </c>
      <c r="AC9">
        <f t="shared" si="27"/>
        <v>34.55722862275293</v>
      </c>
      <c r="AE9">
        <f t="shared" si="1"/>
        <v>183.16586257106124</v>
      </c>
      <c r="AF9">
        <f t="shared" si="2"/>
        <v>-9.158293128553062</v>
      </c>
      <c r="AG9">
        <f t="shared" si="3"/>
        <v>-46.739058423806718</v>
      </c>
      <c r="AH9">
        <f t="shared" si="4"/>
        <v>-57.284490549227783</v>
      </c>
      <c r="AI9">
        <f t="shared" si="5"/>
        <v>69.984020469473691</v>
      </c>
      <c r="AJ9">
        <f t="shared" si="6"/>
        <v>-2.4819508140018129</v>
      </c>
      <c r="AK9">
        <f t="shared" si="32"/>
        <v>14.425799307588152</v>
      </c>
      <c r="AL9">
        <f t="shared" si="7"/>
        <v>81.927868963060021</v>
      </c>
      <c r="AN9">
        <f t="shared" si="8"/>
        <v>111.91738074772255</v>
      </c>
      <c r="AO9">
        <f t="shared" si="9"/>
        <v>-5.5958690373861275</v>
      </c>
      <c r="AP9">
        <f t="shared" si="10"/>
        <v>-28.558340096686056</v>
      </c>
      <c r="AQ9">
        <f t="shared" si="11"/>
        <v>-35.001774073757716</v>
      </c>
      <c r="AR9">
        <f t="shared" si="12"/>
        <v>42.761397539892663</v>
      </c>
      <c r="AS9">
        <f t="shared" si="13"/>
        <v>-1.5165131228533129</v>
      </c>
      <c r="AT9">
        <f t="shared" si="14"/>
        <v>8.8144027005644308</v>
      </c>
      <c r="AU9">
        <f t="shared" si="15"/>
        <v>50.059287117603773</v>
      </c>
      <c r="AW9">
        <v>6</v>
      </c>
      <c r="AX9">
        <f>(R9*SUMPRODUCT(K10:$K$23, X10:$X$23)-$AZ$3*SUMPRODUCT(K9:$K$22, W10:$W$23))/Z9</f>
        <v>32.075277808751117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195.9451781315357</v>
      </c>
      <c r="P10">
        <f t="shared" si="30"/>
        <v>9.7972589065767863</v>
      </c>
      <c r="Q10" s="5">
        <f t="shared" si="31"/>
        <v>50</v>
      </c>
      <c r="R10">
        <f t="shared" si="0"/>
        <v>50000</v>
      </c>
      <c r="S10">
        <f t="shared" si="19"/>
        <v>34.55722862275293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34.55722862275293</v>
      </c>
      <c r="AC10">
        <f t="shared" si="27"/>
        <v>36.298255190803999</v>
      </c>
      <c r="AE10">
        <f t="shared" si="1"/>
        <v>181.10793311084311</v>
      </c>
      <c r="AF10">
        <f t="shared" si="2"/>
        <v>-9.0553966555421557</v>
      </c>
      <c r="AG10">
        <f t="shared" si="3"/>
        <v>-46.21392953830879</v>
      </c>
      <c r="AH10">
        <f t="shared" si="4"/>
        <v>-57.738301259856421</v>
      </c>
      <c r="AI10">
        <f t="shared" si="5"/>
        <v>68.100305657135749</v>
      </c>
      <c r="AJ10">
        <f t="shared" si="6"/>
        <v>-1.741026568051069</v>
      </c>
      <c r="AK10">
        <f t="shared" si="32"/>
        <v>14.462683555463775</v>
      </c>
      <c r="AL10">
        <f t="shared" si="7"/>
        <v>80.821962644548449</v>
      </c>
      <c r="AN10">
        <f t="shared" si="8"/>
        <v>101.93718664529611</v>
      </c>
      <c r="AO10">
        <f t="shared" si="9"/>
        <v>-5.0968593322648053</v>
      </c>
      <c r="AP10">
        <f t="shared" si="10"/>
        <v>-26.011659898276974</v>
      </c>
      <c r="AQ10">
        <f t="shared" si="11"/>
        <v>-32.49818984188903</v>
      </c>
      <c r="AR10">
        <f t="shared" si="12"/>
        <v>38.330477572865306</v>
      </c>
      <c r="AS10">
        <f t="shared" si="13"/>
        <v>-0.97994244190960589</v>
      </c>
      <c r="AT10">
        <f t="shared" si="14"/>
        <v>8.140368274662281</v>
      </c>
      <c r="AU10">
        <f t="shared" si="15"/>
        <v>45.490903405617978</v>
      </c>
      <c r="AW10">
        <v>7</v>
      </c>
      <c r="AX10">
        <f>(R10*SUMPRODUCT(K11:$K$23, X11:$X$23)-$AZ$3*SUMPRODUCT(K10:$K$22, W11:$W$23))/Z10</f>
        <v>34.55722862275293</v>
      </c>
    </row>
    <row r="11" spans="1:52" x14ac:dyDescent="0.25">
      <c r="A11" t="s">
        <v>33</v>
      </c>
      <c r="C11" s="24">
        <f>AU25</f>
        <v>-1904.0312228684991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195.9451781315357</v>
      </c>
      <c r="P11">
        <f t="shared" si="30"/>
        <v>9.7972589065767863</v>
      </c>
      <c r="Q11" s="5">
        <f t="shared" si="31"/>
        <v>50</v>
      </c>
      <c r="R11">
        <f t="shared" si="0"/>
        <v>50000</v>
      </c>
      <c r="S11">
        <f t="shared" si="19"/>
        <v>36.298255190803999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36.298255190803999</v>
      </c>
      <c r="AC11">
        <f t="shared" si="27"/>
        <v>37.245976661805848</v>
      </c>
      <c r="AE11">
        <f t="shared" si="1"/>
        <v>179.06895950983156</v>
      </c>
      <c r="AF11">
        <f t="shared" si="2"/>
        <v>-8.9534479754915797</v>
      </c>
      <c r="AG11">
        <f t="shared" si="3"/>
        <v>-45.693637684114044</v>
      </c>
      <c r="AH11">
        <f t="shared" si="4"/>
        <v>-58.152558811658253</v>
      </c>
      <c r="AI11">
        <f t="shared" si="5"/>
        <v>66.269315038567697</v>
      </c>
      <c r="AJ11">
        <f t="shared" si="6"/>
        <v>-0.94772147100184867</v>
      </c>
      <c r="AK11">
        <f t="shared" si="32"/>
        <v>14.448963670760079</v>
      </c>
      <c r="AL11">
        <f t="shared" si="7"/>
        <v>79.770557238325935</v>
      </c>
      <c r="AN11">
        <f t="shared" si="8"/>
        <v>92.84481309452454</v>
      </c>
      <c r="AO11">
        <f t="shared" si="9"/>
        <v>-4.642240654726228</v>
      </c>
      <c r="AP11">
        <f t="shared" si="10"/>
        <v>-23.691527900778176</v>
      </c>
      <c r="AQ11">
        <f t="shared" si="11"/>
        <v>-30.151308571937744</v>
      </c>
      <c r="AR11">
        <f t="shared" si="12"/>
        <v>34.359735967082408</v>
      </c>
      <c r="AS11">
        <f t="shared" si="13"/>
        <v>-0.49138065626613231</v>
      </c>
      <c r="AT11">
        <f t="shared" si="14"/>
        <v>7.4915905866289512</v>
      </c>
      <c r="AU11">
        <f t="shared" si="15"/>
        <v>41.359945897445229</v>
      </c>
      <c r="AW11">
        <v>8</v>
      </c>
      <c r="AX11">
        <f>(R11*SUMPRODUCT(K12:$K$23, X12:$X$23)-$AZ$3*SUMPRODUCT(K11:$K$22, W12:$W$23))/Z11</f>
        <v>36.298255190803999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195.9451781315357</v>
      </c>
      <c r="P12">
        <f t="shared" si="30"/>
        <v>9.7972589065767863</v>
      </c>
      <c r="Q12" s="5">
        <f t="shared" si="31"/>
        <v>50</v>
      </c>
      <c r="R12">
        <f t="shared" si="0"/>
        <v>50000</v>
      </c>
      <c r="S12">
        <f t="shared" si="19"/>
        <v>37.245976661805848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37.245976661805848</v>
      </c>
      <c r="AC12">
        <f t="shared" si="27"/>
        <v>37.491331353210349</v>
      </c>
      <c r="AE12">
        <f t="shared" si="1"/>
        <v>177.04769212715834</v>
      </c>
      <c r="AF12">
        <f t="shared" si="2"/>
        <v>-8.8523846063579175</v>
      </c>
      <c r="AG12">
        <f t="shared" si="3"/>
        <v>-45.177863986096227</v>
      </c>
      <c r="AH12">
        <f t="shared" si="4"/>
        <v>-58.837321176674074</v>
      </c>
      <c r="AI12">
        <f t="shared" si="5"/>
        <v>64.180122358030104</v>
      </c>
      <c r="AJ12">
        <f t="shared" si="6"/>
        <v>-0.24535469140450061</v>
      </c>
      <c r="AK12">
        <f t="shared" si="32"/>
        <v>14.38088989278244</v>
      </c>
      <c r="AL12">
        <f t="shared" si="7"/>
        <v>78.315657559408038</v>
      </c>
      <c r="AN12">
        <f t="shared" si="8"/>
        <v>84.56093437151705</v>
      </c>
      <c r="AO12">
        <f t="shared" si="9"/>
        <v>-4.228046718575853</v>
      </c>
      <c r="AP12">
        <f t="shared" si="10"/>
        <v>-21.577702288430974</v>
      </c>
      <c r="AQ12">
        <f t="shared" si="11"/>
        <v>-28.101687149038028</v>
      </c>
      <c r="AR12">
        <f t="shared" si="12"/>
        <v>30.65349821547219</v>
      </c>
      <c r="AS12">
        <f t="shared" si="13"/>
        <v>-0.11718549792051897</v>
      </c>
      <c r="AT12">
        <f t="shared" si="14"/>
        <v>6.8685531667602593</v>
      </c>
      <c r="AU12">
        <f t="shared" si="15"/>
        <v>37.404865884311931</v>
      </c>
      <c r="AW12">
        <v>9</v>
      </c>
      <c r="AX12">
        <f>(R12*SUMPRODUCT(K13:$K$23, X13:$X$23)-$AZ$3*SUMPRODUCT(K12:$K$22, W13:$W$23))/Z12</f>
        <v>37.245976661805848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195.9451781315357</v>
      </c>
      <c r="P13">
        <f t="shared" si="30"/>
        <v>9.7972589065767863</v>
      </c>
      <c r="Q13" s="5">
        <f t="shared" si="31"/>
        <v>50</v>
      </c>
      <c r="R13">
        <f t="shared" si="0"/>
        <v>50000</v>
      </c>
      <c r="S13">
        <f t="shared" si="19"/>
        <v>37.491331353210349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37.491331353210349</v>
      </c>
      <c r="AC13">
        <f t="shared" si="27"/>
        <v>37.024852497858191</v>
      </c>
      <c r="AE13">
        <f t="shared" si="1"/>
        <v>175.04389042614929</v>
      </c>
      <c r="AF13">
        <f t="shared" si="2"/>
        <v>-8.7521945213074659</v>
      </c>
      <c r="AG13">
        <f t="shared" si="3"/>
        <v>-44.666547065691091</v>
      </c>
      <c r="AH13">
        <f t="shared" si="4"/>
        <v>-59.538280544172721</v>
      </c>
      <c r="AI13">
        <f t="shared" si="5"/>
        <v>62.086868294978004</v>
      </c>
      <c r="AJ13">
        <f t="shared" si="6"/>
        <v>0.4664788553521575</v>
      </c>
      <c r="AK13">
        <f t="shared" si="32"/>
        <v>14.264811908063653</v>
      </c>
      <c r="AL13">
        <f t="shared" si="7"/>
        <v>76.818159058393817</v>
      </c>
      <c r="AN13">
        <f t="shared" si="8"/>
        <v>77.013813219402977</v>
      </c>
      <c r="AO13">
        <f t="shared" si="9"/>
        <v>-3.8506906609701499</v>
      </c>
      <c r="AP13">
        <f t="shared" si="10"/>
        <v>-19.651877620510902</v>
      </c>
      <c r="AQ13">
        <f t="shared" si="11"/>
        <v>-26.194973192553956</v>
      </c>
      <c r="AR13">
        <f t="shared" si="12"/>
        <v>27.31627174536797</v>
      </c>
      <c r="AS13">
        <f t="shared" si="13"/>
        <v>0.20523604308285634</v>
      </c>
      <c r="AT13">
        <f t="shared" si="14"/>
        <v>6.276069145989541</v>
      </c>
      <c r="AU13">
        <f t="shared" si="15"/>
        <v>33.797576934440372</v>
      </c>
      <c r="AW13">
        <v>10</v>
      </c>
      <c r="AX13">
        <f>(R13*SUMPRODUCT(K14:$K$23, X14:$X$23)-$AZ$3*SUMPRODUCT(K13:$K$22, W14:$W$23))/Z13</f>
        <v>37.491331353210349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195.9451781315357</v>
      </c>
      <c r="P14">
        <f t="shared" si="30"/>
        <v>9.7972589065767863</v>
      </c>
      <c r="Q14" s="5">
        <f t="shared" si="31"/>
        <v>50</v>
      </c>
      <c r="R14">
        <f t="shared" si="0"/>
        <v>50000</v>
      </c>
      <c r="S14">
        <f t="shared" si="19"/>
        <v>37.024852497858191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37.024852497858191</v>
      </c>
      <c r="AC14">
        <f t="shared" si="27"/>
        <v>35.697344856472462</v>
      </c>
      <c r="AE14">
        <f t="shared" si="1"/>
        <v>173.05653101654713</v>
      </c>
      <c r="AF14">
        <f t="shared" si="2"/>
        <v>-8.6528265508273581</v>
      </c>
      <c r="AG14">
        <f t="shared" si="3"/>
        <v>-44.159425780913146</v>
      </c>
      <c r="AH14">
        <f t="shared" si="4"/>
        <v>-60.455814121036369</v>
      </c>
      <c r="AI14">
        <f t="shared" si="5"/>
        <v>59.788464563770233</v>
      </c>
      <c r="AJ14">
        <f t="shared" si="6"/>
        <v>1.3275076413857292</v>
      </c>
      <c r="AK14">
        <f t="shared" si="32"/>
        <v>14.099998987450459</v>
      </c>
      <c r="AL14">
        <f t="shared" si="7"/>
        <v>75.215971192606418</v>
      </c>
      <c r="AN14">
        <f t="shared" si="8"/>
        <v>70.137750220738411</v>
      </c>
      <c r="AO14">
        <f t="shared" si="9"/>
        <v>-3.5068875110369215</v>
      </c>
      <c r="AP14">
        <f t="shared" si="10"/>
        <v>-17.89728915239133</v>
      </c>
      <c r="AQ14">
        <f t="shared" si="11"/>
        <v>-24.502021191024575</v>
      </c>
      <c r="AR14">
        <f t="shared" si="12"/>
        <v>24.23155236628558</v>
      </c>
      <c r="AS14">
        <f t="shared" si="13"/>
        <v>0.53802303109110128</v>
      </c>
      <c r="AT14">
        <f t="shared" si="14"/>
        <v>5.7145616018381027</v>
      </c>
      <c r="AU14">
        <f t="shared" si="15"/>
        <v>30.484136999214783</v>
      </c>
      <c r="AW14">
        <v>11</v>
      </c>
      <c r="AX14">
        <f>(R14*SUMPRODUCT(K15:$K$23, X15:$X$23)-$AZ$3*SUMPRODUCT(K14:$K$22, W15:$W$23))/Z14</f>
        <v>37.024852497858191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195.9451781315357</v>
      </c>
      <c r="P15">
        <f t="shared" si="30"/>
        <v>9.7972589065767863</v>
      </c>
      <c r="Q15" s="5">
        <f t="shared" si="31"/>
        <v>50</v>
      </c>
      <c r="R15">
        <f t="shared" si="0"/>
        <v>50000</v>
      </c>
      <c r="S15">
        <f t="shared" si="19"/>
        <v>35.697344856472462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35.697344856472462</v>
      </c>
      <c r="AC15">
        <f t="shared" si="27"/>
        <v>33.514171923678425</v>
      </c>
      <c r="AE15">
        <f t="shared" si="1"/>
        <v>171.08322813620782</v>
      </c>
      <c r="AF15">
        <f t="shared" si="2"/>
        <v>-8.5541614068103922</v>
      </c>
      <c r="AG15">
        <f t="shared" si="3"/>
        <v>-43.655891348691846</v>
      </c>
      <c r="AH15">
        <f t="shared" si="4"/>
        <v>-61.940174412172041</v>
      </c>
      <c r="AI15">
        <f t="shared" si="5"/>
        <v>56.933000968533548</v>
      </c>
      <c r="AJ15">
        <f t="shared" si="6"/>
        <v>2.1831729327940366</v>
      </c>
      <c r="AK15">
        <f t="shared" si="32"/>
        <v>13.875848811010894</v>
      </c>
      <c r="AL15">
        <f t="shared" si="7"/>
        <v>72.992022712338482</v>
      </c>
      <c r="AN15">
        <f t="shared" si="8"/>
        <v>63.872430219443849</v>
      </c>
      <c r="AO15">
        <f t="shared" si="9"/>
        <v>-3.1936215109721928</v>
      </c>
      <c r="AP15">
        <f t="shared" si="10"/>
        <v>-16.298546059798174</v>
      </c>
      <c r="AQ15">
        <f t="shared" si="11"/>
        <v>-23.124823578684509</v>
      </c>
      <c r="AR15">
        <f t="shared" si="12"/>
        <v>21.25543906998897</v>
      </c>
      <c r="AS15">
        <f t="shared" si="13"/>
        <v>0.81506856239494707</v>
      </c>
      <c r="AT15">
        <f t="shared" si="14"/>
        <v>5.1804270621503088</v>
      </c>
      <c r="AU15">
        <f t="shared" si="15"/>
        <v>27.250934694534227</v>
      </c>
      <c r="AW15">
        <v>12</v>
      </c>
      <c r="AX15">
        <f>(R15*SUMPRODUCT(K16:$K$23, X16:$X$23)-$AZ$3*SUMPRODUCT(K15:$K$22, W16:$W$23))/Z15</f>
        <v>35.697344856472462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195.9451781315357</v>
      </c>
      <c r="P16">
        <f t="shared" si="30"/>
        <v>9.7972589065767863</v>
      </c>
      <c r="Q16" s="5">
        <f t="shared" si="31"/>
        <v>50</v>
      </c>
      <c r="R16">
        <f t="shared" si="0"/>
        <v>50000</v>
      </c>
      <c r="S16">
        <f t="shared" si="19"/>
        <v>33.514171923678425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33.514171923678425</v>
      </c>
      <c r="AC16">
        <f t="shared" si="27"/>
        <v>30.587194047553584</v>
      </c>
      <c r="AE16">
        <f t="shared" si="1"/>
        <v>169.1227814900808</v>
      </c>
      <c r="AF16">
        <f t="shared" si="2"/>
        <v>-8.4561390745040406</v>
      </c>
      <c r="AG16">
        <f t="shared" si="3"/>
        <v>-43.155637485641684</v>
      </c>
      <c r="AH16">
        <f t="shared" si="4"/>
        <v>-63.694949563242425</v>
      </c>
      <c r="AI16">
        <f t="shared" si="5"/>
        <v>53.816055366692645</v>
      </c>
      <c r="AJ16">
        <f t="shared" si="6"/>
        <v>2.9269778761248411</v>
      </c>
      <c r="AK16">
        <f t="shared" si="32"/>
        <v>13.592657003747863</v>
      </c>
      <c r="AL16">
        <f t="shared" si="7"/>
        <v>70.335690246565349</v>
      </c>
      <c r="AN16">
        <f t="shared" si="8"/>
        <v>58.163466724848099</v>
      </c>
      <c r="AO16">
        <f t="shared" si="9"/>
        <v>-2.9081733362424051</v>
      </c>
      <c r="AP16">
        <f t="shared" si="10"/>
        <v>-14.841770356248226</v>
      </c>
      <c r="AQ16">
        <f t="shared" si="11"/>
        <v>-21.90549993810156</v>
      </c>
      <c r="AR16">
        <f t="shared" si="12"/>
        <v>18.508023094255908</v>
      </c>
      <c r="AS16">
        <f t="shared" si="13"/>
        <v>1.0066247657613097</v>
      </c>
      <c r="AT16">
        <f t="shared" si="14"/>
        <v>4.6746869131059761</v>
      </c>
      <c r="AU16">
        <f t="shared" si="15"/>
        <v>24.189334773123193</v>
      </c>
      <c r="AW16">
        <v>13</v>
      </c>
      <c r="AX16">
        <f>(R16*SUMPRODUCT(K17:$K$23, X17:$X$23)-$AZ$3*SUMPRODUCT(K16:$K$22, W17:$W$23))/Z16</f>
        <v>33.514171923678425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195.9451781315357</v>
      </c>
      <c r="P17">
        <f t="shared" si="30"/>
        <v>9.7972589065767863</v>
      </c>
      <c r="Q17" s="5">
        <f t="shared" si="31"/>
        <v>50</v>
      </c>
      <c r="R17">
        <f t="shared" si="0"/>
        <v>50000</v>
      </c>
      <c r="S17">
        <f t="shared" si="19"/>
        <v>30.587194047553584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30.587194047553584</v>
      </c>
      <c r="AC17">
        <f t="shared" si="27"/>
        <v>26.990544328455016</v>
      </c>
      <c r="AE17">
        <f t="shared" si="1"/>
        <v>167.17503686547769</v>
      </c>
      <c r="AF17">
        <f t="shared" si="2"/>
        <v>-8.3587518432738861</v>
      </c>
      <c r="AG17">
        <f t="shared" si="3"/>
        <v>-42.658624840784562</v>
      </c>
      <c r="AH17">
        <f t="shared" si="4"/>
        <v>-65.456270000709537</v>
      </c>
      <c r="AI17">
        <f t="shared" si="5"/>
        <v>50.701390180709694</v>
      </c>
      <c r="AJ17">
        <f t="shared" si="6"/>
        <v>3.5966497190985685</v>
      </c>
      <c r="AK17">
        <f t="shared" si="32"/>
        <v>13.258243534883018</v>
      </c>
      <c r="AL17">
        <f t="shared" si="7"/>
        <v>67.556283434691281</v>
      </c>
      <c r="AN17">
        <f t="shared" si="8"/>
        <v>52.961681584428611</v>
      </c>
      <c r="AO17">
        <f t="shared" si="9"/>
        <v>-2.6480840792214311</v>
      </c>
      <c r="AP17">
        <f t="shared" si="10"/>
        <v>-13.514413084683323</v>
      </c>
      <c r="AQ17">
        <f t="shared" si="11"/>
        <v>-20.736792971498051</v>
      </c>
      <c r="AR17">
        <f t="shared" si="12"/>
        <v>16.062391449025803</v>
      </c>
      <c r="AS17">
        <f t="shared" si="13"/>
        <v>1.139432182969411</v>
      </c>
      <c r="AT17">
        <f t="shared" si="14"/>
        <v>4.2002615081120789</v>
      </c>
      <c r="AU17">
        <f t="shared" si="15"/>
        <v>21.402085140107292</v>
      </c>
      <c r="AW17">
        <v>14</v>
      </c>
      <c r="AX17">
        <f>(R17*SUMPRODUCT(K18:$K$23, X18:$X$23)-$AZ$3*SUMPRODUCT(K17:$K$22, W18:$W$23))/Z17</f>
        <v>30.587194047553584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195.9451781315357</v>
      </c>
      <c r="P18">
        <f t="shared" si="30"/>
        <v>9.7972589065767863</v>
      </c>
      <c r="Q18" s="5">
        <f t="shared" si="31"/>
        <v>50</v>
      </c>
      <c r="R18">
        <f t="shared" si="0"/>
        <v>50000</v>
      </c>
      <c r="S18">
        <f t="shared" si="19"/>
        <v>26.990544328455016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26.990544328455016</v>
      </c>
      <c r="AC18">
        <f t="shared" si="27"/>
        <v>22.702272782140255</v>
      </c>
      <c r="AE18">
        <f t="shared" si="1"/>
        <v>165.23954580906275</v>
      </c>
      <c r="AF18">
        <f t="shared" si="2"/>
        <v>-8.2619772904531388</v>
      </c>
      <c r="AG18">
        <f t="shared" si="3"/>
        <v>-42.164738980751899</v>
      </c>
      <c r="AH18">
        <f t="shared" si="4"/>
        <v>-67.299611624816635</v>
      </c>
      <c r="AI18">
        <f t="shared" si="5"/>
        <v>47.513217913041075</v>
      </c>
      <c r="AJ18">
        <f t="shared" si="6"/>
        <v>4.2882715463147605</v>
      </c>
      <c r="AK18">
        <f t="shared" si="32"/>
        <v>12.877767899294527</v>
      </c>
      <c r="AL18">
        <f t="shared" si="7"/>
        <v>64.679257358650361</v>
      </c>
      <c r="AN18">
        <f t="shared" si="8"/>
        <v>48.222142031322647</v>
      </c>
      <c r="AO18">
        <f t="shared" si="9"/>
        <v>-2.4111071015661327</v>
      </c>
      <c r="AP18">
        <f t="shared" si="10"/>
        <v>-12.30500859759654</v>
      </c>
      <c r="AQ18">
        <f t="shared" si="11"/>
        <v>-19.640161890633607</v>
      </c>
      <c r="AR18">
        <f t="shared" si="12"/>
        <v>13.865864441526364</v>
      </c>
      <c r="AS18">
        <f t="shared" si="13"/>
        <v>1.25145369144393</v>
      </c>
      <c r="AT18">
        <f t="shared" si="14"/>
        <v>3.7581412466708017</v>
      </c>
      <c r="AU18">
        <f t="shared" si="15"/>
        <v>18.875459379641097</v>
      </c>
      <c r="AW18">
        <v>15</v>
      </c>
      <c r="AX18">
        <f>(R18*SUMPRODUCT(K19:$K$23, X19:$X$23)-$AZ$3*SUMPRODUCT(K18:$K$22, W19:$W$23))/Z18</f>
        <v>26.990544328455016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195.9451781315357</v>
      </c>
      <c r="P19">
        <f t="shared" si="30"/>
        <v>9.7972589065767863</v>
      </c>
      <c r="Q19" s="5">
        <f t="shared" si="31"/>
        <v>50</v>
      </c>
      <c r="R19">
        <f t="shared" si="0"/>
        <v>50000</v>
      </c>
      <c r="S19">
        <f t="shared" si="19"/>
        <v>22.702272782140255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22.702272782140255</v>
      </c>
      <c r="AC19">
        <f t="shared" si="27"/>
        <v>17.85773104954702</v>
      </c>
      <c r="AE19">
        <f t="shared" si="1"/>
        <v>163.31476336979728</v>
      </c>
      <c r="AF19">
        <f t="shared" si="2"/>
        <v>-8.1657381684898649</v>
      </c>
      <c r="AG19">
        <f t="shared" si="3"/>
        <v>-41.673585675113166</v>
      </c>
      <c r="AH19">
        <f t="shared" si="4"/>
        <v>-69.505915831213727</v>
      </c>
      <c r="AI19">
        <f t="shared" si="5"/>
        <v>43.969523694980509</v>
      </c>
      <c r="AJ19">
        <f t="shared" si="6"/>
        <v>4.8445417325932354</v>
      </c>
      <c r="AK19">
        <f t="shared" si="32"/>
        <v>12.449590858841338</v>
      </c>
      <c r="AL19">
        <f t="shared" si="7"/>
        <v>61.263656286415085</v>
      </c>
      <c r="AN19">
        <f t="shared" si="8"/>
        <v>43.903598522311533</v>
      </c>
      <c r="AO19">
        <f t="shared" si="9"/>
        <v>-2.1951799261155771</v>
      </c>
      <c r="AP19">
        <f t="shared" si="10"/>
        <v>-11.203031108231601</v>
      </c>
      <c r="AQ19">
        <f t="shared" si="11"/>
        <v>-18.685143710305415</v>
      </c>
      <c r="AR19">
        <f t="shared" si="12"/>
        <v>11.82024377765894</v>
      </c>
      <c r="AS19">
        <f t="shared" si="13"/>
        <v>1.302348978522853</v>
      </c>
      <c r="AT19">
        <f t="shared" si="14"/>
        <v>3.3467999313446772</v>
      </c>
      <c r="AU19">
        <f t="shared" si="15"/>
        <v>16.469392687526469</v>
      </c>
      <c r="AW19">
        <v>16</v>
      </c>
      <c r="AX19">
        <f>(R19*SUMPRODUCT(K20:$K$23, X20:$X$23)-$AZ$3*SUMPRODUCT(K19:$K$22, W20:$W$23))/Z19</f>
        <v>22.702272782140255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195.9451781315357</v>
      </c>
      <c r="P20">
        <f t="shared" si="30"/>
        <v>9.7972589065767863</v>
      </c>
      <c r="Q20" s="5">
        <f t="shared" si="31"/>
        <v>50</v>
      </c>
      <c r="R20">
        <f t="shared" si="0"/>
        <v>50000</v>
      </c>
      <c r="S20">
        <f t="shared" si="19"/>
        <v>17.85773104954702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17.85773104954702</v>
      </c>
      <c r="AC20">
        <f t="shared" si="27"/>
        <v>12.433371770470879</v>
      </c>
      <c r="AE20">
        <f t="shared" si="1"/>
        <v>161.40105910056872</v>
      </c>
      <c r="AF20">
        <f t="shared" si="2"/>
        <v>-8.0700529550284372</v>
      </c>
      <c r="AG20">
        <f t="shared" si="3"/>
        <v>-41.1852592239402</v>
      </c>
      <c r="AH20">
        <f t="shared" si="4"/>
        <v>-71.590594421834481</v>
      </c>
      <c r="AI20">
        <f t="shared" si="5"/>
        <v>40.555152499765597</v>
      </c>
      <c r="AJ20">
        <f t="shared" si="6"/>
        <v>5.4243592790761408</v>
      </c>
      <c r="AK20">
        <f t="shared" si="32"/>
        <v>11.983211603656112</v>
      </c>
      <c r="AL20">
        <f t="shared" si="7"/>
        <v>57.962723382497856</v>
      </c>
      <c r="AN20">
        <f t="shared" si="8"/>
        <v>39.968994194871378</v>
      </c>
      <c r="AO20">
        <f t="shared" si="9"/>
        <v>-1.9984497097435692</v>
      </c>
      <c r="AP20">
        <f t="shared" si="10"/>
        <v>-10.199024690477625</v>
      </c>
      <c r="AQ20">
        <f t="shared" si="11"/>
        <v>-17.728533311982531</v>
      </c>
      <c r="AR20">
        <f t="shared" si="12"/>
        <v>10.042986482667652</v>
      </c>
      <c r="AS20">
        <f t="shared" si="13"/>
        <v>1.3432760958600614</v>
      </c>
      <c r="AT20">
        <f t="shared" si="14"/>
        <v>2.9674954903735129</v>
      </c>
      <c r="AU20">
        <f t="shared" si="15"/>
        <v>14.353758068901229</v>
      </c>
      <c r="AW20">
        <v>17</v>
      </c>
      <c r="AX20">
        <f>(R20*SUMPRODUCT(K21:$K$23, X21:$X$23)-$AZ$3*SUMPRODUCT(K20:$K$22, W21:$W$23))/Z20</f>
        <v>17.85773104954702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195.9451781315357</v>
      </c>
      <c r="P21">
        <f t="shared" si="30"/>
        <v>9.7972589065767863</v>
      </c>
      <c r="Q21" s="5">
        <f t="shared" si="31"/>
        <v>50</v>
      </c>
      <c r="R21">
        <f t="shared" si="0"/>
        <v>50000</v>
      </c>
      <c r="S21">
        <f t="shared" si="19"/>
        <v>12.433371770470879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12.433371770470879</v>
      </c>
      <c r="AC21">
        <f t="shared" si="27"/>
        <v>6.4733543540153233</v>
      </c>
      <c r="AE21">
        <f t="shared" si="1"/>
        <v>159.49682277412546</v>
      </c>
      <c r="AF21">
        <f t="shared" si="2"/>
        <v>-7.9748411387062736</v>
      </c>
      <c r="AG21">
        <f t="shared" si="3"/>
        <v>-40.699348740048379</v>
      </c>
      <c r="AH21">
        <f t="shared" si="4"/>
        <v>-74.057891652416444</v>
      </c>
      <c r="AI21">
        <f t="shared" si="5"/>
        <v>36.764741242954372</v>
      </c>
      <c r="AJ21">
        <f t="shared" si="6"/>
        <v>5.9600174164555559</v>
      </c>
      <c r="AK21">
        <f t="shared" si="32"/>
        <v>11.476874738412306</v>
      </c>
      <c r="AL21">
        <f t="shared" si="7"/>
        <v>54.201633397822235</v>
      </c>
      <c r="AN21">
        <f t="shared" si="8"/>
        <v>36.38405022842953</v>
      </c>
      <c r="AO21">
        <f t="shared" si="9"/>
        <v>-1.8192025114214765</v>
      </c>
      <c r="AP21">
        <f t="shared" si="10"/>
        <v>-9.2842423006718082</v>
      </c>
      <c r="AQ21">
        <f t="shared" si="11"/>
        <v>-16.893916774185637</v>
      </c>
      <c r="AR21">
        <f t="shared" si="12"/>
        <v>8.3866886421506095</v>
      </c>
      <c r="AS21">
        <f t="shared" si="13"/>
        <v>1.3595855345013956</v>
      </c>
      <c r="AT21">
        <f t="shared" si="14"/>
        <v>2.6180784023462627</v>
      </c>
      <c r="AU21">
        <f t="shared" si="15"/>
        <v>12.364352578998266</v>
      </c>
      <c r="AW21">
        <v>18</v>
      </c>
      <c r="AX21">
        <f>(R21*SUMPRODUCT(K22:$K$23, X22:$X$23)-$AZ$3*SUMPRODUCT(K21:$K$22, W22:$W$23))/Z21</f>
        <v>12.433371770470879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195.9451781315357</v>
      </c>
      <c r="P22">
        <f t="shared" si="30"/>
        <v>9.7972589065767863</v>
      </c>
      <c r="Q22" s="5">
        <f t="shared" si="31"/>
        <v>50</v>
      </c>
      <c r="R22">
        <f t="shared" si="0"/>
        <v>50000</v>
      </c>
      <c r="S22">
        <f t="shared" si="19"/>
        <v>6.4733543540153233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6.4733543540153233</v>
      </c>
      <c r="AC22">
        <f t="shared" si="27"/>
        <v>6.5518359069854668</v>
      </c>
      <c r="AE22">
        <f t="shared" si="1"/>
        <v>157.60131420474045</v>
      </c>
      <c r="AF22">
        <f t="shared" si="2"/>
        <v>-7.8800657102370231</v>
      </c>
      <c r="AG22">
        <f t="shared" si="3"/>
        <v>-40.215665347718975</v>
      </c>
      <c r="AH22">
        <f t="shared" si="4"/>
        <v>-76.68990492891939</v>
      </c>
      <c r="AI22">
        <f t="shared" si="5"/>
        <v>32.815678217865042</v>
      </c>
      <c r="AJ22">
        <f t="shared" si="6"/>
        <v>-7.8481552970143476E-2</v>
      </c>
      <c r="AK22">
        <f t="shared" si="32"/>
        <v>10.933622199396313</v>
      </c>
      <c r="AL22">
        <f t="shared" si="7"/>
        <v>43.670818864291206</v>
      </c>
      <c r="AN22">
        <f t="shared" si="8"/>
        <v>33.117764078914902</v>
      </c>
      <c r="AO22">
        <f t="shared" si="9"/>
        <v>-1.6558882039457452</v>
      </c>
      <c r="AP22">
        <f t="shared" si="10"/>
        <v>-8.4507729138104466</v>
      </c>
      <c r="AQ22">
        <f t="shared" si="11"/>
        <v>-16.115336293267863</v>
      </c>
      <c r="AR22">
        <f t="shared" si="12"/>
        <v>6.8957666678908449</v>
      </c>
      <c r="AS22">
        <f t="shared" si="13"/>
        <v>-1.6491826663548825E-2</v>
      </c>
      <c r="AT22">
        <f t="shared" si="14"/>
        <v>2.2975514027579238</v>
      </c>
      <c r="AU22">
        <f t="shared" si="15"/>
        <v>9.1768262439852197</v>
      </c>
      <c r="AW22">
        <v>19</v>
      </c>
      <c r="AX22">
        <f>(R22*SUMPRODUCT(K23:$K$23, X23:$X$23)-$AZ$3*SUMPRODUCT(K22:$K$22, W23:$W$23))/Z22</f>
        <v>6.4733543540153233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195.9451781315357</v>
      </c>
      <c r="P23">
        <f t="shared" si="30"/>
        <v>9.7972589065767863</v>
      </c>
      <c r="Q23" s="5">
        <f t="shared" si="31"/>
        <v>50</v>
      </c>
      <c r="R23">
        <f t="shared" si="0"/>
        <v>50000</v>
      </c>
      <c r="S23">
        <f t="shared" si="19"/>
        <v>6.5518359069854668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6.5518359069854668</v>
      </c>
      <c r="AC23">
        <f t="shared" si="27"/>
        <v>0</v>
      </c>
      <c r="AE23">
        <f t="shared" si="1"/>
        <v>155.71347756406144</v>
      </c>
      <c r="AF23">
        <f t="shared" si="2"/>
        <v>-7.7856738782030721</v>
      </c>
      <c r="AG23">
        <f t="shared" si="3"/>
        <v>-39.733939627627066</v>
      </c>
      <c r="AH23">
        <f t="shared" si="4"/>
        <v>-79.569066614717514</v>
      </c>
      <c r="AI23">
        <f t="shared" si="5"/>
        <v>28.624797443513771</v>
      </c>
      <c r="AJ23">
        <f t="shared" si="6"/>
        <v>6.5518359069854668</v>
      </c>
      <c r="AK23">
        <f t="shared" si="32"/>
        <v>10.813574771499068</v>
      </c>
      <c r="AL23">
        <f t="shared" si="7"/>
        <v>45.990208121998307</v>
      </c>
      <c r="AN23">
        <f t="shared" si="8"/>
        <v>30.14182502090841</v>
      </c>
      <c r="AO23">
        <f t="shared" si="9"/>
        <v>-1.5070912510454206</v>
      </c>
      <c r="AP23">
        <f t="shared" si="10"/>
        <v>-7.6913923854442983</v>
      </c>
      <c r="AQ23">
        <f t="shared" si="11"/>
        <v>-15.402371846657411</v>
      </c>
      <c r="AR23">
        <f t="shared" si="12"/>
        <v>5.5409695377612769</v>
      </c>
      <c r="AS23">
        <f t="shared" si="13"/>
        <v>1.2682543255949987</v>
      </c>
      <c r="AT23">
        <f t="shared" si="14"/>
        <v>2.0932091666820591</v>
      </c>
      <c r="AU23">
        <f t="shared" si="15"/>
        <v>8.9024330300383347</v>
      </c>
      <c r="AW23">
        <v>20</v>
      </c>
      <c r="AX23">
        <f>(R23*SUMPRODUCT(K$23:$K24, X$23:$X24)-$AZ$3*SUMPRODUCT(K$22:$K23, W$23:$W24))/Z23</f>
        <v>6.5518359069854668</v>
      </c>
    </row>
    <row r="25" spans="5:50" x14ac:dyDescent="0.25">
      <c r="AN25" s="6">
        <f t="shared" ref="AN25:AU25" si="33">SUM(AN3:AN23)</f>
        <v>1709.5374485474867</v>
      </c>
      <c r="AO25" s="6">
        <f t="shared" si="33"/>
        <v>-232.43575602602613</v>
      </c>
      <c r="AP25" s="6">
        <f t="shared" si="33"/>
        <v>-2906.1367105774602</v>
      </c>
      <c r="AQ25" s="6">
        <f t="shared" si="33"/>
        <v>-571.97508889480457</v>
      </c>
      <c r="AR25" s="6">
        <f t="shared" si="33"/>
        <v>-2001.0101069508048</v>
      </c>
      <c r="AS25" s="6">
        <f t="shared" si="33"/>
        <v>-20.197168440170554</v>
      </c>
      <c r="AT25" s="6">
        <f t="shared" si="33"/>
        <v>117.17605252247539</v>
      </c>
      <c r="AU25" s="7">
        <f t="shared" si="33"/>
        <v>-1904.0312228684991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366.18022219191414</v>
      </c>
      <c r="K3">
        <v>1</v>
      </c>
      <c r="L3" s="2">
        <v>0</v>
      </c>
      <c r="O3">
        <f>$C$3</f>
        <v>366.18022219191414</v>
      </c>
      <c r="P3">
        <f>O3*B5</f>
        <v>292.94417775353133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366.18022219191414</v>
      </c>
      <c r="AF3">
        <f t="shared" ref="AF3:AF23" si="3">-$Z3*P3</f>
        <v>-292.94417775353133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-2446.6721595616173</v>
      </c>
      <c r="AJ3">
        <f t="shared" ref="AJ3:AJ23" si="7">AB3-AC3</f>
        <v>0</v>
      </c>
      <c r="AL3">
        <f t="shared" ref="AL3:AL23" si="8">SUM(AI3:AK3)</f>
        <v>-2446.6721595616173</v>
      </c>
      <c r="AN3">
        <f t="shared" ref="AN3:AN23" si="9">AE3*$K3</f>
        <v>366.18022219191414</v>
      </c>
      <c r="AO3">
        <f t="shared" ref="AO3:AO23" si="10">AF3*$K3</f>
        <v>-292.94417775353133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-2446.6721595616173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-2446.6721595616173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107.31803044192765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47.152524437134439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46.618858578298273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-46.618858578298273</v>
      </c>
      <c r="AK4">
        <f t="shared" ref="AK4:AK23" si="28">H4*SUM(AB4:AB4, AE4:AF4)</f>
        <v>0</v>
      </c>
      <c r="AL4">
        <f t="shared" si="8"/>
        <v>-112.51205857829827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-60.699171863629239</v>
      </c>
      <c r="AR4">
        <f t="shared" si="13"/>
        <v>-60.699171863629239</v>
      </c>
      <c r="AS4">
        <f t="shared" si="14"/>
        <v>-42.944129423527066</v>
      </c>
      <c r="AT4">
        <f t="shared" si="15"/>
        <v>0</v>
      </c>
      <c r="AU4">
        <f t="shared" si="16"/>
        <v>-103.64330128715631</v>
      </c>
      <c r="AW4">
        <v>1</v>
      </c>
      <c r="AX4">
        <f>(R4*SUMPRODUCT(K5:$K$23, X5:$X$23)-$AZ$3*SUMPRODUCT(K4:$K$22, W5:$W$23))/Z4</f>
        <v>47.152524437134439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1.353492E-3</v>
      </c>
      <c r="O5">
        <f t="shared" ref="O5:O23" si="30">$C$3</f>
        <v>366.18022219191414</v>
      </c>
      <c r="P5">
        <f t="shared" ref="P5:P23" si="31">O5*$C$5</f>
        <v>18.309011109595708</v>
      </c>
      <c r="Q5" s="5">
        <f t="shared" ref="Q5:Q23" si="32">$C$8</f>
        <v>50</v>
      </c>
      <c r="R5">
        <f t="shared" si="0"/>
        <v>50000</v>
      </c>
      <c r="S5">
        <f t="shared" si="20"/>
        <v>89.602322134921167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46.618858578298273</v>
      </c>
      <c r="AC5">
        <f t="shared" si="1"/>
        <v>87.582429645904654</v>
      </c>
      <c r="AE5">
        <f t="shared" si="2"/>
        <v>357.92547317639082</v>
      </c>
      <c r="AF5">
        <f t="shared" si="3"/>
        <v>-17.896273658819542</v>
      </c>
      <c r="AG5">
        <f t="shared" si="4"/>
        <v>-48.872857063919056</v>
      </c>
      <c r="AH5">
        <f t="shared" si="5"/>
        <v>-66.908668080945588</v>
      </c>
      <c r="AI5">
        <f t="shared" si="6"/>
        <v>224.24767437270663</v>
      </c>
      <c r="AJ5">
        <f t="shared" si="7"/>
        <v>-40.963571067606381</v>
      </c>
      <c r="AK5">
        <f t="shared" si="28"/>
        <v>33.085474331263562</v>
      </c>
      <c r="AL5">
        <f t="shared" si="8"/>
        <v>216.3695776363638</v>
      </c>
      <c r="AN5">
        <f t="shared" si="9"/>
        <v>303.72248309169441</v>
      </c>
      <c r="AO5">
        <f t="shared" si="10"/>
        <v>-15.186124154584721</v>
      </c>
      <c r="AP5">
        <f t="shared" si="11"/>
        <v>-41.471721393586655</v>
      </c>
      <c r="AQ5">
        <f t="shared" si="12"/>
        <v>-56.776251853658877</v>
      </c>
      <c r="AR5">
        <f t="shared" si="13"/>
        <v>190.28838568986416</v>
      </c>
      <c r="AS5">
        <f t="shared" si="14"/>
        <v>-34.76019018860142</v>
      </c>
      <c r="AT5">
        <f t="shared" si="15"/>
        <v>28.075125050419903</v>
      </c>
      <c r="AU5">
        <f t="shared" si="16"/>
        <v>183.60332055168263</v>
      </c>
      <c r="AW5">
        <v>2</v>
      </c>
      <c r="AX5">
        <f>(R5*SUMPRODUCT(K6:$K$23, X6:$X$23)-$AZ$3*SUMPRODUCT(K5:$K$22, W6:$W$23))/Z5</f>
        <v>89.602322134921167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1.402649E-3</v>
      </c>
      <c r="O6">
        <f t="shared" si="30"/>
        <v>366.18022219191414</v>
      </c>
      <c r="P6">
        <f t="shared" si="31"/>
        <v>18.309011109595708</v>
      </c>
      <c r="Q6" s="5">
        <f t="shared" si="32"/>
        <v>50</v>
      </c>
      <c r="R6">
        <f t="shared" si="0"/>
        <v>50000</v>
      </c>
      <c r="S6">
        <f t="shared" si="20"/>
        <v>127.29921311680012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87.582429645904654</v>
      </c>
      <c r="AC6">
        <f t="shared" si="1"/>
        <v>123.01069874200573</v>
      </c>
      <c r="AE6">
        <f t="shared" si="2"/>
        <v>353.8441746376015</v>
      </c>
      <c r="AF6">
        <f t="shared" si="3"/>
        <v>-17.692208731880076</v>
      </c>
      <c r="AG6">
        <f t="shared" si="4"/>
        <v>-48.315577029192013</v>
      </c>
      <c r="AH6">
        <f t="shared" si="5"/>
        <v>-68.551464087848998</v>
      </c>
      <c r="AI6">
        <f t="shared" si="6"/>
        <v>219.28492478868037</v>
      </c>
      <c r="AJ6">
        <f t="shared" si="7"/>
        <v>-35.428269096101076</v>
      </c>
      <c r="AK6">
        <f t="shared" si="28"/>
        <v>36.258952227352644</v>
      </c>
      <c r="AL6">
        <f t="shared" si="8"/>
        <v>220.11560791993193</v>
      </c>
      <c r="AN6">
        <f t="shared" si="9"/>
        <v>276.59132273698737</v>
      </c>
      <c r="AO6">
        <f t="shared" si="10"/>
        <v>-13.829566136849367</v>
      </c>
      <c r="AP6">
        <f t="shared" si="11"/>
        <v>-37.767102914698995</v>
      </c>
      <c r="AQ6">
        <f t="shared" si="12"/>
        <v>-53.585000083820411</v>
      </c>
      <c r="AR6">
        <f t="shared" si="13"/>
        <v>171.40965360161854</v>
      </c>
      <c r="AS6">
        <f t="shared" si="14"/>
        <v>-27.693410020409626</v>
      </c>
      <c r="AT6">
        <f t="shared" si="15"/>
        <v>28.342734673792684</v>
      </c>
      <c r="AU6">
        <f t="shared" si="16"/>
        <v>172.05897825500159</v>
      </c>
      <c r="AW6">
        <v>3</v>
      </c>
      <c r="AX6">
        <f>(R6*SUMPRODUCT(K7:$K$23, X7:$X$23)-$AZ$3*SUMPRODUCT(K6:$K$22, W7:$W$23))/Z6</f>
        <v>127.29921311680012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1.459023E-3</v>
      </c>
      <c r="O7">
        <f t="shared" si="30"/>
        <v>366.18022219191414</v>
      </c>
      <c r="P7">
        <f t="shared" si="31"/>
        <v>18.309011109595708</v>
      </c>
      <c r="Q7" s="5">
        <f t="shared" si="32"/>
        <v>50</v>
      </c>
      <c r="R7">
        <f t="shared" si="0"/>
        <v>50000</v>
      </c>
      <c r="S7">
        <f t="shared" si="20"/>
        <v>160.4970246158789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123.01069874200573</v>
      </c>
      <c r="AC7">
        <f t="shared" si="1"/>
        <v>153.31294578200084</v>
      </c>
      <c r="AE7">
        <f t="shared" si="2"/>
        <v>349.78946610201319</v>
      </c>
      <c r="AF7">
        <f t="shared" si="3"/>
        <v>-17.48947330510066</v>
      </c>
      <c r="AG7">
        <f t="shared" si="4"/>
        <v>-47.761927720756233</v>
      </c>
      <c r="AH7">
        <f t="shared" si="5"/>
        <v>-70.493538143862821</v>
      </c>
      <c r="AI7">
        <f t="shared" si="6"/>
        <v>214.04452693229345</v>
      </c>
      <c r="AJ7">
        <f t="shared" si="7"/>
        <v>-30.302247039995109</v>
      </c>
      <c r="AK7">
        <f t="shared" si="28"/>
        <v>38.960935874985239</v>
      </c>
      <c r="AL7">
        <f t="shared" si="8"/>
        <v>222.70321576728358</v>
      </c>
      <c r="AN7">
        <f t="shared" si="9"/>
        <v>251.86939249255576</v>
      </c>
      <c r="AO7">
        <f t="shared" si="10"/>
        <v>-12.593469624627788</v>
      </c>
      <c r="AP7">
        <f t="shared" si="11"/>
        <v>-34.391452245139504</v>
      </c>
      <c r="AQ7">
        <f t="shared" si="12"/>
        <v>-50.759574966066559</v>
      </c>
      <c r="AR7">
        <f t="shared" si="13"/>
        <v>154.12489565672189</v>
      </c>
      <c r="AS7">
        <f t="shared" si="14"/>
        <v>-21.81943509670198</v>
      </c>
      <c r="AT7">
        <f t="shared" si="15"/>
        <v>28.054210320078806</v>
      </c>
      <c r="AU7">
        <f t="shared" si="16"/>
        <v>160.35967088009872</v>
      </c>
      <c r="AW7">
        <v>4</v>
      </c>
      <c r="AX7">
        <f>(R7*SUMPRODUCT(K8:$K$23, X8:$X$23)-$AZ$3*SUMPRODUCT(K7:$K$22, W8:$W$23))/Z7</f>
        <v>160.4970246158789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1.516749E-3</v>
      </c>
      <c r="O8">
        <f t="shared" si="30"/>
        <v>366.18022219191414</v>
      </c>
      <c r="P8">
        <f t="shared" si="31"/>
        <v>18.309011109595708</v>
      </c>
      <c r="Q8" s="5">
        <f t="shared" si="32"/>
        <v>50</v>
      </c>
      <c r="R8">
        <f t="shared" si="0"/>
        <v>50000</v>
      </c>
      <c r="S8">
        <f t="shared" si="20"/>
        <v>189.6535571942353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153.31294578200084</v>
      </c>
      <c r="AC8">
        <f t="shared" si="1"/>
        <v>179.07796500868255</v>
      </c>
      <c r="AE8">
        <f t="shared" si="2"/>
        <v>345.76102861807232</v>
      </c>
      <c r="AF8">
        <f t="shared" si="3"/>
        <v>-17.288051430903618</v>
      </c>
      <c r="AG8">
        <f t="shared" si="4"/>
        <v>-47.211865587440137</v>
      </c>
      <c r="AH8">
        <f t="shared" si="5"/>
        <v>-72.442856108529284</v>
      </c>
      <c r="AI8">
        <f t="shared" si="6"/>
        <v>208.8182554911993</v>
      </c>
      <c r="AJ8">
        <f t="shared" si="7"/>
        <v>-25.765019226681716</v>
      </c>
      <c r="AK8">
        <f t="shared" si="28"/>
        <v>41.226421428471838</v>
      </c>
      <c r="AL8">
        <f t="shared" si="8"/>
        <v>224.27965769298942</v>
      </c>
      <c r="AN8">
        <f t="shared" si="9"/>
        <v>229.34373271040701</v>
      </c>
      <c r="AO8">
        <f t="shared" si="10"/>
        <v>-11.467186635520353</v>
      </c>
      <c r="AP8">
        <f t="shared" si="11"/>
        <v>-31.315690855390944</v>
      </c>
      <c r="AQ8">
        <f t="shared" si="12"/>
        <v>-48.051439153037663</v>
      </c>
      <c r="AR8">
        <f t="shared" si="13"/>
        <v>138.50941606645807</v>
      </c>
      <c r="AS8">
        <f t="shared" si="14"/>
        <v>-17.089970221397397</v>
      </c>
      <c r="AT8">
        <f t="shared" si="15"/>
        <v>27.345538085907474</v>
      </c>
      <c r="AU8">
        <f t="shared" si="16"/>
        <v>148.76498393096816</v>
      </c>
      <c r="AW8">
        <v>5</v>
      </c>
      <c r="AX8">
        <f>(R8*SUMPRODUCT(K9:$K$23, X9:$X$23)-$AZ$3*SUMPRODUCT(K8:$K$22, W9:$W$23))/Z8</f>
        <v>189.6535571942353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1.577632E-3</v>
      </c>
      <c r="O9">
        <f t="shared" si="30"/>
        <v>366.18022219191414</v>
      </c>
      <c r="P9">
        <f t="shared" si="31"/>
        <v>18.309011109595708</v>
      </c>
      <c r="Q9" s="5">
        <f t="shared" si="32"/>
        <v>50</v>
      </c>
      <c r="R9">
        <f t="shared" si="0"/>
        <v>50000</v>
      </c>
      <c r="S9">
        <f t="shared" si="20"/>
        <v>215.13047938677599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179.07796500868255</v>
      </c>
      <c r="AC9">
        <f t="shared" si="1"/>
        <v>200.78241222159301</v>
      </c>
      <c r="AE9">
        <f t="shared" si="2"/>
        <v>341.75793466879077</v>
      </c>
      <c r="AF9">
        <f t="shared" si="3"/>
        <v>-17.087896733439539</v>
      </c>
      <c r="AG9">
        <f t="shared" si="4"/>
        <v>-46.665263981635292</v>
      </c>
      <c r="AH9">
        <f t="shared" si="5"/>
        <v>-74.482949930444363</v>
      </c>
      <c r="AI9">
        <f t="shared" si="6"/>
        <v>203.52182402327156</v>
      </c>
      <c r="AJ9">
        <f t="shared" si="7"/>
        <v>-21.704447212910452</v>
      </c>
      <c r="AK9">
        <f t="shared" si="28"/>
        <v>43.105716611920975</v>
      </c>
      <c r="AL9">
        <f t="shared" si="8"/>
        <v>224.92309342228208</v>
      </c>
      <c r="AN9">
        <f t="shared" si="9"/>
        <v>208.81976783770696</v>
      </c>
      <c r="AO9">
        <f t="shared" si="10"/>
        <v>-10.440988391885348</v>
      </c>
      <c r="AP9">
        <f t="shared" si="11"/>
        <v>-28.513250468271472</v>
      </c>
      <c r="AQ9">
        <f t="shared" si="12"/>
        <v>-45.510318077666234</v>
      </c>
      <c r="AR9">
        <f t="shared" si="13"/>
        <v>124.3552108998839</v>
      </c>
      <c r="AS9">
        <f t="shared" si="14"/>
        <v>-13.26177732329214</v>
      </c>
      <c r="AT9">
        <f t="shared" si="15"/>
        <v>26.338307972579528</v>
      </c>
      <c r="AU9">
        <f t="shared" si="16"/>
        <v>137.43174154917128</v>
      </c>
      <c r="AW9">
        <v>6</v>
      </c>
      <c r="AX9">
        <f>(R9*SUMPRODUCT(K10:$K$23, X10:$X$23)-$AZ$3*SUMPRODUCT(K9:$K$22, W10:$W$23))/Z9</f>
        <v>215.13047938677599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1.648437E-3</v>
      </c>
      <c r="O10">
        <f t="shared" si="30"/>
        <v>366.18022219191414</v>
      </c>
      <c r="P10">
        <f t="shared" si="31"/>
        <v>18.309011109595708</v>
      </c>
      <c r="Q10" s="5">
        <f t="shared" si="32"/>
        <v>50</v>
      </c>
      <c r="R10">
        <f t="shared" si="0"/>
        <v>50000</v>
      </c>
      <c r="S10">
        <f t="shared" si="20"/>
        <v>237.07370937341094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200.78241222159301</v>
      </c>
      <c r="AC10">
        <f t="shared" si="1"/>
        <v>218.6847864682195</v>
      </c>
      <c r="AE10">
        <f t="shared" si="2"/>
        <v>337.77698889755123</v>
      </c>
      <c r="AF10">
        <f t="shared" si="3"/>
        <v>-16.888849444877565</v>
      </c>
      <c r="AG10">
        <f t="shared" si="4"/>
        <v>-46.12168659405684</v>
      </c>
      <c r="AH10">
        <f t="shared" si="5"/>
        <v>-76.924747762094938</v>
      </c>
      <c r="AI10">
        <f t="shared" si="6"/>
        <v>197.84170509652191</v>
      </c>
      <c r="AJ10">
        <f t="shared" si="7"/>
        <v>-17.902374246626493</v>
      </c>
      <c r="AK10">
        <f t="shared" si="28"/>
        <v>44.639349106767</v>
      </c>
      <c r="AL10">
        <f t="shared" si="8"/>
        <v>224.57867995666243</v>
      </c>
      <c r="AN10">
        <f t="shared" si="9"/>
        <v>190.11887204666195</v>
      </c>
      <c r="AO10">
        <f t="shared" si="10"/>
        <v>-9.5059436023330992</v>
      </c>
      <c r="AP10">
        <f t="shared" si="11"/>
        <v>-25.959740658388306</v>
      </c>
      <c r="AQ10">
        <f t="shared" si="12"/>
        <v>-43.297343388419016</v>
      </c>
      <c r="AR10">
        <f t="shared" si="13"/>
        <v>111.35584439752154</v>
      </c>
      <c r="AS10">
        <f t="shared" si="14"/>
        <v>-10.076409319162218</v>
      </c>
      <c r="AT10">
        <f t="shared" si="15"/>
        <v>25.125402203315204</v>
      </c>
      <c r="AU10">
        <f t="shared" si="16"/>
        <v>126.40483728167453</v>
      </c>
      <c r="AW10">
        <v>7</v>
      </c>
      <c r="AX10">
        <f>(R10*SUMPRODUCT(K11:$K$23, X11:$X$23)-$AZ$3*SUMPRODUCT(K10:$K$22, W11:$W$23))/Z10</f>
        <v>237.07370937341094</v>
      </c>
    </row>
    <row r="11" spans="1:52" x14ac:dyDescent="0.25">
      <c r="A11" t="s">
        <v>33</v>
      </c>
      <c r="C11" s="24">
        <f>AU25</f>
        <v>-953.51505107164098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1.717889E-3</v>
      </c>
      <c r="O11">
        <f t="shared" si="30"/>
        <v>366.18022219191414</v>
      </c>
      <c r="P11">
        <f t="shared" si="31"/>
        <v>18.309011109595708</v>
      </c>
      <c r="Q11" s="5">
        <f t="shared" si="32"/>
        <v>50</v>
      </c>
      <c r="R11">
        <f t="shared" si="0"/>
        <v>50000</v>
      </c>
      <c r="S11">
        <f t="shared" si="20"/>
        <v>255.94200963456674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218.6847864682195</v>
      </c>
      <c r="AC11">
        <f t="shared" si="1"/>
        <v>233.32307203235416</v>
      </c>
      <c r="AE11">
        <f t="shared" si="2"/>
        <v>333.81895563489553</v>
      </c>
      <c r="AF11">
        <f t="shared" si="3"/>
        <v>-16.690947781744775</v>
      </c>
      <c r="AG11">
        <f t="shared" si="4"/>
        <v>-45.5812377900549</v>
      </c>
      <c r="AH11">
        <f t="shared" si="5"/>
        <v>-79.231938061377718</v>
      </c>
      <c r="AI11">
        <f t="shared" si="6"/>
        <v>192.31483200171812</v>
      </c>
      <c r="AJ11">
        <f t="shared" si="7"/>
        <v>-14.638285564134662</v>
      </c>
      <c r="AK11">
        <f t="shared" si="28"/>
        <v>45.849500810079654</v>
      </c>
      <c r="AL11">
        <f t="shared" si="8"/>
        <v>223.52604724766312</v>
      </c>
      <c r="AN11">
        <f t="shared" si="9"/>
        <v>173.0805753725821</v>
      </c>
      <c r="AO11">
        <f t="shared" si="10"/>
        <v>-8.6540287686291055</v>
      </c>
      <c r="AP11">
        <f t="shared" si="11"/>
        <v>-23.633250088787019</v>
      </c>
      <c r="AQ11">
        <f t="shared" si="12"/>
        <v>-41.08067920069459</v>
      </c>
      <c r="AR11">
        <f t="shared" si="13"/>
        <v>99.712617314471387</v>
      </c>
      <c r="AS11">
        <f t="shared" si="14"/>
        <v>-7.5897514060874434</v>
      </c>
      <c r="AT11">
        <f t="shared" si="15"/>
        <v>23.772340805696018</v>
      </c>
      <c r="AU11">
        <f t="shared" si="16"/>
        <v>115.89520671407996</v>
      </c>
      <c r="AW11">
        <v>8</v>
      </c>
      <c r="AX11">
        <f>(R11*SUMPRODUCT(K12:$K$23, X12:$X$23)-$AZ$3*SUMPRODUCT(K11:$K$22, W12:$W$23))/Z11</f>
        <v>255.94200963456674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1.798165E-3</v>
      </c>
      <c r="O12">
        <f t="shared" si="30"/>
        <v>366.18022219191414</v>
      </c>
      <c r="P12">
        <f t="shared" si="31"/>
        <v>18.309011109595708</v>
      </c>
      <c r="Q12" s="5">
        <f t="shared" si="32"/>
        <v>50</v>
      </c>
      <c r="R12">
        <f t="shared" si="0"/>
        <v>50000</v>
      </c>
      <c r="S12">
        <f t="shared" si="20"/>
        <v>271.85060127884208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233.32307203235416</v>
      </c>
      <c r="AC12">
        <f t="shared" si="1"/>
        <v>244.90184905697384</v>
      </c>
      <c r="AE12">
        <f t="shared" si="2"/>
        <v>329.88050451618733</v>
      </c>
      <c r="AF12">
        <f t="shared" si="3"/>
        <v>-16.494025225809366</v>
      </c>
      <c r="AG12">
        <f t="shared" si="4"/>
        <v>-45.043462825703593</v>
      </c>
      <c r="AH12">
        <f t="shared" si="5"/>
        <v>-81.96258645075406</v>
      </c>
      <c r="AI12">
        <f t="shared" si="6"/>
        <v>186.38043001392029</v>
      </c>
      <c r="AJ12">
        <f t="shared" si="7"/>
        <v>-11.578777024619683</v>
      </c>
      <c r="AK12">
        <f t="shared" si="28"/>
        <v>46.781936306686184</v>
      </c>
      <c r="AL12">
        <f t="shared" si="8"/>
        <v>221.5835892959868</v>
      </c>
      <c r="AN12">
        <f t="shared" si="9"/>
        <v>157.55643780321992</v>
      </c>
      <c r="AO12">
        <f t="shared" si="10"/>
        <v>-7.8778218901609955</v>
      </c>
      <c r="AP12">
        <f t="shared" si="11"/>
        <v>-21.513510049792501</v>
      </c>
      <c r="AQ12">
        <f t="shared" si="12"/>
        <v>-39.146700024783023</v>
      </c>
      <c r="AR12">
        <f t="shared" si="13"/>
        <v>89.018405838483389</v>
      </c>
      <c r="AS12">
        <f t="shared" si="14"/>
        <v>-5.5302172669840921</v>
      </c>
      <c r="AT12">
        <f t="shared" si="15"/>
        <v>22.343834015983539</v>
      </c>
      <c r="AU12">
        <f t="shared" si="16"/>
        <v>105.83202258748284</v>
      </c>
      <c r="AW12">
        <v>9</v>
      </c>
      <c r="AX12">
        <f>(R12*SUMPRODUCT(K13:$K$23, X13:$X$23)-$AZ$3*SUMPRODUCT(K12:$K$22, W13:$W$23))/Z12</f>
        <v>271.85060127884208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1.8843029999999999E-3</v>
      </c>
      <c r="O13">
        <f t="shared" si="30"/>
        <v>366.18022219191414</v>
      </c>
      <c r="P13">
        <f t="shared" si="31"/>
        <v>18.309011109595708</v>
      </c>
      <c r="Q13" s="5">
        <f t="shared" si="32"/>
        <v>50</v>
      </c>
      <c r="R13">
        <f t="shared" si="0"/>
        <v>50000</v>
      </c>
      <c r="S13">
        <f t="shared" si="20"/>
        <v>285.04331948892076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244.90184905697384</v>
      </c>
      <c r="AC13">
        <f t="shared" si="1"/>
        <v>253.73503160081341</v>
      </c>
      <c r="AE13">
        <f t="shared" si="2"/>
        <v>325.96010464672406</v>
      </c>
      <c r="AF13">
        <f t="shared" si="3"/>
        <v>-16.298005232336205</v>
      </c>
      <c r="AG13">
        <f t="shared" si="4"/>
        <v>-44.508152665313695</v>
      </c>
      <c r="AH13">
        <f t="shared" si="5"/>
        <v>-84.87553213286175</v>
      </c>
      <c r="AI13">
        <f t="shared" si="6"/>
        <v>180.27841461621244</v>
      </c>
      <c r="AJ13">
        <f t="shared" si="7"/>
        <v>-8.8331825438395697</v>
      </c>
      <c r="AK13">
        <f t="shared" si="28"/>
        <v>47.454037070694426</v>
      </c>
      <c r="AL13">
        <f t="shared" si="8"/>
        <v>218.8992691430673</v>
      </c>
      <c r="AN13">
        <f t="shared" si="9"/>
        <v>143.41220681924315</v>
      </c>
      <c r="AO13">
        <f t="shared" si="10"/>
        <v>-7.170610340962158</v>
      </c>
      <c r="AP13">
        <f t="shared" si="11"/>
        <v>-19.582189059910664</v>
      </c>
      <c r="AQ13">
        <f t="shared" si="12"/>
        <v>-37.342567984887346</v>
      </c>
      <c r="AR13">
        <f t="shared" si="13"/>
        <v>79.316839433482997</v>
      </c>
      <c r="AS13">
        <f t="shared" si="14"/>
        <v>-3.8863228468471411</v>
      </c>
      <c r="AT13">
        <f t="shared" si="15"/>
        <v>20.878285660652416</v>
      </c>
      <c r="AU13">
        <f t="shared" si="16"/>
        <v>96.30880224728827</v>
      </c>
      <c r="AW13">
        <v>10</v>
      </c>
      <c r="AX13">
        <f>(R13*SUMPRODUCT(K14:$K$23, X14:$X$23)-$AZ$3*SUMPRODUCT(K13:$K$22, W14:$W$23))/Z13</f>
        <v>285.04331948892076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1.978559E-3</v>
      </c>
      <c r="O14">
        <f t="shared" si="30"/>
        <v>366.18022219191414</v>
      </c>
      <c r="P14">
        <f t="shared" si="31"/>
        <v>18.309011109595708</v>
      </c>
      <c r="Q14" s="5">
        <f t="shared" si="32"/>
        <v>50</v>
      </c>
      <c r="R14">
        <f t="shared" si="0"/>
        <v>50000</v>
      </c>
      <c r="S14">
        <f t="shared" si="20"/>
        <v>295.70771455544963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253.73503160081341</v>
      </c>
      <c r="AC14">
        <f t="shared" si="1"/>
        <v>260.0749889633081</v>
      </c>
      <c r="AE14">
        <f t="shared" si="2"/>
        <v>322.05557230156711</v>
      </c>
      <c r="AF14">
        <f t="shared" si="3"/>
        <v>-16.102778615078357</v>
      </c>
      <c r="AG14">
        <f t="shared" si="4"/>
        <v>-43.975009132631229</v>
      </c>
      <c r="AH14">
        <f t="shared" si="5"/>
        <v>-88.062006029330391</v>
      </c>
      <c r="AI14">
        <f t="shared" si="6"/>
        <v>173.91577852452713</v>
      </c>
      <c r="AJ14">
        <f t="shared" si="7"/>
        <v>-6.3399573624946868</v>
      </c>
      <c r="AK14">
        <f t="shared" si="28"/>
        <v>47.892487209834449</v>
      </c>
      <c r="AL14">
        <f t="shared" si="8"/>
        <v>215.4683083718669</v>
      </c>
      <c r="AN14">
        <f t="shared" si="9"/>
        <v>130.5252864748829</v>
      </c>
      <c r="AO14">
        <f t="shared" si="10"/>
        <v>-6.5262643237441464</v>
      </c>
      <c r="AP14">
        <f t="shared" si="11"/>
        <v>-17.822547281987685</v>
      </c>
      <c r="AQ14">
        <f t="shared" si="12"/>
        <v>-35.690481870526803</v>
      </c>
      <c r="AR14">
        <f t="shared" si="13"/>
        <v>70.485992998624269</v>
      </c>
      <c r="AS14">
        <f t="shared" si="14"/>
        <v>-2.5695091845927842</v>
      </c>
      <c r="AT14">
        <f t="shared" si="15"/>
        <v>19.410254473736643</v>
      </c>
      <c r="AU14">
        <f t="shared" si="16"/>
        <v>87.326738287768137</v>
      </c>
      <c r="AW14">
        <v>11</v>
      </c>
      <c r="AX14">
        <f>(R14*SUMPRODUCT(K15:$K$23, X15:$X$23)-$AZ$3*SUMPRODUCT(K14:$K$22, W15:$W$23))/Z14</f>
        <v>295.70771455544963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2.0782270000000002E-3</v>
      </c>
      <c r="O15">
        <f t="shared" si="30"/>
        <v>366.18022219191414</v>
      </c>
      <c r="P15">
        <f t="shared" si="31"/>
        <v>18.309011109595708</v>
      </c>
      <c r="Q15" s="5">
        <f t="shared" si="32"/>
        <v>50</v>
      </c>
      <c r="R15">
        <f t="shared" si="0"/>
        <v>50000</v>
      </c>
      <c r="S15">
        <f t="shared" si="20"/>
        <v>304.08079485894143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260.0749889633081</v>
      </c>
      <c r="AC15">
        <f t="shared" si="1"/>
        <v>264.20892428453976</v>
      </c>
      <c r="AE15">
        <f t="shared" si="2"/>
        <v>318.1657119926939</v>
      </c>
      <c r="AF15">
        <f t="shared" si="3"/>
        <v>-15.908285599634695</v>
      </c>
      <c r="AG15">
        <f t="shared" si="4"/>
        <v>-43.443868990000233</v>
      </c>
      <c r="AH15">
        <f t="shared" si="5"/>
        <v>-91.39005130468081</v>
      </c>
      <c r="AI15">
        <f t="shared" si="6"/>
        <v>167.42350609837814</v>
      </c>
      <c r="AJ15">
        <f t="shared" si="7"/>
        <v>-4.133935321231661</v>
      </c>
      <c r="AK15">
        <f t="shared" si="28"/>
        <v>48.118784782044351</v>
      </c>
      <c r="AL15">
        <f t="shared" si="8"/>
        <v>211.40835555919082</v>
      </c>
      <c r="AN15">
        <f t="shared" si="9"/>
        <v>118.78439201120081</v>
      </c>
      <c r="AO15">
        <f t="shared" si="10"/>
        <v>-5.9392196005600404</v>
      </c>
      <c r="AP15">
        <f t="shared" si="11"/>
        <v>-16.219389362452539</v>
      </c>
      <c r="AQ15">
        <f t="shared" si="12"/>
        <v>-34.119678113989359</v>
      </c>
      <c r="AR15">
        <f t="shared" si="13"/>
        <v>62.506104934198859</v>
      </c>
      <c r="AS15">
        <f t="shared" si="14"/>
        <v>-1.5433686762494601</v>
      </c>
      <c r="AT15">
        <f t="shared" si="15"/>
        <v>17.96472837646381</v>
      </c>
      <c r="AU15">
        <f t="shared" si="16"/>
        <v>78.927464634413212</v>
      </c>
      <c r="AW15">
        <v>12</v>
      </c>
      <c r="AX15">
        <f>(R15*SUMPRODUCT(K16:$K$23, X16:$X$23)-$AZ$3*SUMPRODUCT(K15:$K$22, W16:$W$23))/Z15</f>
        <v>304.08079485894143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2.7284060000000001E-3</v>
      </c>
      <c r="O16">
        <f t="shared" si="30"/>
        <v>366.18022219191414</v>
      </c>
      <c r="P16">
        <f t="shared" si="31"/>
        <v>18.309011109595708</v>
      </c>
      <c r="Q16" s="5">
        <f t="shared" si="32"/>
        <v>50</v>
      </c>
      <c r="R16">
        <f t="shared" si="0"/>
        <v>50000</v>
      </c>
      <c r="S16">
        <f t="shared" si="20"/>
        <v>301.06242058551908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264.20892428453976</v>
      </c>
      <c r="AC16">
        <f t="shared" si="1"/>
        <v>258.25675017852035</v>
      </c>
      <c r="AE16">
        <f t="shared" si="2"/>
        <v>314.11596963517184</v>
      </c>
      <c r="AF16">
        <f t="shared" si="3"/>
        <v>-15.705798481758594</v>
      </c>
      <c r="AG16">
        <f t="shared" si="4"/>
        <v>-42.890897787284707</v>
      </c>
      <c r="AH16">
        <f t="shared" si="5"/>
        <v>-118.53251281553059</v>
      </c>
      <c r="AI16">
        <f t="shared" si="6"/>
        <v>136.98676055059792</v>
      </c>
      <c r="AJ16">
        <f t="shared" si="7"/>
        <v>5.9521741060194131</v>
      </c>
      <c r="AK16">
        <f t="shared" si="28"/>
        <v>48.143315996625638</v>
      </c>
      <c r="AL16">
        <f t="shared" si="8"/>
        <v>191.08225065324297</v>
      </c>
      <c r="AN16">
        <f t="shared" si="9"/>
        <v>108.02846066418479</v>
      </c>
      <c r="AO16">
        <f t="shared" si="10"/>
        <v>-5.4014230332092401</v>
      </c>
      <c r="AP16">
        <f t="shared" si="11"/>
        <v>-14.75072302069435</v>
      </c>
      <c r="AQ16">
        <f t="shared" si="12"/>
        <v>-40.764832533002654</v>
      </c>
      <c r="AR16">
        <f t="shared" si="13"/>
        <v>47.111482077278545</v>
      </c>
      <c r="AS16">
        <f t="shared" si="14"/>
        <v>2.047028067453275</v>
      </c>
      <c r="AT16">
        <f t="shared" si="15"/>
        <v>16.557096171918246</v>
      </c>
      <c r="AU16">
        <f t="shared" si="16"/>
        <v>65.715606316650053</v>
      </c>
      <c r="AW16">
        <v>13</v>
      </c>
      <c r="AX16">
        <f>(R16*SUMPRODUCT(K17:$K$23, X17:$X$23)-$AZ$3*SUMPRODUCT(K16:$K$22, W17:$W$23))/Z16</f>
        <v>301.06242058551908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3.4724349999999998E-3</v>
      </c>
      <c r="O17">
        <f t="shared" si="30"/>
        <v>366.18022219191414</v>
      </c>
      <c r="P17">
        <f t="shared" si="31"/>
        <v>18.309011109595708</v>
      </c>
      <c r="Q17" s="5">
        <f t="shared" si="32"/>
        <v>50</v>
      </c>
      <c r="R17">
        <f t="shared" si="0"/>
        <v>50000</v>
      </c>
      <c r="S17">
        <f t="shared" si="20"/>
        <v>286.83073441264946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258.25675017852035</v>
      </c>
      <c r="AC17">
        <f t="shared" si="1"/>
        <v>242.73368108506759</v>
      </c>
      <c r="AE17">
        <f t="shared" si="2"/>
        <v>309.88406265179998</v>
      </c>
      <c r="AF17">
        <f t="shared" si="3"/>
        <v>-15.494203132590002</v>
      </c>
      <c r="AG17">
        <f t="shared" si="4"/>
        <v>-42.313052954753864</v>
      </c>
      <c r="AH17">
        <f t="shared" si="5"/>
        <v>-148.93585465798995</v>
      </c>
      <c r="AI17">
        <f t="shared" si="6"/>
        <v>103.14095190646614</v>
      </c>
      <c r="AJ17">
        <f t="shared" si="7"/>
        <v>15.523069093452762</v>
      </c>
      <c r="AK17">
        <f t="shared" si="28"/>
        <v>47.289970391834792</v>
      </c>
      <c r="AL17">
        <f t="shared" si="8"/>
        <v>165.9539913917537</v>
      </c>
      <c r="AN17">
        <f t="shared" si="9"/>
        <v>98.172438672528244</v>
      </c>
      <c r="AO17">
        <f t="shared" si="10"/>
        <v>-4.9086219336264136</v>
      </c>
      <c r="AP17">
        <f t="shared" si="11"/>
        <v>-13.404934609094797</v>
      </c>
      <c r="AQ17">
        <f t="shared" si="12"/>
        <v>-47.183439936959175</v>
      </c>
      <c r="AR17">
        <f t="shared" si="13"/>
        <v>32.675442192847854</v>
      </c>
      <c r="AS17">
        <f t="shared" si="14"/>
        <v>4.9177667787929336</v>
      </c>
      <c r="AT17">
        <f t="shared" si="15"/>
        <v>14.981640805886444</v>
      </c>
      <c r="AU17">
        <f t="shared" si="16"/>
        <v>52.574849777527234</v>
      </c>
      <c r="AW17">
        <v>14</v>
      </c>
      <c r="AX17">
        <f>(R17*SUMPRODUCT(K18:$K$23, X18:$X$23)-$AZ$3*SUMPRODUCT(K17:$K$22, W18:$W$23))/Z17</f>
        <v>286.83073441264946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4.2593279999999997E-3</v>
      </c>
      <c r="O18">
        <f t="shared" si="30"/>
        <v>366.18022219191414</v>
      </c>
      <c r="P18">
        <f t="shared" si="31"/>
        <v>18.309011109595708</v>
      </c>
      <c r="Q18" s="5">
        <f t="shared" si="32"/>
        <v>50</v>
      </c>
      <c r="R18">
        <f t="shared" si="0"/>
        <v>50000</v>
      </c>
      <c r="S18">
        <f t="shared" si="20"/>
        <v>262.4210868593662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242.73368108506759</v>
      </c>
      <c r="AC18">
        <f t="shared" si="1"/>
        <v>218.91008171934703</v>
      </c>
      <c r="AE18">
        <f t="shared" si="2"/>
        <v>305.46532416047546</v>
      </c>
      <c r="AF18">
        <f t="shared" si="3"/>
        <v>-15.273266208023774</v>
      </c>
      <c r="AG18">
        <f t="shared" si="4"/>
        <v>-41.709697253990662</v>
      </c>
      <c r="AH18">
        <f t="shared" si="5"/>
        <v>-180.22517121566588</v>
      </c>
      <c r="AI18">
        <f t="shared" si="6"/>
        <v>68.257189482795155</v>
      </c>
      <c r="AJ18">
        <f t="shared" si="7"/>
        <v>23.823599365720554</v>
      </c>
      <c r="AK18">
        <f t="shared" si="28"/>
        <v>45.60245548944053</v>
      </c>
      <c r="AL18">
        <f t="shared" si="8"/>
        <v>137.68324433795624</v>
      </c>
      <c r="AN18">
        <f t="shared" si="9"/>
        <v>89.144473105315001</v>
      </c>
      <c r="AO18">
        <f t="shared" si="10"/>
        <v>-4.45722365526575</v>
      </c>
      <c r="AP18">
        <f t="shared" si="11"/>
        <v>-12.172212984593498</v>
      </c>
      <c r="AQ18">
        <f t="shared" si="12"/>
        <v>-52.595422974738185</v>
      </c>
      <c r="AR18">
        <f t="shared" si="13"/>
        <v>19.91961349071757</v>
      </c>
      <c r="AS18">
        <f t="shared" si="14"/>
        <v>6.9524821475761769</v>
      </c>
      <c r="AT18">
        <f t="shared" si="15"/>
        <v>13.308243343454293</v>
      </c>
      <c r="AU18">
        <f t="shared" si="16"/>
        <v>40.180338981748044</v>
      </c>
      <c r="AW18">
        <v>15</v>
      </c>
      <c r="AX18">
        <f>(R18*SUMPRODUCT(K19:$K$23, X19:$X$23)-$AZ$3*SUMPRODUCT(K18:$K$22, W19:$W$23))/Z18</f>
        <v>262.4210868593662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5.1233759999999998E-3</v>
      </c>
      <c r="O19">
        <f t="shared" si="30"/>
        <v>366.18022219191414</v>
      </c>
      <c r="P19">
        <f t="shared" si="31"/>
        <v>18.309011109595708</v>
      </c>
      <c r="Q19" s="5">
        <f t="shared" si="32"/>
        <v>50</v>
      </c>
      <c r="R19">
        <f t="shared" si="0"/>
        <v>50000</v>
      </c>
      <c r="S19">
        <f t="shared" si="20"/>
        <v>228.3276039062732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218.91008171934703</v>
      </c>
      <c r="AC19">
        <f t="shared" si="1"/>
        <v>187.58896273748854</v>
      </c>
      <c r="AE19">
        <f t="shared" si="2"/>
        <v>300.84565720823468</v>
      </c>
      <c r="AF19">
        <f t="shared" si="3"/>
        <v>-15.042282860411737</v>
      </c>
      <c r="AG19">
        <f t="shared" si="4"/>
        <v>-41.078905819572398</v>
      </c>
      <c r="AH19">
        <f t="shared" si="5"/>
        <v>-213.69446187836169</v>
      </c>
      <c r="AI19">
        <f t="shared" si="6"/>
        <v>31.030006649888861</v>
      </c>
      <c r="AJ19">
        <f t="shared" si="7"/>
        <v>31.32111898185849</v>
      </c>
      <c r="AK19">
        <f t="shared" si="28"/>
        <v>43.188330435667737</v>
      </c>
      <c r="AL19">
        <f t="shared" si="8"/>
        <v>105.53945606741509</v>
      </c>
      <c r="AN19">
        <f t="shared" si="9"/>
        <v>80.875768232561171</v>
      </c>
      <c r="AO19">
        <f t="shared" si="10"/>
        <v>-4.0437884116280589</v>
      </c>
      <c r="AP19">
        <f t="shared" si="11"/>
        <v>-11.043164448976491</v>
      </c>
      <c r="AQ19">
        <f t="shared" si="12"/>
        <v>-57.447077454383141</v>
      </c>
      <c r="AR19">
        <f t="shared" si="13"/>
        <v>8.3417379175734752</v>
      </c>
      <c r="AS19">
        <f t="shared" si="14"/>
        <v>8.4199970944168356</v>
      </c>
      <c r="AT19">
        <f t="shared" si="15"/>
        <v>11.610237073319883</v>
      </c>
      <c r="AU19">
        <f t="shared" si="16"/>
        <v>28.371972085310194</v>
      </c>
      <c r="AW19">
        <v>16</v>
      </c>
      <c r="AX19">
        <f>(R19*SUMPRODUCT(K20:$K$23, X20:$X$23)-$AZ$3*SUMPRODUCT(K19:$K$22, W20:$W$23))/Z19</f>
        <v>228.3276039062732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6.0505919999999996E-3</v>
      </c>
      <c r="O20">
        <f t="shared" si="30"/>
        <v>366.18022219191414</v>
      </c>
      <c r="P20">
        <f t="shared" si="31"/>
        <v>18.309011109595708</v>
      </c>
      <c r="Q20" s="5">
        <f t="shared" si="32"/>
        <v>50</v>
      </c>
      <c r="R20">
        <f t="shared" si="0"/>
        <v>50000</v>
      </c>
      <c r="S20">
        <f t="shared" si="20"/>
        <v>185.23305931997098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187.58896273748854</v>
      </c>
      <c r="AC20">
        <f t="shared" si="1"/>
        <v>149.74079385802682</v>
      </c>
      <c r="AE20">
        <f t="shared" si="2"/>
        <v>296.01690630941346</v>
      </c>
      <c r="AF20">
        <f t="shared" si="3"/>
        <v>-14.800845315470674</v>
      </c>
      <c r="AG20">
        <f t="shared" si="4"/>
        <v>-40.419565062456016</v>
      </c>
      <c r="AH20">
        <f t="shared" si="5"/>
        <v>-248.55169892065817</v>
      </c>
      <c r="AI20">
        <f t="shared" si="6"/>
        <v>-7.7552029891713801</v>
      </c>
      <c r="AJ20">
        <f t="shared" si="7"/>
        <v>37.848168879461724</v>
      </c>
      <c r="AK20">
        <f t="shared" si="28"/>
        <v>40.11564588069858</v>
      </c>
      <c r="AL20">
        <f t="shared" si="8"/>
        <v>70.208611770988924</v>
      </c>
      <c r="AN20">
        <f t="shared" si="9"/>
        <v>73.304958937676773</v>
      </c>
      <c r="AO20">
        <f t="shared" si="10"/>
        <v>-3.6652479468838388</v>
      </c>
      <c r="AP20">
        <f t="shared" si="11"/>
        <v>-10.009409915543968</v>
      </c>
      <c r="AQ20">
        <f t="shared" si="12"/>
        <v>-61.550782049671199</v>
      </c>
      <c r="AR20">
        <f t="shared" si="13"/>
        <v>-1.9204809744222293</v>
      </c>
      <c r="AS20">
        <f t="shared" si="14"/>
        <v>9.3726351652198474</v>
      </c>
      <c r="AT20">
        <f t="shared" si="15"/>
        <v>9.9341480549399179</v>
      </c>
      <c r="AU20">
        <f t="shared" si="16"/>
        <v>17.386302245737536</v>
      </c>
      <c r="AW20">
        <v>17</v>
      </c>
      <c r="AX20">
        <f>(R20*SUMPRODUCT(K21:$K$23, X21:$X$23)-$AZ$3*SUMPRODUCT(K20:$K$22, W21:$W$23))/Z20</f>
        <v>185.23305931997098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7.1181309999999998E-3</v>
      </c>
      <c r="O21">
        <f t="shared" si="30"/>
        <v>366.18022219191414</v>
      </c>
      <c r="P21">
        <f t="shared" si="31"/>
        <v>18.309011109595708</v>
      </c>
      <c r="Q21" s="5">
        <f t="shared" si="32"/>
        <v>50</v>
      </c>
      <c r="R21">
        <f t="shared" si="0"/>
        <v>50000</v>
      </c>
      <c r="S21">
        <f t="shared" si="20"/>
        <v>132.89538719182013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149.74079385802682</v>
      </c>
      <c r="AC21">
        <f t="shared" si="1"/>
        <v>105.59244891973603</v>
      </c>
      <c r="AE21">
        <f t="shared" si="2"/>
        <v>290.94965012899416</v>
      </c>
      <c r="AF21">
        <f t="shared" si="3"/>
        <v>-14.547482506449711</v>
      </c>
      <c r="AG21">
        <f t="shared" si="4"/>
        <v>-39.727657652753869</v>
      </c>
      <c r="AH21">
        <f t="shared" si="5"/>
        <v>-287.7117590775851</v>
      </c>
      <c r="AI21">
        <f t="shared" si="6"/>
        <v>-51.037249107794537</v>
      </c>
      <c r="AJ21">
        <f t="shared" si="7"/>
        <v>44.148344938290791</v>
      </c>
      <c r="AK21">
        <f t="shared" si="28"/>
        <v>36.465053213892489</v>
      </c>
      <c r="AL21">
        <f t="shared" si="8"/>
        <v>29.576149044388742</v>
      </c>
      <c r="AN21">
        <f t="shared" si="9"/>
        <v>66.370768395987355</v>
      </c>
      <c r="AO21">
        <f t="shared" si="10"/>
        <v>-3.3185384197993684</v>
      </c>
      <c r="AP21">
        <f t="shared" si="11"/>
        <v>-9.0625823533968202</v>
      </c>
      <c r="AQ21">
        <f t="shared" si="12"/>
        <v>-65.632148098732372</v>
      </c>
      <c r="AR21">
        <f t="shared" si="13"/>
        <v>-11.64250047594121</v>
      </c>
      <c r="AS21">
        <f t="shared" si="14"/>
        <v>10.071019420942269</v>
      </c>
      <c r="AT21">
        <f t="shared" si="15"/>
        <v>8.3183244947488237</v>
      </c>
      <c r="AU21">
        <f t="shared" si="16"/>
        <v>6.7468434397498829</v>
      </c>
      <c r="AW21">
        <v>18</v>
      </c>
      <c r="AX21">
        <f>(R21*SUMPRODUCT(K22:$K$23, X22:$X$23)-$AZ$3*SUMPRODUCT(K21:$K$22, W22:$W$23))/Z21</f>
        <v>132.89538719182013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8.3332130000000008E-3</v>
      </c>
      <c r="O22">
        <f t="shared" si="30"/>
        <v>366.18022219191414</v>
      </c>
      <c r="P22">
        <f t="shared" si="31"/>
        <v>18.309011109595708</v>
      </c>
      <c r="Q22" s="5">
        <f t="shared" si="32"/>
        <v>50</v>
      </c>
      <c r="R22">
        <f t="shared" si="0"/>
        <v>50000</v>
      </c>
      <c r="S22">
        <f t="shared" si="20"/>
        <v>71.124933318112824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105.59244891973603</v>
      </c>
      <c r="AC22">
        <f t="shared" si="1"/>
        <v>55.476483595220778</v>
      </c>
      <c r="AE22">
        <f t="shared" si="2"/>
        <v>285.61560822090388</v>
      </c>
      <c r="AF22">
        <f t="shared" si="3"/>
        <v>-14.280780411045194</v>
      </c>
      <c r="AG22">
        <f t="shared" si="4"/>
        <v>-38.99932204301485</v>
      </c>
      <c r="AH22">
        <f t="shared" si="5"/>
        <v>-331.05903321147804</v>
      </c>
      <c r="AI22">
        <f t="shared" si="6"/>
        <v>-98.723527444634215</v>
      </c>
      <c r="AJ22">
        <f t="shared" si="7"/>
        <v>50.115965324515251</v>
      </c>
      <c r="AK22">
        <f t="shared" si="28"/>
        <v>32.253667069751415</v>
      </c>
      <c r="AL22">
        <f t="shared" si="8"/>
        <v>-16.353895050367548</v>
      </c>
      <c r="AN22">
        <f t="shared" si="9"/>
        <v>60.018219886336261</v>
      </c>
      <c r="AO22">
        <f t="shared" si="10"/>
        <v>-3.0009109943168131</v>
      </c>
      <c r="AP22">
        <f t="shared" si="11"/>
        <v>-8.1951749779212353</v>
      </c>
      <c r="AQ22">
        <f t="shared" si="12"/>
        <v>-69.567535102201589</v>
      </c>
      <c r="AR22">
        <f t="shared" si="13"/>
        <v>-20.745401188103379</v>
      </c>
      <c r="AS22">
        <f t="shared" si="14"/>
        <v>10.531185761866277</v>
      </c>
      <c r="AT22">
        <f t="shared" si="15"/>
        <v>6.7776676995740734</v>
      </c>
      <c r="AU22">
        <f t="shared" si="16"/>
        <v>-3.4365477266630293</v>
      </c>
      <c r="AW22">
        <v>19</v>
      </c>
      <c r="AX22">
        <f>(R22*SUMPRODUCT(K23:$K$23, X23:$X$23)-$AZ$3*SUMPRODUCT(K22:$K$22, W23:$W$23))/Z22</f>
        <v>71.124933318112824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9.6786909999999997E-3</v>
      </c>
      <c r="O23">
        <f t="shared" si="30"/>
        <v>366.18022219191414</v>
      </c>
      <c r="P23">
        <f t="shared" si="31"/>
        <v>18.309011109595708</v>
      </c>
      <c r="Q23" s="5">
        <f t="shared" si="32"/>
        <v>50</v>
      </c>
      <c r="R23">
        <f t="shared" si="0"/>
        <v>50000</v>
      </c>
      <c r="S23">
        <f t="shared" si="20"/>
        <v>72.552674990473776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55.476483595220778</v>
      </c>
      <c r="AC23">
        <f t="shared" si="1"/>
        <v>55.476483595220778</v>
      </c>
      <c r="AE23">
        <f t="shared" si="2"/>
        <v>279.99506692194768</v>
      </c>
      <c r="AF23">
        <f t="shared" si="3"/>
        <v>-13.999753346097384</v>
      </c>
      <c r="AG23">
        <f t="shared" si="4"/>
        <v>-38.231866435320875</v>
      </c>
      <c r="AH23">
        <f t="shared" si="5"/>
        <v>-377.46238726382944</v>
      </c>
      <c r="AI23">
        <f t="shared" si="6"/>
        <v>-149.69894012330005</v>
      </c>
      <c r="AJ23">
        <f t="shared" si="7"/>
        <v>0</v>
      </c>
      <c r="AK23">
        <f t="shared" si="28"/>
        <v>27.508341683928553</v>
      </c>
      <c r="AL23">
        <f t="shared" si="8"/>
        <v>-122.1905984393715</v>
      </c>
      <c r="AN23">
        <f t="shared" si="9"/>
        <v>54.199305326071098</v>
      </c>
      <c r="AO23">
        <f t="shared" si="10"/>
        <v>-2.7099652663035547</v>
      </c>
      <c r="AP23">
        <f t="shared" si="11"/>
        <v>-7.4006325357552178</v>
      </c>
      <c r="AQ23">
        <f t="shared" si="12"/>
        <v>-73.066284350370267</v>
      </c>
      <c r="AR23">
        <f t="shared" si="13"/>
        <v>-28.97757682635795</v>
      </c>
      <c r="AS23">
        <f t="shared" si="14"/>
        <v>0</v>
      </c>
      <c r="AT23">
        <f t="shared" si="15"/>
        <v>5.3248545638011171</v>
      </c>
      <c r="AU23">
        <f t="shared" si="16"/>
        <v>-23.652722262556832</v>
      </c>
      <c r="AW23">
        <v>20</v>
      </c>
      <c r="AX23">
        <f>(R23*SUMPRODUCT(K$23:$K24, X$23:$X24)-$AZ$3*SUMPRODUCT(K$22:$K23, W$23:$W24))/Z23</f>
        <v>72.552674990473776</v>
      </c>
    </row>
    <row r="25" spans="5:50" x14ac:dyDescent="0.25">
      <c r="AN25" s="6">
        <f t="shared" ref="AN25:AU25" si="33">SUM(AN3:AN23)</f>
        <v>3180.1190848097181</v>
      </c>
      <c r="AO25" s="6">
        <f t="shared" si="33"/>
        <v>-433.64112088442158</v>
      </c>
      <c r="AP25" s="6">
        <f t="shared" si="33"/>
        <v>-2904.1368832243825</v>
      </c>
      <c r="AQ25" s="6">
        <f t="shared" si="33"/>
        <v>-1013.8667290812377</v>
      </c>
      <c r="AR25" s="6">
        <f t="shared" si="33"/>
        <v>-1171.5256483803244</v>
      </c>
      <c r="AS25" s="6">
        <f t="shared" si="33"/>
        <v>-136.4523765375852</v>
      </c>
      <c r="AT25" s="6">
        <f t="shared" si="33"/>
        <v>354.46297384626882</v>
      </c>
      <c r="AU25" s="7">
        <f t="shared" si="33"/>
        <v>-953.51505107164098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1193.3743191868371</v>
      </c>
      <c r="K3">
        <v>1</v>
      </c>
      <c r="L3" s="2">
        <v>0</v>
      </c>
      <c r="O3">
        <f>$C$3</f>
        <v>1193.3743191868371</v>
      </c>
      <c r="P3">
        <f>O3*B5</f>
        <v>954.69945534946964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1193.3743191868371</v>
      </c>
      <c r="AF3">
        <f t="shared" ref="AF3:AF23" si="3">-$Z3*P3</f>
        <v>-954.69945534946964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-2281.2333401626324</v>
      </c>
      <c r="AJ3">
        <f t="shared" ref="AJ3:AJ23" si="7">AB3-AC3</f>
        <v>0</v>
      </c>
      <c r="AL3">
        <f t="shared" ref="AL3:AL23" si="8">SUM(AI3:AK3)</f>
        <v>-2281.2333401626324</v>
      </c>
      <c r="AN3">
        <f t="shared" ref="AN3:AN23" si="9">AE3*$K3</f>
        <v>1193.3743191868371</v>
      </c>
      <c r="AO3">
        <f t="shared" ref="AO3:AO23" si="10">AF3*$K3</f>
        <v>-954.69945534946964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-2281.2333401626324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-2281.2333401626324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378.58481291300058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290.93989422525175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287.45485353682079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-287.45485353682079</v>
      </c>
      <c r="AK4">
        <f t="shared" ref="AK4:AK23" si="28">H4*SUM(AB4:AB4, AE4:AF4)</f>
        <v>0</v>
      </c>
      <c r="AL4">
        <f t="shared" si="8"/>
        <v>-386.3828035368208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-91.129959376180253</v>
      </c>
      <c r="AR4">
        <f t="shared" si="13"/>
        <v>-91.129959376180253</v>
      </c>
      <c r="AS4">
        <f t="shared" si="14"/>
        <v>-264.79623933677311</v>
      </c>
      <c r="AT4">
        <f t="shared" si="15"/>
        <v>0</v>
      </c>
      <c r="AU4">
        <f t="shared" si="16"/>
        <v>-355.92619871295341</v>
      </c>
      <c r="AW4">
        <v>1</v>
      </c>
      <c r="AX4">
        <f>(R4*SUMPRODUCT(K5:$K$23, X5:$X$23)-$AZ$3*SUMPRODUCT(K4:$K$22, W5:$W$23))/Z4</f>
        <v>290.93989422525175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2.0782270000000002E-3</v>
      </c>
      <c r="O5">
        <f t="shared" ref="O5:O23" si="30">$C$3</f>
        <v>1193.3743191868371</v>
      </c>
      <c r="P5">
        <f t="shared" ref="P5:P23" si="31">O5*$C$5</f>
        <v>59.668715959341853</v>
      </c>
      <c r="Q5" s="5">
        <f t="shared" ref="Q5:Q23" si="32">$C$8</f>
        <v>50</v>
      </c>
      <c r="R5">
        <f t="shared" si="0"/>
        <v>50000</v>
      </c>
      <c r="S5">
        <f t="shared" si="20"/>
        <v>558.25007345368249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287.45485353682079</v>
      </c>
      <c r="AC5">
        <f t="shared" si="1"/>
        <v>544.90113838583102</v>
      </c>
      <c r="AE5">
        <f t="shared" si="2"/>
        <v>1164.8382256760706</v>
      </c>
      <c r="AF5">
        <f t="shared" si="3"/>
        <v>-58.241911283803525</v>
      </c>
      <c r="AG5">
        <f t="shared" si="4"/>
        <v>-48.804394687736746</v>
      </c>
      <c r="AH5">
        <f t="shared" si="5"/>
        <v>-102.66664176325536</v>
      </c>
      <c r="AI5">
        <f t="shared" si="6"/>
        <v>955.12527794127493</v>
      </c>
      <c r="AJ5">
        <f t="shared" si="7"/>
        <v>-257.44628484901023</v>
      </c>
      <c r="AK5">
        <f t="shared" si="28"/>
        <v>119.28895843969205</v>
      </c>
      <c r="AL5">
        <f t="shared" si="8"/>
        <v>816.96795153195671</v>
      </c>
      <c r="AN5">
        <f t="shared" si="9"/>
        <v>988.43917188343858</v>
      </c>
      <c r="AO5">
        <f t="shared" si="10"/>
        <v>-49.421958594171926</v>
      </c>
      <c r="AP5">
        <f t="shared" si="11"/>
        <v>-41.413626721788312</v>
      </c>
      <c r="AQ5">
        <f t="shared" si="12"/>
        <v>-87.119162238710942</v>
      </c>
      <c r="AR5">
        <f t="shared" si="13"/>
        <v>810.48442432876743</v>
      </c>
      <c r="AS5">
        <f t="shared" si="14"/>
        <v>-218.45951394059847</v>
      </c>
      <c r="AT5">
        <f t="shared" si="15"/>
        <v>101.22425303009986</v>
      </c>
      <c r="AU5">
        <f t="shared" si="16"/>
        <v>693.24916341826884</v>
      </c>
      <c r="AW5">
        <v>2</v>
      </c>
      <c r="AX5">
        <f>(R5*SUMPRODUCT(K6:$K$23, X6:$X$23)-$AZ$3*SUMPRODUCT(K5:$K$22, W6:$W$23))/Z5</f>
        <v>558.25007345368249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2.7284060000000001E-3</v>
      </c>
      <c r="O6">
        <f t="shared" si="30"/>
        <v>1193.3743191868371</v>
      </c>
      <c r="P6">
        <f t="shared" si="31"/>
        <v>59.668715959341853</v>
      </c>
      <c r="Q6" s="5">
        <f t="shared" si="32"/>
        <v>50</v>
      </c>
      <c r="R6">
        <f t="shared" si="0"/>
        <v>50000</v>
      </c>
      <c r="S6">
        <f t="shared" si="20"/>
        <v>782.83110331743524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544.90113838583102</v>
      </c>
      <c r="AC6">
        <f t="shared" si="1"/>
        <v>754.3860355107995</v>
      </c>
      <c r="AE6">
        <f t="shared" si="2"/>
        <v>1150.0116918153458</v>
      </c>
      <c r="AF6">
        <f t="shared" si="3"/>
        <v>-57.500584590767289</v>
      </c>
      <c r="AG6">
        <f t="shared" si="4"/>
        <v>-48.183192537566988</v>
      </c>
      <c r="AH6">
        <f t="shared" si="5"/>
        <v>-133.15820329238906</v>
      </c>
      <c r="AI6">
        <f t="shared" si="6"/>
        <v>911.16971139462248</v>
      </c>
      <c r="AJ6">
        <f t="shared" si="7"/>
        <v>-209.48489712496848</v>
      </c>
      <c r="AK6">
        <f t="shared" si="28"/>
        <v>140.11336585688275</v>
      </c>
      <c r="AL6">
        <f t="shared" si="8"/>
        <v>841.79818012653675</v>
      </c>
      <c r="AN6">
        <f t="shared" si="9"/>
        <v>898.93596617205912</v>
      </c>
      <c r="AO6">
        <f t="shared" si="10"/>
        <v>-44.946798308602958</v>
      </c>
      <c r="AP6">
        <f t="shared" si="11"/>
        <v>-37.663621200789393</v>
      </c>
      <c r="AQ6">
        <f t="shared" si="12"/>
        <v>-104.08650536537262</v>
      </c>
      <c r="AR6">
        <f t="shared" si="13"/>
        <v>712.23904129729419</v>
      </c>
      <c r="AS6">
        <f t="shared" si="14"/>
        <v>-163.74921206081524</v>
      </c>
      <c r="AT6">
        <f t="shared" si="15"/>
        <v>109.52318555244743</v>
      </c>
      <c r="AU6">
        <f t="shared" si="16"/>
        <v>658.0130147889264</v>
      </c>
      <c r="AW6">
        <v>3</v>
      </c>
      <c r="AX6">
        <f>(R6*SUMPRODUCT(K7:$K$23, X7:$X$23)-$AZ$3*SUMPRODUCT(K6:$K$22, W7:$W$23))/Z6</f>
        <v>782.83110331743524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3.4724349999999998E-3</v>
      </c>
      <c r="O7">
        <f t="shared" si="30"/>
        <v>1193.3743191868371</v>
      </c>
      <c r="P7">
        <f t="shared" si="31"/>
        <v>59.668715959341853</v>
      </c>
      <c r="Q7" s="5">
        <f t="shared" si="32"/>
        <v>50</v>
      </c>
      <c r="R7">
        <f t="shared" si="0"/>
        <v>50000</v>
      </c>
      <c r="S7">
        <f t="shared" si="20"/>
        <v>966.76822687899312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754.3860355107995</v>
      </c>
      <c r="AC7">
        <f t="shared" si="1"/>
        <v>919.08813844759061</v>
      </c>
      <c r="AE7">
        <f t="shared" si="2"/>
        <v>1134.5182340481235</v>
      </c>
      <c r="AF7">
        <f t="shared" si="3"/>
        <v>-56.725911702406179</v>
      </c>
      <c r="AG7">
        <f t="shared" si="4"/>
        <v>-47.534047608012131</v>
      </c>
      <c r="AH7">
        <f t="shared" si="5"/>
        <v>-167.31300417918641</v>
      </c>
      <c r="AI7">
        <f t="shared" si="6"/>
        <v>862.94527055851881</v>
      </c>
      <c r="AJ7">
        <f t="shared" si="7"/>
        <v>-164.70210293679111</v>
      </c>
      <c r="AK7">
        <f t="shared" si="28"/>
        <v>156.77950208178217</v>
      </c>
      <c r="AL7">
        <f t="shared" si="8"/>
        <v>855.02266970350991</v>
      </c>
      <c r="AN7">
        <f t="shared" si="9"/>
        <v>816.92116565366018</v>
      </c>
      <c r="AO7">
        <f t="shared" si="10"/>
        <v>-40.846058282683011</v>
      </c>
      <c r="AP7">
        <f t="shared" si="11"/>
        <v>-34.227364897977218</v>
      </c>
      <c r="AQ7">
        <f t="shared" si="12"/>
        <v>-120.47539678174884</v>
      </c>
      <c r="AR7">
        <f t="shared" si="13"/>
        <v>621.3723456912511</v>
      </c>
      <c r="AS7">
        <f t="shared" si="14"/>
        <v>-118.59539131129142</v>
      </c>
      <c r="AT7">
        <f t="shared" si="15"/>
        <v>112.89064357674945</v>
      </c>
      <c r="AU7">
        <f t="shared" si="16"/>
        <v>615.66759795670919</v>
      </c>
      <c r="AW7">
        <v>4</v>
      </c>
      <c r="AX7">
        <f>(R7*SUMPRODUCT(K8:$K$23, X8:$X$23)-$AZ$3*SUMPRODUCT(K7:$K$22, W8:$W$23))/Z7</f>
        <v>966.76822687899312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4.2593279999999997E-3</v>
      </c>
      <c r="O8">
        <f t="shared" si="30"/>
        <v>1193.3743191868371</v>
      </c>
      <c r="P8">
        <f t="shared" si="31"/>
        <v>59.668715959341853</v>
      </c>
      <c r="Q8" s="5">
        <f t="shared" si="32"/>
        <v>50</v>
      </c>
      <c r="R8">
        <f t="shared" si="0"/>
        <v>50000</v>
      </c>
      <c r="S8">
        <f t="shared" si="20"/>
        <v>1113.9959438616261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919.08813844759061</v>
      </c>
      <c r="AC8">
        <f t="shared" si="1"/>
        <v>1043.9533159248122</v>
      </c>
      <c r="AE8">
        <f t="shared" si="2"/>
        <v>1118.3407664268507</v>
      </c>
      <c r="AF8">
        <f t="shared" si="3"/>
        <v>-55.917038321342531</v>
      </c>
      <c r="AG8">
        <f t="shared" si="4"/>
        <v>-46.856244032001868</v>
      </c>
      <c r="AH8">
        <f t="shared" si="5"/>
        <v>-202.46309993013907</v>
      </c>
      <c r="AI8">
        <f t="shared" si="6"/>
        <v>813.10438414336727</v>
      </c>
      <c r="AJ8">
        <f t="shared" si="7"/>
        <v>-124.86517747722155</v>
      </c>
      <c r="AK8">
        <f t="shared" si="28"/>
        <v>169.55797042094869</v>
      </c>
      <c r="AL8">
        <f t="shared" si="8"/>
        <v>857.79717708709438</v>
      </c>
      <c r="AN8">
        <f t="shared" si="9"/>
        <v>741.79686137463489</v>
      </c>
      <c r="AO8">
        <f t="shared" si="10"/>
        <v>-37.089843068731746</v>
      </c>
      <c r="AP8">
        <f t="shared" si="11"/>
        <v>-31.079806622623391</v>
      </c>
      <c r="AQ8">
        <f t="shared" si="12"/>
        <v>-134.29403325089262</v>
      </c>
      <c r="AR8">
        <f t="shared" si="13"/>
        <v>539.33317843238717</v>
      </c>
      <c r="AS8">
        <f t="shared" si="14"/>
        <v>-82.82323199531524</v>
      </c>
      <c r="AT8">
        <f t="shared" si="15"/>
        <v>112.46801874278262</v>
      </c>
      <c r="AU8">
        <f t="shared" si="16"/>
        <v>568.97796517985455</v>
      </c>
      <c r="AW8">
        <v>5</v>
      </c>
      <c r="AX8">
        <f>(R8*SUMPRODUCT(K9:$K$23, X9:$X$23)-$AZ$3*SUMPRODUCT(K8:$K$22, W9:$W$23))/Z8</f>
        <v>1113.9959438616261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5.1233759999999998E-3</v>
      </c>
      <c r="O9">
        <f t="shared" si="30"/>
        <v>1193.3743191868371</v>
      </c>
      <c r="P9">
        <f t="shared" si="31"/>
        <v>59.668715959341853</v>
      </c>
      <c r="Q9" s="5">
        <f t="shared" si="32"/>
        <v>50</v>
      </c>
      <c r="R9">
        <f t="shared" si="0"/>
        <v>50000</v>
      </c>
      <c r="S9">
        <f t="shared" si="20"/>
        <v>1227.1469528368395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1043.9533159248122</v>
      </c>
      <c r="AC9">
        <f t="shared" si="1"/>
        <v>1132.598211420386</v>
      </c>
      <c r="AE9">
        <f t="shared" si="2"/>
        <v>1101.4276785200491</v>
      </c>
      <c r="AF9">
        <f t="shared" si="3"/>
        <v>-55.071383926002461</v>
      </c>
      <c r="AG9">
        <f t="shared" si="4"/>
        <v>-46.147619435558148</v>
      </c>
      <c r="AH9">
        <f t="shared" si="5"/>
        <v>-240.06215612370158</v>
      </c>
      <c r="AI9">
        <f t="shared" si="6"/>
        <v>760.14651903478693</v>
      </c>
      <c r="AJ9">
        <f t="shared" si="7"/>
        <v>-88.644895495573792</v>
      </c>
      <c r="AK9">
        <f t="shared" si="28"/>
        <v>178.86779337209876</v>
      </c>
      <c r="AL9">
        <f t="shared" si="8"/>
        <v>850.36941691131187</v>
      </c>
      <c r="AN9">
        <f t="shared" si="9"/>
        <v>672.99058423173665</v>
      </c>
      <c r="AO9">
        <f t="shared" si="10"/>
        <v>-33.649529211586838</v>
      </c>
      <c r="AP9">
        <f t="shared" si="11"/>
        <v>-28.196961062909043</v>
      </c>
      <c r="AQ9">
        <f t="shared" si="12"/>
        <v>-146.68196001638745</v>
      </c>
      <c r="AR9">
        <f t="shared" si="13"/>
        <v>464.46213394085333</v>
      </c>
      <c r="AS9">
        <f t="shared" si="14"/>
        <v>-54.163501764261788</v>
      </c>
      <c r="AT9">
        <f t="shared" si="15"/>
        <v>109.29118916230242</v>
      </c>
      <c r="AU9">
        <f t="shared" si="16"/>
        <v>519.5898213388939</v>
      </c>
      <c r="AW9">
        <v>6</v>
      </c>
      <c r="AX9">
        <f>(R9*SUMPRODUCT(K10:$K$23, X10:$X$23)-$AZ$3*SUMPRODUCT(K9:$K$22, W10:$W$23))/Z9</f>
        <v>1227.1469528368395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6.0505919999999996E-3</v>
      </c>
      <c r="O10">
        <f t="shared" si="30"/>
        <v>1193.3743191868371</v>
      </c>
      <c r="P10">
        <f t="shared" si="31"/>
        <v>59.668715959341853</v>
      </c>
      <c r="Q10" s="5">
        <f t="shared" si="32"/>
        <v>50</v>
      </c>
      <c r="R10">
        <f t="shared" si="0"/>
        <v>50000</v>
      </c>
      <c r="S10">
        <f t="shared" si="20"/>
        <v>1309.2022605058373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1132.598211420386</v>
      </c>
      <c r="AC10">
        <f t="shared" si="1"/>
        <v>1188.9369200818348</v>
      </c>
      <c r="AE10">
        <f t="shared" si="2"/>
        <v>1083.7491122346166</v>
      </c>
      <c r="AF10">
        <f t="shared" si="3"/>
        <v>-54.187455611730833</v>
      </c>
      <c r="AG10">
        <f t="shared" si="4"/>
        <v>-45.40692282422674</v>
      </c>
      <c r="AH10">
        <f t="shared" si="5"/>
        <v>-279.22041697583262</v>
      </c>
      <c r="AI10">
        <f t="shared" si="6"/>
        <v>704.9343168228263</v>
      </c>
      <c r="AJ10">
        <f t="shared" si="7"/>
        <v>-56.338708661448891</v>
      </c>
      <c r="AK10">
        <f t="shared" si="28"/>
        <v>185.01601990846277</v>
      </c>
      <c r="AL10">
        <f t="shared" si="8"/>
        <v>833.61162806984021</v>
      </c>
      <c r="AN10">
        <f t="shared" si="9"/>
        <v>609.99169739804108</v>
      </c>
      <c r="AO10">
        <f t="shared" si="10"/>
        <v>-30.499584869902055</v>
      </c>
      <c r="AP10">
        <f t="shared" si="11"/>
        <v>-25.557433555872407</v>
      </c>
      <c r="AQ10">
        <f t="shared" si="12"/>
        <v>-157.1601159128835</v>
      </c>
      <c r="AR10">
        <f t="shared" si="13"/>
        <v>396.77456305938307</v>
      </c>
      <c r="AS10">
        <f t="shared" si="14"/>
        <v>-31.71042461548161</v>
      </c>
      <c r="AT10">
        <f t="shared" si="15"/>
        <v>104.13686595515358</v>
      </c>
      <c r="AU10">
        <f t="shared" si="16"/>
        <v>469.20100439905502</v>
      </c>
      <c r="AW10">
        <v>7</v>
      </c>
      <c r="AX10">
        <f>(R10*SUMPRODUCT(K11:$K$23, X11:$X$23)-$AZ$3*SUMPRODUCT(K10:$K$22, W11:$W$23))/Z10</f>
        <v>1309.2022605058373</v>
      </c>
    </row>
    <row r="11" spans="1:52" x14ac:dyDescent="0.25">
      <c r="A11" t="s">
        <v>33</v>
      </c>
      <c r="C11" s="24">
        <f>AU25</f>
        <v>2947.5068581205596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7.1181309999999998E-3</v>
      </c>
      <c r="O11">
        <f t="shared" si="30"/>
        <v>1193.3743191868371</v>
      </c>
      <c r="P11">
        <f t="shared" si="31"/>
        <v>59.668715959341853</v>
      </c>
      <c r="Q11" s="5">
        <f t="shared" si="32"/>
        <v>50</v>
      </c>
      <c r="R11">
        <f t="shared" si="0"/>
        <v>50000</v>
      </c>
      <c r="S11">
        <f t="shared" si="20"/>
        <v>1361.0559914226769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1188.9369200818348</v>
      </c>
      <c r="AC11">
        <f t="shared" si="1"/>
        <v>1214.8688102170756</v>
      </c>
      <c r="AE11">
        <f t="shared" si="2"/>
        <v>1065.1973529602508</v>
      </c>
      <c r="AF11">
        <f t="shared" si="3"/>
        <v>-53.259867648012538</v>
      </c>
      <c r="AG11">
        <f t="shared" si="4"/>
        <v>-44.629641171014732</v>
      </c>
      <c r="AH11">
        <f t="shared" si="5"/>
        <v>-323.21242496973588</v>
      </c>
      <c r="AI11">
        <f t="shared" si="6"/>
        <v>644.09541917148749</v>
      </c>
      <c r="AJ11">
        <f t="shared" si="7"/>
        <v>-25.931890135240792</v>
      </c>
      <c r="AK11">
        <f t="shared" si="28"/>
        <v>188.32882286957084</v>
      </c>
      <c r="AL11">
        <f t="shared" si="8"/>
        <v>806.49235190581749</v>
      </c>
      <c r="AN11">
        <f t="shared" si="9"/>
        <v>552.29029874910782</v>
      </c>
      <c r="AO11">
        <f t="shared" si="10"/>
        <v>-27.614514937455393</v>
      </c>
      <c r="AP11">
        <f t="shared" si="11"/>
        <v>-23.139860221118106</v>
      </c>
      <c r="AQ11">
        <f t="shared" si="12"/>
        <v>-167.58123389048663</v>
      </c>
      <c r="AR11">
        <f t="shared" si="13"/>
        <v>333.95468970004765</v>
      </c>
      <c r="AS11">
        <f t="shared" si="14"/>
        <v>-13.445331337070664</v>
      </c>
      <c r="AT11">
        <f t="shared" si="15"/>
        <v>97.645925946630143</v>
      </c>
      <c r="AU11">
        <f t="shared" si="16"/>
        <v>418.15528430960711</v>
      </c>
      <c r="AW11">
        <v>8</v>
      </c>
      <c r="AX11">
        <f>(R11*SUMPRODUCT(K12:$K$23, X12:$X$23)-$AZ$3*SUMPRODUCT(K11:$K$22, W12:$W$23))/Z11</f>
        <v>1361.0559914226769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8.3332130000000008E-3</v>
      </c>
      <c r="O12">
        <f t="shared" si="30"/>
        <v>1193.3743191868371</v>
      </c>
      <c r="P12">
        <f t="shared" si="31"/>
        <v>59.668715959341853</v>
      </c>
      <c r="Q12" s="5">
        <f t="shared" si="32"/>
        <v>50</v>
      </c>
      <c r="R12">
        <f t="shared" si="0"/>
        <v>50000</v>
      </c>
      <c r="S12">
        <f t="shared" si="20"/>
        <v>1383.7108341904877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1214.8688102170756</v>
      </c>
      <c r="AC12">
        <f t="shared" si="1"/>
        <v>1212.4471856379441</v>
      </c>
      <c r="AE12">
        <f t="shared" si="2"/>
        <v>1045.6688630013944</v>
      </c>
      <c r="AF12">
        <f t="shared" si="3"/>
        <v>-52.283443150069722</v>
      </c>
      <c r="AG12">
        <f t="shared" si="4"/>
        <v>-43.81143645331295</v>
      </c>
      <c r="AH12">
        <f t="shared" si="5"/>
        <v>-371.90830599163525</v>
      </c>
      <c r="AI12">
        <f t="shared" si="6"/>
        <v>577.66567740637652</v>
      </c>
      <c r="AJ12">
        <f t="shared" si="7"/>
        <v>2.4216245791315032</v>
      </c>
      <c r="AK12">
        <f t="shared" si="28"/>
        <v>188.96031446695304</v>
      </c>
      <c r="AL12">
        <f t="shared" si="8"/>
        <v>769.04761645246106</v>
      </c>
      <c r="AN12">
        <f t="shared" si="9"/>
        <v>499.42891113821025</v>
      </c>
      <c r="AO12">
        <f t="shared" si="10"/>
        <v>-24.971445556910513</v>
      </c>
      <c r="AP12">
        <f t="shared" si="11"/>
        <v>-20.925073680088914</v>
      </c>
      <c r="AQ12">
        <f t="shared" si="12"/>
        <v>-177.6296176320314</v>
      </c>
      <c r="AR12">
        <f t="shared" si="13"/>
        <v>275.90277426917947</v>
      </c>
      <c r="AS12">
        <f t="shared" si="14"/>
        <v>1.1566083389628103</v>
      </c>
      <c r="AT12">
        <f t="shared" si="15"/>
        <v>90.250601736085457</v>
      </c>
      <c r="AU12">
        <f t="shared" si="16"/>
        <v>367.3099843442277</v>
      </c>
      <c r="AW12">
        <v>9</v>
      </c>
      <c r="AX12">
        <f>(R12*SUMPRODUCT(K13:$K$23, X13:$X$23)-$AZ$3*SUMPRODUCT(K12:$K$22, W13:$W$23))/Z12</f>
        <v>1383.7108341904877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9.6786909999999997E-3</v>
      </c>
      <c r="O13">
        <f t="shared" si="30"/>
        <v>1193.3743191868371</v>
      </c>
      <c r="P13">
        <f t="shared" si="31"/>
        <v>59.668715959341853</v>
      </c>
      <c r="Q13" s="5">
        <f t="shared" si="32"/>
        <v>50</v>
      </c>
      <c r="R13">
        <f t="shared" si="0"/>
        <v>50000</v>
      </c>
      <c r="S13">
        <f t="shared" si="20"/>
        <v>1378.7451626453621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1212.4471856379441</v>
      </c>
      <c r="AC13">
        <f t="shared" si="1"/>
        <v>1184.322371296304</v>
      </c>
      <c r="AE13">
        <f t="shared" si="2"/>
        <v>1025.0914685580685</v>
      </c>
      <c r="AF13">
        <f t="shared" si="3"/>
        <v>-51.254573427903424</v>
      </c>
      <c r="AG13">
        <f t="shared" si="4"/>
        <v>-42.949284733082067</v>
      </c>
      <c r="AH13">
        <f t="shared" si="5"/>
        <v>-424.03735569775199</v>
      </c>
      <c r="AI13">
        <f t="shared" si="6"/>
        <v>506.850254699331</v>
      </c>
      <c r="AJ13">
        <f t="shared" si="7"/>
        <v>28.124814341640104</v>
      </c>
      <c r="AK13">
        <f t="shared" si="28"/>
        <v>187.0803287913271</v>
      </c>
      <c r="AL13">
        <f t="shared" si="8"/>
        <v>722.05539783229824</v>
      </c>
      <c r="AN13">
        <f t="shared" si="9"/>
        <v>451.00804546869836</v>
      </c>
      <c r="AO13">
        <f t="shared" si="10"/>
        <v>-22.550402273434916</v>
      </c>
      <c r="AP13">
        <f t="shared" si="11"/>
        <v>-18.896336137684543</v>
      </c>
      <c r="AQ13">
        <f t="shared" si="12"/>
        <v>-186.56311642898518</v>
      </c>
      <c r="AR13">
        <f t="shared" si="13"/>
        <v>222.9981906285937</v>
      </c>
      <c r="AS13">
        <f t="shared" si="14"/>
        <v>12.374034839286713</v>
      </c>
      <c r="AT13">
        <f t="shared" si="15"/>
        <v>82.309468005330785</v>
      </c>
      <c r="AU13">
        <f t="shared" si="16"/>
        <v>317.68169347321123</v>
      </c>
      <c r="AW13">
        <v>10</v>
      </c>
      <c r="AX13">
        <f>(R13*SUMPRODUCT(K14:$K$23, X14:$X$23)-$AZ$3*SUMPRODUCT(K13:$K$22, W14:$W$23))/Z13</f>
        <v>1378.7451626453621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1.1206003000000001E-2</v>
      </c>
      <c r="O14">
        <f t="shared" si="30"/>
        <v>1193.3743191868371</v>
      </c>
      <c r="P14">
        <f t="shared" si="31"/>
        <v>59.668715959341853</v>
      </c>
      <c r="Q14" s="5">
        <f t="shared" si="32"/>
        <v>50</v>
      </c>
      <c r="R14">
        <f t="shared" si="0"/>
        <v>50000</v>
      </c>
      <c r="S14">
        <f t="shared" si="20"/>
        <v>1346.7875944318234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1184.322371296304</v>
      </c>
      <c r="AC14">
        <f t="shared" si="1"/>
        <v>1132.338661586291</v>
      </c>
      <c r="AE14">
        <f t="shared" si="2"/>
        <v>1003.3533758005517</v>
      </c>
      <c r="AF14">
        <f t="shared" si="3"/>
        <v>-50.167668790027584</v>
      </c>
      <c r="AG14">
        <f t="shared" si="4"/>
        <v>-42.038502072184478</v>
      </c>
      <c r="AH14">
        <f t="shared" si="5"/>
        <v>-481.2898135667719</v>
      </c>
      <c r="AI14">
        <f t="shared" si="6"/>
        <v>429.85739137156776</v>
      </c>
      <c r="AJ14">
        <f t="shared" si="7"/>
        <v>51.983709710013045</v>
      </c>
      <c r="AK14">
        <f t="shared" si="28"/>
        <v>182.90656626071532</v>
      </c>
      <c r="AL14">
        <f t="shared" si="8"/>
        <v>664.74766734229615</v>
      </c>
      <c r="AN14">
        <f t="shared" si="9"/>
        <v>406.64716923226052</v>
      </c>
      <c r="AO14">
        <f t="shared" si="10"/>
        <v>-20.332358461613023</v>
      </c>
      <c r="AP14">
        <f t="shared" si="11"/>
        <v>-17.037704041986974</v>
      </c>
      <c r="AQ14">
        <f t="shared" si="12"/>
        <v>-195.06102733854237</v>
      </c>
      <c r="AR14">
        <f t="shared" si="13"/>
        <v>174.21607939011813</v>
      </c>
      <c r="AS14">
        <f t="shared" si="14"/>
        <v>21.068378210121686</v>
      </c>
      <c r="AT14">
        <f t="shared" si="15"/>
        <v>74.129852151609086</v>
      </c>
      <c r="AU14">
        <f t="shared" si="16"/>
        <v>269.41430975184892</v>
      </c>
      <c r="AW14">
        <v>11</v>
      </c>
      <c r="AX14">
        <f>(R14*SUMPRODUCT(K15:$K$23, X15:$X$23)-$AZ$3*SUMPRODUCT(K14:$K$22, W15:$W$23))/Z14</f>
        <v>1346.7875944318234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1.2937709E-2</v>
      </c>
      <c r="O15">
        <f t="shared" si="30"/>
        <v>1193.3743191868371</v>
      </c>
      <c r="P15">
        <f t="shared" si="31"/>
        <v>59.668715959341853</v>
      </c>
      <c r="Q15" s="5">
        <f t="shared" si="32"/>
        <v>50</v>
      </c>
      <c r="R15">
        <f t="shared" si="0"/>
        <v>50000</v>
      </c>
      <c r="S15">
        <f t="shared" si="20"/>
        <v>1288.2643027958904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1132.338661586291</v>
      </c>
      <c r="AC15">
        <f t="shared" si="1"/>
        <v>1058.2894180352682</v>
      </c>
      <c r="AE15">
        <f t="shared" si="2"/>
        <v>980.33874804227094</v>
      </c>
      <c r="AF15">
        <f t="shared" si="3"/>
        <v>-49.016937402113548</v>
      </c>
      <c r="AG15">
        <f t="shared" si="4"/>
        <v>-41.074235144856807</v>
      </c>
      <c r="AH15">
        <f t="shared" si="5"/>
        <v>-543.88190660581972</v>
      </c>
      <c r="AI15">
        <f t="shared" si="6"/>
        <v>346.36566888948084</v>
      </c>
      <c r="AJ15">
        <f t="shared" si="7"/>
        <v>74.049243551022755</v>
      </c>
      <c r="AK15">
        <f t="shared" si="28"/>
        <v>176.58742660841719</v>
      </c>
      <c r="AL15">
        <f t="shared" si="8"/>
        <v>597.00233904892082</v>
      </c>
      <c r="AN15">
        <f t="shared" si="9"/>
        <v>366.00091638377728</v>
      </c>
      <c r="AO15">
        <f t="shared" si="10"/>
        <v>-18.300045819188863</v>
      </c>
      <c r="AP15">
        <f t="shared" si="11"/>
        <v>-15.334707245634782</v>
      </c>
      <c r="AQ15">
        <f t="shared" si="12"/>
        <v>-203.05356349507744</v>
      </c>
      <c r="AR15">
        <f t="shared" si="13"/>
        <v>129.31259982387618</v>
      </c>
      <c r="AS15">
        <f t="shared" si="14"/>
        <v>27.645638868526323</v>
      </c>
      <c r="AT15">
        <f t="shared" si="15"/>
        <v>65.927374685129649</v>
      </c>
      <c r="AU15">
        <f t="shared" si="16"/>
        <v>222.88561337753217</v>
      </c>
      <c r="AW15">
        <v>12</v>
      </c>
      <c r="AX15">
        <f>(R15*SUMPRODUCT(K16:$K$23, X16:$X$23)-$AZ$3*SUMPRODUCT(K15:$K$22, W16:$W$23))/Z15</f>
        <v>1288.2643027958904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1.4742959999999999E-2</v>
      </c>
      <c r="O16">
        <f t="shared" si="30"/>
        <v>1193.3743191868371</v>
      </c>
      <c r="P16">
        <f t="shared" si="31"/>
        <v>59.668715959341853</v>
      </c>
      <c r="Q16" s="5">
        <f t="shared" si="32"/>
        <v>50</v>
      </c>
      <c r="R16">
        <f t="shared" si="0"/>
        <v>50000</v>
      </c>
      <c r="S16">
        <f t="shared" si="20"/>
        <v>1205.929366772971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1058.2894180352682</v>
      </c>
      <c r="AC16">
        <f t="shared" si="1"/>
        <v>966.14085171465376</v>
      </c>
      <c r="AE16">
        <f t="shared" si="2"/>
        <v>956.08226561301103</v>
      </c>
      <c r="AF16">
        <f t="shared" si="3"/>
        <v>-47.804113280650547</v>
      </c>
      <c r="AG16">
        <f t="shared" si="4"/>
        <v>-40.057936987637021</v>
      </c>
      <c r="AH16">
        <f t="shared" si="5"/>
        <v>-605.55580577121816</v>
      </c>
      <c r="AI16">
        <f t="shared" si="6"/>
        <v>262.66440957350528</v>
      </c>
      <c r="AJ16">
        <f t="shared" si="7"/>
        <v>92.148566320614464</v>
      </c>
      <c r="AK16">
        <f t="shared" si="28"/>
        <v>168.27918699635799</v>
      </c>
      <c r="AL16">
        <f t="shared" si="8"/>
        <v>523.09216289047777</v>
      </c>
      <c r="AN16">
        <f t="shared" si="9"/>
        <v>328.80880122859895</v>
      </c>
      <c r="AO16">
        <f t="shared" si="10"/>
        <v>-16.440440061429946</v>
      </c>
      <c r="AP16">
        <f t="shared" si="11"/>
        <v>-13.776431918387878</v>
      </c>
      <c r="AQ16">
        <f t="shared" si="12"/>
        <v>-208.25831179389976</v>
      </c>
      <c r="AR16">
        <f t="shared" si="13"/>
        <v>90.333617454881349</v>
      </c>
      <c r="AS16">
        <f t="shared" si="14"/>
        <v>31.691059144778006</v>
      </c>
      <c r="AT16">
        <f t="shared" si="15"/>
        <v>57.87334389318341</v>
      </c>
      <c r="AU16">
        <f t="shared" si="16"/>
        <v>179.89802049284276</v>
      </c>
      <c r="AW16">
        <v>13</v>
      </c>
      <c r="AX16">
        <f>(R16*SUMPRODUCT(K17:$K$23, X17:$X$23)-$AZ$3*SUMPRODUCT(K16:$K$22, W17:$W$23))/Z16</f>
        <v>1205.929366772971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1.6674095999999999E-2</v>
      </c>
      <c r="O17">
        <f t="shared" si="30"/>
        <v>1193.3743191868371</v>
      </c>
      <c r="P17">
        <f t="shared" si="31"/>
        <v>59.668715959341853</v>
      </c>
      <c r="Q17" s="5">
        <f t="shared" si="32"/>
        <v>50</v>
      </c>
      <c r="R17">
        <f t="shared" si="0"/>
        <v>50000</v>
      </c>
      <c r="S17">
        <f t="shared" si="20"/>
        <v>1101.3871641874766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966.14085171465376</v>
      </c>
      <c r="AC17">
        <f t="shared" si="1"/>
        <v>858.84910483583985</v>
      </c>
      <c r="AE17">
        <f t="shared" si="2"/>
        <v>930.57963547615213</v>
      </c>
      <c r="AF17">
        <f t="shared" si="3"/>
        <v>-46.528981773807608</v>
      </c>
      <c r="AG17">
        <f t="shared" si="4"/>
        <v>-38.989427730866844</v>
      </c>
      <c r="AH17">
        <f t="shared" si="5"/>
        <v>-667.92988689381048</v>
      </c>
      <c r="AI17">
        <f t="shared" si="6"/>
        <v>177.13133907766723</v>
      </c>
      <c r="AJ17">
        <f t="shared" si="7"/>
        <v>107.29174687881391</v>
      </c>
      <c r="AK17">
        <f t="shared" si="28"/>
        <v>158.32088711853257</v>
      </c>
      <c r="AL17">
        <f t="shared" si="8"/>
        <v>442.74397307501374</v>
      </c>
      <c r="AN17">
        <f t="shared" si="9"/>
        <v>294.81113488672531</v>
      </c>
      <c r="AO17">
        <f t="shared" si="10"/>
        <v>-14.740556744336265</v>
      </c>
      <c r="AP17">
        <f t="shared" si="11"/>
        <v>-12.351997614948218</v>
      </c>
      <c r="AQ17">
        <f t="shared" si="12"/>
        <v>-211.60270488744496</v>
      </c>
      <c r="AR17">
        <f t="shared" si="13"/>
        <v>56.115875639995856</v>
      </c>
      <c r="AS17">
        <f t="shared" si="14"/>
        <v>33.99042968003247</v>
      </c>
      <c r="AT17">
        <f t="shared" si="15"/>
        <v>50.156653582694744</v>
      </c>
      <c r="AU17">
        <f t="shared" si="16"/>
        <v>140.26295890272308</v>
      </c>
      <c r="AW17">
        <v>14</v>
      </c>
      <c r="AX17">
        <f>(R17*SUMPRODUCT(K18:$K$23, X18:$X$23)-$AZ$3*SUMPRODUCT(K17:$K$22, W18:$W$23))/Z17</f>
        <v>1101.3871641874766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1.8802857999999999E-2</v>
      </c>
      <c r="O18">
        <f t="shared" si="30"/>
        <v>1193.3743191868371</v>
      </c>
      <c r="P18">
        <f t="shared" si="31"/>
        <v>59.668715959341853</v>
      </c>
      <c r="Q18" s="5">
        <f t="shared" si="32"/>
        <v>50</v>
      </c>
      <c r="R18">
        <f t="shared" si="0"/>
        <v>50000</v>
      </c>
      <c r="S18">
        <f t="shared" si="20"/>
        <v>975.04481043569683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858.84910483583985</v>
      </c>
      <c r="AC18">
        <f t="shared" si="1"/>
        <v>738.4291414347208</v>
      </c>
      <c r="AE18">
        <f t="shared" si="2"/>
        <v>903.77628237784074</v>
      </c>
      <c r="AF18">
        <f t="shared" si="3"/>
        <v>-45.18881411889204</v>
      </c>
      <c r="AG18">
        <f t="shared" si="4"/>
        <v>-37.866420780433423</v>
      </c>
      <c r="AH18">
        <f t="shared" si="5"/>
        <v>-733.11267312475138</v>
      </c>
      <c r="AI18">
        <f t="shared" si="6"/>
        <v>87.608374353763907</v>
      </c>
      <c r="AJ18">
        <f t="shared" si="7"/>
        <v>120.41996340111905</v>
      </c>
      <c r="AK18">
        <f t="shared" si="28"/>
        <v>146.96104755972107</v>
      </c>
      <c r="AL18">
        <f t="shared" si="8"/>
        <v>354.98938531460402</v>
      </c>
      <c r="AN18">
        <f t="shared" si="9"/>
        <v>263.75059335811062</v>
      </c>
      <c r="AO18">
        <f t="shared" si="10"/>
        <v>-13.187529667905531</v>
      </c>
      <c r="AP18">
        <f t="shared" si="11"/>
        <v>-11.050622973763577</v>
      </c>
      <c r="AQ18">
        <f t="shared" si="12"/>
        <v>-213.94553752425915</v>
      </c>
      <c r="AR18">
        <f t="shared" si="13"/>
        <v>25.566903192182345</v>
      </c>
      <c r="AS18">
        <f t="shared" si="14"/>
        <v>35.142365891306817</v>
      </c>
      <c r="AT18">
        <f t="shared" si="15"/>
        <v>42.88789631923661</v>
      </c>
      <c r="AU18">
        <f t="shared" si="16"/>
        <v>103.59716540272578</v>
      </c>
      <c r="AW18">
        <v>15</v>
      </c>
      <c r="AX18">
        <f>(R18*SUMPRODUCT(K19:$K$23, X19:$X$23)-$AZ$3*SUMPRODUCT(K18:$K$22, W19:$W$23))/Z18</f>
        <v>975.04481043569683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2.1348979000000001E-2</v>
      </c>
      <c r="O19">
        <f t="shared" si="30"/>
        <v>1193.3743191868371</v>
      </c>
      <c r="P19">
        <f t="shared" si="31"/>
        <v>59.668715959341853</v>
      </c>
      <c r="Q19" s="5">
        <f t="shared" si="32"/>
        <v>50</v>
      </c>
      <c r="R19">
        <f t="shared" si="0"/>
        <v>50000</v>
      </c>
      <c r="S19">
        <f t="shared" si="20"/>
        <v>824.41206730554848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738.4291414347208</v>
      </c>
      <c r="AC19">
        <f t="shared" si="1"/>
        <v>604.77792823659115</v>
      </c>
      <c r="AE19">
        <f t="shared" si="2"/>
        <v>875.44381868087976</v>
      </c>
      <c r="AF19">
        <f t="shared" si="3"/>
        <v>-43.772190934043984</v>
      </c>
      <c r="AG19">
        <f t="shared" si="4"/>
        <v>-36.679347150582451</v>
      </c>
      <c r="AH19">
        <f t="shared" si="5"/>
        <v>-808.40942204663679</v>
      </c>
      <c r="AI19">
        <f t="shared" si="6"/>
        <v>-13.417141450383497</v>
      </c>
      <c r="AJ19">
        <f t="shared" si="7"/>
        <v>133.65121319812965</v>
      </c>
      <c r="AK19">
        <f t="shared" si="28"/>
        <v>134.35352281886583</v>
      </c>
      <c r="AL19">
        <f t="shared" si="8"/>
        <v>254.58759456661198</v>
      </c>
      <c r="AN19">
        <f t="shared" si="9"/>
        <v>235.34390370560135</v>
      </c>
      <c r="AO19">
        <f t="shared" si="10"/>
        <v>-11.767195185280066</v>
      </c>
      <c r="AP19">
        <f t="shared" si="11"/>
        <v>-9.8604394246544622</v>
      </c>
      <c r="AQ19">
        <f t="shared" si="12"/>
        <v>-217.32317382001727</v>
      </c>
      <c r="AR19">
        <f t="shared" si="13"/>
        <v>-3.6069047243504753</v>
      </c>
      <c r="AS19">
        <f t="shared" si="14"/>
        <v>35.929202511741252</v>
      </c>
      <c r="AT19">
        <f t="shared" si="15"/>
        <v>36.118003076925554</v>
      </c>
      <c r="AU19">
        <f t="shared" si="16"/>
        <v>68.440300864316328</v>
      </c>
      <c r="AW19">
        <v>16</v>
      </c>
      <c r="AX19">
        <f>(R19*SUMPRODUCT(K20:$K$23, X20:$X$23)-$AZ$3*SUMPRODUCT(K19:$K$22, W20:$W$23))/Z19</f>
        <v>824.41206730554848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2.4063398E-2</v>
      </c>
      <c r="O20">
        <f t="shared" si="30"/>
        <v>1193.3743191868371</v>
      </c>
      <c r="P20">
        <f t="shared" si="31"/>
        <v>59.668715959341853</v>
      </c>
      <c r="Q20" s="5">
        <f t="shared" si="32"/>
        <v>50</v>
      </c>
      <c r="R20">
        <f t="shared" si="0"/>
        <v>50000</v>
      </c>
      <c r="S20">
        <f t="shared" si="20"/>
        <v>650.39053727379076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604.77792823659115</v>
      </c>
      <c r="AC20">
        <f t="shared" si="1"/>
        <v>460.86574547095859</v>
      </c>
      <c r="AE20">
        <f t="shared" si="2"/>
        <v>845.62322745851316</v>
      </c>
      <c r="AF20">
        <f t="shared" si="3"/>
        <v>-42.281161372925659</v>
      </c>
      <c r="AG20">
        <f t="shared" si="4"/>
        <v>-35.429923950212</v>
      </c>
      <c r="AH20">
        <f t="shared" si="5"/>
        <v>-882.6297288646316</v>
      </c>
      <c r="AI20">
        <f t="shared" si="6"/>
        <v>-114.71758672925614</v>
      </c>
      <c r="AJ20">
        <f t="shared" si="7"/>
        <v>143.91218276563256</v>
      </c>
      <c r="AK20">
        <f t="shared" si="28"/>
        <v>120.49282791414883</v>
      </c>
      <c r="AL20">
        <f t="shared" si="8"/>
        <v>149.68742395052527</v>
      </c>
      <c r="AN20">
        <f t="shared" si="9"/>
        <v>209.40822853137411</v>
      </c>
      <c r="AO20">
        <f t="shared" si="10"/>
        <v>-10.470411426568706</v>
      </c>
      <c r="AP20">
        <f t="shared" si="11"/>
        <v>-8.773786445901754</v>
      </c>
      <c r="AQ20">
        <f t="shared" si="12"/>
        <v>-218.57243506208846</v>
      </c>
      <c r="AR20">
        <f t="shared" si="13"/>
        <v>-28.408404403184836</v>
      </c>
      <c r="AS20">
        <f t="shared" si="14"/>
        <v>35.638088309858979</v>
      </c>
      <c r="AT20">
        <f t="shared" si="15"/>
        <v>29.838572102698681</v>
      </c>
      <c r="AU20">
        <f t="shared" si="16"/>
        <v>37.068256009372831</v>
      </c>
      <c r="AW20">
        <v>17</v>
      </c>
      <c r="AX20">
        <f>(R20*SUMPRODUCT(K21:$K$23, X21:$X$23)-$AZ$3*SUMPRODUCT(K20:$K$22, W21:$W$23))/Z20</f>
        <v>650.39053727379076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2.6767890999999999E-2</v>
      </c>
      <c r="O21">
        <f t="shared" si="30"/>
        <v>1193.3743191868371</v>
      </c>
      <c r="P21">
        <f t="shared" si="31"/>
        <v>59.668715959341853</v>
      </c>
      <c r="Q21" s="5">
        <f t="shared" si="32"/>
        <v>50</v>
      </c>
      <c r="R21">
        <f t="shared" si="0"/>
        <v>50000</v>
      </c>
      <c r="S21">
        <f t="shared" si="20"/>
        <v>455.58170269064732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460.86574547095859</v>
      </c>
      <c r="AC21">
        <f t="shared" si="1"/>
        <v>310.9549255022099</v>
      </c>
      <c r="AE21">
        <f t="shared" si="2"/>
        <v>814.53144480425033</v>
      </c>
      <c r="AF21">
        <f t="shared" si="3"/>
        <v>-40.726572240212519</v>
      </c>
      <c r="AG21">
        <f t="shared" si="4"/>
        <v>-34.127240368272318</v>
      </c>
      <c r="AH21">
        <f t="shared" si="5"/>
        <v>-948.38434243756433</v>
      </c>
      <c r="AI21">
        <f t="shared" si="6"/>
        <v>-208.70671024179876</v>
      </c>
      <c r="AJ21">
        <f t="shared" si="7"/>
        <v>149.91081996874868</v>
      </c>
      <c r="AK21">
        <f t="shared" si="28"/>
        <v>105.65076478525465</v>
      </c>
      <c r="AL21">
        <f t="shared" si="8"/>
        <v>46.854874512204574</v>
      </c>
      <c r="AN21">
        <f t="shared" si="9"/>
        <v>185.80904926465308</v>
      </c>
      <c r="AO21">
        <f t="shared" si="10"/>
        <v>-9.2904524632326542</v>
      </c>
      <c r="AP21">
        <f t="shared" si="11"/>
        <v>-7.7850279781143197</v>
      </c>
      <c r="AQ21">
        <f t="shared" si="12"/>
        <v>-216.34326597195536</v>
      </c>
      <c r="AR21">
        <f t="shared" si="13"/>
        <v>-47.609697148649239</v>
      </c>
      <c r="AS21">
        <f t="shared" si="14"/>
        <v>34.197313204491294</v>
      </c>
      <c r="AT21">
        <f t="shared" si="15"/>
        <v>24.100810698044178</v>
      </c>
      <c r="AU21">
        <f t="shared" si="16"/>
        <v>10.688426753886233</v>
      </c>
      <c r="AW21">
        <v>18</v>
      </c>
      <c r="AX21">
        <f>(R21*SUMPRODUCT(K22:$K$23, X22:$X$23)-$AZ$3*SUMPRODUCT(K21:$K$22, W22:$W$23))/Z21</f>
        <v>455.58170269064732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2.9742653000000001E-2</v>
      </c>
      <c r="O22">
        <f t="shared" si="30"/>
        <v>1193.3743191868371</v>
      </c>
      <c r="P22">
        <f t="shared" si="31"/>
        <v>59.668715959341853</v>
      </c>
      <c r="Q22" s="5">
        <f t="shared" si="32"/>
        <v>50</v>
      </c>
      <c r="R22">
        <f t="shared" si="0"/>
        <v>50000</v>
      </c>
      <c r="S22">
        <f t="shared" si="20"/>
        <v>238.93905682586328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310.9549255022099</v>
      </c>
      <c r="AC22">
        <f t="shared" si="1"/>
        <v>156.60511786322911</v>
      </c>
      <c r="AE22">
        <f t="shared" si="2"/>
        <v>782.15980423580629</v>
      </c>
      <c r="AF22">
        <f t="shared" si="3"/>
        <v>-39.107990211790316</v>
      </c>
      <c r="AG22">
        <f t="shared" si="4"/>
        <v>-32.770933296468471</v>
      </c>
      <c r="AH22">
        <f t="shared" si="5"/>
        <v>-1015.0346681211158</v>
      </c>
      <c r="AI22">
        <f t="shared" si="6"/>
        <v>-304.75378739356836</v>
      </c>
      <c r="AJ22">
        <f t="shared" si="7"/>
        <v>154.34980763898079</v>
      </c>
      <c r="AK22">
        <f t="shared" si="28"/>
        <v>90.191356701259153</v>
      </c>
      <c r="AL22">
        <f t="shared" si="8"/>
        <v>-60.212623053328414</v>
      </c>
      <c r="AN22">
        <f t="shared" si="9"/>
        <v>164.36020219374893</v>
      </c>
      <c r="AO22">
        <f t="shared" si="10"/>
        <v>-8.2180101096874481</v>
      </c>
      <c r="AP22">
        <f t="shared" si="11"/>
        <v>-6.8863641336669472</v>
      </c>
      <c r="AQ22">
        <f t="shared" si="12"/>
        <v>-213.29567485131847</v>
      </c>
      <c r="AR22">
        <f t="shared" si="13"/>
        <v>-64.039846900923934</v>
      </c>
      <c r="AS22">
        <f t="shared" si="14"/>
        <v>32.434504374582865</v>
      </c>
      <c r="AT22">
        <f t="shared" si="15"/>
        <v>18.952482016166577</v>
      </c>
      <c r="AU22">
        <f t="shared" si="16"/>
        <v>-12.652860510174495</v>
      </c>
      <c r="AW22">
        <v>19</v>
      </c>
      <c r="AX22">
        <f>(R22*SUMPRODUCT(K23:$K$23, X23:$X$23)-$AZ$3*SUMPRODUCT(K22:$K$22, W23:$W$23))/Z22</f>
        <v>238.93905682586328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3.2906918E-2</v>
      </c>
      <c r="O23">
        <f t="shared" si="30"/>
        <v>1193.3743191868371</v>
      </c>
      <c r="P23">
        <f t="shared" si="31"/>
        <v>59.668715959341853</v>
      </c>
      <c r="Q23" s="5">
        <f t="shared" si="32"/>
        <v>50</v>
      </c>
      <c r="R23">
        <f t="shared" si="0"/>
        <v>50000</v>
      </c>
      <c r="S23">
        <f t="shared" si="20"/>
        <v>249.65080337490446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156.60511786322911</v>
      </c>
      <c r="AC23">
        <f t="shared" si="1"/>
        <v>156.60511786322911</v>
      </c>
      <c r="AE23">
        <f t="shared" si="2"/>
        <v>748.59973765256439</v>
      </c>
      <c r="AF23">
        <f t="shared" si="3"/>
        <v>-37.429986882628221</v>
      </c>
      <c r="AG23">
        <f t="shared" si="4"/>
        <v>-31.364833548733429</v>
      </c>
      <c r="AH23">
        <f t="shared" si="5"/>
        <v>-1078.3904147703577</v>
      </c>
      <c r="AI23">
        <f t="shared" si="6"/>
        <v>-398.58549754915498</v>
      </c>
      <c r="AJ23">
        <f t="shared" si="7"/>
        <v>0</v>
      </c>
      <c r="AK23">
        <f t="shared" si="28"/>
        <v>74.255495508939958</v>
      </c>
      <c r="AL23">
        <f t="shared" si="8"/>
        <v>-324.33000204021505</v>
      </c>
      <c r="AN23">
        <f t="shared" si="9"/>
        <v>144.90821639853561</v>
      </c>
      <c r="AO23">
        <f t="shared" si="10"/>
        <v>-7.2454108199267813</v>
      </c>
      <c r="AP23">
        <f t="shared" si="11"/>
        <v>-6.0713647875913663</v>
      </c>
      <c r="AQ23">
        <f t="shared" si="12"/>
        <v>-208.74657540713108</v>
      </c>
      <c r="AR23">
        <f t="shared" si="13"/>
        <v>-77.155134616113614</v>
      </c>
      <c r="AS23">
        <f t="shared" si="14"/>
        <v>0</v>
      </c>
      <c r="AT23">
        <f t="shared" si="15"/>
        <v>14.373811358432423</v>
      </c>
      <c r="AU23">
        <f t="shared" si="16"/>
        <v>-62.781323257681201</v>
      </c>
      <c r="AW23">
        <v>20</v>
      </c>
      <c r="AX23">
        <f>(R23*SUMPRODUCT(K$23:$K24, X$23:$X24)-$AZ$3*SUMPRODUCT(K$22:$K23, W$23:$W24))/Z23</f>
        <v>249.65080337490446</v>
      </c>
    </row>
    <row r="25" spans="5:50" x14ac:dyDescent="0.25">
      <c r="AN25" s="6">
        <f t="shared" ref="AN25:AU25" si="33">SUM(AN3:AN23)</f>
        <v>10025.025236439811</v>
      </c>
      <c r="AO25" s="6">
        <f t="shared" si="33"/>
        <v>-1396.2820012121183</v>
      </c>
      <c r="AP25" s="6">
        <f t="shared" si="33"/>
        <v>-2889.9367346655013</v>
      </c>
      <c r="AQ25" s="6">
        <f t="shared" si="33"/>
        <v>-3478.9233710454141</v>
      </c>
      <c r="AR25" s="6">
        <f t="shared" si="33"/>
        <v>2259.883129516777</v>
      </c>
      <c r="AS25" s="6">
        <f t="shared" si="33"/>
        <v>-646.47522298791864</v>
      </c>
      <c r="AT25" s="6">
        <f t="shared" si="33"/>
        <v>1334.0989515917029</v>
      </c>
      <c r="AU25" s="7">
        <f t="shared" si="33"/>
        <v>2947.5068581205596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3817.722815467655</v>
      </c>
      <c r="K3">
        <v>1</v>
      </c>
      <c r="L3" s="2">
        <v>0</v>
      </c>
      <c r="O3">
        <f>$C$3</f>
        <v>3817.722815467655</v>
      </c>
      <c r="P3">
        <f>O3*B5</f>
        <v>3054.178252374124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3817.722815467655</v>
      </c>
      <c r="AF3">
        <f t="shared" ref="AF3:AF23" si="3">-$Z3*P3</f>
        <v>-3054.178252374124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-1756.3636409064688</v>
      </c>
      <c r="AJ3">
        <f t="shared" ref="AJ3:AJ23" si="7">AB3-AC3</f>
        <v>0</v>
      </c>
      <c r="AL3">
        <f t="shared" ref="AL3:AL23" si="8">SUM(AI3:AK3)</f>
        <v>-1756.3636409064688</v>
      </c>
      <c r="AN3">
        <f t="shared" ref="AN3:AN23" si="9">AE3*$K3</f>
        <v>3817.722815467655</v>
      </c>
      <c r="AO3">
        <f t="shared" ref="AO3:AO23" si="10">AF3*$K3</f>
        <v>-3054.178252374124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-1756.3636409064688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-1756.3636409064688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1220.7821299237978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719.91411154017885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704.64761073111549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-704.64761073111549</v>
      </c>
      <c r="AK4">
        <f t="shared" ref="AK4:AK23" si="28">H4*SUM(AB4:AB4, AE4:AF4)</f>
        <v>0</v>
      </c>
      <c r="AL4">
        <f t="shared" si="8"/>
        <v>-1264.9477607311155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-516.13451919268221</v>
      </c>
      <c r="AR4">
        <f t="shared" si="13"/>
        <v>-516.13451919268221</v>
      </c>
      <c r="AS4">
        <f t="shared" si="14"/>
        <v>-649.10379867822019</v>
      </c>
      <c r="AT4">
        <f t="shared" si="15"/>
        <v>0</v>
      </c>
      <c r="AU4">
        <f t="shared" si="16"/>
        <v>-1165.2383178709024</v>
      </c>
      <c r="AW4">
        <v>1</v>
      </c>
      <c r="AX4">
        <f>(R4*SUMPRODUCT(K5:$K$23, X5:$X$23)-$AZ$3*SUMPRODUCT(K4:$K$22, W5:$W$23))/Z4</f>
        <v>719.91411154017885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1.2937709E-2</v>
      </c>
      <c r="O5">
        <f t="shared" ref="O5:O23" si="30">$C$3</f>
        <v>3817.722815467655</v>
      </c>
      <c r="P5">
        <f t="shared" ref="P5:P23" si="31">O5*$C$5</f>
        <v>190.88614077338275</v>
      </c>
      <c r="Q5" s="5">
        <f t="shared" ref="Q5:Q23" si="32">$C$8</f>
        <v>50</v>
      </c>
      <c r="R5">
        <f t="shared" si="0"/>
        <v>50000</v>
      </c>
      <c r="S5">
        <f t="shared" si="20"/>
        <v>1325.9592547505122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704.64761073111549</v>
      </c>
      <c r="AC5">
        <f t="shared" si="1"/>
        <v>1268.0714605747835</v>
      </c>
      <c r="AE5">
        <f t="shared" si="2"/>
        <v>3651.0513647650787</v>
      </c>
      <c r="AF5">
        <f t="shared" si="3"/>
        <v>-182.55256823825394</v>
      </c>
      <c r="AG5">
        <f t="shared" si="4"/>
        <v>-47.817135256293355</v>
      </c>
      <c r="AH5">
        <f t="shared" si="5"/>
        <v>-633.16759520664368</v>
      </c>
      <c r="AI5">
        <f t="shared" si="6"/>
        <v>2787.5140660638872</v>
      </c>
      <c r="AJ5">
        <f t="shared" si="7"/>
        <v>-563.42384984366799</v>
      </c>
      <c r="AK5">
        <f t="shared" si="28"/>
        <v>357.09613806906196</v>
      </c>
      <c r="AL5">
        <f t="shared" si="8"/>
        <v>2581.1863542892811</v>
      </c>
      <c r="AN5">
        <f t="shared" si="9"/>
        <v>3098.1488312660117</v>
      </c>
      <c r="AO5">
        <f t="shared" si="10"/>
        <v>-154.90744156330058</v>
      </c>
      <c r="AP5">
        <f t="shared" si="11"/>
        <v>-40.575874428517167</v>
      </c>
      <c r="AQ5">
        <f t="shared" si="12"/>
        <v>-537.28289446050928</v>
      </c>
      <c r="AR5">
        <f t="shared" si="13"/>
        <v>2365.3826208136843</v>
      </c>
      <c r="AS5">
        <f t="shared" si="14"/>
        <v>-478.10089957824323</v>
      </c>
      <c r="AT5">
        <f t="shared" si="15"/>
        <v>303.01873961158481</v>
      </c>
      <c r="AU5">
        <f t="shared" si="16"/>
        <v>2190.3004608470255</v>
      </c>
      <c r="AW5">
        <v>2</v>
      </c>
      <c r="AX5">
        <f>(R5*SUMPRODUCT(K6:$K$23, X6:$X$23)-$AZ$3*SUMPRODUCT(K5:$K$22, W6:$W$23))/Z5</f>
        <v>1325.9592547505122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1.4742959999999999E-2</v>
      </c>
      <c r="O6">
        <f t="shared" si="30"/>
        <v>3817.722815467655</v>
      </c>
      <c r="P6">
        <f t="shared" si="31"/>
        <v>190.88614077338275</v>
      </c>
      <c r="Q6" s="5">
        <f t="shared" si="32"/>
        <v>50</v>
      </c>
      <c r="R6">
        <f t="shared" si="0"/>
        <v>50000</v>
      </c>
      <c r="S6">
        <f t="shared" si="20"/>
        <v>1830.9632993358709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1268.0714605747835</v>
      </c>
      <c r="AC6">
        <f t="shared" si="1"/>
        <v>1707.7027691447902</v>
      </c>
      <c r="AE6">
        <f t="shared" si="2"/>
        <v>3560.7135468887509</v>
      </c>
      <c r="AF6">
        <f t="shared" si="3"/>
        <v>-178.03567734443754</v>
      </c>
      <c r="AG6">
        <f t="shared" si="4"/>
        <v>-46.633997791332298</v>
      </c>
      <c r="AH6">
        <f t="shared" si="5"/>
        <v>-704.96611239812262</v>
      </c>
      <c r="AI6">
        <f t="shared" si="6"/>
        <v>2631.0777593548587</v>
      </c>
      <c r="AJ6">
        <f t="shared" si="7"/>
        <v>-439.63130857000669</v>
      </c>
      <c r="AK6">
        <f t="shared" si="28"/>
        <v>397.96462017829117</v>
      </c>
      <c r="AL6">
        <f t="shared" si="8"/>
        <v>2589.4110709631432</v>
      </c>
      <c r="AN6">
        <f t="shared" si="9"/>
        <v>2783.32254820965</v>
      </c>
      <c r="AO6">
        <f t="shared" si="10"/>
        <v>-139.16612741048249</v>
      </c>
      <c r="AP6">
        <f t="shared" si="11"/>
        <v>-36.452653620279982</v>
      </c>
      <c r="AQ6">
        <f t="shared" si="12"/>
        <v>-551.05473959730955</v>
      </c>
      <c r="AR6">
        <f t="shared" si="13"/>
        <v>2056.6490275815781</v>
      </c>
      <c r="AS6">
        <f t="shared" si="14"/>
        <v>-343.64902369385811</v>
      </c>
      <c r="AT6">
        <f t="shared" si="15"/>
        <v>311.07919414067209</v>
      </c>
      <c r="AU6">
        <f t="shared" si="16"/>
        <v>2024.0791980283921</v>
      </c>
      <c r="AW6">
        <v>3</v>
      </c>
      <c r="AX6">
        <f>(R6*SUMPRODUCT(K7:$K$23, X7:$X$23)-$AZ$3*SUMPRODUCT(K6:$K$22, W7:$W$23))/Z6</f>
        <v>1830.9632993358709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1.6674095999999999E-2</v>
      </c>
      <c r="O7">
        <f t="shared" si="30"/>
        <v>3817.722815467655</v>
      </c>
      <c r="P7">
        <f t="shared" si="31"/>
        <v>190.88614077338275</v>
      </c>
      <c r="Q7" s="5">
        <f t="shared" si="32"/>
        <v>50</v>
      </c>
      <c r="R7">
        <f t="shared" si="0"/>
        <v>50000</v>
      </c>
      <c r="S7">
        <f t="shared" si="20"/>
        <v>2244.7787744140455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1707.7027691447902</v>
      </c>
      <c r="AC7">
        <f t="shared" si="1"/>
        <v>2037.8136758441797</v>
      </c>
      <c r="AE7">
        <f t="shared" si="2"/>
        <v>3465.7347319105402</v>
      </c>
      <c r="AF7">
        <f t="shared" si="3"/>
        <v>-173.286736595527</v>
      </c>
      <c r="AG7">
        <f t="shared" si="4"/>
        <v>-45.390078057382517</v>
      </c>
      <c r="AH7">
        <f t="shared" si="5"/>
        <v>-777.57975603646275</v>
      </c>
      <c r="AI7">
        <f t="shared" si="6"/>
        <v>2469.4781612211677</v>
      </c>
      <c r="AJ7">
        <f t="shared" si="7"/>
        <v>-330.11090669938949</v>
      </c>
      <c r="AK7">
        <f t="shared" si="28"/>
        <v>427.86290091482539</v>
      </c>
      <c r="AL7">
        <f t="shared" si="8"/>
        <v>2567.2301554366036</v>
      </c>
      <c r="AN7">
        <f t="shared" si="9"/>
        <v>2495.5368473334206</v>
      </c>
      <c r="AO7">
        <f t="shared" si="10"/>
        <v>-124.77684236667102</v>
      </c>
      <c r="AP7">
        <f t="shared" si="11"/>
        <v>-32.683578247517794</v>
      </c>
      <c r="AQ7">
        <f t="shared" si="12"/>
        <v>-559.90405585940653</v>
      </c>
      <c r="AR7">
        <f t="shared" si="13"/>
        <v>1778.1723708598252</v>
      </c>
      <c r="AS7">
        <f t="shared" si="14"/>
        <v>-237.69964959806276</v>
      </c>
      <c r="AT7">
        <f t="shared" si="15"/>
        <v>308.08694762720705</v>
      </c>
      <c r="AU7">
        <f t="shared" si="16"/>
        <v>1848.5596688889693</v>
      </c>
      <c r="AW7">
        <v>4</v>
      </c>
      <c r="AX7">
        <f>(R7*SUMPRODUCT(K8:$K$23, X8:$X$23)-$AZ$3*SUMPRODUCT(K7:$K$22, W8:$W$23))/Z7</f>
        <v>2244.7787744140455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1.8802857999999999E-2</v>
      </c>
      <c r="O8">
        <f t="shared" si="30"/>
        <v>3817.722815467655</v>
      </c>
      <c r="P8">
        <f t="shared" si="31"/>
        <v>190.88614077338275</v>
      </c>
      <c r="Q8" s="5">
        <f t="shared" si="32"/>
        <v>50</v>
      </c>
      <c r="R8">
        <f t="shared" si="0"/>
        <v>50000</v>
      </c>
      <c r="S8">
        <f t="shared" si="20"/>
        <v>2574.3662348981975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2037.8136758441797</v>
      </c>
      <c r="AC8">
        <f t="shared" si="1"/>
        <v>2269.7010136354811</v>
      </c>
      <c r="AE8">
        <f t="shared" si="2"/>
        <v>3365.911666561653</v>
      </c>
      <c r="AF8">
        <f t="shared" si="3"/>
        <v>-168.29558332808264</v>
      </c>
      <c r="AG8">
        <f t="shared" si="4"/>
        <v>-44.08271408448681</v>
      </c>
      <c r="AH8">
        <f t="shared" si="5"/>
        <v>-853.46319232187921</v>
      </c>
      <c r="AI8">
        <f t="shared" si="6"/>
        <v>2300.0701768272047</v>
      </c>
      <c r="AJ8">
        <f t="shared" si="7"/>
        <v>-231.88733779130143</v>
      </c>
      <c r="AK8">
        <f t="shared" si="28"/>
        <v>447.99572448428307</v>
      </c>
      <c r="AL8">
        <f t="shared" si="8"/>
        <v>2516.1785635201863</v>
      </c>
      <c r="AN8">
        <f t="shared" si="9"/>
        <v>2232.6135153752484</v>
      </c>
      <c r="AO8">
        <f t="shared" si="10"/>
        <v>-111.63067576876243</v>
      </c>
      <c r="AP8">
        <f t="shared" si="11"/>
        <v>-29.240120659490081</v>
      </c>
      <c r="AQ8">
        <f t="shared" si="12"/>
        <v>-566.10322753941784</v>
      </c>
      <c r="AR8">
        <f t="shared" si="13"/>
        <v>1525.6394914075784</v>
      </c>
      <c r="AS8">
        <f t="shared" si="14"/>
        <v>-153.81116787479493</v>
      </c>
      <c r="AT8">
        <f t="shared" si="15"/>
        <v>297.15613729568327</v>
      </c>
      <c r="AU8">
        <f t="shared" si="16"/>
        <v>1668.9844608284668</v>
      </c>
      <c r="AW8">
        <v>5</v>
      </c>
      <c r="AX8">
        <f>(R8*SUMPRODUCT(K9:$K$23, X9:$X$23)-$AZ$3*SUMPRODUCT(K8:$K$22, W9:$W$23))/Z8</f>
        <v>2574.3662348981975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2.1348979000000001E-2</v>
      </c>
      <c r="O9">
        <f t="shared" si="30"/>
        <v>3817.722815467655</v>
      </c>
      <c r="P9">
        <f t="shared" si="31"/>
        <v>190.88614077338275</v>
      </c>
      <c r="Q9" s="5">
        <f t="shared" si="32"/>
        <v>50</v>
      </c>
      <c r="R9">
        <f t="shared" si="0"/>
        <v>50000</v>
      </c>
      <c r="S9">
        <f t="shared" si="20"/>
        <v>2820.2969977174507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2269.7010136354811</v>
      </c>
      <c r="AC9">
        <f t="shared" si="1"/>
        <v>2408.5768433610983</v>
      </c>
      <c r="AE9">
        <f t="shared" si="2"/>
        <v>3260.3937724107564</v>
      </c>
      <c r="AF9">
        <f t="shared" si="3"/>
        <v>-163.01968862053783</v>
      </c>
      <c r="AG9">
        <f t="shared" si="4"/>
        <v>-42.70076600638923</v>
      </c>
      <c r="AH9">
        <f t="shared" si="5"/>
        <v>-941.12093725271325</v>
      </c>
      <c r="AI9">
        <f t="shared" si="6"/>
        <v>2113.5523805311163</v>
      </c>
      <c r="AJ9">
        <f t="shared" si="7"/>
        <v>-138.87582972561722</v>
      </c>
      <c r="AK9">
        <f t="shared" si="28"/>
        <v>459.26061608671716</v>
      </c>
      <c r="AL9">
        <f t="shared" si="8"/>
        <v>2433.9371668922163</v>
      </c>
      <c r="AN9">
        <f t="shared" si="9"/>
        <v>1992.15468478922</v>
      </c>
      <c r="AO9">
        <f t="shared" si="10"/>
        <v>-99.60773423946101</v>
      </c>
      <c r="AP9">
        <f t="shared" si="11"/>
        <v>-26.090876434479824</v>
      </c>
      <c r="AQ9">
        <f t="shared" si="12"/>
        <v>-575.04050583280673</v>
      </c>
      <c r="AR9">
        <f t="shared" si="13"/>
        <v>1291.4155682824726</v>
      </c>
      <c r="AS9">
        <f t="shared" si="14"/>
        <v>-84.855435908685521</v>
      </c>
      <c r="AT9">
        <f t="shared" si="15"/>
        <v>280.61585555042961</v>
      </c>
      <c r="AU9">
        <f t="shared" si="16"/>
        <v>1487.1759879242168</v>
      </c>
      <c r="AW9">
        <v>6</v>
      </c>
      <c r="AX9">
        <f>(R9*SUMPRODUCT(K10:$K$23, X10:$X$23)-$AZ$3*SUMPRODUCT(K9:$K$22, W10:$W$23))/Z9</f>
        <v>2820.2969977174507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2.4063398E-2</v>
      </c>
      <c r="O10">
        <f t="shared" si="30"/>
        <v>3817.722815467655</v>
      </c>
      <c r="P10">
        <f t="shared" si="31"/>
        <v>190.88614077338275</v>
      </c>
      <c r="Q10" s="5">
        <f t="shared" si="32"/>
        <v>50</v>
      </c>
      <c r="R10">
        <f t="shared" si="0"/>
        <v>50000</v>
      </c>
      <c r="S10">
        <f t="shared" si="20"/>
        <v>2990.8868256386868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2408.5768433610983</v>
      </c>
      <c r="AC10">
        <f t="shared" si="1"/>
        <v>2467.2562869119843</v>
      </c>
      <c r="AE10">
        <f t="shared" si="2"/>
        <v>3149.3336817044074</v>
      </c>
      <c r="AF10">
        <f t="shared" si="3"/>
        <v>-157.46668408522038</v>
      </c>
      <c r="AG10">
        <f t="shared" si="4"/>
        <v>-41.246232819008725</v>
      </c>
      <c r="AH10">
        <f t="shared" si="5"/>
        <v>-1027.5255273166144</v>
      </c>
      <c r="AI10">
        <f t="shared" si="6"/>
        <v>1923.0952374835638</v>
      </c>
      <c r="AJ10">
        <f t="shared" si="7"/>
        <v>-58.679443550885935</v>
      </c>
      <c r="AK10">
        <f t="shared" si="28"/>
        <v>462.11597947268302</v>
      </c>
      <c r="AL10">
        <f t="shared" si="8"/>
        <v>2326.531773405361</v>
      </c>
      <c r="AN10">
        <f t="shared" si="9"/>
        <v>1772.6126614439238</v>
      </c>
      <c r="AO10">
        <f t="shared" si="10"/>
        <v>-88.630633072196204</v>
      </c>
      <c r="AP10">
        <f t="shared" si="11"/>
        <v>-23.215575712596443</v>
      </c>
      <c r="AQ10">
        <f t="shared" si="12"/>
        <v>-578.34607055437129</v>
      </c>
      <c r="AR10">
        <f t="shared" si="13"/>
        <v>1082.4203821047599</v>
      </c>
      <c r="AS10">
        <f t="shared" si="14"/>
        <v>-33.027914828158629</v>
      </c>
      <c r="AT10">
        <f t="shared" si="15"/>
        <v>260.1034755470929</v>
      </c>
      <c r="AU10">
        <f t="shared" si="16"/>
        <v>1309.4959428236941</v>
      </c>
      <c r="AW10">
        <v>7</v>
      </c>
      <c r="AX10">
        <f>(R10*SUMPRODUCT(K11:$K$23, X11:$X$23)-$AZ$3*SUMPRODUCT(K10:$K$22, W11:$W$23))/Z10</f>
        <v>2990.8868256386868</v>
      </c>
    </row>
    <row r="11" spans="1:52" x14ac:dyDescent="0.25">
      <c r="A11" t="s">
        <v>33</v>
      </c>
      <c r="C11" s="24">
        <f>AU25</f>
        <v>13169.606562554316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2.6767890999999999E-2</v>
      </c>
      <c r="O11">
        <f t="shared" si="30"/>
        <v>3817.722815467655</v>
      </c>
      <c r="P11">
        <f t="shared" si="31"/>
        <v>190.88614077338275</v>
      </c>
      <c r="Q11" s="5">
        <f t="shared" si="32"/>
        <v>50</v>
      </c>
      <c r="R11">
        <f t="shared" si="0"/>
        <v>50000</v>
      </c>
      <c r="S11">
        <f t="shared" si="20"/>
        <v>3097.9746769068156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2467.2562869119843</v>
      </c>
      <c r="AC11">
        <f t="shared" si="1"/>
        <v>2461.6318318377903</v>
      </c>
      <c r="AE11">
        <f t="shared" si="2"/>
        <v>3033.5393241728711</v>
      </c>
      <c r="AF11">
        <f t="shared" si="3"/>
        <v>-151.67696620864356</v>
      </c>
      <c r="AG11">
        <f t="shared" si="4"/>
        <v>-39.729695826558789</v>
      </c>
      <c r="AH11">
        <f t="shared" si="5"/>
        <v>-1104.0746642598483</v>
      </c>
      <c r="AI11">
        <f t="shared" si="6"/>
        <v>1738.0579978778205</v>
      </c>
      <c r="AJ11">
        <f t="shared" si="7"/>
        <v>5.6244550741939747</v>
      </c>
      <c r="AK11">
        <f t="shared" si="28"/>
        <v>457.72408244205747</v>
      </c>
      <c r="AL11">
        <f t="shared" si="8"/>
        <v>2201.4065353940719</v>
      </c>
      <c r="AN11">
        <f t="shared" si="9"/>
        <v>1572.8487636197883</v>
      </c>
      <c r="AO11">
        <f t="shared" si="10"/>
        <v>-78.64243818098943</v>
      </c>
      <c r="AP11">
        <f t="shared" si="11"/>
        <v>-20.599305392829063</v>
      </c>
      <c r="AQ11">
        <f t="shared" si="12"/>
        <v>-572.44765439080743</v>
      </c>
      <c r="AR11">
        <f t="shared" si="13"/>
        <v>901.15936565516245</v>
      </c>
      <c r="AS11">
        <f t="shared" si="14"/>
        <v>2.9162032412067425</v>
      </c>
      <c r="AT11">
        <f t="shared" si="15"/>
        <v>237.32369361794559</v>
      </c>
      <c r="AU11">
        <f t="shared" si="16"/>
        <v>1141.3992625143148</v>
      </c>
      <c r="AW11">
        <v>8</v>
      </c>
      <c r="AX11">
        <f>(R11*SUMPRODUCT(K12:$K$23, X12:$X$23)-$AZ$3*SUMPRODUCT(K11:$K$22, W12:$W$23))/Z11</f>
        <v>3097.9746769068156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2.9742653000000001E-2</v>
      </c>
      <c r="O12">
        <f t="shared" si="30"/>
        <v>3817.722815467655</v>
      </c>
      <c r="P12">
        <f t="shared" si="31"/>
        <v>190.88614077338275</v>
      </c>
      <c r="Q12" s="5">
        <f t="shared" si="32"/>
        <v>50</v>
      </c>
      <c r="R12">
        <f t="shared" si="0"/>
        <v>50000</v>
      </c>
      <c r="S12">
        <f t="shared" si="20"/>
        <v>3145.6715033812484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2461.6318318377903</v>
      </c>
      <c r="AC12">
        <f t="shared" si="1"/>
        <v>2400.1934293100167</v>
      </c>
      <c r="AE12">
        <f t="shared" si="2"/>
        <v>2912.9784234504141</v>
      </c>
      <c r="AF12">
        <f t="shared" si="3"/>
        <v>-145.64892117252072</v>
      </c>
      <c r="AG12">
        <f t="shared" si="4"/>
        <v>-38.150732311528316</v>
      </c>
      <c r="AH12">
        <f t="shared" si="5"/>
        <v>-1181.6665567648863</v>
      </c>
      <c r="AI12">
        <f t="shared" si="6"/>
        <v>1547.5122132014787</v>
      </c>
      <c r="AJ12">
        <f t="shared" si="7"/>
        <v>61.438402527773633</v>
      </c>
      <c r="AK12">
        <f t="shared" si="28"/>
        <v>447.44222136027901</v>
      </c>
      <c r="AL12">
        <f t="shared" si="8"/>
        <v>2056.3928370895314</v>
      </c>
      <c r="AN12">
        <f t="shared" si="9"/>
        <v>1391.2871403831793</v>
      </c>
      <c r="AO12">
        <f t="shared" si="10"/>
        <v>-69.564357019158976</v>
      </c>
      <c r="AP12">
        <f t="shared" si="11"/>
        <v>-18.221426850927006</v>
      </c>
      <c r="AQ12">
        <f t="shared" si="12"/>
        <v>-564.38368077594589</v>
      </c>
      <c r="AR12">
        <f t="shared" si="13"/>
        <v>739.11767573714758</v>
      </c>
      <c r="AS12">
        <f t="shared" si="14"/>
        <v>29.344007039134848</v>
      </c>
      <c r="AT12">
        <f t="shared" si="15"/>
        <v>213.7058769922732</v>
      </c>
      <c r="AU12">
        <f t="shared" si="16"/>
        <v>982.16755976855563</v>
      </c>
      <c r="AW12">
        <v>9</v>
      </c>
      <c r="AX12">
        <f>(R12*SUMPRODUCT(K13:$K$23, X13:$X$23)-$AZ$3*SUMPRODUCT(K12:$K$22, W13:$W$23))/Z12</f>
        <v>3145.6715033812484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3.2906918E-2</v>
      </c>
      <c r="O13">
        <f t="shared" si="30"/>
        <v>3817.722815467655</v>
      </c>
      <c r="P13">
        <f t="shared" si="31"/>
        <v>190.88614077338275</v>
      </c>
      <c r="Q13" s="5">
        <f t="shared" si="32"/>
        <v>50</v>
      </c>
      <c r="R13">
        <f t="shared" si="0"/>
        <v>50000</v>
      </c>
      <c r="S13">
        <f t="shared" si="20"/>
        <v>3139.5451289607204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2400.1934293100167</v>
      </c>
      <c r="AC13">
        <f t="shared" si="1"/>
        <v>2292.7345822069406</v>
      </c>
      <c r="AE13">
        <f t="shared" si="2"/>
        <v>2787.9914970996583</v>
      </c>
      <c r="AF13">
        <f t="shared" si="3"/>
        <v>-139.39957485498292</v>
      </c>
      <c r="AG13">
        <f t="shared" si="4"/>
        <v>-36.513801968597619</v>
      </c>
      <c r="AH13">
        <f t="shared" si="5"/>
        <v>-1255.4230198154125</v>
      </c>
      <c r="AI13">
        <f t="shared" si="6"/>
        <v>1356.6551004606652</v>
      </c>
      <c r="AJ13">
        <f t="shared" si="7"/>
        <v>107.4588471030761</v>
      </c>
      <c r="AK13">
        <f t="shared" si="28"/>
        <v>432.02456253253496</v>
      </c>
      <c r="AL13">
        <f t="shared" si="8"/>
        <v>1896.1385100962761</v>
      </c>
      <c r="AN13">
        <f t="shared" si="9"/>
        <v>1226.6286809107694</v>
      </c>
      <c r="AO13">
        <f t="shared" si="10"/>
        <v>-61.331434045538472</v>
      </c>
      <c r="AP13">
        <f t="shared" si="11"/>
        <v>-16.064925875983384</v>
      </c>
      <c r="AQ13">
        <f t="shared" si="12"/>
        <v>-552.34669272958274</v>
      </c>
      <c r="AR13">
        <f t="shared" si="13"/>
        <v>596.88562825966483</v>
      </c>
      <c r="AS13">
        <f t="shared" si="14"/>
        <v>47.278517173155713</v>
      </c>
      <c r="AT13">
        <f t="shared" si="15"/>
        <v>190.07723653806855</v>
      </c>
      <c r="AU13">
        <f t="shared" si="16"/>
        <v>834.24138197088905</v>
      </c>
      <c r="AW13">
        <v>10</v>
      </c>
      <c r="AX13">
        <f>(R13*SUMPRODUCT(K14:$K$23, X14:$X$23)-$AZ$3*SUMPRODUCT(K13:$K$22, W14:$W$23))/Z13</f>
        <v>3139.5451289607204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3.6429437000000002E-2</v>
      </c>
      <c r="O14">
        <f t="shared" si="30"/>
        <v>3817.722815467655</v>
      </c>
      <c r="P14">
        <f t="shared" si="31"/>
        <v>190.88614077338275</v>
      </c>
      <c r="Q14" s="5">
        <f t="shared" si="32"/>
        <v>50</v>
      </c>
      <c r="R14">
        <f t="shared" si="0"/>
        <v>50000</v>
      </c>
      <c r="S14">
        <f t="shared" si="20"/>
        <v>3081.5025049761493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2292.7345822069406</v>
      </c>
      <c r="AC14">
        <f t="shared" si="1"/>
        <v>2145.8650797393029</v>
      </c>
      <c r="AE14">
        <f t="shared" si="2"/>
        <v>2658.5466215285337</v>
      </c>
      <c r="AF14">
        <f t="shared" si="3"/>
        <v>-132.9273310764267</v>
      </c>
      <c r="AG14">
        <f t="shared" si="4"/>
        <v>-34.818486700466138</v>
      </c>
      <c r="AH14">
        <f t="shared" si="5"/>
        <v>-1330.177248445503</v>
      </c>
      <c r="AI14">
        <f t="shared" si="6"/>
        <v>1160.6235553061381</v>
      </c>
      <c r="AJ14">
        <f t="shared" si="7"/>
        <v>146.86950246763763</v>
      </c>
      <c r="AK14">
        <f t="shared" si="28"/>
        <v>412.30654088343476</v>
      </c>
      <c r="AL14">
        <f t="shared" si="8"/>
        <v>1719.7995986572105</v>
      </c>
      <c r="AN14">
        <f t="shared" si="9"/>
        <v>1077.4772717079779</v>
      </c>
      <c r="AO14">
        <f t="shared" si="10"/>
        <v>-53.873863585398908</v>
      </c>
      <c r="AP14">
        <f t="shared" si="11"/>
        <v>-14.11151783129116</v>
      </c>
      <c r="AQ14">
        <f t="shared" si="12"/>
        <v>-539.10499102665563</v>
      </c>
      <c r="AR14">
        <f t="shared" si="13"/>
        <v>470.3868992646324</v>
      </c>
      <c r="AS14">
        <f t="shared" si="14"/>
        <v>59.524459542843452</v>
      </c>
      <c r="AT14">
        <f t="shared" si="15"/>
        <v>167.10292878859303</v>
      </c>
      <c r="AU14">
        <f t="shared" si="16"/>
        <v>697.01428759606893</v>
      </c>
      <c r="AW14">
        <v>11</v>
      </c>
      <c r="AX14">
        <f>(R14*SUMPRODUCT(K15:$K$23, X15:$X$23)-$AZ$3*SUMPRODUCT(K14:$K$22, W15:$W$23))/Z14</f>
        <v>3081.5025049761493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4.0492944000000003E-2</v>
      </c>
      <c r="O15">
        <f t="shared" si="30"/>
        <v>3817.722815467655</v>
      </c>
      <c r="P15">
        <f t="shared" si="31"/>
        <v>190.88614077338275</v>
      </c>
      <c r="Q15" s="5">
        <f t="shared" si="32"/>
        <v>50</v>
      </c>
      <c r="R15">
        <f t="shared" si="0"/>
        <v>50000</v>
      </c>
      <c r="S15">
        <f t="shared" si="20"/>
        <v>2970.3692842566602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2145.8650797393029</v>
      </c>
      <c r="AC15">
        <f t="shared" si="1"/>
        <v>1964.0318624952092</v>
      </c>
      <c r="AE15">
        <f t="shared" si="2"/>
        <v>2524.3087758463043</v>
      </c>
      <c r="AF15">
        <f t="shared" si="3"/>
        <v>-126.21543879231521</v>
      </c>
      <c r="AG15">
        <f t="shared" si="4"/>
        <v>-33.060398801334756</v>
      </c>
      <c r="AH15">
        <f t="shared" si="5"/>
        <v>-1409.9030321267203</v>
      </c>
      <c r="AI15">
        <f t="shared" si="6"/>
        <v>955.12990612593399</v>
      </c>
      <c r="AJ15">
        <f t="shared" si="7"/>
        <v>181.8332172440937</v>
      </c>
      <c r="AK15">
        <f t="shared" si="28"/>
        <v>388.82652172500201</v>
      </c>
      <c r="AL15">
        <f t="shared" si="8"/>
        <v>1525.7896450950298</v>
      </c>
      <c r="AN15">
        <f t="shared" si="9"/>
        <v>942.42865238202444</v>
      </c>
      <c r="AO15">
        <f t="shared" si="10"/>
        <v>-47.12143261910122</v>
      </c>
      <c r="AP15">
        <f t="shared" si="11"/>
        <v>-12.342811381744864</v>
      </c>
      <c r="AQ15">
        <f t="shared" si="12"/>
        <v>-526.37499313491935</v>
      </c>
      <c r="AR15">
        <f t="shared" si="13"/>
        <v>356.58941524625897</v>
      </c>
      <c r="AS15">
        <f t="shared" si="14"/>
        <v>67.885844840113521</v>
      </c>
      <c r="AT15">
        <f t="shared" si="15"/>
        <v>145.16498868361691</v>
      </c>
      <c r="AU15">
        <f t="shared" si="16"/>
        <v>569.6402487699894</v>
      </c>
      <c r="AW15">
        <v>12</v>
      </c>
      <c r="AX15">
        <f>(R15*SUMPRODUCT(K16:$K$23, X16:$X$23)-$AZ$3*SUMPRODUCT(K15:$K$22, W16:$W$23))/Z15</f>
        <v>2970.3692842566602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4.4837097999999999E-2</v>
      </c>
      <c r="O16">
        <f t="shared" si="30"/>
        <v>3817.722815467655</v>
      </c>
      <c r="P16">
        <f t="shared" si="31"/>
        <v>190.88614077338275</v>
      </c>
      <c r="Q16" s="5">
        <f t="shared" si="32"/>
        <v>50</v>
      </c>
      <c r="R16">
        <f t="shared" si="0"/>
        <v>50000</v>
      </c>
      <c r="S16">
        <f t="shared" si="20"/>
        <v>2809.182773779552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1964.0318624952092</v>
      </c>
      <c r="AC16">
        <f t="shared" si="1"/>
        <v>1755.5966660327974</v>
      </c>
      <c r="AE16">
        <f t="shared" si="2"/>
        <v>2385.8830081229607</v>
      </c>
      <c r="AF16">
        <f t="shared" si="3"/>
        <v>-119.29415040614803</v>
      </c>
      <c r="AG16">
        <f t="shared" si="4"/>
        <v>-31.247462472346882</v>
      </c>
      <c r="AH16">
        <f t="shared" si="5"/>
        <v>-1482.332340974529</v>
      </c>
      <c r="AI16">
        <f t="shared" si="6"/>
        <v>753.00905426993677</v>
      </c>
      <c r="AJ16">
        <f t="shared" si="7"/>
        <v>208.4351964624118</v>
      </c>
      <c r="AK16">
        <f t="shared" si="28"/>
        <v>362.01421502854271</v>
      </c>
      <c r="AL16">
        <f t="shared" si="8"/>
        <v>1323.4584657608912</v>
      </c>
      <c r="AN16">
        <f t="shared" si="9"/>
        <v>820.53538695187183</v>
      </c>
      <c r="AO16">
        <f t="shared" si="10"/>
        <v>-41.026769347593593</v>
      </c>
      <c r="AP16">
        <f t="shared" si="11"/>
        <v>-10.746398135918096</v>
      </c>
      <c r="AQ16">
        <f t="shared" si="12"/>
        <v>-509.79286781949565</v>
      </c>
      <c r="AR16">
        <f t="shared" si="13"/>
        <v>258.96935164886452</v>
      </c>
      <c r="AS16">
        <f t="shared" si="14"/>
        <v>71.683504179120348</v>
      </c>
      <c r="AT16">
        <f t="shared" si="15"/>
        <v>124.50127395149069</v>
      </c>
      <c r="AU16">
        <f t="shared" si="16"/>
        <v>455.15412977947551</v>
      </c>
      <c r="AW16">
        <v>13</v>
      </c>
      <c r="AX16">
        <f>(R16*SUMPRODUCT(K17:$K$23, X17:$X$23)-$AZ$3*SUMPRODUCT(K16:$K$22, W17:$W$23))/Z16</f>
        <v>2809.182773779552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4.9451519999999999E-2</v>
      </c>
      <c r="O17">
        <f t="shared" si="30"/>
        <v>3817.722815467655</v>
      </c>
      <c r="P17">
        <f t="shared" si="31"/>
        <v>190.88614077338275</v>
      </c>
      <c r="Q17" s="5">
        <f t="shared" si="32"/>
        <v>50</v>
      </c>
      <c r="R17">
        <f t="shared" si="0"/>
        <v>50000</v>
      </c>
      <c r="S17">
        <f t="shared" si="20"/>
        <v>2600.2953274794631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1755.5966660327974</v>
      </c>
      <c r="AC17">
        <f t="shared" si="1"/>
        <v>1528.4407653110638</v>
      </c>
      <c r="AE17">
        <f t="shared" si="2"/>
        <v>2244.0386367478782</v>
      </c>
      <c r="AF17">
        <f t="shared" si="3"/>
        <v>-112.20193183739391</v>
      </c>
      <c r="AG17">
        <f t="shared" si="4"/>
        <v>-29.389753332222902</v>
      </c>
      <c r="AH17">
        <f t="shared" si="5"/>
        <v>-1545.2345154005111</v>
      </c>
      <c r="AI17">
        <f t="shared" si="6"/>
        <v>557.21243617775008</v>
      </c>
      <c r="AJ17">
        <f t="shared" si="7"/>
        <v>227.15590072173359</v>
      </c>
      <c r="AK17">
        <f t="shared" si="28"/>
        <v>332.64767355161661</v>
      </c>
      <c r="AL17">
        <f t="shared" si="8"/>
        <v>1117.0160104511003</v>
      </c>
      <c r="AN17">
        <f t="shared" si="9"/>
        <v>710.91989552382142</v>
      </c>
      <c r="AO17">
        <f t="shared" si="10"/>
        <v>-35.545994776191073</v>
      </c>
      <c r="AP17">
        <f t="shared" si="11"/>
        <v>-9.3107845944642875</v>
      </c>
      <c r="AQ17">
        <f t="shared" si="12"/>
        <v>-489.53611682923838</v>
      </c>
      <c r="AR17">
        <f t="shared" si="13"/>
        <v>176.52699932392758</v>
      </c>
      <c r="AS17">
        <f t="shared" si="14"/>
        <v>71.963845258363989</v>
      </c>
      <c r="AT17">
        <f t="shared" si="15"/>
        <v>105.38403637750162</v>
      </c>
      <c r="AU17">
        <f t="shared" si="16"/>
        <v>353.87488095979319</v>
      </c>
      <c r="AW17">
        <v>14</v>
      </c>
      <c r="AX17">
        <f>(R17*SUMPRODUCT(K18:$K$23, X18:$X$23)-$AZ$3*SUMPRODUCT(K17:$K$22, W18:$W$23))/Z17</f>
        <v>2600.2953274794631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5.4649795000000001E-2</v>
      </c>
      <c r="O18">
        <f t="shared" si="30"/>
        <v>3817.722815467655</v>
      </c>
      <c r="P18">
        <f t="shared" si="31"/>
        <v>190.88614077338275</v>
      </c>
      <c r="Q18" s="5">
        <f t="shared" si="32"/>
        <v>50</v>
      </c>
      <c r="R18">
        <f t="shared" si="0"/>
        <v>50000</v>
      </c>
      <c r="S18">
        <f t="shared" si="20"/>
        <v>2340.9590241857818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1528.4407653110638</v>
      </c>
      <c r="AC18">
        <f t="shared" si="1"/>
        <v>1287.0457784058929</v>
      </c>
      <c r="AE18">
        <f t="shared" si="2"/>
        <v>2098.9619989100484</v>
      </c>
      <c r="AF18">
        <f t="shared" si="3"/>
        <v>-104.94809994550242</v>
      </c>
      <c r="AG18">
        <f t="shared" si="4"/>
        <v>-27.489711804194123</v>
      </c>
      <c r="AH18">
        <f t="shared" si="5"/>
        <v>-1606.1439947065485</v>
      </c>
      <c r="AI18">
        <f t="shared" si="6"/>
        <v>360.38019245380337</v>
      </c>
      <c r="AJ18">
        <f t="shared" si="7"/>
        <v>241.39498690517098</v>
      </c>
      <c r="AK18">
        <f t="shared" si="28"/>
        <v>301.41644562206397</v>
      </c>
      <c r="AL18">
        <f t="shared" si="8"/>
        <v>903.19162498103833</v>
      </c>
      <c r="AN18">
        <f t="shared" si="9"/>
        <v>612.54370516575159</v>
      </c>
      <c r="AO18">
        <f t="shared" si="10"/>
        <v>-30.627185258287582</v>
      </c>
      <c r="AP18">
        <f t="shared" si="11"/>
        <v>-8.0223700720755122</v>
      </c>
      <c r="AQ18">
        <f t="shared" si="12"/>
        <v>-468.72377587500716</v>
      </c>
      <c r="AR18">
        <f t="shared" si="13"/>
        <v>105.17037396038135</v>
      </c>
      <c r="AS18">
        <f t="shared" si="14"/>
        <v>70.446715931072134</v>
      </c>
      <c r="AT18">
        <f t="shared" si="15"/>
        <v>87.96288188881249</v>
      </c>
      <c r="AU18">
        <f t="shared" si="16"/>
        <v>263.57997178026596</v>
      </c>
      <c r="AW18">
        <v>15</v>
      </c>
      <c r="AX18">
        <f>(R18*SUMPRODUCT(K19:$K$23, X19:$X$23)-$AZ$3*SUMPRODUCT(K18:$K$22, W19:$W$23))/Z18</f>
        <v>2340.9590241857818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6.0510883000000001E-2</v>
      </c>
      <c r="O19">
        <f t="shared" si="30"/>
        <v>3817.722815467655</v>
      </c>
      <c r="P19">
        <f t="shared" si="31"/>
        <v>190.88614077338275</v>
      </c>
      <c r="Q19" s="5">
        <f t="shared" si="32"/>
        <v>50</v>
      </c>
      <c r="R19">
        <f t="shared" si="0"/>
        <v>50000</v>
      </c>
      <c r="S19">
        <f t="shared" si="20"/>
        <v>2026.7807804641352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1287.0457784058929</v>
      </c>
      <c r="AC19">
        <f t="shared" si="1"/>
        <v>1035.7412402842376</v>
      </c>
      <c r="AE19">
        <f t="shared" si="2"/>
        <v>1950.9623349834562</v>
      </c>
      <c r="AF19">
        <f t="shared" si="3"/>
        <v>-97.548116749172806</v>
      </c>
      <c r="AG19">
        <f t="shared" si="4"/>
        <v>-25.551387951464875</v>
      </c>
      <c r="AH19">
        <f t="shared" si="5"/>
        <v>-1663.4267346873094</v>
      </c>
      <c r="AI19">
        <f t="shared" si="6"/>
        <v>164.43609559550919</v>
      </c>
      <c r="AJ19">
        <f t="shared" si="7"/>
        <v>251.30453812165524</v>
      </c>
      <c r="AK19">
        <f t="shared" si="28"/>
        <v>268.72916191249988</v>
      </c>
      <c r="AL19">
        <f t="shared" si="8"/>
        <v>684.4697956296643</v>
      </c>
      <c r="AN19">
        <f t="shared" si="9"/>
        <v>524.47350943598565</v>
      </c>
      <c r="AO19">
        <f t="shared" si="10"/>
        <v>-26.223675471799279</v>
      </c>
      <c r="AP19">
        <f t="shared" si="11"/>
        <v>-6.8689312292534748</v>
      </c>
      <c r="AQ19">
        <f t="shared" si="12"/>
        <v>-447.17585859416056</v>
      </c>
      <c r="AR19">
        <f t="shared" si="13"/>
        <v>44.205044140772323</v>
      </c>
      <c r="AS19">
        <f t="shared" si="14"/>
        <v>67.557723018251721</v>
      </c>
      <c r="AT19">
        <f t="shared" si="15"/>
        <v>72.241951630109327</v>
      </c>
      <c r="AU19">
        <f t="shared" si="16"/>
        <v>184.00471878913336</v>
      </c>
      <c r="AW19">
        <v>16</v>
      </c>
      <c r="AX19">
        <f>(R19*SUMPRODUCT(K20:$K$23, X20:$X$23)-$AZ$3*SUMPRODUCT(K19:$K$22, W20:$W$23))/Z19</f>
        <v>2026.7807804641352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6.7218873999999998E-2</v>
      </c>
      <c r="O20">
        <f t="shared" si="30"/>
        <v>3817.722815467655</v>
      </c>
      <c r="P20">
        <f t="shared" si="31"/>
        <v>190.88614077338275</v>
      </c>
      <c r="Q20" s="5">
        <f t="shared" si="32"/>
        <v>50</v>
      </c>
      <c r="R20">
        <f t="shared" si="0"/>
        <v>50000</v>
      </c>
      <c r="S20">
        <f t="shared" si="20"/>
        <v>1650.0823098829974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1035.7412402842376</v>
      </c>
      <c r="AC20">
        <f t="shared" si="1"/>
        <v>778.12398658135226</v>
      </c>
      <c r="AE20">
        <f t="shared" si="2"/>
        <v>1800.3112202596228</v>
      </c>
      <c r="AF20">
        <f t="shared" si="3"/>
        <v>-90.015561012981138</v>
      </c>
      <c r="AG20">
        <f t="shared" si="4"/>
        <v>-23.578338544715592</v>
      </c>
      <c r="AH20">
        <f t="shared" si="5"/>
        <v>-1717.5355272346358</v>
      </c>
      <c r="AI20">
        <f t="shared" si="6"/>
        <v>-30.81820653270961</v>
      </c>
      <c r="AJ20">
        <f t="shared" si="7"/>
        <v>257.61725370288536</v>
      </c>
      <c r="AK20">
        <f t="shared" si="28"/>
        <v>234.97837749285739</v>
      </c>
      <c r="AL20">
        <f t="shared" si="8"/>
        <v>461.77742466303312</v>
      </c>
      <c r="AN20">
        <f t="shared" si="9"/>
        <v>445.82500952910488</v>
      </c>
      <c r="AO20">
        <f t="shared" si="10"/>
        <v>-22.291250476455243</v>
      </c>
      <c r="AP20">
        <f t="shared" si="11"/>
        <v>-5.8388865703244255</v>
      </c>
      <c r="AQ20">
        <f t="shared" si="12"/>
        <v>-425.32662362984837</v>
      </c>
      <c r="AR20">
        <f t="shared" si="13"/>
        <v>-7.6317511475231532</v>
      </c>
      <c r="AS20">
        <f t="shared" si="14"/>
        <v>63.795755586296835</v>
      </c>
      <c r="AT20">
        <f t="shared" si="15"/>
        <v>58.189515349340226</v>
      </c>
      <c r="AU20">
        <f t="shared" si="16"/>
        <v>114.3535197881139</v>
      </c>
      <c r="AW20">
        <v>17</v>
      </c>
      <c r="AX20">
        <f>(R20*SUMPRODUCT(K21:$K$23, X21:$X$23)-$AZ$3*SUMPRODUCT(K20:$K$22, W21:$W$23))/Z20</f>
        <v>1650.0823098829974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7.4959660999999997E-2</v>
      </c>
      <c r="O21">
        <f t="shared" si="30"/>
        <v>3817.722815467655</v>
      </c>
      <c r="P21">
        <f t="shared" si="31"/>
        <v>190.88614077338275</v>
      </c>
      <c r="Q21" s="5">
        <f t="shared" si="32"/>
        <v>50</v>
      </c>
      <c r="R21">
        <f t="shared" si="0"/>
        <v>50000</v>
      </c>
      <c r="S21">
        <f t="shared" si="20"/>
        <v>1199.305297561571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778.12398658135226</v>
      </c>
      <c r="AC21">
        <f t="shared" si="1"/>
        <v>517.5033755594759</v>
      </c>
      <c r="AE21">
        <f t="shared" si="2"/>
        <v>1647.3573892918689</v>
      </c>
      <c r="AF21">
        <f t="shared" si="3"/>
        <v>-82.367869464593454</v>
      </c>
      <c r="AG21">
        <f t="shared" si="4"/>
        <v>-21.575130895013324</v>
      </c>
      <c r="AH21">
        <f t="shared" si="5"/>
        <v>-1767.4242642551139</v>
      </c>
      <c r="AI21">
        <f t="shared" si="6"/>
        <v>-224.00987532285171</v>
      </c>
      <c r="AJ21">
        <f t="shared" si="7"/>
        <v>260.62061102187636</v>
      </c>
      <c r="AK21">
        <f t="shared" si="28"/>
        <v>200.5002227433863</v>
      </c>
      <c r="AL21">
        <f t="shared" si="8"/>
        <v>237.11095844241095</v>
      </c>
      <c r="AN21">
        <f t="shared" si="9"/>
        <v>375.79139793305853</v>
      </c>
      <c r="AO21">
        <f t="shared" si="10"/>
        <v>-18.789569896652928</v>
      </c>
      <c r="AP21">
        <f t="shared" si="11"/>
        <v>-4.9216694885564358</v>
      </c>
      <c r="AQ21">
        <f t="shared" si="12"/>
        <v>-403.1807786959584</v>
      </c>
      <c r="AR21">
        <f t="shared" si="13"/>
        <v>-51.100620148109172</v>
      </c>
      <c r="AS21">
        <f t="shared" si="14"/>
        <v>59.452177397995428</v>
      </c>
      <c r="AT21">
        <f t="shared" si="15"/>
        <v>45.73765199973699</v>
      </c>
      <c r="AU21">
        <f t="shared" si="16"/>
        <v>54.089209249623245</v>
      </c>
      <c r="AW21">
        <v>18</v>
      </c>
      <c r="AX21">
        <f>(R21*SUMPRODUCT(K22:$K$23, X22:$X$23)-$AZ$3*SUMPRODUCT(K21:$K$22, W22:$W$23))/Z21</f>
        <v>1199.305297561571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8.3883494000000003E-2</v>
      </c>
      <c r="O22">
        <f t="shared" si="30"/>
        <v>3817.722815467655</v>
      </c>
      <c r="P22">
        <f t="shared" si="31"/>
        <v>190.88614077338275</v>
      </c>
      <c r="Q22" s="5">
        <f t="shared" si="32"/>
        <v>50</v>
      </c>
      <c r="R22">
        <f t="shared" si="0"/>
        <v>50000</v>
      </c>
      <c r="S22">
        <f t="shared" si="20"/>
        <v>658.23630763624135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517.5033755594759</v>
      </c>
      <c r="AC22">
        <f t="shared" si="1"/>
        <v>257.36489636705363</v>
      </c>
      <c r="AE22">
        <f t="shared" si="2"/>
        <v>1492.6977217184303</v>
      </c>
      <c r="AF22">
        <f t="shared" si="3"/>
        <v>-74.634886085921508</v>
      </c>
      <c r="AG22">
        <f t="shared" si="4"/>
        <v>-19.549582223082126</v>
      </c>
      <c r="AH22">
        <f t="shared" si="5"/>
        <v>-1809.7973629810647</v>
      </c>
      <c r="AI22">
        <f t="shared" si="6"/>
        <v>-411.28410957163806</v>
      </c>
      <c r="AJ22">
        <f t="shared" si="7"/>
        <v>260.13847919242227</v>
      </c>
      <c r="AK22">
        <f t="shared" si="28"/>
        <v>165.62640069169814</v>
      </c>
      <c r="AL22">
        <f t="shared" si="8"/>
        <v>14.480770312482349</v>
      </c>
      <c r="AN22">
        <f t="shared" si="9"/>
        <v>313.67004290829578</v>
      </c>
      <c r="AO22">
        <f t="shared" si="10"/>
        <v>-15.683502145414788</v>
      </c>
      <c r="AP22">
        <f t="shared" si="11"/>
        <v>-4.108077747780027</v>
      </c>
      <c r="AQ22">
        <f t="shared" si="12"/>
        <v>-380.30420241284008</v>
      </c>
      <c r="AR22">
        <f t="shared" si="13"/>
        <v>-86.425739397739108</v>
      </c>
      <c r="AS22">
        <f t="shared" si="14"/>
        <v>54.66454912013176</v>
      </c>
      <c r="AT22">
        <f t="shared" si="15"/>
        <v>34.804126418778935</v>
      </c>
      <c r="AU22">
        <f t="shared" si="16"/>
        <v>3.0429361411715967</v>
      </c>
      <c r="AW22">
        <v>19</v>
      </c>
      <c r="AX22">
        <f>(R22*SUMPRODUCT(K23:$K$23, X23:$X$23)-$AZ$3*SUMPRODUCT(K22:$K$22, W23:$W$23))/Z22</f>
        <v>658.23630763624135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9.4514217999999997E-2</v>
      </c>
      <c r="O23">
        <f t="shared" si="30"/>
        <v>3817.722815467655</v>
      </c>
      <c r="P23">
        <f t="shared" si="31"/>
        <v>190.88614077338275</v>
      </c>
      <c r="Q23" s="5">
        <f t="shared" si="32"/>
        <v>50</v>
      </c>
      <c r="R23">
        <f t="shared" si="0"/>
        <v>50000</v>
      </c>
      <c r="S23">
        <f t="shared" si="20"/>
        <v>735.06059042737695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257.36489636705363</v>
      </c>
      <c r="AC23">
        <f t="shared" si="1"/>
        <v>257.36489636705363</v>
      </c>
      <c r="AE23">
        <f t="shared" si="2"/>
        <v>1336.6895866226469</v>
      </c>
      <c r="AF23">
        <f t="shared" si="3"/>
        <v>-66.834479331132343</v>
      </c>
      <c r="AG23">
        <f t="shared" si="4"/>
        <v>-17.506372924809995</v>
      </c>
      <c r="AH23">
        <f t="shared" si="5"/>
        <v>-1847.7134760413087</v>
      </c>
      <c r="AI23">
        <f t="shared" si="6"/>
        <v>-595.36474167460415</v>
      </c>
      <c r="AJ23">
        <f t="shared" si="7"/>
        <v>0</v>
      </c>
      <c r="AK23">
        <f t="shared" si="28"/>
        <v>130.68421571306368</v>
      </c>
      <c r="AL23">
        <f t="shared" si="8"/>
        <v>-464.68052596154047</v>
      </c>
      <c r="AN23">
        <f t="shared" si="9"/>
        <v>258.74615516614205</v>
      </c>
      <c r="AO23">
        <f t="shared" si="10"/>
        <v>-12.937307758307101</v>
      </c>
      <c r="AP23">
        <f t="shared" si="11"/>
        <v>-3.3887498866840429</v>
      </c>
      <c r="AQ23">
        <f t="shared" si="12"/>
        <v>-357.66625442360282</v>
      </c>
      <c r="AR23">
        <f t="shared" si="13"/>
        <v>-115.24615690245194</v>
      </c>
      <c r="AS23">
        <f t="shared" si="14"/>
        <v>0</v>
      </c>
      <c r="AT23">
        <f t="shared" si="15"/>
        <v>25.296851785981481</v>
      </c>
      <c r="AU23">
        <f t="shared" si="16"/>
        <v>-89.94930511647047</v>
      </c>
      <c r="AW23">
        <v>20</v>
      </c>
      <c r="AX23">
        <f>(R23*SUMPRODUCT(K$23:$K24, X$23:$X24)-$AZ$3*SUMPRODUCT(K$22:$K23, W$23:$W24))/Z23</f>
        <v>735.06059042737695</v>
      </c>
    </row>
    <row r="25" spans="5:50" x14ac:dyDescent="0.25">
      <c r="AN25" s="6">
        <f t="shared" ref="AN25:AU25" si="33">SUM(AN3:AN23)</f>
        <v>28465.2875155029</v>
      </c>
      <c r="AO25" s="6">
        <f t="shared" si="33"/>
        <v>-4286.5564873758867</v>
      </c>
      <c r="AP25" s="6">
        <f t="shared" si="33"/>
        <v>-2842.7127381607129</v>
      </c>
      <c r="AQ25" s="6">
        <f t="shared" si="33"/>
        <v>-10120.230503374565</v>
      </c>
      <c r="AR25" s="6">
        <f t="shared" si="33"/>
        <v>11215.787786591736</v>
      </c>
      <c r="AS25" s="6">
        <f t="shared" si="33"/>
        <v>-1313.7345878323367</v>
      </c>
      <c r="AT25" s="6">
        <f t="shared" si="33"/>
        <v>3267.5533637949184</v>
      </c>
      <c r="AU25" s="7">
        <f t="shared" si="33"/>
        <v>13169.606562554316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336.34099200879155</v>
      </c>
      <c r="K3">
        <v>1</v>
      </c>
      <c r="L3" s="2">
        <v>0</v>
      </c>
      <c r="O3">
        <f>$C$3</f>
        <v>336.34099200879155</v>
      </c>
      <c r="P3">
        <f>O3*B5</f>
        <v>269.07279360703325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336.34099200879155</v>
      </c>
      <c r="AF3">
        <f t="shared" ref="AF3:AF23" si="4">-$Z3*P3</f>
        <v>-269.07279360703325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-2452.6400055982417</v>
      </c>
      <c r="AJ3">
        <f t="shared" ref="AJ3:AJ23" si="8">AB3-AC3</f>
        <v>0</v>
      </c>
      <c r="AL3">
        <f t="shared" ref="AL3:AL23" si="9">SUM(AI3:AK3)</f>
        <v>-2452.6400055982417</v>
      </c>
      <c r="AN3">
        <f t="shared" ref="AN3:AN23" si="10">AE3*$K3</f>
        <v>336.34099200879155</v>
      </c>
      <c r="AO3">
        <f t="shared" ref="AO3:AO23" si="11">AF3*$K3</f>
        <v>-269.07279360703325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-2452.6400055982417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-2452.6400055982417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120.64892647191665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14.660635818219014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14.497135247030428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-14.497135247030428</v>
      </c>
      <c r="AK4">
        <f>G4*MAX(0, SUM(AB4, AE4:AF4))</f>
        <v>0</v>
      </c>
      <c r="AL4">
        <f t="shared" si="9"/>
        <v>-129.73233524703042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-106.15179122488647</v>
      </c>
      <c r="AR4">
        <f t="shared" si="14"/>
        <v>-106.15179122488647</v>
      </c>
      <c r="AS4">
        <f t="shared" si="15"/>
        <v>-13.354399299013815</v>
      </c>
      <c r="AT4">
        <f t="shared" si="16"/>
        <v>0</v>
      </c>
      <c r="AU4">
        <f t="shared" si="17"/>
        <v>-119.50619052390027</v>
      </c>
      <c r="AW4">
        <v>1</v>
      </c>
      <c r="AX4">
        <f>(R4*SUMPRODUCT(K5:$K$23, X5:$X$23)-$AZ$3*SUMPRODUCT(K4:$K$22, W5:$W$23))/Z4</f>
        <v>14.660635818219014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336.34099200879155</v>
      </c>
      <c r="P5">
        <f t="shared" ref="P5:P23" si="30">O5*$C$5</f>
        <v>16.817049600439578</v>
      </c>
      <c r="Q5" s="5">
        <f t="shared" ref="Q5:Q23" si="31">$C$8</f>
        <v>50</v>
      </c>
      <c r="R5">
        <f t="shared" si="0"/>
        <v>100000</v>
      </c>
      <c r="S5">
        <f t="shared" si="1"/>
        <v>27.67327578496884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14.497135247030428</v>
      </c>
      <c r="AC5">
        <f t="shared" si="2"/>
        <v>27.059263617509146</v>
      </c>
      <c r="AE5">
        <f t="shared" si="3"/>
        <v>328.87828816723783</v>
      </c>
      <c r="AF5">
        <f t="shared" si="4"/>
        <v>-16.443914408361891</v>
      </c>
      <c r="AG5">
        <f t="shared" si="5"/>
        <v>-48.890604473010733</v>
      </c>
      <c r="AH5">
        <f t="shared" si="6"/>
        <v>-114.7082059785312</v>
      </c>
      <c r="AI5">
        <f t="shared" si="7"/>
        <v>148.83556330733401</v>
      </c>
      <c r="AJ5">
        <f t="shared" si="8"/>
        <v>-12.562128370478717</v>
      </c>
      <c r="AK5">
        <f>G5*SUM(AB5, AE5:AF5)</f>
        <v>22.885205630413449</v>
      </c>
      <c r="AL5">
        <f t="shared" si="9"/>
        <v>159.15864056726875</v>
      </c>
      <c r="AN5">
        <f t="shared" si="10"/>
        <v>279.07410285904177</v>
      </c>
      <c r="AO5">
        <f t="shared" si="11"/>
        <v>-13.953705142952089</v>
      </c>
      <c r="AP5">
        <f t="shared" si="12"/>
        <v>-41.486781196706929</v>
      </c>
      <c r="AQ5">
        <f t="shared" si="13"/>
        <v>-97.337193806330887</v>
      </c>
      <c r="AR5">
        <f t="shared" si="14"/>
        <v>126.29642271305188</v>
      </c>
      <c r="AS5">
        <f t="shared" si="15"/>
        <v>-10.659763295802454</v>
      </c>
      <c r="AT5">
        <f t="shared" si="16"/>
        <v>19.419549601902091</v>
      </c>
      <c r="AU5">
        <f t="shared" si="17"/>
        <v>135.05620901915151</v>
      </c>
      <c r="AW5">
        <v>2</v>
      </c>
      <c r="AX5">
        <f>(R5*SUMPRODUCT(K6:$K$23, X6:$X$23)-$AZ$3*SUMPRODUCT(K5:$K$22, W6:$W$23))/Z5</f>
        <v>27.67327578496884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336.34099200879155</v>
      </c>
      <c r="P6">
        <f t="shared" si="30"/>
        <v>16.817049600439578</v>
      </c>
      <c r="Q6" s="5">
        <f t="shared" si="31"/>
        <v>50</v>
      </c>
      <c r="R6">
        <f t="shared" si="0"/>
        <v>100000</v>
      </c>
      <c r="S6">
        <f t="shared" si="1"/>
        <v>39.071870762317353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27.059263617509146</v>
      </c>
      <c r="AC6">
        <f t="shared" si="2"/>
        <v>37.778217847377618</v>
      </c>
      <c r="AE6">
        <f t="shared" si="3"/>
        <v>325.20488574521505</v>
      </c>
      <c r="AF6">
        <f t="shared" si="4"/>
        <v>-16.260244287260754</v>
      </c>
      <c r="AG6">
        <f t="shared" si="5"/>
        <v>-48.344521404146093</v>
      </c>
      <c r="AH6">
        <f t="shared" si="6"/>
        <v>-114.3540482690737</v>
      </c>
      <c r="AI6">
        <f t="shared" si="7"/>
        <v>146.24607178473445</v>
      </c>
      <c r="AJ6">
        <f t="shared" si="8"/>
        <v>-10.718954229868473</v>
      </c>
      <c r="AK6">
        <f>G6*SUM(AB6, AE6:AF6)</f>
        <v>23.520273355282441</v>
      </c>
      <c r="AL6">
        <f t="shared" si="9"/>
        <v>159.04739091014841</v>
      </c>
      <c r="AN6">
        <f t="shared" si="10"/>
        <v>254.20469222341521</v>
      </c>
      <c r="AO6">
        <f t="shared" si="11"/>
        <v>-12.710234611170762</v>
      </c>
      <c r="AP6">
        <f t="shared" si="12"/>
        <v>-37.789728023512907</v>
      </c>
      <c r="AQ6">
        <f t="shared" si="13"/>
        <v>-89.387758053291066</v>
      </c>
      <c r="AR6">
        <f t="shared" si="14"/>
        <v>114.31697153544044</v>
      </c>
      <c r="AS6">
        <f t="shared" si="15"/>
        <v>-8.3787439254383393</v>
      </c>
      <c r="AT6">
        <f t="shared" si="16"/>
        <v>18.385221475345375</v>
      </c>
      <c r="AU6">
        <f t="shared" si="17"/>
        <v>124.32344908534746</v>
      </c>
      <c r="AW6">
        <v>3</v>
      </c>
      <c r="AX6">
        <f>(R6*SUMPRODUCT(K7:$K$23, X7:$X$23)-$AZ$3*SUMPRODUCT(K6:$K$22, W7:$W$23))/Z6</f>
        <v>39.071870762317353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336.34099200879155</v>
      </c>
      <c r="P7">
        <f t="shared" si="30"/>
        <v>16.817049600439578</v>
      </c>
      <c r="Q7" s="5">
        <f t="shared" si="31"/>
        <v>50</v>
      </c>
      <c r="R7">
        <f t="shared" si="0"/>
        <v>100000</v>
      </c>
      <c r="S7">
        <f t="shared" si="1"/>
        <v>49.003344485257024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37.778217847377618</v>
      </c>
      <c r="AC7">
        <f t="shared" si="2"/>
        <v>46.851174566528243</v>
      </c>
      <c r="AE7">
        <f t="shared" si="3"/>
        <v>321.56928666826121</v>
      </c>
      <c r="AF7">
        <f t="shared" si="4"/>
        <v>-16.078464333413063</v>
      </c>
      <c r="AG7">
        <f t="shared" si="5"/>
        <v>-47.804058129770844</v>
      </c>
      <c r="AH7">
        <f t="shared" si="6"/>
        <v>-114.03612066757069</v>
      </c>
      <c r="AI7">
        <f t="shared" si="7"/>
        <v>143.6506435375066</v>
      </c>
      <c r="AJ7">
        <f t="shared" si="8"/>
        <v>-9.0729567191506248</v>
      </c>
      <c r="AK7">
        <f>G7*SUM(AB7, AE7:AF7)</f>
        <v>24.028832812755805</v>
      </c>
      <c r="AL7">
        <f t="shared" si="9"/>
        <v>158.60651963111178</v>
      </c>
      <c r="AN7">
        <f t="shared" si="10"/>
        <v>231.54917093409094</v>
      </c>
      <c r="AO7">
        <f t="shared" si="11"/>
        <v>-11.577458546704548</v>
      </c>
      <c r="AP7">
        <f t="shared" si="12"/>
        <v>-34.421788666193649</v>
      </c>
      <c r="AQ7">
        <f t="shared" si="13"/>
        <v>-82.112845634900339</v>
      </c>
      <c r="AR7">
        <f t="shared" si="14"/>
        <v>103.4370780862924</v>
      </c>
      <c r="AS7">
        <f t="shared" si="15"/>
        <v>-6.5330729436467943</v>
      </c>
      <c r="AT7">
        <f t="shared" si="16"/>
        <v>17.302200635993259</v>
      </c>
      <c r="AU7">
        <f t="shared" si="17"/>
        <v>114.20620577863887</v>
      </c>
      <c r="AW7">
        <v>4</v>
      </c>
      <c r="AX7">
        <f>(R7*SUMPRODUCT(K8:$K$23, X8:$X$23)-$AZ$3*SUMPRODUCT(K7:$K$22, W8:$W$23))/Z7</f>
        <v>49.003344485257024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336.34099200879155</v>
      </c>
      <c r="P8">
        <f t="shared" si="30"/>
        <v>16.817049600439578</v>
      </c>
      <c r="Q8" s="5">
        <f t="shared" si="31"/>
        <v>50</v>
      </c>
      <c r="R8">
        <f t="shared" si="0"/>
        <v>100000</v>
      </c>
      <c r="S8">
        <f t="shared" si="1"/>
        <v>57.452720558233231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46.851174566528243</v>
      </c>
      <c r="AC8">
        <f t="shared" si="2"/>
        <v>54.314691163752514</v>
      </c>
      <c r="AE8">
        <f t="shared" si="3"/>
        <v>317.9702706706679</v>
      </c>
      <c r="AF8">
        <f t="shared" si="4"/>
        <v>-15.898513533533395</v>
      </c>
      <c r="AG8">
        <f t="shared" si="5"/>
        <v>-47.269033246824179</v>
      </c>
      <c r="AH8">
        <f t="shared" si="6"/>
        <v>-113.9686032979078</v>
      </c>
      <c r="AI8">
        <f t="shared" si="7"/>
        <v>140.83412059240254</v>
      </c>
      <c r="AJ8">
        <f t="shared" si="8"/>
        <v>-7.4635165972242703</v>
      </c>
      <c r="AK8">
        <f t="shared" ref="AK8:AK23" si="32">G8*SUM(AB8:AB8, AE8:AF8)</f>
        <v>24.424605219256396</v>
      </c>
      <c r="AL8">
        <f t="shared" si="9"/>
        <v>157.79520921443466</v>
      </c>
      <c r="AN8">
        <f t="shared" si="10"/>
        <v>210.91008740346453</v>
      </c>
      <c r="AO8">
        <f t="shared" si="11"/>
        <v>-10.545504370173227</v>
      </c>
      <c r="AP8">
        <f t="shared" si="12"/>
        <v>-31.35361023701083</v>
      </c>
      <c r="AQ8">
        <f t="shared" si="13"/>
        <v>-75.595520399165054</v>
      </c>
      <c r="AR8">
        <f t="shared" si="14"/>
        <v>93.415452397115416</v>
      </c>
      <c r="AS8">
        <f t="shared" si="15"/>
        <v>-4.9505601090869193</v>
      </c>
      <c r="AT8">
        <f t="shared" si="16"/>
        <v>16.200871895108552</v>
      </c>
      <c r="AU8">
        <f t="shared" si="17"/>
        <v>104.66576418313704</v>
      </c>
      <c r="AW8">
        <v>5</v>
      </c>
      <c r="AX8">
        <f>(R8*SUMPRODUCT(K9:$K$23, X9:$X$23)-$AZ$3*SUMPRODUCT(K8:$K$22, W9:$W$23))/Z8</f>
        <v>57.452720558233231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336.34099200879155</v>
      </c>
      <c r="P9">
        <f t="shared" si="30"/>
        <v>16.817049600439578</v>
      </c>
      <c r="Q9" s="5">
        <f t="shared" si="31"/>
        <v>50</v>
      </c>
      <c r="R9">
        <f t="shared" si="0"/>
        <v>100000</v>
      </c>
      <c r="S9">
        <f t="shared" si="1"/>
        <v>64.150555617502235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54.314691163752514</v>
      </c>
      <c r="AC9">
        <f t="shared" si="2"/>
        <v>59.966731338521981</v>
      </c>
      <c r="AE9">
        <f t="shared" si="3"/>
        <v>314.40522551640032</v>
      </c>
      <c r="AF9">
        <f t="shared" si="4"/>
        <v>-15.720261275820016</v>
      </c>
      <c r="AG9">
        <f t="shared" si="5"/>
        <v>-46.739058423806718</v>
      </c>
      <c r="AH9">
        <f t="shared" si="6"/>
        <v>-114.56898109845557</v>
      </c>
      <c r="AI9">
        <f t="shared" si="7"/>
        <v>137.37692471831804</v>
      </c>
      <c r="AJ9">
        <f t="shared" si="8"/>
        <v>-5.6520401747694677</v>
      </c>
      <c r="AK9">
        <f t="shared" si="32"/>
        <v>24.7099758783033</v>
      </c>
      <c r="AL9">
        <f t="shared" si="9"/>
        <v>156.43486042185188</v>
      </c>
      <c r="AN9">
        <f t="shared" si="10"/>
        <v>192.10680876487669</v>
      </c>
      <c r="AO9">
        <f t="shared" si="11"/>
        <v>-9.6053404382438359</v>
      </c>
      <c r="AP9">
        <f t="shared" si="12"/>
        <v>-28.558340096686056</v>
      </c>
      <c r="AQ9">
        <f t="shared" si="13"/>
        <v>-70.003548147515431</v>
      </c>
      <c r="AR9">
        <f t="shared" si="14"/>
        <v>83.939580082431391</v>
      </c>
      <c r="AS9">
        <f t="shared" si="15"/>
        <v>-3.4534903139808026</v>
      </c>
      <c r="AT9">
        <f t="shared" si="16"/>
        <v>15.098205199488051</v>
      </c>
      <c r="AU9">
        <f t="shared" si="17"/>
        <v>95.584294967938646</v>
      </c>
      <c r="AW9">
        <v>6</v>
      </c>
      <c r="AX9">
        <f>(R9*SUMPRODUCT(K10:$K$23, X10:$X$23)-$AZ$3*SUMPRODUCT(K9:$K$22, W10:$W$23))/Z9</f>
        <v>64.150555617502235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336.34099200879155</v>
      </c>
      <c r="P10">
        <f t="shared" si="30"/>
        <v>16.817049600439578</v>
      </c>
      <c r="Q10" s="5">
        <f t="shared" si="31"/>
        <v>50</v>
      </c>
      <c r="R10">
        <f t="shared" si="0"/>
        <v>100000</v>
      </c>
      <c r="S10">
        <f t="shared" si="1"/>
        <v>69.114457245505861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59.966731338521981</v>
      </c>
      <c r="AC10">
        <f t="shared" si="2"/>
        <v>63.881013144445262</v>
      </c>
      <c r="AE10">
        <f t="shared" si="3"/>
        <v>310.87277811078343</v>
      </c>
      <c r="AF10">
        <f t="shared" si="4"/>
        <v>-15.543638905539172</v>
      </c>
      <c r="AG10">
        <f t="shared" si="5"/>
        <v>-46.21392953830879</v>
      </c>
      <c r="AH10">
        <f t="shared" si="6"/>
        <v>-115.47660251971284</v>
      </c>
      <c r="AI10">
        <f t="shared" si="7"/>
        <v>133.63860714722261</v>
      </c>
      <c r="AJ10">
        <f t="shared" si="8"/>
        <v>-3.9142818059232809</v>
      </c>
      <c r="AK10">
        <f t="shared" si="32"/>
        <v>24.870710938063638</v>
      </c>
      <c r="AL10">
        <f t="shared" si="9"/>
        <v>154.59503627936297</v>
      </c>
      <c r="AN10">
        <f t="shared" si="10"/>
        <v>174.97574987963557</v>
      </c>
      <c r="AO10">
        <f t="shared" si="11"/>
        <v>-8.7487874939817782</v>
      </c>
      <c r="AP10">
        <f t="shared" si="12"/>
        <v>-26.011659898276974</v>
      </c>
      <c r="AQ10">
        <f t="shared" si="13"/>
        <v>-64.996379683778059</v>
      </c>
      <c r="AR10">
        <f t="shared" si="14"/>
        <v>75.218922803598758</v>
      </c>
      <c r="AS10">
        <f t="shared" si="15"/>
        <v>-2.2031661903428739</v>
      </c>
      <c r="AT10">
        <f t="shared" si="16"/>
        <v>13.99856019196551</v>
      </c>
      <c r="AU10">
        <f t="shared" si="17"/>
        <v>87.014316805221384</v>
      </c>
      <c r="AW10">
        <v>7</v>
      </c>
      <c r="AX10">
        <f>(R10*SUMPRODUCT(K11:$K$23, X11:$X$23)-$AZ$3*SUMPRODUCT(K10:$K$22, W11:$W$23))/Z10</f>
        <v>69.114457245505861</v>
      </c>
    </row>
    <row r="11" spans="1:52" x14ac:dyDescent="0.25">
      <c r="A11" t="s">
        <v>33</v>
      </c>
      <c r="C11" s="24">
        <f>AU25</f>
        <v>-1350.0147325543394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336.34099200879155</v>
      </c>
      <c r="P11">
        <f t="shared" si="30"/>
        <v>16.817049600439578</v>
      </c>
      <c r="Q11" s="5">
        <f t="shared" si="31"/>
        <v>50</v>
      </c>
      <c r="R11">
        <f t="shared" si="0"/>
        <v>100000</v>
      </c>
      <c r="S11">
        <f t="shared" si="1"/>
        <v>72.596510381607999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63.881013144445262</v>
      </c>
      <c r="AC11">
        <f t="shared" si="2"/>
        <v>66.343972850164391</v>
      </c>
      <c r="AE11">
        <f t="shared" si="3"/>
        <v>307.37286854330432</v>
      </c>
      <c r="AF11">
        <f t="shared" si="4"/>
        <v>-15.368643427165217</v>
      </c>
      <c r="AG11">
        <f t="shared" si="5"/>
        <v>-45.693637684114044</v>
      </c>
      <c r="AH11">
        <f t="shared" si="6"/>
        <v>-116.30511762331651</v>
      </c>
      <c r="AI11">
        <f t="shared" si="7"/>
        <v>130.00546980870854</v>
      </c>
      <c r="AJ11">
        <f t="shared" si="8"/>
        <v>-2.462959705719129</v>
      </c>
      <c r="AK11">
        <f t="shared" si="32"/>
        <v>24.911966678240905</v>
      </c>
      <c r="AL11">
        <f t="shared" si="9"/>
        <v>152.45447678123031</v>
      </c>
      <c r="AN11">
        <f t="shared" si="10"/>
        <v>159.36863992703385</v>
      </c>
      <c r="AO11">
        <f t="shared" si="11"/>
        <v>-7.9684319963516943</v>
      </c>
      <c r="AP11">
        <f t="shared" si="12"/>
        <v>-23.691527900778176</v>
      </c>
      <c r="AQ11">
        <f t="shared" si="13"/>
        <v>-60.302617143875487</v>
      </c>
      <c r="AR11">
        <f t="shared" si="14"/>
        <v>67.406062886028508</v>
      </c>
      <c r="AS11">
        <f t="shared" si="15"/>
        <v>-1.2770110138730253</v>
      </c>
      <c r="AT11">
        <f t="shared" si="16"/>
        <v>12.916514935863637</v>
      </c>
      <c r="AU11">
        <f t="shared" si="17"/>
        <v>79.045566808019117</v>
      </c>
      <c r="AW11">
        <v>8</v>
      </c>
      <c r="AX11">
        <f>(R11*SUMPRODUCT(K12:$K$23, X12:$X$23)-$AZ$3*SUMPRODUCT(K11:$K$22, W12:$W$23))/Z11</f>
        <v>72.596510381607999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336.34099200879155</v>
      </c>
      <c r="P12">
        <f t="shared" si="30"/>
        <v>16.817049600439578</v>
      </c>
      <c r="Q12" s="5">
        <f t="shared" si="31"/>
        <v>50</v>
      </c>
      <c r="R12">
        <f t="shared" si="0"/>
        <v>100000</v>
      </c>
      <c r="S12">
        <f t="shared" si="1"/>
        <v>74.491953323611696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66.343972850164391</v>
      </c>
      <c r="AC12">
        <f t="shared" si="2"/>
        <v>67.307746706255159</v>
      </c>
      <c r="AE12">
        <f t="shared" si="3"/>
        <v>303.90335179843726</v>
      </c>
      <c r="AF12">
        <f t="shared" si="4"/>
        <v>-15.195167589921864</v>
      </c>
      <c r="AG12">
        <f t="shared" si="5"/>
        <v>-45.177863986096227</v>
      </c>
      <c r="AH12">
        <f t="shared" si="6"/>
        <v>-117.67464235334815</v>
      </c>
      <c r="AI12">
        <f t="shared" si="7"/>
        <v>125.85567786907102</v>
      </c>
      <c r="AJ12">
        <f t="shared" si="8"/>
        <v>-0.96377385609076782</v>
      </c>
      <c r="AK12">
        <f t="shared" si="32"/>
        <v>24.853650994107586</v>
      </c>
      <c r="AL12">
        <f t="shared" si="9"/>
        <v>149.74555500708783</v>
      </c>
      <c r="AN12">
        <f t="shared" si="10"/>
        <v>145.14931585922491</v>
      </c>
      <c r="AO12">
        <f t="shared" si="11"/>
        <v>-7.2574657929612458</v>
      </c>
      <c r="AP12">
        <f t="shared" si="12"/>
        <v>-21.577702288430974</v>
      </c>
      <c r="AQ12">
        <f t="shared" si="13"/>
        <v>-56.203374298076056</v>
      </c>
      <c r="AR12">
        <f t="shared" si="14"/>
        <v>60.110773479756624</v>
      </c>
      <c r="AS12">
        <f t="shared" si="15"/>
        <v>-0.46031448823033805</v>
      </c>
      <c r="AT12">
        <f t="shared" si="16"/>
        <v>11.870518758843158</v>
      </c>
      <c r="AU12">
        <f t="shared" si="17"/>
        <v>71.52097775036944</v>
      </c>
      <c r="AW12">
        <v>9</v>
      </c>
      <c r="AX12">
        <f>(R12*SUMPRODUCT(K13:$K$23, X13:$X$23)-$AZ$3*SUMPRODUCT(K12:$K$22, W13:$W$23))/Z12</f>
        <v>74.491953323611696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336.34099200879155</v>
      </c>
      <c r="P13">
        <f t="shared" si="30"/>
        <v>16.817049600439578</v>
      </c>
      <c r="Q13" s="5">
        <f t="shared" si="31"/>
        <v>50</v>
      </c>
      <c r="R13">
        <f t="shared" si="0"/>
        <v>100000</v>
      </c>
      <c r="S13">
        <f t="shared" si="1"/>
        <v>74.982662706420697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67.307746706255159</v>
      </c>
      <c r="AC13">
        <f t="shared" si="2"/>
        <v>66.984332657743607</v>
      </c>
      <c r="AE13">
        <f t="shared" si="3"/>
        <v>300.46381499363838</v>
      </c>
      <c r="AF13">
        <f t="shared" si="4"/>
        <v>-15.02319074968192</v>
      </c>
      <c r="AG13">
        <f t="shared" si="5"/>
        <v>-44.666547065691091</v>
      </c>
      <c r="AH13">
        <f t="shared" si="6"/>
        <v>-119.07656108834544</v>
      </c>
      <c r="AI13">
        <f t="shared" si="7"/>
        <v>121.69751608991993</v>
      </c>
      <c r="AJ13">
        <f t="shared" si="8"/>
        <v>0.32341404851155175</v>
      </c>
      <c r="AK13">
        <f t="shared" si="32"/>
        <v>24.692385966514816</v>
      </c>
      <c r="AL13">
        <f t="shared" si="9"/>
        <v>146.7133161049463</v>
      </c>
      <c r="AN13">
        <f t="shared" si="10"/>
        <v>132.19464027436015</v>
      </c>
      <c r="AO13">
        <f t="shared" si="11"/>
        <v>-6.6097320137180073</v>
      </c>
      <c r="AP13">
        <f t="shared" si="12"/>
        <v>-19.651877620510902</v>
      </c>
      <c r="AQ13">
        <f t="shared" si="13"/>
        <v>-52.389946385107912</v>
      </c>
      <c r="AR13">
        <f t="shared" si="14"/>
        <v>53.543084255023324</v>
      </c>
      <c r="AS13">
        <f t="shared" si="15"/>
        <v>0.14229202209778324</v>
      </c>
      <c r="AT13">
        <f t="shared" si="16"/>
        <v>10.863874175425073</v>
      </c>
      <c r="AU13">
        <f t="shared" si="17"/>
        <v>64.54925045254619</v>
      </c>
      <c r="AW13">
        <v>10</v>
      </c>
      <c r="AX13">
        <f>(R13*SUMPRODUCT(K14:$K$23, X14:$X$23)-$AZ$3*SUMPRODUCT(K13:$K$22, W14:$W$23))/Z13</f>
        <v>74.982662706420697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336.34099200879155</v>
      </c>
      <c r="P14">
        <f t="shared" si="30"/>
        <v>16.817049600439578</v>
      </c>
      <c r="Q14" s="5">
        <f t="shared" si="31"/>
        <v>50</v>
      </c>
      <c r="R14">
        <f t="shared" si="0"/>
        <v>100000</v>
      </c>
      <c r="S14">
        <f t="shared" si="1"/>
        <v>74.049704995716382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66.984332657743607</v>
      </c>
      <c r="AC14">
        <f t="shared" si="2"/>
        <v>65.399849037137017</v>
      </c>
      <c r="AE14">
        <f t="shared" si="3"/>
        <v>297.05250147381867</v>
      </c>
      <c r="AF14">
        <f t="shared" si="4"/>
        <v>-14.852625073690932</v>
      </c>
      <c r="AG14">
        <f t="shared" si="5"/>
        <v>-44.159425780913146</v>
      </c>
      <c r="AH14">
        <f t="shared" si="6"/>
        <v>-120.91162824207274</v>
      </c>
      <c r="AI14">
        <f t="shared" si="7"/>
        <v>117.12882237714183</v>
      </c>
      <c r="AJ14">
        <f t="shared" si="8"/>
        <v>1.5844836206065906</v>
      </c>
      <c r="AK14">
        <f t="shared" si="32"/>
        <v>24.442894634050994</v>
      </c>
      <c r="AL14">
        <f t="shared" si="9"/>
        <v>143.15620063179941</v>
      </c>
      <c r="AN14">
        <f t="shared" si="10"/>
        <v>120.39183975566969</v>
      </c>
      <c r="AO14">
        <f t="shared" si="11"/>
        <v>-6.0195919877834836</v>
      </c>
      <c r="AP14">
        <f t="shared" si="12"/>
        <v>-17.89728915239133</v>
      </c>
      <c r="AQ14">
        <f t="shared" si="13"/>
        <v>-49.00404238204915</v>
      </c>
      <c r="AR14">
        <f t="shared" si="14"/>
        <v>47.47091623344572</v>
      </c>
      <c r="AS14">
        <f t="shared" si="15"/>
        <v>0.64217233385043526</v>
      </c>
      <c r="AT14">
        <f t="shared" si="16"/>
        <v>9.9064139818622223</v>
      </c>
      <c r="AU14">
        <f t="shared" si="17"/>
        <v>58.019502549158375</v>
      </c>
      <c r="AW14">
        <v>11</v>
      </c>
      <c r="AX14">
        <f>(R14*SUMPRODUCT(K15:$K$23, X15:$X$23)-$AZ$3*SUMPRODUCT(K14:$K$22, W15:$W$23))/Z14</f>
        <v>74.049704995716382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336.34099200879155</v>
      </c>
      <c r="P15">
        <f t="shared" si="30"/>
        <v>16.817049600439578</v>
      </c>
      <c r="Q15" s="5">
        <f t="shared" si="31"/>
        <v>50</v>
      </c>
      <c r="R15">
        <f t="shared" si="0"/>
        <v>100000</v>
      </c>
      <c r="S15">
        <f t="shared" si="1"/>
        <v>71.394689712944924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65.399849037137017</v>
      </c>
      <c r="AC15">
        <f t="shared" si="2"/>
        <v>62.335976339637817</v>
      </c>
      <c r="AE15">
        <f t="shared" si="3"/>
        <v>293.66531606494073</v>
      </c>
      <c r="AF15">
        <f t="shared" si="4"/>
        <v>-14.683265803247036</v>
      </c>
      <c r="AG15">
        <f t="shared" si="5"/>
        <v>-43.655891348691846</v>
      </c>
      <c r="AH15">
        <f t="shared" si="6"/>
        <v>-123.88034882434408</v>
      </c>
      <c r="AI15">
        <f t="shared" si="7"/>
        <v>111.44581008865777</v>
      </c>
      <c r="AJ15">
        <f t="shared" si="8"/>
        <v>3.0638726974991997</v>
      </c>
      <c r="AK15">
        <f t="shared" si="32"/>
        <v>24.106732950918154</v>
      </c>
      <c r="AL15">
        <f t="shared" si="9"/>
        <v>138.6164157370751</v>
      </c>
      <c r="AN15">
        <f t="shared" si="10"/>
        <v>109.63738300106998</v>
      </c>
      <c r="AO15">
        <f t="shared" si="11"/>
        <v>-5.4818691500534982</v>
      </c>
      <c r="AP15">
        <f t="shared" si="12"/>
        <v>-16.298546059798174</v>
      </c>
      <c r="AQ15">
        <f t="shared" si="13"/>
        <v>-46.249647157369019</v>
      </c>
      <c r="AR15">
        <f t="shared" si="14"/>
        <v>41.607320633849284</v>
      </c>
      <c r="AS15">
        <f t="shared" si="15"/>
        <v>1.1438701338770201</v>
      </c>
      <c r="AT15">
        <f t="shared" si="16"/>
        <v>9.0000383731385512</v>
      </c>
      <c r="AU15">
        <f t="shared" si="17"/>
        <v>51.751229140864851</v>
      </c>
      <c r="AW15">
        <v>12</v>
      </c>
      <c r="AX15">
        <f>(R15*SUMPRODUCT(K16:$K$23, X16:$X$23)-$AZ$3*SUMPRODUCT(K15:$K$22, W16:$W$23))/Z15</f>
        <v>71.394689712944924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336.34099200879155</v>
      </c>
      <c r="P16">
        <f t="shared" si="30"/>
        <v>16.817049600439578</v>
      </c>
      <c r="Q16" s="5">
        <f t="shared" si="31"/>
        <v>50</v>
      </c>
      <c r="R16">
        <f t="shared" si="0"/>
        <v>100000</v>
      </c>
      <c r="S16">
        <f t="shared" si="1"/>
        <v>67.028343847356851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62.335976339637817</v>
      </c>
      <c r="AC16">
        <f t="shared" si="2"/>
        <v>57.853018166789468</v>
      </c>
      <c r="AE16">
        <f t="shared" si="3"/>
        <v>290.30019845385027</v>
      </c>
      <c r="AF16">
        <f t="shared" si="4"/>
        <v>-14.515009922692515</v>
      </c>
      <c r="AG16">
        <f t="shared" si="5"/>
        <v>-43.155637485641684</v>
      </c>
      <c r="AH16">
        <f t="shared" si="6"/>
        <v>-127.38989912648485</v>
      </c>
      <c r="AI16">
        <f t="shared" si="7"/>
        <v>105.23965191903123</v>
      </c>
      <c r="AJ16">
        <f t="shared" si="8"/>
        <v>4.482958172848349</v>
      </c>
      <c r="AK16">
        <f t="shared" si="32"/>
        <v>23.668481540955693</v>
      </c>
      <c r="AL16">
        <f t="shared" si="9"/>
        <v>133.39109163283527</v>
      </c>
      <c r="AN16">
        <f t="shared" si="10"/>
        <v>99.837915295744068</v>
      </c>
      <c r="AO16">
        <f t="shared" si="11"/>
        <v>-4.9918957647872046</v>
      </c>
      <c r="AP16">
        <f t="shared" si="12"/>
        <v>-14.841770356248226</v>
      </c>
      <c r="AQ16">
        <f t="shared" si="13"/>
        <v>-43.81099987620312</v>
      </c>
      <c r="AR16">
        <f t="shared" si="14"/>
        <v>36.193249298505521</v>
      </c>
      <c r="AS16">
        <f t="shared" si="15"/>
        <v>1.5417460984145632</v>
      </c>
      <c r="AT16">
        <f t="shared" si="16"/>
        <v>8.1398905954949612</v>
      </c>
      <c r="AU16">
        <f t="shared" si="17"/>
        <v>45.874885992415045</v>
      </c>
      <c r="AW16">
        <v>13</v>
      </c>
      <c r="AX16">
        <f>(R16*SUMPRODUCT(K17:$K$23, X17:$X$23)-$AZ$3*SUMPRODUCT(K16:$K$22, W17:$W$23))/Z16</f>
        <v>67.028343847356851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336.34099200879155</v>
      </c>
      <c r="P17">
        <f t="shared" si="30"/>
        <v>16.817049600439578</v>
      </c>
      <c r="Q17" s="5">
        <f t="shared" si="31"/>
        <v>50</v>
      </c>
      <c r="R17">
        <f t="shared" si="0"/>
        <v>100000</v>
      </c>
      <c r="S17">
        <f t="shared" si="1"/>
        <v>61.174388095107169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57.853018166789468</v>
      </c>
      <c r="AC17">
        <f t="shared" si="2"/>
        <v>52.192305432274679</v>
      </c>
      <c r="AE17">
        <f t="shared" si="3"/>
        <v>286.95688393360712</v>
      </c>
      <c r="AF17">
        <f t="shared" si="4"/>
        <v>-14.347844196680356</v>
      </c>
      <c r="AG17">
        <f t="shared" si="5"/>
        <v>-42.658624840784562</v>
      </c>
      <c r="AH17">
        <f t="shared" si="6"/>
        <v>-130.91254000141907</v>
      </c>
      <c r="AI17">
        <f t="shared" si="7"/>
        <v>99.037874894723132</v>
      </c>
      <c r="AJ17">
        <f t="shared" si="8"/>
        <v>5.6607127345147887</v>
      </c>
      <c r="AK17">
        <f t="shared" si="32"/>
        <v>23.132344053260137</v>
      </c>
      <c r="AL17">
        <f t="shared" si="9"/>
        <v>127.83093168249806</v>
      </c>
      <c r="AN17">
        <f t="shared" si="10"/>
        <v>90.90902206637962</v>
      </c>
      <c r="AO17">
        <f t="shared" si="11"/>
        <v>-4.5454511033189817</v>
      </c>
      <c r="AP17">
        <f t="shared" si="12"/>
        <v>-13.514413084683323</v>
      </c>
      <c r="AQ17">
        <f t="shared" si="13"/>
        <v>-41.473585942996102</v>
      </c>
      <c r="AR17">
        <f t="shared" si="14"/>
        <v>31.37557193538122</v>
      </c>
      <c r="AS17">
        <f t="shared" si="15"/>
        <v>1.7933351235180885</v>
      </c>
      <c r="AT17">
        <f t="shared" si="16"/>
        <v>7.3284137573485291</v>
      </c>
      <c r="AU17">
        <f t="shared" si="17"/>
        <v>40.497320816247843</v>
      </c>
      <c r="AW17">
        <v>14</v>
      </c>
      <c r="AX17">
        <f>(R17*SUMPRODUCT(K18:$K$23, X18:$X$23)-$AZ$3*SUMPRODUCT(K17:$K$22, W18:$W$23))/Z17</f>
        <v>61.174388095107169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336.34099200879155</v>
      </c>
      <c r="P18">
        <f t="shared" si="30"/>
        <v>16.817049600439578</v>
      </c>
      <c r="Q18" s="5">
        <f t="shared" si="31"/>
        <v>50</v>
      </c>
      <c r="R18">
        <f t="shared" si="0"/>
        <v>100000</v>
      </c>
      <c r="S18">
        <f t="shared" si="1"/>
        <v>53.981088656910032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52.192305432274679</v>
      </c>
      <c r="AC18">
        <f t="shared" si="2"/>
        <v>45.52197026230877</v>
      </c>
      <c r="AE18">
        <f t="shared" si="3"/>
        <v>283.6346027315571</v>
      </c>
      <c r="AF18">
        <f t="shared" si="4"/>
        <v>-14.181730136577857</v>
      </c>
      <c r="AG18">
        <f t="shared" si="5"/>
        <v>-42.164738980751899</v>
      </c>
      <c r="AH18">
        <f t="shared" si="6"/>
        <v>-134.59922324963327</v>
      </c>
      <c r="AI18">
        <f t="shared" si="7"/>
        <v>92.688910364594051</v>
      </c>
      <c r="AJ18">
        <f t="shared" si="8"/>
        <v>6.6703351699659095</v>
      </c>
      <c r="AK18">
        <f t="shared" si="32"/>
        <v>22.515162461907774</v>
      </c>
      <c r="AL18">
        <f t="shared" si="9"/>
        <v>121.87440799646774</v>
      </c>
      <c r="AN18">
        <f t="shared" si="10"/>
        <v>82.773575967846583</v>
      </c>
      <c r="AO18">
        <f t="shared" si="11"/>
        <v>-4.1386787983923297</v>
      </c>
      <c r="AP18">
        <f t="shared" si="12"/>
        <v>-12.30500859759654</v>
      </c>
      <c r="AQ18">
        <f t="shared" si="13"/>
        <v>-39.280323781267214</v>
      </c>
      <c r="AR18">
        <f t="shared" si="14"/>
        <v>27.049564790590487</v>
      </c>
      <c r="AS18">
        <f t="shared" si="15"/>
        <v>1.9466154326900909</v>
      </c>
      <c r="AT18">
        <f t="shared" si="16"/>
        <v>6.570638746193362</v>
      </c>
      <c r="AU18">
        <f t="shared" si="17"/>
        <v>35.566818969473943</v>
      </c>
      <c r="AW18">
        <v>15</v>
      </c>
      <c r="AX18">
        <f>(R18*SUMPRODUCT(K19:$K$23, X19:$X$23)-$AZ$3*SUMPRODUCT(K18:$K$22, W19:$W$23))/Z18</f>
        <v>53.981088656910032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336.34099200879155</v>
      </c>
      <c r="P19">
        <f t="shared" si="30"/>
        <v>16.817049600439578</v>
      </c>
      <c r="Q19" s="5">
        <f t="shared" si="31"/>
        <v>50</v>
      </c>
      <c r="R19">
        <f t="shared" si="0"/>
        <v>100000</v>
      </c>
      <c r="S19">
        <f t="shared" si="1"/>
        <v>45.404545564280511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45.52197026230877</v>
      </c>
      <c r="AC19">
        <f t="shared" si="2"/>
        <v>37.843404392252467</v>
      </c>
      <c r="AE19">
        <f t="shared" si="3"/>
        <v>280.33070293061854</v>
      </c>
      <c r="AF19">
        <f t="shared" si="4"/>
        <v>-14.016535146530929</v>
      </c>
      <c r="AG19">
        <f t="shared" si="5"/>
        <v>-41.673585675113166</v>
      </c>
      <c r="AH19">
        <f t="shared" si="6"/>
        <v>-139.01183166242745</v>
      </c>
      <c r="AI19">
        <f t="shared" si="7"/>
        <v>85.628750446546974</v>
      </c>
      <c r="AJ19">
        <f t="shared" si="8"/>
        <v>7.6785658700563033</v>
      </c>
      <c r="AK19">
        <f t="shared" si="32"/>
        <v>21.82852966324775</v>
      </c>
      <c r="AL19">
        <f t="shared" si="9"/>
        <v>115.13584597985103</v>
      </c>
      <c r="AN19">
        <f t="shared" si="10"/>
        <v>75.360771928959352</v>
      </c>
      <c r="AO19">
        <f t="shared" si="11"/>
        <v>-3.7680385964479681</v>
      </c>
      <c r="AP19">
        <f t="shared" si="12"/>
        <v>-11.203031108231601</v>
      </c>
      <c r="AQ19">
        <f t="shared" si="13"/>
        <v>-37.370287420610829</v>
      </c>
      <c r="AR19">
        <f t="shared" si="14"/>
        <v>23.019414803668948</v>
      </c>
      <c r="AS19">
        <f t="shared" si="15"/>
        <v>2.0642143198207674</v>
      </c>
      <c r="AT19">
        <f t="shared" si="16"/>
        <v>5.8681222866397063</v>
      </c>
      <c r="AU19">
        <f t="shared" si="17"/>
        <v>30.951751410129422</v>
      </c>
      <c r="AW19">
        <v>16</v>
      </c>
      <c r="AX19">
        <f>(R19*SUMPRODUCT(K20:$K$23, X20:$X$23)-$AZ$3*SUMPRODUCT(K19:$K$22, W20:$W$23))/Z19</f>
        <v>45.404545564280511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336.34099200879155</v>
      </c>
      <c r="P20">
        <f t="shared" si="30"/>
        <v>16.817049600439578</v>
      </c>
      <c r="Q20" s="5">
        <f t="shared" si="31"/>
        <v>50</v>
      </c>
      <c r="R20">
        <f t="shared" si="0"/>
        <v>100000</v>
      </c>
      <c r="S20">
        <f t="shared" si="1"/>
        <v>35.71546209909404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37.843404392252467</v>
      </c>
      <c r="AC20">
        <f t="shared" si="2"/>
        <v>29.41901129707999</v>
      </c>
      <c r="AE20">
        <f t="shared" si="3"/>
        <v>277.04581887038557</v>
      </c>
      <c r="AF20">
        <f t="shared" si="4"/>
        <v>-13.85229094351928</v>
      </c>
      <c r="AG20">
        <f t="shared" si="5"/>
        <v>-41.1852592239402</v>
      </c>
      <c r="AH20">
        <f t="shared" si="6"/>
        <v>-143.18118884366896</v>
      </c>
      <c r="AI20">
        <f t="shared" si="7"/>
        <v>78.82707985925714</v>
      </c>
      <c r="AJ20">
        <f t="shared" si="8"/>
        <v>8.4243930951724764</v>
      </c>
      <c r="AK20">
        <f t="shared" si="32"/>
        <v>21.072585262338315</v>
      </c>
      <c r="AL20">
        <f t="shared" si="9"/>
        <v>108.32405821676792</v>
      </c>
      <c r="AN20">
        <f t="shared" si="10"/>
        <v>68.607001638348052</v>
      </c>
      <c r="AO20">
        <f t="shared" si="11"/>
        <v>-3.4303500819174029</v>
      </c>
      <c r="AP20">
        <f t="shared" si="12"/>
        <v>-10.199024690477625</v>
      </c>
      <c r="AQ20">
        <f t="shared" si="13"/>
        <v>-35.457066623965062</v>
      </c>
      <c r="AR20">
        <f t="shared" si="14"/>
        <v>19.520560241987962</v>
      </c>
      <c r="AS20">
        <f t="shared" si="15"/>
        <v>2.0861977027452898</v>
      </c>
      <c r="AT20">
        <f t="shared" si="16"/>
        <v>5.2183674798349848</v>
      </c>
      <c r="AU20">
        <f t="shared" si="17"/>
        <v>26.825125424568235</v>
      </c>
      <c r="AW20">
        <v>17</v>
      </c>
      <c r="AX20">
        <f>(R20*SUMPRODUCT(K21:$K$23, X21:$X$23)-$AZ$3*SUMPRODUCT(K20:$K$22, W21:$W$23))/Z20</f>
        <v>35.71546209909404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336.34099200879155</v>
      </c>
      <c r="P21">
        <f t="shared" si="30"/>
        <v>16.817049600439578</v>
      </c>
      <c r="Q21" s="5">
        <f t="shared" si="31"/>
        <v>50</v>
      </c>
      <c r="R21">
        <f t="shared" si="0"/>
        <v>100000</v>
      </c>
      <c r="S21">
        <f t="shared" si="1"/>
        <v>24.866743540941759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29.41901129707999</v>
      </c>
      <c r="AC21">
        <f t="shared" si="2"/>
        <v>20.241205348042683</v>
      </c>
      <c r="AE21">
        <f t="shared" si="3"/>
        <v>273.77718658679265</v>
      </c>
      <c r="AF21">
        <f t="shared" si="4"/>
        <v>-13.688859329339634</v>
      </c>
      <c r="AG21">
        <f t="shared" si="5"/>
        <v>-40.699348740048379</v>
      </c>
      <c r="AH21">
        <f t="shared" si="6"/>
        <v>-148.11578330483289</v>
      </c>
      <c r="AI21">
        <f t="shared" si="7"/>
        <v>71.273195212571778</v>
      </c>
      <c r="AJ21">
        <f t="shared" si="8"/>
        <v>9.1778059490373067</v>
      </c>
      <c r="AK21">
        <f t="shared" si="32"/>
        <v>20.265513698817312</v>
      </c>
      <c r="AL21">
        <f t="shared" si="9"/>
        <v>100.7165148604264</v>
      </c>
      <c r="AN21">
        <f t="shared" si="10"/>
        <v>62.453425309158824</v>
      </c>
      <c r="AO21">
        <f t="shared" si="11"/>
        <v>-3.1226712654579414</v>
      </c>
      <c r="AP21">
        <f t="shared" si="12"/>
        <v>-9.2842423006718082</v>
      </c>
      <c r="AQ21">
        <f t="shared" si="13"/>
        <v>-33.787833548371275</v>
      </c>
      <c r="AR21">
        <f t="shared" si="14"/>
        <v>16.258678194657808</v>
      </c>
      <c r="AS21">
        <f t="shared" si="15"/>
        <v>2.0936200911628702</v>
      </c>
      <c r="AT21">
        <f t="shared" si="16"/>
        <v>4.6229226106083399</v>
      </c>
      <c r="AU21">
        <f t="shared" si="17"/>
        <v>22.975220896429018</v>
      </c>
      <c r="AW21">
        <v>18</v>
      </c>
      <c r="AX21">
        <f>(R21*SUMPRODUCT(K22:$K$23, X22:$X$23)-$AZ$3*SUMPRODUCT(K21:$K$22, W22:$W$23))/Z21</f>
        <v>24.866743540941759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336.34099200879155</v>
      </c>
      <c r="P22">
        <f t="shared" si="30"/>
        <v>16.817049600439578</v>
      </c>
      <c r="Q22" s="5">
        <f t="shared" si="31"/>
        <v>50</v>
      </c>
      <c r="R22">
        <f t="shared" si="0"/>
        <v>100000</v>
      </c>
      <c r="S22">
        <f t="shared" si="1"/>
        <v>12.946708708030647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20.241205348042683</v>
      </c>
      <c r="AC22">
        <f t="shared" si="2"/>
        <v>10.413210095131191</v>
      </c>
      <c r="AE22">
        <f t="shared" si="3"/>
        <v>270.52353554690768</v>
      </c>
      <c r="AF22">
        <f t="shared" si="4"/>
        <v>-13.526176777345384</v>
      </c>
      <c r="AG22">
        <f t="shared" si="5"/>
        <v>-40.215665347718975</v>
      </c>
      <c r="AH22">
        <f t="shared" si="6"/>
        <v>-153.37980985783878</v>
      </c>
      <c r="AI22">
        <f t="shared" si="7"/>
        <v>63.401883564004549</v>
      </c>
      <c r="AJ22">
        <f t="shared" si="8"/>
        <v>9.8279952529114922</v>
      </c>
      <c r="AK22">
        <f t="shared" si="32"/>
        <v>19.406699488232352</v>
      </c>
      <c r="AL22">
        <f t="shared" si="9"/>
        <v>92.63657830514839</v>
      </c>
      <c r="AN22">
        <f t="shared" si="10"/>
        <v>56.846826901440636</v>
      </c>
      <c r="AO22">
        <f t="shared" si="11"/>
        <v>-2.8423413450720321</v>
      </c>
      <c r="AP22">
        <f t="shared" si="12"/>
        <v>-8.4507729138104466</v>
      </c>
      <c r="AQ22">
        <f t="shared" si="13"/>
        <v>-32.230672586535725</v>
      </c>
      <c r="AR22">
        <f t="shared" si="14"/>
        <v>13.323040056022437</v>
      </c>
      <c r="AS22">
        <f t="shared" si="15"/>
        <v>2.0652189976778019</v>
      </c>
      <c r="AT22">
        <f t="shared" si="16"/>
        <v>4.0780528921651964</v>
      </c>
      <c r="AU22">
        <f t="shared" si="17"/>
        <v>19.466311945865435</v>
      </c>
      <c r="AW22">
        <v>19</v>
      </c>
      <c r="AX22">
        <f>(R22*SUMPRODUCT(K23:$K$23, X23:$X$23)-$AZ$3*SUMPRODUCT(K22:$K$22, W23:$W$23))/Z22</f>
        <v>12.946708708030647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336.34099200879155</v>
      </c>
      <c r="P23">
        <f t="shared" si="30"/>
        <v>16.817049600439578</v>
      </c>
      <c r="Q23" s="5">
        <f t="shared" si="31"/>
        <v>50</v>
      </c>
      <c r="R23">
        <f t="shared" si="0"/>
        <v>100000</v>
      </c>
      <c r="S23">
        <f t="shared" si="1"/>
        <v>13.103671813970934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10.413210095131191</v>
      </c>
      <c r="AC23">
        <f t="shared" si="2"/>
        <v>10.413210095131191</v>
      </c>
      <c r="AE23">
        <f t="shared" si="3"/>
        <v>267.28305341547042</v>
      </c>
      <c r="AF23">
        <f t="shared" si="4"/>
        <v>-13.364152670773523</v>
      </c>
      <c r="AG23">
        <f t="shared" si="5"/>
        <v>-39.733939627627066</v>
      </c>
      <c r="AH23">
        <f t="shared" si="6"/>
        <v>-159.13813322943503</v>
      </c>
      <c r="AI23">
        <f t="shared" si="7"/>
        <v>55.046827887634777</v>
      </c>
      <c r="AJ23">
        <f t="shared" si="8"/>
        <v>0</v>
      </c>
      <c r="AK23">
        <f t="shared" si="32"/>
        <v>18.503247758787968</v>
      </c>
      <c r="AL23">
        <f t="shared" si="9"/>
        <v>73.550075646422741</v>
      </c>
      <c r="AN23">
        <f t="shared" si="10"/>
        <v>51.738610896984021</v>
      </c>
      <c r="AO23">
        <f t="shared" si="11"/>
        <v>-2.586930544849201</v>
      </c>
      <c r="AP23">
        <f t="shared" si="12"/>
        <v>-7.6913923854442983</v>
      </c>
      <c r="AQ23">
        <f t="shared" si="13"/>
        <v>-30.804743693314823</v>
      </c>
      <c r="AR23">
        <f t="shared" si="14"/>
        <v>10.655544273375689</v>
      </c>
      <c r="AS23">
        <f t="shared" si="15"/>
        <v>0</v>
      </c>
      <c r="AT23">
        <f t="shared" si="16"/>
        <v>3.5817172989053092</v>
      </c>
      <c r="AU23">
        <f t="shared" si="17"/>
        <v>14.237261572280998</v>
      </c>
      <c r="AW23">
        <v>20</v>
      </c>
      <c r="AX23">
        <f>(R23*SUMPRODUCT(K$23:$K24, X$23:$X24)-$AZ$3*SUMPRODUCT(K$22:$K23, W$23:$W24))/Z23</f>
        <v>13.103671813970934</v>
      </c>
    </row>
    <row r="25" spans="5:50" x14ac:dyDescent="0.25">
      <c r="AN25" s="6">
        <f t="shared" ref="AN25:AU25" si="33">SUM(AN3:AN23)</f>
        <v>2934.430572895536</v>
      </c>
      <c r="AO25" s="6">
        <f t="shared" si="33"/>
        <v>-398.97727265137047</v>
      </c>
      <c r="AP25" s="6">
        <f t="shared" si="33"/>
        <v>-2906.1367105774602</v>
      </c>
      <c r="AQ25" s="6">
        <f t="shared" si="33"/>
        <v>-1143.9501777896091</v>
      </c>
      <c r="AR25" s="6">
        <f t="shared" si="33"/>
        <v>-1514.6335881229043</v>
      </c>
      <c r="AS25" s="6">
        <f t="shared" si="33"/>
        <v>-35.751239323560661</v>
      </c>
      <c r="AT25" s="6">
        <f t="shared" si="33"/>
        <v>200.37009489212588</v>
      </c>
      <c r="AU25" s="7">
        <f t="shared" si="33"/>
        <v>-1350.0147325543394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629.76907640535671</v>
      </c>
      <c r="K3">
        <v>1</v>
      </c>
      <c r="L3" s="2">
        <v>0</v>
      </c>
      <c r="O3">
        <f>$C$3</f>
        <v>629.76907640535671</v>
      </c>
      <c r="P3">
        <f>O3*B5</f>
        <v>503.81526112428537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629.76907640535671</v>
      </c>
      <c r="AF3">
        <f t="shared" ref="AF3:AF23" si="4">-$Z3*P3</f>
        <v>-503.81526112428537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-2393.9543887189284</v>
      </c>
      <c r="AJ3">
        <f t="shared" ref="AJ3:AJ23" si="8">AB3-AC3</f>
        <v>0</v>
      </c>
      <c r="AL3">
        <f t="shared" ref="AL3:AL23" si="9">SUM(AI3:AK3)</f>
        <v>-2393.9543887189284</v>
      </c>
      <c r="AN3">
        <f t="shared" ref="AN3:AN23" si="10">AE3*$K3</f>
        <v>629.76907640535671</v>
      </c>
      <c r="AO3">
        <f t="shared" ref="AO3:AO23" si="11">AF3*$K3</f>
        <v>-503.81526112428537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-2393.9543887189284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-2393.9543887189284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214.63606088385529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94.305048874268877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93.237717156596545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-93.237717156596545</v>
      </c>
      <c r="AK4">
        <f>G4*MAX(0, SUM(AB4, AE4:AF4))</f>
        <v>0</v>
      </c>
      <c r="AL4">
        <f t="shared" si="9"/>
        <v>-225.02411715659653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-121.39834372725848</v>
      </c>
      <c r="AR4">
        <f t="shared" si="14"/>
        <v>-121.39834372725848</v>
      </c>
      <c r="AS4">
        <f t="shared" si="15"/>
        <v>-85.888258847054132</v>
      </c>
      <c r="AT4">
        <f t="shared" si="16"/>
        <v>0</v>
      </c>
      <c r="AU4">
        <f t="shared" si="17"/>
        <v>-207.28660257431261</v>
      </c>
      <c r="AW4">
        <v>1</v>
      </c>
      <c r="AX4">
        <f>(R4*SUMPRODUCT(K5:$K$23, X5:$X$23)-$AZ$3*SUMPRODUCT(K4:$K$22, W5:$W$23))/Z4</f>
        <v>94.305048874268877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629.76907640535671</v>
      </c>
      <c r="P5">
        <f t="shared" ref="P5:P23" si="30">O5*$C$5</f>
        <v>31.488453820267836</v>
      </c>
      <c r="Q5" s="5">
        <f t="shared" ref="Q5:Q23" si="31">$C$8</f>
        <v>50</v>
      </c>
      <c r="R5">
        <f t="shared" si="0"/>
        <v>100000</v>
      </c>
      <c r="S5">
        <f t="shared" si="1"/>
        <v>179.20464426984233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93.237717156596545</v>
      </c>
      <c r="AC5">
        <f t="shared" si="2"/>
        <v>175.16485929180931</v>
      </c>
      <c r="AE5">
        <f t="shared" si="3"/>
        <v>615.5722810887064</v>
      </c>
      <c r="AF5">
        <f t="shared" si="4"/>
        <v>-30.778614054435316</v>
      </c>
      <c r="AG5">
        <f t="shared" si="5"/>
        <v>-48.872857063919056</v>
      </c>
      <c r="AH5">
        <f t="shared" si="6"/>
        <v>-133.81733616189118</v>
      </c>
      <c r="AI5">
        <f t="shared" si="7"/>
        <v>402.10347380846088</v>
      </c>
      <c r="AJ5">
        <f t="shared" si="8"/>
        <v>-81.927142135212762</v>
      </c>
      <c r="AK5">
        <f>G5*SUM(AB5, AE5:AF5)</f>
        <v>47.462196893360733</v>
      </c>
      <c r="AL5">
        <f t="shared" si="9"/>
        <v>367.63852856660884</v>
      </c>
      <c r="AN5">
        <f t="shared" si="10"/>
        <v>522.3521535795868</v>
      </c>
      <c r="AO5">
        <f t="shared" si="11"/>
        <v>-26.11760767897934</v>
      </c>
      <c r="AP5">
        <f t="shared" si="12"/>
        <v>-41.471721393586655</v>
      </c>
      <c r="AQ5">
        <f t="shared" si="13"/>
        <v>-113.55250370731775</v>
      </c>
      <c r="AR5">
        <f t="shared" si="14"/>
        <v>341.21032079970314</v>
      </c>
      <c r="AS5">
        <f t="shared" si="15"/>
        <v>-69.520380377202841</v>
      </c>
      <c r="AT5">
        <f t="shared" si="16"/>
        <v>40.274686698072315</v>
      </c>
      <c r="AU5">
        <f t="shared" si="17"/>
        <v>311.96462712057257</v>
      </c>
      <c r="AW5">
        <v>2</v>
      </c>
      <c r="AX5">
        <f>(R5*SUMPRODUCT(K6:$K$23, X6:$X$23)-$AZ$3*SUMPRODUCT(K5:$K$22, W6:$W$23))/Z5</f>
        <v>179.20464426984233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629.76907640535671</v>
      </c>
      <c r="P6">
        <f t="shared" si="30"/>
        <v>31.488453820267836</v>
      </c>
      <c r="Q6" s="5">
        <f t="shared" si="31"/>
        <v>50</v>
      </c>
      <c r="R6">
        <f t="shared" si="0"/>
        <v>100000</v>
      </c>
      <c r="S6">
        <f t="shared" si="1"/>
        <v>254.59842623360024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175.16485929180931</v>
      </c>
      <c r="AC6">
        <f t="shared" si="2"/>
        <v>246.02139748401146</v>
      </c>
      <c r="AE6">
        <f t="shared" si="3"/>
        <v>608.55312643332252</v>
      </c>
      <c r="AF6">
        <f t="shared" si="4"/>
        <v>-30.427656321666124</v>
      </c>
      <c r="AG6">
        <f t="shared" si="5"/>
        <v>-48.315577029192013</v>
      </c>
      <c r="AH6">
        <f t="shared" si="6"/>
        <v>-137.102928175698</v>
      </c>
      <c r="AI6">
        <f t="shared" si="7"/>
        <v>392.7069649067663</v>
      </c>
      <c r="AJ6">
        <f t="shared" si="8"/>
        <v>-70.856538192202152</v>
      </c>
      <c r="AK6">
        <f>G6*SUM(AB6, AE6:AF6)</f>
        <v>52.730323058242604</v>
      </c>
      <c r="AL6">
        <f t="shared" si="9"/>
        <v>374.58074977280677</v>
      </c>
      <c r="AN6">
        <f t="shared" si="10"/>
        <v>475.69107042192093</v>
      </c>
      <c r="AO6">
        <f t="shared" si="11"/>
        <v>-23.784553521096043</v>
      </c>
      <c r="AP6">
        <f t="shared" si="12"/>
        <v>-37.767102914698995</v>
      </c>
      <c r="AQ6">
        <f t="shared" si="13"/>
        <v>-107.17000016764082</v>
      </c>
      <c r="AR6">
        <f t="shared" si="14"/>
        <v>306.96941381848495</v>
      </c>
      <c r="AS6">
        <f t="shared" si="15"/>
        <v>-55.386820040819252</v>
      </c>
      <c r="AT6">
        <f t="shared" si="16"/>
        <v>41.218001731879092</v>
      </c>
      <c r="AU6">
        <f t="shared" si="17"/>
        <v>292.80059550954485</v>
      </c>
      <c r="AW6">
        <v>3</v>
      </c>
      <c r="AX6">
        <f>(R6*SUMPRODUCT(K7:$K$23, X7:$X$23)-$AZ$3*SUMPRODUCT(K6:$K$22, W7:$W$23))/Z6</f>
        <v>254.59842623360024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629.76907640535671</v>
      </c>
      <c r="P7">
        <f t="shared" si="30"/>
        <v>31.488453820267836</v>
      </c>
      <c r="Q7" s="5">
        <f t="shared" si="31"/>
        <v>50</v>
      </c>
      <c r="R7">
        <f t="shared" si="0"/>
        <v>100000</v>
      </c>
      <c r="S7">
        <f t="shared" si="1"/>
        <v>320.9940492317578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246.02139748401146</v>
      </c>
      <c r="AC7">
        <f t="shared" si="2"/>
        <v>306.62589156400168</v>
      </c>
      <c r="AE7">
        <f t="shared" si="3"/>
        <v>601.57970216080116</v>
      </c>
      <c r="AF7">
        <f t="shared" si="4"/>
        <v>-30.078985108040055</v>
      </c>
      <c r="AG7">
        <f t="shared" si="5"/>
        <v>-47.761927720756233</v>
      </c>
      <c r="AH7">
        <f t="shared" si="6"/>
        <v>-140.98707628772564</v>
      </c>
      <c r="AI7">
        <f t="shared" si="7"/>
        <v>382.75171304427926</v>
      </c>
      <c r="AJ7">
        <f t="shared" si="8"/>
        <v>-60.604494079990218</v>
      </c>
      <c r="AK7">
        <f>G7*SUM(AB7, AE7:AF7)</f>
        <v>57.226548017574089</v>
      </c>
      <c r="AL7">
        <f t="shared" si="9"/>
        <v>379.37376698186313</v>
      </c>
      <c r="AN7">
        <f t="shared" si="10"/>
        <v>433.17346233320882</v>
      </c>
      <c r="AO7">
        <f t="shared" si="11"/>
        <v>-21.658673116660438</v>
      </c>
      <c r="AP7">
        <f t="shared" si="12"/>
        <v>-34.391452245139504</v>
      </c>
      <c r="AQ7">
        <f t="shared" si="13"/>
        <v>-101.51914993213312</v>
      </c>
      <c r="AR7">
        <f t="shared" si="14"/>
        <v>275.60418703927576</v>
      </c>
      <c r="AS7">
        <f t="shared" si="15"/>
        <v>-43.63887019340396</v>
      </c>
      <c r="AT7">
        <f t="shared" si="16"/>
        <v>41.206546452799259</v>
      </c>
      <c r="AU7">
        <f t="shared" si="17"/>
        <v>273.17186329867104</v>
      </c>
      <c r="AW7">
        <v>4</v>
      </c>
      <c r="AX7">
        <f>(R7*SUMPRODUCT(K8:$K$23, X8:$X$23)-$AZ$3*SUMPRODUCT(K7:$K$22, W8:$W$23))/Z7</f>
        <v>320.9940492317578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629.76907640535671</v>
      </c>
      <c r="P8">
        <f t="shared" si="30"/>
        <v>31.488453820267836</v>
      </c>
      <c r="Q8" s="5">
        <f t="shared" si="31"/>
        <v>50</v>
      </c>
      <c r="R8">
        <f t="shared" si="0"/>
        <v>100000</v>
      </c>
      <c r="S8">
        <f t="shared" si="1"/>
        <v>379.30711438847061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306.62589156400168</v>
      </c>
      <c r="AC8">
        <f t="shared" si="2"/>
        <v>358.15593001736511</v>
      </c>
      <c r="AE8">
        <f t="shared" si="3"/>
        <v>594.65145972752043</v>
      </c>
      <c r="AF8">
        <f t="shared" si="4"/>
        <v>-29.73257298637602</v>
      </c>
      <c r="AG8">
        <f t="shared" si="5"/>
        <v>-47.211865587440137</v>
      </c>
      <c r="AH8">
        <f t="shared" si="6"/>
        <v>-144.88571221705857</v>
      </c>
      <c r="AI8">
        <f t="shared" si="7"/>
        <v>372.82130893664578</v>
      </c>
      <c r="AJ8">
        <f t="shared" si="8"/>
        <v>-51.530038453363431</v>
      </c>
      <c r="AK8">
        <f t="shared" ref="AK8:AK23" si="32">G8*SUM(AB8:AB8, AE8:AF8)</f>
        <v>61.00813448136023</v>
      </c>
      <c r="AL8">
        <f t="shared" si="9"/>
        <v>382.29940496464258</v>
      </c>
      <c r="AN8">
        <f t="shared" si="10"/>
        <v>394.43307413990465</v>
      </c>
      <c r="AO8">
        <f t="shared" si="11"/>
        <v>-19.72165370699523</v>
      </c>
      <c r="AP8">
        <f t="shared" si="12"/>
        <v>-31.315690855390944</v>
      </c>
      <c r="AQ8">
        <f t="shared" si="13"/>
        <v>-96.102878306075326</v>
      </c>
      <c r="AR8">
        <f t="shared" si="14"/>
        <v>247.29285127144317</v>
      </c>
      <c r="AS8">
        <f t="shared" si="15"/>
        <v>-34.179940442794795</v>
      </c>
      <c r="AT8">
        <f t="shared" si="16"/>
        <v>40.466773666123686</v>
      </c>
      <c r="AU8">
        <f t="shared" si="17"/>
        <v>253.57968449477207</v>
      </c>
      <c r="AW8">
        <v>5</v>
      </c>
      <c r="AX8">
        <f>(R8*SUMPRODUCT(K9:$K$23, X9:$X$23)-$AZ$3*SUMPRODUCT(K8:$K$22, W9:$W$23))/Z8</f>
        <v>379.30711438847061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629.76907640535671</v>
      </c>
      <c r="P9">
        <f t="shared" si="30"/>
        <v>31.488453820267836</v>
      </c>
      <c r="Q9" s="5">
        <f t="shared" si="31"/>
        <v>50</v>
      </c>
      <c r="R9">
        <f t="shared" si="0"/>
        <v>100000</v>
      </c>
      <c r="S9">
        <f t="shared" si="1"/>
        <v>430.26095877355198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358.15593001736511</v>
      </c>
      <c r="AC9">
        <f t="shared" si="2"/>
        <v>401.56482444318601</v>
      </c>
      <c r="AE9">
        <f t="shared" si="3"/>
        <v>587.76680395853236</v>
      </c>
      <c r="AF9">
        <f t="shared" si="4"/>
        <v>-29.388340197926617</v>
      </c>
      <c r="AG9">
        <f t="shared" si="5"/>
        <v>-46.665263981635292</v>
      </c>
      <c r="AH9">
        <f t="shared" si="6"/>
        <v>-148.96589986088873</v>
      </c>
      <c r="AI9">
        <f t="shared" si="7"/>
        <v>362.74729991808175</v>
      </c>
      <c r="AJ9">
        <f t="shared" si="8"/>
        <v>-43.408894425820904</v>
      </c>
      <c r="AK9">
        <f t="shared" si="32"/>
        <v>64.157407564457969</v>
      </c>
      <c r="AL9">
        <f t="shared" si="9"/>
        <v>383.49581305671882</v>
      </c>
      <c r="AN9">
        <f t="shared" si="10"/>
        <v>359.13526825435861</v>
      </c>
      <c r="AO9">
        <f t="shared" si="11"/>
        <v>-17.95676341271793</v>
      </c>
      <c r="AP9">
        <f t="shared" si="12"/>
        <v>-28.513250468271472</v>
      </c>
      <c r="AQ9">
        <f t="shared" si="13"/>
        <v>-91.020636155332468</v>
      </c>
      <c r="AR9">
        <f t="shared" si="14"/>
        <v>221.64461821803678</v>
      </c>
      <c r="AS9">
        <f t="shared" si="15"/>
        <v>-26.52355464658428</v>
      </c>
      <c r="AT9">
        <f t="shared" si="16"/>
        <v>39.201240391574437</v>
      </c>
      <c r="AU9">
        <f t="shared" si="17"/>
        <v>234.32230396302694</v>
      </c>
      <c r="AW9">
        <v>6</v>
      </c>
      <c r="AX9">
        <f>(R9*SUMPRODUCT(K10:$K$23, X10:$X$23)-$AZ$3*SUMPRODUCT(K9:$K$22, W10:$W$23))/Z9</f>
        <v>430.26095877355198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629.76907640535671</v>
      </c>
      <c r="P10">
        <f t="shared" si="30"/>
        <v>31.488453820267836</v>
      </c>
      <c r="Q10" s="5">
        <f t="shared" si="31"/>
        <v>50</v>
      </c>
      <c r="R10">
        <f t="shared" si="0"/>
        <v>100000</v>
      </c>
      <c r="S10">
        <f t="shared" si="1"/>
        <v>474.14741874682187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401.56482444318601</v>
      </c>
      <c r="AC10">
        <f t="shared" si="2"/>
        <v>437.369572936439</v>
      </c>
      <c r="AE10">
        <f t="shared" si="3"/>
        <v>580.92023937193005</v>
      </c>
      <c r="AF10">
        <f t="shared" si="4"/>
        <v>-29.046011968596499</v>
      </c>
      <c r="AG10">
        <f t="shared" si="5"/>
        <v>-46.12168659405684</v>
      </c>
      <c r="AH10">
        <f t="shared" si="6"/>
        <v>-153.84949552418988</v>
      </c>
      <c r="AI10">
        <f t="shared" si="7"/>
        <v>351.90304528508682</v>
      </c>
      <c r="AJ10">
        <f t="shared" si="8"/>
        <v>-35.804748493252987</v>
      </c>
      <c r="AK10">
        <f t="shared" si="32"/>
        <v>66.740733629256368</v>
      </c>
      <c r="AL10">
        <f t="shared" si="9"/>
        <v>382.83903042109023</v>
      </c>
      <c r="AN10">
        <f t="shared" si="10"/>
        <v>326.97283796311586</v>
      </c>
      <c r="AO10">
        <f t="shared" si="11"/>
        <v>-16.34864189815579</v>
      </c>
      <c r="AP10">
        <f t="shared" si="12"/>
        <v>-25.959740658388306</v>
      </c>
      <c r="AQ10">
        <f t="shared" si="13"/>
        <v>-86.594686776838032</v>
      </c>
      <c r="AR10">
        <f t="shared" si="14"/>
        <v>198.06976862973372</v>
      </c>
      <c r="AS10">
        <f t="shared" si="15"/>
        <v>-20.152818638324437</v>
      </c>
      <c r="AT10">
        <f t="shared" si="16"/>
        <v>37.565238054180924</v>
      </c>
      <c r="AU10">
        <f t="shared" si="17"/>
        <v>215.48218804559022</v>
      </c>
      <c r="AW10">
        <v>7</v>
      </c>
      <c r="AX10">
        <f>(R10*SUMPRODUCT(K11:$K$23, X11:$X$23)-$AZ$3*SUMPRODUCT(K10:$K$22, W11:$W$23))/Z10</f>
        <v>474.14741874682187</v>
      </c>
    </row>
    <row r="11" spans="1:52" x14ac:dyDescent="0.25">
      <c r="A11" t="s">
        <v>33</v>
      </c>
      <c r="C11" s="24">
        <f>AU25</f>
        <v>46.215933481747676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629.76907640535671</v>
      </c>
      <c r="P11">
        <f t="shared" si="30"/>
        <v>31.488453820267836</v>
      </c>
      <c r="Q11" s="5">
        <f t="shared" si="31"/>
        <v>50</v>
      </c>
      <c r="R11">
        <f t="shared" si="0"/>
        <v>100000</v>
      </c>
      <c r="S11">
        <f t="shared" si="1"/>
        <v>511.88401926913349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437.369572936439</v>
      </c>
      <c r="AC11">
        <f t="shared" si="2"/>
        <v>466.64614406470832</v>
      </c>
      <c r="AE11">
        <f t="shared" si="3"/>
        <v>574.11308048911633</v>
      </c>
      <c r="AF11">
        <f t="shared" si="4"/>
        <v>-28.705654024455814</v>
      </c>
      <c r="AG11">
        <f t="shared" si="5"/>
        <v>-45.5812377900549</v>
      </c>
      <c r="AH11">
        <f t="shared" si="6"/>
        <v>-158.46387612275544</v>
      </c>
      <c r="AI11">
        <f t="shared" si="7"/>
        <v>341.36231255185015</v>
      </c>
      <c r="AJ11">
        <f t="shared" si="8"/>
        <v>-29.276571128269325</v>
      </c>
      <c r="AK11">
        <f t="shared" si="32"/>
        <v>68.794389958076977</v>
      </c>
      <c r="AL11">
        <f t="shared" si="9"/>
        <v>380.8801313816578</v>
      </c>
      <c r="AN11">
        <f t="shared" si="10"/>
        <v>297.66980161744431</v>
      </c>
      <c r="AO11">
        <f t="shared" si="11"/>
        <v>-14.883490080872216</v>
      </c>
      <c r="AP11">
        <f t="shared" si="12"/>
        <v>-23.633250088787019</v>
      </c>
      <c r="AQ11">
        <f t="shared" si="13"/>
        <v>-82.16135840138918</v>
      </c>
      <c r="AR11">
        <f t="shared" si="14"/>
        <v>176.99170304639588</v>
      </c>
      <c r="AS11">
        <f t="shared" si="15"/>
        <v>-15.179502812174887</v>
      </c>
      <c r="AT11">
        <f t="shared" si="16"/>
        <v>35.668952872085079</v>
      </c>
      <c r="AU11">
        <f t="shared" si="17"/>
        <v>197.4811531063061</v>
      </c>
      <c r="AW11">
        <v>8</v>
      </c>
      <c r="AX11">
        <f>(R11*SUMPRODUCT(K12:$K$23, X12:$X$23)-$AZ$3*SUMPRODUCT(K11:$K$22, W12:$W$23))/Z11</f>
        <v>511.88401926913349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629.76907640535671</v>
      </c>
      <c r="P12">
        <f t="shared" si="30"/>
        <v>31.488453820267836</v>
      </c>
      <c r="Q12" s="5">
        <f t="shared" si="31"/>
        <v>50</v>
      </c>
      <c r="R12">
        <f t="shared" si="0"/>
        <v>100000</v>
      </c>
      <c r="S12">
        <f t="shared" si="1"/>
        <v>543.70120255768416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466.64614406470832</v>
      </c>
      <c r="AC12">
        <f t="shared" si="2"/>
        <v>489.80369811394769</v>
      </c>
      <c r="AE12">
        <f t="shared" si="3"/>
        <v>567.33959963684742</v>
      </c>
      <c r="AF12">
        <f t="shared" si="4"/>
        <v>-28.36697998184237</v>
      </c>
      <c r="AG12">
        <f t="shared" si="5"/>
        <v>-45.043462825703593</v>
      </c>
      <c r="AH12">
        <f t="shared" si="6"/>
        <v>-163.92517290150812</v>
      </c>
      <c r="AI12">
        <f t="shared" si="7"/>
        <v>330.00398392779329</v>
      </c>
      <c r="AJ12">
        <f t="shared" si="8"/>
        <v>-23.157554049239366</v>
      </c>
      <c r="AK12">
        <f t="shared" si="32"/>
        <v>70.393313460379943</v>
      </c>
      <c r="AL12">
        <f t="shared" si="9"/>
        <v>377.23974333893386</v>
      </c>
      <c r="AN12">
        <f t="shared" si="10"/>
        <v>270.97086708590365</v>
      </c>
      <c r="AO12">
        <f t="shared" si="11"/>
        <v>-13.548543354295182</v>
      </c>
      <c r="AP12">
        <f t="shared" si="12"/>
        <v>-21.513510049792501</v>
      </c>
      <c r="AQ12">
        <f t="shared" si="13"/>
        <v>-78.293400049566046</v>
      </c>
      <c r="AR12">
        <f t="shared" si="14"/>
        <v>157.6154136322499</v>
      </c>
      <c r="AS12">
        <f t="shared" si="15"/>
        <v>-11.060434533968184</v>
      </c>
      <c r="AT12">
        <f t="shared" si="16"/>
        <v>33.62102204326743</v>
      </c>
      <c r="AU12">
        <f t="shared" si="17"/>
        <v>180.17600114154916</v>
      </c>
      <c r="AW12">
        <v>9</v>
      </c>
      <c r="AX12">
        <f>(R12*SUMPRODUCT(K13:$K$23, X13:$X$23)-$AZ$3*SUMPRODUCT(K12:$K$22, W13:$W$23))/Z12</f>
        <v>543.70120255768416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629.76907640535671</v>
      </c>
      <c r="P13">
        <f t="shared" si="30"/>
        <v>31.488453820267836</v>
      </c>
      <c r="Q13" s="5">
        <f t="shared" si="31"/>
        <v>50</v>
      </c>
      <c r="R13">
        <f t="shared" si="0"/>
        <v>100000</v>
      </c>
      <c r="S13">
        <f t="shared" si="1"/>
        <v>570.08663897784152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489.80369811394769</v>
      </c>
      <c r="AC13">
        <f t="shared" si="2"/>
        <v>507.47006320162683</v>
      </c>
      <c r="AE13">
        <f t="shared" si="3"/>
        <v>560.59716393086444</v>
      </c>
      <c r="AF13">
        <f t="shared" si="4"/>
        <v>-28.02985819654322</v>
      </c>
      <c r="AG13">
        <f t="shared" si="5"/>
        <v>-44.508152665313695</v>
      </c>
      <c r="AH13">
        <f t="shared" si="6"/>
        <v>-169.7510642657235</v>
      </c>
      <c r="AI13">
        <f t="shared" si="7"/>
        <v>318.30808880328402</v>
      </c>
      <c r="AJ13">
        <f t="shared" si="8"/>
        <v>-17.666365087679139</v>
      </c>
      <c r="AK13">
        <f t="shared" si="32"/>
        <v>71.565970269378823</v>
      </c>
      <c r="AL13">
        <f t="shared" si="9"/>
        <v>372.20769398498373</v>
      </c>
      <c r="AN13">
        <f t="shared" si="10"/>
        <v>246.64514236510041</v>
      </c>
      <c r="AO13">
        <f t="shared" si="11"/>
        <v>-12.33225711825502</v>
      </c>
      <c r="AP13">
        <f t="shared" si="12"/>
        <v>-19.582189059910664</v>
      </c>
      <c r="AQ13">
        <f t="shared" si="13"/>
        <v>-74.685135969774691</v>
      </c>
      <c r="AR13">
        <f t="shared" si="14"/>
        <v>140.04556021716004</v>
      </c>
      <c r="AS13">
        <f t="shared" si="15"/>
        <v>-7.7726456936942823</v>
      </c>
      <c r="AT13">
        <f t="shared" si="16"/>
        <v>31.486778851710959</v>
      </c>
      <c r="AU13">
        <f t="shared" si="17"/>
        <v>163.75969337517671</v>
      </c>
      <c r="AW13">
        <v>10</v>
      </c>
      <c r="AX13">
        <f>(R13*SUMPRODUCT(K14:$K$23, X14:$X$23)-$AZ$3*SUMPRODUCT(K13:$K$22, W14:$W$23))/Z13</f>
        <v>570.08663897784152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629.76907640535671</v>
      </c>
      <c r="P14">
        <f t="shared" si="30"/>
        <v>31.488453820267836</v>
      </c>
      <c r="Q14" s="5">
        <f t="shared" si="31"/>
        <v>50</v>
      </c>
      <c r="R14">
        <f t="shared" si="0"/>
        <v>100000</v>
      </c>
      <c r="S14">
        <f t="shared" si="1"/>
        <v>591.41542911089925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507.47006320162683</v>
      </c>
      <c r="AC14">
        <f t="shared" si="2"/>
        <v>520.1499779266162</v>
      </c>
      <c r="AE14">
        <f t="shared" si="3"/>
        <v>553.88201772748585</v>
      </c>
      <c r="AF14">
        <f t="shared" si="4"/>
        <v>-27.694100886374294</v>
      </c>
      <c r="AG14">
        <f t="shared" si="5"/>
        <v>-43.975009132631229</v>
      </c>
      <c r="AH14">
        <f t="shared" si="6"/>
        <v>-176.12401205866078</v>
      </c>
      <c r="AI14">
        <f t="shared" si="7"/>
        <v>306.08889564981962</v>
      </c>
      <c r="AJ14">
        <f t="shared" si="8"/>
        <v>-12.679914724989374</v>
      </c>
      <c r="AK14">
        <f t="shared" si="32"/>
        <v>72.356058602991681</v>
      </c>
      <c r="AL14">
        <f t="shared" si="9"/>
        <v>365.76503952782195</v>
      </c>
      <c r="AN14">
        <f t="shared" si="10"/>
        <v>224.4817828193637</v>
      </c>
      <c r="AO14">
        <f t="shared" si="11"/>
        <v>-11.224089140968186</v>
      </c>
      <c r="AP14">
        <f t="shared" si="12"/>
        <v>-17.822547281987685</v>
      </c>
      <c r="AQ14">
        <f t="shared" si="13"/>
        <v>-71.380963741053606</v>
      </c>
      <c r="AR14">
        <f t="shared" si="14"/>
        <v>124.05418265535424</v>
      </c>
      <c r="AS14">
        <f t="shared" si="15"/>
        <v>-5.1390183691855684</v>
      </c>
      <c r="AT14">
        <f t="shared" si="16"/>
        <v>29.325048499721145</v>
      </c>
      <c r="AU14">
        <f t="shared" si="17"/>
        <v>148.24021278588984</v>
      </c>
      <c r="AW14">
        <v>11</v>
      </c>
      <c r="AX14">
        <f>(R14*SUMPRODUCT(K15:$K$23, X15:$X$23)-$AZ$3*SUMPRODUCT(K14:$K$22, W15:$W$23))/Z14</f>
        <v>591.41542911089925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629.76907640535671</v>
      </c>
      <c r="P15">
        <f t="shared" si="30"/>
        <v>31.488453820267836</v>
      </c>
      <c r="Q15" s="5">
        <f t="shared" si="31"/>
        <v>50</v>
      </c>
      <c r="R15">
        <f t="shared" si="0"/>
        <v>100000</v>
      </c>
      <c r="S15">
        <f t="shared" si="1"/>
        <v>608.16158971788286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520.1499779266162</v>
      </c>
      <c r="AC15">
        <f t="shared" si="2"/>
        <v>528.41784856907952</v>
      </c>
      <c r="AE15">
        <f t="shared" si="3"/>
        <v>547.1921049861553</v>
      </c>
      <c r="AF15">
        <f t="shared" si="4"/>
        <v>-27.359605249307766</v>
      </c>
      <c r="AG15">
        <f t="shared" si="5"/>
        <v>-43.443868990000233</v>
      </c>
      <c r="AH15">
        <f t="shared" si="6"/>
        <v>-182.78010260936162</v>
      </c>
      <c r="AI15">
        <f t="shared" si="7"/>
        <v>293.60852813748573</v>
      </c>
      <c r="AJ15">
        <f t="shared" si="8"/>
        <v>-8.2678706424633219</v>
      </c>
      <c r="AK15">
        <f t="shared" si="32"/>
        <v>72.79877343644246</v>
      </c>
      <c r="AL15">
        <f t="shared" si="9"/>
        <v>358.13943093146486</v>
      </c>
      <c r="AN15">
        <f t="shared" si="10"/>
        <v>204.28939717301208</v>
      </c>
      <c r="AO15">
        <f t="shared" si="11"/>
        <v>-10.214469858650604</v>
      </c>
      <c r="AP15">
        <f t="shared" si="12"/>
        <v>-16.219389362452539</v>
      </c>
      <c r="AQ15">
        <f t="shared" si="13"/>
        <v>-68.239356227978718</v>
      </c>
      <c r="AR15">
        <f t="shared" si="14"/>
        <v>109.61618172393024</v>
      </c>
      <c r="AS15">
        <f t="shared" si="15"/>
        <v>-3.0867373524989201</v>
      </c>
      <c r="AT15">
        <f t="shared" si="16"/>
        <v>27.178786763821815</v>
      </c>
      <c r="AU15">
        <f t="shared" si="17"/>
        <v>133.70823113525313</v>
      </c>
      <c r="AW15">
        <v>12</v>
      </c>
      <c r="AX15">
        <f>(R15*SUMPRODUCT(K16:$K$23, X16:$X$23)-$AZ$3*SUMPRODUCT(K15:$K$22, W16:$W$23))/Z15</f>
        <v>608.16158971788286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629.76907640535671</v>
      </c>
      <c r="P16">
        <f t="shared" si="30"/>
        <v>31.488453820267836</v>
      </c>
      <c r="Q16" s="5">
        <f t="shared" si="31"/>
        <v>50</v>
      </c>
      <c r="R16">
        <f t="shared" si="0"/>
        <v>100000</v>
      </c>
      <c r="S16">
        <f t="shared" si="1"/>
        <v>602.12484117103816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528.41784856907952</v>
      </c>
      <c r="AC16">
        <f t="shared" si="2"/>
        <v>516.5135003570407</v>
      </c>
      <c r="AE16">
        <f t="shared" si="3"/>
        <v>540.22722171389694</v>
      </c>
      <c r="AF16">
        <f t="shared" si="4"/>
        <v>-27.011361085694848</v>
      </c>
      <c r="AG16">
        <f t="shared" si="5"/>
        <v>-42.890897787284707</v>
      </c>
      <c r="AH16">
        <f t="shared" si="6"/>
        <v>-237.06502563106119</v>
      </c>
      <c r="AI16">
        <f t="shared" si="7"/>
        <v>233.25993720985622</v>
      </c>
      <c r="AJ16">
        <f t="shared" si="8"/>
        <v>11.904348212038826</v>
      </c>
      <c r="AK16">
        <f t="shared" si="32"/>
        <v>72.914359643809718</v>
      </c>
      <c r="AL16">
        <f t="shared" si="9"/>
        <v>318.07864506570479</v>
      </c>
      <c r="AN16">
        <f t="shared" si="10"/>
        <v>185.79098426107828</v>
      </c>
      <c r="AO16">
        <f t="shared" si="11"/>
        <v>-9.2895492130539132</v>
      </c>
      <c r="AP16">
        <f t="shared" si="12"/>
        <v>-14.75072302069435</v>
      </c>
      <c r="AQ16">
        <f t="shared" si="13"/>
        <v>-81.529665066005307</v>
      </c>
      <c r="AR16">
        <f t="shared" si="14"/>
        <v>80.221046961324717</v>
      </c>
      <c r="AS16">
        <f t="shared" si="15"/>
        <v>4.0940561349065501</v>
      </c>
      <c r="AT16">
        <f t="shared" si="16"/>
        <v>25.07617184119615</v>
      </c>
      <c r="AU16">
        <f t="shared" si="17"/>
        <v>109.39127493742743</v>
      </c>
      <c r="AW16">
        <v>13</v>
      </c>
      <c r="AX16">
        <f>(R16*SUMPRODUCT(K17:$K$23, X17:$X$23)-$AZ$3*SUMPRODUCT(K16:$K$22, W17:$W$23))/Z16</f>
        <v>602.12484117103816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629.76907640535671</v>
      </c>
      <c r="P17">
        <f t="shared" si="30"/>
        <v>31.488453820267836</v>
      </c>
      <c r="Q17" s="5">
        <f t="shared" si="31"/>
        <v>50</v>
      </c>
      <c r="R17">
        <f t="shared" si="0"/>
        <v>100000</v>
      </c>
      <c r="S17">
        <f t="shared" si="1"/>
        <v>573.66146882529893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516.5135003570407</v>
      </c>
      <c r="AC17">
        <f t="shared" si="2"/>
        <v>485.46736217013517</v>
      </c>
      <c r="AE17">
        <f t="shared" si="3"/>
        <v>532.94904558412588</v>
      </c>
      <c r="AF17">
        <f t="shared" si="4"/>
        <v>-26.647452279206291</v>
      </c>
      <c r="AG17">
        <f t="shared" si="5"/>
        <v>-42.313052954753864</v>
      </c>
      <c r="AH17">
        <f t="shared" si="6"/>
        <v>-297.8717093159799</v>
      </c>
      <c r="AI17">
        <f t="shared" si="7"/>
        <v>166.11683103418585</v>
      </c>
      <c r="AJ17">
        <f t="shared" si="8"/>
        <v>31.046138186905523</v>
      </c>
      <c r="AK17">
        <f t="shared" si="32"/>
        <v>71.597056556337222</v>
      </c>
      <c r="AL17">
        <f t="shared" si="9"/>
        <v>268.76002577742861</v>
      </c>
      <c r="AN17">
        <f t="shared" si="10"/>
        <v>168.84026576087666</v>
      </c>
      <c r="AO17">
        <f t="shared" si="11"/>
        <v>-8.4420132880438317</v>
      </c>
      <c r="AP17">
        <f t="shared" si="12"/>
        <v>-13.404934609094797</v>
      </c>
      <c r="AQ17">
        <f t="shared" si="13"/>
        <v>-94.36687987391835</v>
      </c>
      <c r="AR17">
        <f t="shared" si="14"/>
        <v>52.626437989819678</v>
      </c>
      <c r="AS17">
        <f t="shared" si="15"/>
        <v>9.8355335575858671</v>
      </c>
      <c r="AT17">
        <f t="shared" si="16"/>
        <v>22.682217290433876</v>
      </c>
      <c r="AU17">
        <f t="shared" si="17"/>
        <v>85.144188837839422</v>
      </c>
      <c r="AW17">
        <v>14</v>
      </c>
      <c r="AX17">
        <f>(R17*SUMPRODUCT(K18:$K$23, X18:$X$23)-$AZ$3*SUMPRODUCT(K17:$K$22, W18:$W$23))/Z17</f>
        <v>573.66146882529893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629.76907640535671</v>
      </c>
      <c r="P18">
        <f t="shared" si="30"/>
        <v>31.488453820267836</v>
      </c>
      <c r="Q18" s="5">
        <f t="shared" si="31"/>
        <v>50</v>
      </c>
      <c r="R18">
        <f t="shared" si="0"/>
        <v>100000</v>
      </c>
      <c r="S18">
        <f t="shared" si="1"/>
        <v>524.8421737187324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485.46736217013517</v>
      </c>
      <c r="AC18">
        <f t="shared" si="2"/>
        <v>437.82016343869407</v>
      </c>
      <c r="AE18">
        <f t="shared" si="3"/>
        <v>525.34955033585481</v>
      </c>
      <c r="AF18">
        <f t="shared" si="4"/>
        <v>-26.267477516792741</v>
      </c>
      <c r="AG18">
        <f t="shared" si="5"/>
        <v>-41.709697253990662</v>
      </c>
      <c r="AH18">
        <f t="shared" si="6"/>
        <v>-360.45034243133176</v>
      </c>
      <c r="AI18">
        <f t="shared" si="7"/>
        <v>96.92203313373966</v>
      </c>
      <c r="AJ18">
        <f t="shared" si="8"/>
        <v>47.647198731441108</v>
      </c>
      <c r="AK18">
        <f t="shared" si="32"/>
        <v>68.91846044924381</v>
      </c>
      <c r="AL18">
        <f t="shared" si="9"/>
        <v>213.48769231442458</v>
      </c>
      <c r="AN18">
        <f t="shared" si="10"/>
        <v>153.31366658233475</v>
      </c>
      <c r="AO18">
        <f t="shared" si="11"/>
        <v>-7.6656833291167379</v>
      </c>
      <c r="AP18">
        <f t="shared" si="12"/>
        <v>-12.172212984593498</v>
      </c>
      <c r="AQ18">
        <f t="shared" si="13"/>
        <v>-105.19084594947637</v>
      </c>
      <c r="AR18">
        <f t="shared" si="14"/>
        <v>28.284924319148146</v>
      </c>
      <c r="AS18">
        <f t="shared" si="15"/>
        <v>13.904964295152354</v>
      </c>
      <c r="AT18">
        <f t="shared" si="16"/>
        <v>20.112593338907931</v>
      </c>
      <c r="AU18">
        <f t="shared" si="17"/>
        <v>62.302481953208428</v>
      </c>
      <c r="AW18">
        <v>15</v>
      </c>
      <c r="AX18">
        <f>(R18*SUMPRODUCT(K19:$K$23, X19:$X$23)-$AZ$3*SUMPRODUCT(K18:$K$22, W19:$W$23))/Z18</f>
        <v>524.8421737187324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629.76907640535671</v>
      </c>
      <c r="P19">
        <f t="shared" si="30"/>
        <v>31.488453820267836</v>
      </c>
      <c r="Q19" s="5">
        <f t="shared" si="31"/>
        <v>50</v>
      </c>
      <c r="R19">
        <f t="shared" si="0"/>
        <v>100000</v>
      </c>
      <c r="S19">
        <f t="shared" si="1"/>
        <v>456.65520781254639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437.82016343869407</v>
      </c>
      <c r="AC19">
        <f t="shared" si="2"/>
        <v>375.17792547497709</v>
      </c>
      <c r="AE19">
        <f t="shared" si="3"/>
        <v>517.4044915546948</v>
      </c>
      <c r="AF19">
        <f t="shared" si="4"/>
        <v>-25.870224577734742</v>
      </c>
      <c r="AG19">
        <f t="shared" si="5"/>
        <v>-41.078905819572398</v>
      </c>
      <c r="AH19">
        <f t="shared" si="6"/>
        <v>-427.38892375672339</v>
      </c>
      <c r="AI19">
        <f t="shared" si="7"/>
        <v>23.066437400664256</v>
      </c>
      <c r="AJ19">
        <f t="shared" si="8"/>
        <v>62.64223796371698</v>
      </c>
      <c r="AK19">
        <f t="shared" si="32"/>
        <v>65.054810129095799</v>
      </c>
      <c r="AL19">
        <f t="shared" si="9"/>
        <v>150.76348549347705</v>
      </c>
      <c r="AN19">
        <f t="shared" si="10"/>
        <v>139.09286951248788</v>
      </c>
      <c r="AO19">
        <f t="shared" si="11"/>
        <v>-6.9546434756243949</v>
      </c>
      <c r="AP19">
        <f t="shared" si="12"/>
        <v>-11.043164448976491</v>
      </c>
      <c r="AQ19">
        <f t="shared" si="13"/>
        <v>-114.89415490876628</v>
      </c>
      <c r="AR19">
        <f t="shared" si="14"/>
        <v>6.2009066791207132</v>
      </c>
      <c r="AS19">
        <f t="shared" si="15"/>
        <v>16.839994188833671</v>
      </c>
      <c r="AT19">
        <f t="shared" si="16"/>
        <v>17.488561394696482</v>
      </c>
      <c r="AU19">
        <f t="shared" si="17"/>
        <v>40.529462262650867</v>
      </c>
      <c r="AW19">
        <v>16</v>
      </c>
      <c r="AX19">
        <f>(R19*SUMPRODUCT(K20:$K$23, X20:$X$23)-$AZ$3*SUMPRODUCT(K19:$K$22, W20:$W$23))/Z19</f>
        <v>456.65520781254639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629.76907640535671</v>
      </c>
      <c r="P20">
        <f t="shared" si="30"/>
        <v>31.488453820267836</v>
      </c>
      <c r="Q20" s="5">
        <f t="shared" si="31"/>
        <v>50</v>
      </c>
      <c r="R20">
        <f t="shared" si="0"/>
        <v>100000</v>
      </c>
      <c r="S20">
        <f t="shared" si="1"/>
        <v>370.46611863994195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375.17792547497709</v>
      </c>
      <c r="AC20">
        <f t="shared" si="2"/>
        <v>299.48158771605364</v>
      </c>
      <c r="AE20">
        <f t="shared" si="3"/>
        <v>509.09984316178299</v>
      </c>
      <c r="AF20">
        <f t="shared" si="4"/>
        <v>-25.454992158089148</v>
      </c>
      <c r="AG20">
        <f t="shared" si="5"/>
        <v>-40.419565062456016</v>
      </c>
      <c r="AH20">
        <f t="shared" si="6"/>
        <v>-497.10339784131634</v>
      </c>
      <c r="AI20">
        <f t="shared" si="7"/>
        <v>-53.878111900078522</v>
      </c>
      <c r="AJ20">
        <f t="shared" si="8"/>
        <v>75.696337758923448</v>
      </c>
      <c r="AK20">
        <f t="shared" si="32"/>
        <v>60.117594353506973</v>
      </c>
      <c r="AL20">
        <f t="shared" si="9"/>
        <v>81.935820212351899</v>
      </c>
      <c r="AN20">
        <f t="shared" si="10"/>
        <v>126.07233675749488</v>
      </c>
      <c r="AO20">
        <f t="shared" si="11"/>
        <v>-6.3036168378747437</v>
      </c>
      <c r="AP20">
        <f t="shared" si="12"/>
        <v>-10.009409915543968</v>
      </c>
      <c r="AQ20">
        <f t="shared" si="13"/>
        <v>-123.1015640993424</v>
      </c>
      <c r="AR20">
        <f t="shared" si="14"/>
        <v>-13.342254095266226</v>
      </c>
      <c r="AS20">
        <f t="shared" si="15"/>
        <v>18.745270330439695</v>
      </c>
      <c r="AT20">
        <f t="shared" si="16"/>
        <v>14.887385455307003</v>
      </c>
      <c r="AU20">
        <f t="shared" si="17"/>
        <v>20.290401690480472</v>
      </c>
      <c r="AW20">
        <v>17</v>
      </c>
      <c r="AX20">
        <f>(R20*SUMPRODUCT(K21:$K$23, X21:$X$23)-$AZ$3*SUMPRODUCT(K20:$K$22, W21:$W$23))/Z20</f>
        <v>370.46611863994195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629.76907640535671</v>
      </c>
      <c r="P21">
        <f t="shared" si="30"/>
        <v>31.488453820267836</v>
      </c>
      <c r="Q21" s="5">
        <f t="shared" si="31"/>
        <v>50</v>
      </c>
      <c r="R21">
        <f t="shared" si="0"/>
        <v>100000</v>
      </c>
      <c r="S21">
        <f t="shared" si="1"/>
        <v>265.79077438364027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299.48158771605364</v>
      </c>
      <c r="AC21">
        <f t="shared" si="2"/>
        <v>211.18489783947206</v>
      </c>
      <c r="AE21">
        <f t="shared" si="3"/>
        <v>500.38500535446008</v>
      </c>
      <c r="AF21">
        <f t="shared" si="4"/>
        <v>-25.019250267723006</v>
      </c>
      <c r="AG21">
        <f t="shared" si="5"/>
        <v>-39.727657652753869</v>
      </c>
      <c r="AH21">
        <f t="shared" si="6"/>
        <v>-575.4235181551702</v>
      </c>
      <c r="AI21">
        <f t="shared" si="7"/>
        <v>-139.78542072118699</v>
      </c>
      <c r="AJ21">
        <f t="shared" si="8"/>
        <v>88.296689876581581</v>
      </c>
      <c r="AK21">
        <f t="shared" si="32"/>
        <v>54.239313996195357</v>
      </c>
      <c r="AL21">
        <f t="shared" si="9"/>
        <v>2.750583151589943</v>
      </c>
      <c r="AN21">
        <f t="shared" si="10"/>
        <v>114.14668237092398</v>
      </c>
      <c r="AO21">
        <f t="shared" si="11"/>
        <v>-5.7073341185461999</v>
      </c>
      <c r="AP21">
        <f t="shared" si="12"/>
        <v>-9.0625823533968202</v>
      </c>
      <c r="AQ21">
        <f t="shared" si="13"/>
        <v>-131.26429619746474</v>
      </c>
      <c r="AR21">
        <f t="shared" si="14"/>
        <v>-31.887530298483767</v>
      </c>
      <c r="AS21">
        <f t="shared" si="15"/>
        <v>20.142038841884538</v>
      </c>
      <c r="AT21">
        <f t="shared" si="16"/>
        <v>12.37294819087316</v>
      </c>
      <c r="AU21">
        <f t="shared" si="17"/>
        <v>0.62745673427392956</v>
      </c>
      <c r="AW21">
        <v>18</v>
      </c>
      <c r="AX21">
        <f>(R21*SUMPRODUCT(K22:$K$23, X22:$X$23)-$AZ$3*SUMPRODUCT(K21:$K$22, W22:$W$23))/Z21</f>
        <v>265.79077438364027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629.76907640535671</v>
      </c>
      <c r="P22">
        <f t="shared" si="30"/>
        <v>31.488453820267836</v>
      </c>
      <c r="Q22" s="5">
        <f t="shared" si="31"/>
        <v>50</v>
      </c>
      <c r="R22">
        <f t="shared" si="0"/>
        <v>100000</v>
      </c>
      <c r="S22">
        <f t="shared" si="1"/>
        <v>142.24986663622565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211.18489783947206</v>
      </c>
      <c r="AC22">
        <f t="shared" si="2"/>
        <v>110.95296719044156</v>
      </c>
      <c r="AE22">
        <f t="shared" si="3"/>
        <v>491.21134046929063</v>
      </c>
      <c r="AF22">
        <f t="shared" si="4"/>
        <v>-24.560567023464532</v>
      </c>
      <c r="AG22">
        <f t="shared" si="5"/>
        <v>-38.99932204301485</v>
      </c>
      <c r="AH22">
        <f t="shared" si="6"/>
        <v>-662.11806642295608</v>
      </c>
      <c r="AI22">
        <f t="shared" si="7"/>
        <v>-234.46661502014484</v>
      </c>
      <c r="AJ22">
        <f t="shared" si="8"/>
        <v>100.2319306490305</v>
      </c>
      <c r="AK22">
        <f t="shared" si="32"/>
        <v>47.448496989970877</v>
      </c>
      <c r="AL22">
        <f t="shared" si="9"/>
        <v>-86.786187381143449</v>
      </c>
      <c r="AN22">
        <f t="shared" si="10"/>
        <v>103.22135553651491</v>
      </c>
      <c r="AO22">
        <f t="shared" si="11"/>
        <v>-5.161067776825746</v>
      </c>
      <c r="AP22">
        <f t="shared" si="12"/>
        <v>-8.1951749779212353</v>
      </c>
      <c r="AQ22">
        <f t="shared" si="13"/>
        <v>-139.13507020440318</v>
      </c>
      <c r="AR22">
        <f t="shared" si="14"/>
        <v>-49.269957422635251</v>
      </c>
      <c r="AS22">
        <f t="shared" si="15"/>
        <v>21.062371523732555</v>
      </c>
      <c r="AT22">
        <f t="shared" si="16"/>
        <v>9.9706537165772815</v>
      </c>
      <c r="AU22">
        <f t="shared" si="17"/>
        <v>-18.236932182325411</v>
      </c>
      <c r="AW22">
        <v>19</v>
      </c>
      <c r="AX22">
        <f>(R22*SUMPRODUCT(K23:$K$23, X23:$X$23)-$AZ$3*SUMPRODUCT(K22:$K$22, W23:$W$23))/Z22</f>
        <v>142.24986663622565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629.76907640535671</v>
      </c>
      <c r="P23">
        <f t="shared" si="30"/>
        <v>31.488453820267836</v>
      </c>
      <c r="Q23" s="5">
        <f t="shared" si="31"/>
        <v>50</v>
      </c>
      <c r="R23">
        <f t="shared" si="0"/>
        <v>100000</v>
      </c>
      <c r="S23">
        <f t="shared" si="1"/>
        <v>145.10534998094755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110.95296719044156</v>
      </c>
      <c r="AC23">
        <f t="shared" si="2"/>
        <v>110.95296719044156</v>
      </c>
      <c r="AE23">
        <f t="shared" si="3"/>
        <v>481.54494428449971</v>
      </c>
      <c r="AF23">
        <f t="shared" si="4"/>
        <v>-24.077247214224986</v>
      </c>
      <c r="AG23">
        <f t="shared" si="5"/>
        <v>-38.231866435320875</v>
      </c>
      <c r="AH23">
        <f t="shared" si="6"/>
        <v>-754.92477452765888</v>
      </c>
      <c r="AI23">
        <f t="shared" si="7"/>
        <v>-335.68894389270503</v>
      </c>
      <c r="AJ23">
        <f t="shared" si="8"/>
        <v>0</v>
      </c>
      <c r="AK23">
        <f t="shared" si="32"/>
        <v>39.789446498250143</v>
      </c>
      <c r="AL23">
        <f t="shared" si="9"/>
        <v>-295.8994973944549</v>
      </c>
      <c r="AN23">
        <f t="shared" si="10"/>
        <v>93.213790337159935</v>
      </c>
      <c r="AO23">
        <f t="shared" si="11"/>
        <v>-4.6606895168579969</v>
      </c>
      <c r="AP23">
        <f t="shared" si="12"/>
        <v>-7.4006325357552178</v>
      </c>
      <c r="AQ23">
        <f t="shared" si="13"/>
        <v>-146.13256870074053</v>
      </c>
      <c r="AR23">
        <f t="shared" si="14"/>
        <v>-64.980100416193821</v>
      </c>
      <c r="AS23">
        <f t="shared" si="15"/>
        <v>0</v>
      </c>
      <c r="AT23">
        <f t="shared" si="16"/>
        <v>7.7021369812747436</v>
      </c>
      <c r="AU23">
        <f t="shared" si="17"/>
        <v>-57.27796343491908</v>
      </c>
      <c r="AW23">
        <v>20</v>
      </c>
      <c r="AX23">
        <f>(R23*SUMPRODUCT(K$23:$K24, X$23:$X24)-$AZ$3*SUMPRODUCT(K$22:$K23, W$23:$W24))/Z23</f>
        <v>145.10534998094755</v>
      </c>
    </row>
    <row r="25" spans="5:50" x14ac:dyDescent="0.25">
      <c r="AN25" s="6">
        <f t="shared" ref="AN25:AU25" si="33">SUM(AN3:AN23)</f>
        <v>5469.2758852771476</v>
      </c>
      <c r="AO25" s="6">
        <f t="shared" si="33"/>
        <v>-745.79060156787511</v>
      </c>
      <c r="AP25" s="6">
        <f t="shared" si="33"/>
        <v>-2904.1368832243825</v>
      </c>
      <c r="AQ25" s="6">
        <f t="shared" si="33"/>
        <v>-2027.7334581624755</v>
      </c>
      <c r="AR25" s="6">
        <f t="shared" si="33"/>
        <v>-208.38505767758511</v>
      </c>
      <c r="AS25" s="6">
        <f t="shared" si="33"/>
        <v>-272.90475307517039</v>
      </c>
      <c r="AT25" s="6">
        <f t="shared" si="33"/>
        <v>527.50574423450269</v>
      </c>
      <c r="AU25" s="7">
        <f t="shared" si="33"/>
        <v>46.215933481747676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2256.2456924004423</v>
      </c>
      <c r="K3">
        <v>1</v>
      </c>
      <c r="L3" s="2">
        <v>0</v>
      </c>
      <c r="O3">
        <f>$C$3</f>
        <v>2256.2456924004423</v>
      </c>
      <c r="P3">
        <f>O3*B5</f>
        <v>1804.996553920354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2256.2456924004423</v>
      </c>
      <c r="AF3">
        <f t="shared" ref="AF3:AF23" si="4">-$Z3*P3</f>
        <v>-1804.996553920354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-2068.6590655199116</v>
      </c>
      <c r="AJ3">
        <f t="shared" ref="AJ3:AJ23" si="8">AB3-AC3</f>
        <v>0</v>
      </c>
      <c r="AL3">
        <f t="shared" ref="AL3:AL23" si="9">SUM(AI3:AK3)</f>
        <v>-2068.6590655199116</v>
      </c>
      <c r="AN3">
        <f t="shared" ref="AN3:AN23" si="10">AE3*$K3</f>
        <v>2256.2456924004423</v>
      </c>
      <c r="AO3">
        <f t="shared" ref="AO3:AO23" si="11">AF3*$K3</f>
        <v>-1804.996553920354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-2068.6590655199116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-2068.6590655199116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757.16962582600115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581.8797884505035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574.90970707364158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-574.90970707364158</v>
      </c>
      <c r="AK4">
        <f>H4*SUM(AB4, AE4:AF4)</f>
        <v>0</v>
      </c>
      <c r="AL4">
        <f t="shared" si="9"/>
        <v>-772.7656070736416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-182.25991875236051</v>
      </c>
      <c r="AR4">
        <f t="shared" si="14"/>
        <v>-182.25991875236051</v>
      </c>
      <c r="AS4">
        <f t="shared" si="15"/>
        <v>-529.59247867354622</v>
      </c>
      <c r="AT4">
        <f t="shared" si="16"/>
        <v>0</v>
      </c>
      <c r="AU4">
        <f t="shared" si="17"/>
        <v>-711.85239742590682</v>
      </c>
      <c r="AW4">
        <v>1</v>
      </c>
      <c r="AX4">
        <f>(R4*SUMPRODUCT(K5:$K$23, X5:$X$23)-$AZ$3*SUMPRODUCT(K4:$K$22, W5:$W$23))/Z4</f>
        <v>581.8797884505035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2256.2456924004423</v>
      </c>
      <c r="P5">
        <f t="shared" ref="P5:P23" si="30">O5*$C$5</f>
        <v>112.81228462002213</v>
      </c>
      <c r="Q5" s="5">
        <f t="shared" ref="Q5:Q23" si="31">$C$8</f>
        <v>50</v>
      </c>
      <c r="R5">
        <f t="shared" si="0"/>
        <v>100000</v>
      </c>
      <c r="S5">
        <f t="shared" si="1"/>
        <v>1116.500146907365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574.90970707364158</v>
      </c>
      <c r="AC5">
        <f t="shared" si="2"/>
        <v>1089.802276771662</v>
      </c>
      <c r="AE5">
        <f t="shared" si="3"/>
        <v>2202.2941056883415</v>
      </c>
      <c r="AF5">
        <f t="shared" si="4"/>
        <v>-110.11470528441707</v>
      </c>
      <c r="AG5">
        <f t="shared" si="5"/>
        <v>-48.804394687736746</v>
      </c>
      <c r="AH5">
        <f t="shared" si="6"/>
        <v>-205.33328352651071</v>
      </c>
      <c r="AI5">
        <f t="shared" si="7"/>
        <v>1838.0417221896769</v>
      </c>
      <c r="AJ5">
        <f t="shared" si="8"/>
        <v>-514.89256969802045</v>
      </c>
      <c r="AK5">
        <f>H5*SUM(AB5, AE5:AF5)</f>
        <v>228.22281492685534</v>
      </c>
      <c r="AL5">
        <f t="shared" si="9"/>
        <v>1551.3719674185118</v>
      </c>
      <c r="AN5">
        <f t="shared" si="10"/>
        <v>1868.7863379542948</v>
      </c>
      <c r="AO5">
        <f t="shared" si="11"/>
        <v>-93.439316897714733</v>
      </c>
      <c r="AP5">
        <f t="shared" si="12"/>
        <v>-41.413626721788312</v>
      </c>
      <c r="AQ5">
        <f t="shared" si="13"/>
        <v>-174.23832447742188</v>
      </c>
      <c r="AR5">
        <f t="shared" si="14"/>
        <v>1559.6950698573698</v>
      </c>
      <c r="AS5">
        <f t="shared" si="15"/>
        <v>-436.91902788119694</v>
      </c>
      <c r="AT5">
        <f t="shared" si="16"/>
        <v>193.66154476968617</v>
      </c>
      <c r="AU5">
        <f t="shared" si="17"/>
        <v>1316.4375867458591</v>
      </c>
      <c r="AW5">
        <v>2</v>
      </c>
      <c r="AX5">
        <f>(R5*SUMPRODUCT(K6:$K$23, X6:$X$23)-$AZ$3*SUMPRODUCT(K5:$K$22, W6:$W$23))/Z5</f>
        <v>1116.500146907365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2256.2456924004423</v>
      </c>
      <c r="P6">
        <f t="shared" si="30"/>
        <v>112.81228462002213</v>
      </c>
      <c r="Q6" s="5">
        <f t="shared" si="31"/>
        <v>50</v>
      </c>
      <c r="R6">
        <f t="shared" si="0"/>
        <v>100000</v>
      </c>
      <c r="S6">
        <f t="shared" si="1"/>
        <v>1565.6622066348705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1089.802276771662</v>
      </c>
      <c r="AC6">
        <f t="shared" si="2"/>
        <v>1508.772071021599</v>
      </c>
      <c r="AE6">
        <f t="shared" si="3"/>
        <v>2174.262412179733</v>
      </c>
      <c r="AF6">
        <f t="shared" si="4"/>
        <v>-108.71312060898666</v>
      </c>
      <c r="AG6">
        <f t="shared" si="5"/>
        <v>-48.183192537566988</v>
      </c>
      <c r="AH6">
        <f t="shared" si="6"/>
        <v>-266.31640658477812</v>
      </c>
      <c r="AI6">
        <f t="shared" si="7"/>
        <v>1751.0496924484012</v>
      </c>
      <c r="AJ6">
        <f t="shared" si="8"/>
        <v>-418.96979424993697</v>
      </c>
      <c r="AK6">
        <f>H6*SUM(AB6, AE6:AF6)</f>
        <v>270.0034337030599</v>
      </c>
      <c r="AL6">
        <f t="shared" si="9"/>
        <v>1602.0833319015242</v>
      </c>
      <c r="AN6">
        <f t="shared" si="10"/>
        <v>1699.5676618896607</v>
      </c>
      <c r="AO6">
        <f t="shared" si="11"/>
        <v>-84.978383094483036</v>
      </c>
      <c r="AP6">
        <f t="shared" si="12"/>
        <v>-37.663621200789393</v>
      </c>
      <c r="AQ6">
        <f t="shared" si="13"/>
        <v>-208.17301073074523</v>
      </c>
      <c r="AR6">
        <f t="shared" si="14"/>
        <v>1368.7526468636429</v>
      </c>
      <c r="AS6">
        <f t="shared" si="15"/>
        <v>-327.49842412163048</v>
      </c>
      <c r="AT6">
        <f t="shared" si="16"/>
        <v>211.0550695032463</v>
      </c>
      <c r="AU6">
        <f t="shared" si="17"/>
        <v>1252.3092922452588</v>
      </c>
      <c r="AW6">
        <v>3</v>
      </c>
      <c r="AX6">
        <f>(R6*SUMPRODUCT(K7:$K$23, X7:$X$23)-$AZ$3*SUMPRODUCT(K6:$K$22, W7:$W$23))/Z6</f>
        <v>1565.6622066348705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2256.2456924004423</v>
      </c>
      <c r="P7">
        <f t="shared" si="30"/>
        <v>112.81228462002213</v>
      </c>
      <c r="Q7" s="5">
        <f t="shared" si="31"/>
        <v>50</v>
      </c>
      <c r="R7">
        <f t="shared" si="0"/>
        <v>100000</v>
      </c>
      <c r="S7">
        <f t="shared" si="1"/>
        <v>1933.5364537579862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1508.772071021599</v>
      </c>
      <c r="AC7">
        <f t="shared" si="2"/>
        <v>1838.1762768951812</v>
      </c>
      <c r="AE7">
        <f t="shared" si="3"/>
        <v>2144.9698031586981</v>
      </c>
      <c r="AF7">
        <f t="shared" si="4"/>
        <v>-107.24849015793492</v>
      </c>
      <c r="AG7">
        <f t="shared" si="5"/>
        <v>-47.534047608012131</v>
      </c>
      <c r="AH7">
        <f t="shared" si="6"/>
        <v>-334.62600835837281</v>
      </c>
      <c r="AI7">
        <f t="shared" si="7"/>
        <v>1655.5612570343783</v>
      </c>
      <c r="AJ7">
        <f t="shared" si="8"/>
        <v>-329.40420587358221</v>
      </c>
      <c r="AK7">
        <f>H7*SUM(AB7, AE7:AF7)</f>
        <v>303.47343887079353</v>
      </c>
      <c r="AL7">
        <f t="shared" si="9"/>
        <v>1629.6304900315895</v>
      </c>
      <c r="AN7">
        <f t="shared" si="10"/>
        <v>1544.5068922655839</v>
      </c>
      <c r="AO7">
        <f t="shared" si="11"/>
        <v>-77.225344613279205</v>
      </c>
      <c r="AP7">
        <f t="shared" si="12"/>
        <v>-34.227364897977218</v>
      </c>
      <c r="AQ7">
        <f t="shared" si="13"/>
        <v>-240.95079356349768</v>
      </c>
      <c r="AR7">
        <f t="shared" si="14"/>
        <v>1192.1033891908298</v>
      </c>
      <c r="AS7">
        <f t="shared" si="15"/>
        <v>-237.19078262258284</v>
      </c>
      <c r="AT7">
        <f t="shared" si="16"/>
        <v>218.51907531063756</v>
      </c>
      <c r="AU7">
        <f t="shared" si="17"/>
        <v>1173.4316818788845</v>
      </c>
      <c r="AW7">
        <v>4</v>
      </c>
      <c r="AX7">
        <f>(R7*SUMPRODUCT(K8:$K$23, X8:$X$23)-$AZ$3*SUMPRODUCT(K7:$K$22, W8:$W$23))/Z7</f>
        <v>1933.5364537579862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2256.2456924004423</v>
      </c>
      <c r="P8">
        <f t="shared" si="30"/>
        <v>112.81228462002213</v>
      </c>
      <c r="Q8" s="5">
        <f t="shared" si="31"/>
        <v>50</v>
      </c>
      <c r="R8">
        <f t="shared" si="0"/>
        <v>100000</v>
      </c>
      <c r="S8">
        <f t="shared" si="1"/>
        <v>2227.9918877232521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1838.1762768951812</v>
      </c>
      <c r="AC8">
        <f t="shared" si="2"/>
        <v>2087.9066318496243</v>
      </c>
      <c r="AE8">
        <f t="shared" si="3"/>
        <v>2114.3839751853629</v>
      </c>
      <c r="AF8">
        <f t="shared" si="4"/>
        <v>-105.71919875926817</v>
      </c>
      <c r="AG8">
        <f t="shared" si="5"/>
        <v>-46.856244032001868</v>
      </c>
      <c r="AH8">
        <f t="shared" si="6"/>
        <v>-404.92619986027813</v>
      </c>
      <c r="AI8">
        <f t="shared" si="7"/>
        <v>1556.8823325338149</v>
      </c>
      <c r="AJ8">
        <f t="shared" si="8"/>
        <v>-249.7303549544431</v>
      </c>
      <c r="AK8">
        <f t="shared" ref="AK8:AK23" si="32">H8*SUM(AB8:AB8, AE8:AF8)</f>
        <v>329.17418893270161</v>
      </c>
      <c r="AL8">
        <f t="shared" si="9"/>
        <v>1636.3261665120733</v>
      </c>
      <c r="AN8">
        <f t="shared" si="10"/>
        <v>1402.4735962586553</v>
      </c>
      <c r="AO8">
        <f t="shared" si="11"/>
        <v>-70.123679812932778</v>
      </c>
      <c r="AP8">
        <f t="shared" si="12"/>
        <v>-31.079806622623391</v>
      </c>
      <c r="AQ8">
        <f t="shared" si="13"/>
        <v>-268.58806650178525</v>
      </c>
      <c r="AR8">
        <f t="shared" si="14"/>
        <v>1032.682043321314</v>
      </c>
      <c r="AS8">
        <f t="shared" si="15"/>
        <v>-165.64646399063048</v>
      </c>
      <c r="AT8">
        <f t="shared" si="16"/>
        <v>218.34166072295343</v>
      </c>
      <c r="AU8">
        <f t="shared" si="17"/>
        <v>1085.377240053637</v>
      </c>
      <c r="AW8">
        <v>5</v>
      </c>
      <c r="AX8">
        <f>(R8*SUMPRODUCT(K9:$K$23, X9:$X$23)-$AZ$3*SUMPRODUCT(K8:$K$22, W9:$W$23))/Z8</f>
        <v>2227.9918877232521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2256.2456924004423</v>
      </c>
      <c r="P9">
        <f t="shared" si="30"/>
        <v>112.81228462002213</v>
      </c>
      <c r="Q9" s="5">
        <f t="shared" si="31"/>
        <v>50</v>
      </c>
      <c r="R9">
        <f t="shared" si="0"/>
        <v>100000</v>
      </c>
      <c r="S9">
        <f t="shared" si="1"/>
        <v>2454.2939056736791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2087.9066318496243</v>
      </c>
      <c r="AC9">
        <f t="shared" si="2"/>
        <v>2265.1964228407719</v>
      </c>
      <c r="AE9">
        <f t="shared" si="3"/>
        <v>2082.4073513202602</v>
      </c>
      <c r="AF9">
        <f t="shared" si="4"/>
        <v>-104.12036756601302</v>
      </c>
      <c r="AG9">
        <f t="shared" si="5"/>
        <v>-46.147619435558148</v>
      </c>
      <c r="AH9">
        <f t="shared" si="6"/>
        <v>-480.12431224740317</v>
      </c>
      <c r="AI9">
        <f t="shared" si="7"/>
        <v>1452.0150520712857</v>
      </c>
      <c r="AJ9">
        <f t="shared" si="8"/>
        <v>-177.28979099114758</v>
      </c>
      <c r="AK9">
        <f t="shared" si="32"/>
        <v>347.94418768722329</v>
      </c>
      <c r="AL9">
        <f t="shared" si="9"/>
        <v>1622.6694487673615</v>
      </c>
      <c r="AN9">
        <f t="shared" si="10"/>
        <v>1272.3854387394306</v>
      </c>
      <c r="AO9">
        <f t="shared" si="11"/>
        <v>-63.619271936971536</v>
      </c>
      <c r="AP9">
        <f t="shared" si="12"/>
        <v>-28.196961062909043</v>
      </c>
      <c r="AQ9">
        <f t="shared" si="13"/>
        <v>-293.3639200327749</v>
      </c>
      <c r="AR9">
        <f t="shared" si="14"/>
        <v>887.20528570677504</v>
      </c>
      <c r="AS9">
        <f t="shared" si="15"/>
        <v>-108.32700352852358</v>
      </c>
      <c r="AT9">
        <f t="shared" si="16"/>
        <v>212.59967106174281</v>
      </c>
      <c r="AU9">
        <f t="shared" si="17"/>
        <v>991.47795323999424</v>
      </c>
      <c r="AW9">
        <v>6</v>
      </c>
      <c r="AX9">
        <f>(R9*SUMPRODUCT(K10:$K$23, X10:$X$23)-$AZ$3*SUMPRODUCT(K9:$K$22, W10:$W$23))/Z9</f>
        <v>2454.2939056736791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2256.2456924004423</v>
      </c>
      <c r="P10">
        <f t="shared" si="30"/>
        <v>112.81228462002213</v>
      </c>
      <c r="Q10" s="5">
        <f t="shared" si="31"/>
        <v>50</v>
      </c>
      <c r="R10">
        <f t="shared" si="0"/>
        <v>100000</v>
      </c>
      <c r="S10">
        <f t="shared" si="1"/>
        <v>2618.4045210116747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2265.1964228407719</v>
      </c>
      <c r="AC10">
        <f t="shared" si="2"/>
        <v>2377.8738401636697</v>
      </c>
      <c r="AE10">
        <f t="shared" si="3"/>
        <v>2048.9834805464179</v>
      </c>
      <c r="AF10">
        <f t="shared" si="4"/>
        <v>-102.44917402732091</v>
      </c>
      <c r="AG10">
        <f t="shared" si="5"/>
        <v>-45.40692282422674</v>
      </c>
      <c r="AH10">
        <f t="shared" si="6"/>
        <v>-558.44083395166524</v>
      </c>
      <c r="AI10">
        <f t="shared" si="7"/>
        <v>1342.686549743205</v>
      </c>
      <c r="AJ10">
        <f t="shared" si="8"/>
        <v>-112.67741732289778</v>
      </c>
      <c r="AK10">
        <f t="shared" si="32"/>
        <v>360.39779851132408</v>
      </c>
      <c r="AL10">
        <f t="shared" si="9"/>
        <v>1590.4069309316312</v>
      </c>
      <c r="AN10">
        <f t="shared" si="10"/>
        <v>1153.2769873849527</v>
      </c>
      <c r="AO10">
        <f t="shared" si="11"/>
        <v>-57.663849369247636</v>
      </c>
      <c r="AP10">
        <f t="shared" si="12"/>
        <v>-25.557433555872407</v>
      </c>
      <c r="AQ10">
        <f t="shared" si="13"/>
        <v>-314.320231825767</v>
      </c>
      <c r="AR10">
        <f t="shared" si="14"/>
        <v>755.73547263406556</v>
      </c>
      <c r="AS10">
        <f t="shared" si="15"/>
        <v>-63.420849230963221</v>
      </c>
      <c r="AT10">
        <f t="shared" si="16"/>
        <v>202.85106799224539</v>
      </c>
      <c r="AU10">
        <f t="shared" si="17"/>
        <v>895.16569139534772</v>
      </c>
      <c r="AW10">
        <v>7</v>
      </c>
      <c r="AX10">
        <f>(R10*SUMPRODUCT(K11:$K$23, X11:$X$23)-$AZ$3*SUMPRODUCT(K10:$K$22, W11:$W$23))/Z10</f>
        <v>2618.4045210116747</v>
      </c>
    </row>
    <row r="11" spans="1:52" x14ac:dyDescent="0.25">
      <c r="A11" t="s">
        <v>33</v>
      </c>
      <c r="C11" s="24">
        <f>AU25</f>
        <v>7762.8323809057647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2256.2456924004423</v>
      </c>
      <c r="P11">
        <f t="shared" si="30"/>
        <v>112.81228462002213</v>
      </c>
      <c r="Q11" s="5">
        <f t="shared" si="31"/>
        <v>50</v>
      </c>
      <c r="R11">
        <f t="shared" si="0"/>
        <v>100000</v>
      </c>
      <c r="S11">
        <f t="shared" si="1"/>
        <v>2722.1119828453539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2377.8738401636697</v>
      </c>
      <c r="AC11">
        <f t="shared" si="2"/>
        <v>2429.7376204341513</v>
      </c>
      <c r="AE11">
        <f t="shared" si="3"/>
        <v>2013.9087129095885</v>
      </c>
      <c r="AF11">
        <f t="shared" si="4"/>
        <v>-100.69543564547944</v>
      </c>
      <c r="AG11">
        <f t="shared" si="5"/>
        <v>-44.629641171014732</v>
      </c>
      <c r="AH11">
        <f t="shared" si="6"/>
        <v>-646.42484993947176</v>
      </c>
      <c r="AI11">
        <f t="shared" si="7"/>
        <v>1222.1587861536227</v>
      </c>
      <c r="AJ11">
        <f t="shared" si="8"/>
        <v>-51.863780270481584</v>
      </c>
      <c r="AK11">
        <f t="shared" si="32"/>
        <v>367.188324638295</v>
      </c>
      <c r="AL11">
        <f t="shared" si="9"/>
        <v>1537.4833305214361</v>
      </c>
      <c r="AN11">
        <f t="shared" si="10"/>
        <v>1044.1841989329216</v>
      </c>
      <c r="AO11">
        <f t="shared" si="11"/>
        <v>-52.209209946646084</v>
      </c>
      <c r="AP11">
        <f t="shared" si="12"/>
        <v>-23.139860221118106</v>
      </c>
      <c r="AQ11">
        <f t="shared" si="13"/>
        <v>-335.16246778097326</v>
      </c>
      <c r="AR11">
        <f t="shared" si="14"/>
        <v>633.67266098418418</v>
      </c>
      <c r="AS11">
        <f t="shared" si="15"/>
        <v>-26.890662674141328</v>
      </c>
      <c r="AT11">
        <f t="shared" si="16"/>
        <v>190.38213805928964</v>
      </c>
      <c r="AU11">
        <f t="shared" si="17"/>
        <v>797.16413636933248</v>
      </c>
      <c r="AW11">
        <v>8</v>
      </c>
      <c r="AX11">
        <f>(R11*SUMPRODUCT(K12:$K$23, X12:$X$23)-$AZ$3*SUMPRODUCT(K11:$K$22, W12:$W$23))/Z11</f>
        <v>2722.1119828453539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2256.2456924004423</v>
      </c>
      <c r="P12">
        <f t="shared" si="30"/>
        <v>112.81228462002213</v>
      </c>
      <c r="Q12" s="5">
        <f t="shared" si="31"/>
        <v>50</v>
      </c>
      <c r="R12">
        <f t="shared" si="0"/>
        <v>100000</v>
      </c>
      <c r="S12">
        <f t="shared" si="1"/>
        <v>2767.4216683809755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2429.7376204341513</v>
      </c>
      <c r="AC12">
        <f t="shared" si="2"/>
        <v>2424.8943712758883</v>
      </c>
      <c r="AE12">
        <f t="shared" si="3"/>
        <v>1976.9872955132612</v>
      </c>
      <c r="AF12">
        <f t="shared" si="4"/>
        <v>-98.849364775663062</v>
      </c>
      <c r="AG12">
        <f t="shared" si="5"/>
        <v>-43.81143645331295</v>
      </c>
      <c r="AH12">
        <f t="shared" si="6"/>
        <v>-743.81661198327049</v>
      </c>
      <c r="AI12">
        <f t="shared" si="7"/>
        <v>1090.5098823010144</v>
      </c>
      <c r="AJ12">
        <f t="shared" si="8"/>
        <v>4.8432491582630064</v>
      </c>
      <c r="AK12">
        <f t="shared" si="32"/>
        <v>368.6249109137666</v>
      </c>
      <c r="AL12">
        <f t="shared" si="9"/>
        <v>1463.978042373044</v>
      </c>
      <c r="AN12">
        <f t="shared" si="10"/>
        <v>944.24214707724968</v>
      </c>
      <c r="AO12">
        <f t="shared" si="11"/>
        <v>-47.212107353862486</v>
      </c>
      <c r="AP12">
        <f t="shared" si="12"/>
        <v>-20.925073680088914</v>
      </c>
      <c r="AQ12">
        <f t="shared" si="13"/>
        <v>-355.2592352640628</v>
      </c>
      <c r="AR12">
        <f t="shared" si="14"/>
        <v>520.8457307792354</v>
      </c>
      <c r="AS12">
        <f t="shared" si="15"/>
        <v>2.3132166779256207</v>
      </c>
      <c r="AT12">
        <f t="shared" si="16"/>
        <v>176.0614133117175</v>
      </c>
      <c r="AU12">
        <f t="shared" si="17"/>
        <v>699.22036076887855</v>
      </c>
      <c r="AW12">
        <v>9</v>
      </c>
      <c r="AX12">
        <f>(R12*SUMPRODUCT(K13:$K$23, X13:$X$23)-$AZ$3*SUMPRODUCT(K12:$K$22, W13:$W$23))/Z12</f>
        <v>2767.4216683809755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2256.2456924004423</v>
      </c>
      <c r="P13">
        <f t="shared" si="30"/>
        <v>112.81228462002213</v>
      </c>
      <c r="Q13" s="5">
        <f t="shared" si="31"/>
        <v>50</v>
      </c>
      <c r="R13">
        <f t="shared" si="0"/>
        <v>100000</v>
      </c>
      <c r="S13">
        <f t="shared" si="1"/>
        <v>2757.4903252907243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2424.8943712758883</v>
      </c>
      <c r="AC13">
        <f t="shared" si="2"/>
        <v>2368.6447425926081</v>
      </c>
      <c r="AE13">
        <f t="shared" si="3"/>
        <v>1938.0827734139298</v>
      </c>
      <c r="AF13">
        <f t="shared" si="4"/>
        <v>-96.904138670696497</v>
      </c>
      <c r="AG13">
        <f t="shared" si="5"/>
        <v>-42.949284733082067</v>
      </c>
      <c r="AH13">
        <f t="shared" si="6"/>
        <v>-848.07471139550398</v>
      </c>
      <c r="AI13">
        <f t="shared" si="7"/>
        <v>950.15463861464718</v>
      </c>
      <c r="AJ13">
        <f t="shared" si="8"/>
        <v>56.249628683280207</v>
      </c>
      <c r="AK13">
        <f t="shared" si="32"/>
        <v>365.0478671250562</v>
      </c>
      <c r="AL13">
        <f t="shared" si="9"/>
        <v>1371.4521344229836</v>
      </c>
      <c r="AN13">
        <f t="shared" si="10"/>
        <v>852.69554025603122</v>
      </c>
      <c r="AO13">
        <f t="shared" si="11"/>
        <v>-42.634777012801564</v>
      </c>
      <c r="AP13">
        <f t="shared" si="12"/>
        <v>-18.896336137684543</v>
      </c>
      <c r="AQ13">
        <f t="shared" si="13"/>
        <v>-373.12623285797036</v>
      </c>
      <c r="AR13">
        <f t="shared" si="14"/>
        <v>418.03819424757472</v>
      </c>
      <c r="AS13">
        <f t="shared" si="15"/>
        <v>24.748069678573426</v>
      </c>
      <c r="AT13">
        <f t="shared" si="16"/>
        <v>160.60959446494735</v>
      </c>
      <c r="AU13">
        <f t="shared" si="17"/>
        <v>603.39585839109543</v>
      </c>
      <c r="AW13">
        <v>10</v>
      </c>
      <c r="AX13">
        <f>(R13*SUMPRODUCT(K14:$K$23, X14:$X$23)-$AZ$3*SUMPRODUCT(K13:$K$22, W14:$W$23))/Z13</f>
        <v>2757.4903252907243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2256.2456924004423</v>
      </c>
      <c r="P14">
        <f t="shared" si="30"/>
        <v>112.81228462002213</v>
      </c>
      <c r="Q14" s="5">
        <f t="shared" si="31"/>
        <v>50</v>
      </c>
      <c r="R14">
        <f t="shared" si="0"/>
        <v>100000</v>
      </c>
      <c r="S14">
        <f t="shared" si="1"/>
        <v>2693.5751888636469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2368.6447425926081</v>
      </c>
      <c r="AC14">
        <f t="shared" si="2"/>
        <v>2264.677323172582</v>
      </c>
      <c r="AE14">
        <f t="shared" si="3"/>
        <v>1896.9837843066657</v>
      </c>
      <c r="AF14">
        <f t="shared" si="4"/>
        <v>-94.849189215333297</v>
      </c>
      <c r="AG14">
        <f t="shared" si="5"/>
        <v>-42.038502072184478</v>
      </c>
      <c r="AH14">
        <f t="shared" si="6"/>
        <v>-962.5796271335438</v>
      </c>
      <c r="AI14">
        <f t="shared" si="7"/>
        <v>797.51646588560413</v>
      </c>
      <c r="AJ14">
        <f t="shared" si="8"/>
        <v>103.96741942002609</v>
      </c>
      <c r="AK14">
        <f t="shared" si="32"/>
        <v>356.89358792561484</v>
      </c>
      <c r="AL14">
        <f t="shared" si="9"/>
        <v>1258.3774732312449</v>
      </c>
      <c r="AN14">
        <f t="shared" si="10"/>
        <v>768.82492706253424</v>
      </c>
      <c r="AO14">
        <f t="shared" si="11"/>
        <v>-38.441246353126715</v>
      </c>
      <c r="AP14">
        <f t="shared" si="12"/>
        <v>-17.037704041986974</v>
      </c>
      <c r="AQ14">
        <f t="shared" si="13"/>
        <v>-390.12205467708475</v>
      </c>
      <c r="AR14">
        <f t="shared" si="14"/>
        <v>323.22392199033578</v>
      </c>
      <c r="AS14">
        <f t="shared" si="15"/>
        <v>42.136756420243373</v>
      </c>
      <c r="AT14">
        <f t="shared" si="16"/>
        <v>144.64471914623357</v>
      </c>
      <c r="AU14">
        <f t="shared" si="17"/>
        <v>510.00539755681268</v>
      </c>
      <c r="AW14">
        <v>11</v>
      </c>
      <c r="AX14">
        <f>(R14*SUMPRODUCT(K15:$K$23, X15:$X$23)-$AZ$3*SUMPRODUCT(K14:$K$22, W15:$W$23))/Z14</f>
        <v>2693.5751888636469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2256.2456924004423</v>
      </c>
      <c r="P15">
        <f t="shared" si="30"/>
        <v>112.81228462002213</v>
      </c>
      <c r="Q15" s="5">
        <f t="shared" si="31"/>
        <v>50</v>
      </c>
      <c r="R15">
        <f t="shared" si="0"/>
        <v>100000</v>
      </c>
      <c r="S15">
        <f t="shared" si="1"/>
        <v>2576.5286055917809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2264.677323172582</v>
      </c>
      <c r="AC15">
        <f t="shared" si="2"/>
        <v>2116.5788360705365</v>
      </c>
      <c r="AE15">
        <f t="shared" si="3"/>
        <v>1853.4713222845205</v>
      </c>
      <c r="AF15">
        <f t="shared" si="4"/>
        <v>-92.673566114226034</v>
      </c>
      <c r="AG15">
        <f t="shared" si="5"/>
        <v>-41.074235144856807</v>
      </c>
      <c r="AH15">
        <f t="shared" si="6"/>
        <v>-1087.7638132116394</v>
      </c>
      <c r="AI15">
        <f t="shared" si="7"/>
        <v>631.9597078137981</v>
      </c>
      <c r="AJ15">
        <f t="shared" si="8"/>
        <v>148.09848710204551</v>
      </c>
      <c r="AK15">
        <f t="shared" si="32"/>
        <v>344.45990253936992</v>
      </c>
      <c r="AL15">
        <f t="shared" si="9"/>
        <v>1124.5180974552136</v>
      </c>
      <c r="AN15">
        <f t="shared" si="10"/>
        <v>691.97734334370648</v>
      </c>
      <c r="AO15">
        <f t="shared" si="11"/>
        <v>-34.598867167185333</v>
      </c>
      <c r="AP15">
        <f t="shared" si="12"/>
        <v>-15.334707245634782</v>
      </c>
      <c r="AQ15">
        <f t="shared" si="13"/>
        <v>-406.10712699015488</v>
      </c>
      <c r="AR15">
        <f t="shared" si="14"/>
        <v>235.93664194073148</v>
      </c>
      <c r="AS15">
        <f t="shared" si="15"/>
        <v>55.291277737052646</v>
      </c>
      <c r="AT15">
        <f t="shared" si="16"/>
        <v>128.60109858826056</v>
      </c>
      <c r="AU15">
        <f t="shared" si="17"/>
        <v>419.82901826604467</v>
      </c>
      <c r="AW15">
        <v>12</v>
      </c>
      <c r="AX15">
        <f>(R15*SUMPRODUCT(K16:$K$23, X16:$X$23)-$AZ$3*SUMPRODUCT(K15:$K$22, W16:$W$23))/Z15</f>
        <v>2576.5286055917809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2256.2456924004423</v>
      </c>
      <c r="P16">
        <f t="shared" si="30"/>
        <v>112.81228462002213</v>
      </c>
      <c r="Q16" s="5">
        <f t="shared" si="31"/>
        <v>50</v>
      </c>
      <c r="R16">
        <f t="shared" si="0"/>
        <v>100000</v>
      </c>
      <c r="S16">
        <f t="shared" si="1"/>
        <v>2411.858733545942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2116.5788360705365</v>
      </c>
      <c r="AC16">
        <f t="shared" si="2"/>
        <v>1932.2817034293075</v>
      </c>
      <c r="AE16">
        <f t="shared" si="3"/>
        <v>1807.6109554960876</v>
      </c>
      <c r="AF16">
        <f t="shared" si="4"/>
        <v>-90.380547774804384</v>
      </c>
      <c r="AG16">
        <f t="shared" si="5"/>
        <v>-40.057936987637021</v>
      </c>
      <c r="AH16">
        <f t="shared" si="6"/>
        <v>-1211.1116115424363</v>
      </c>
      <c r="AI16">
        <f t="shared" si="7"/>
        <v>466.06085919120983</v>
      </c>
      <c r="AJ16">
        <f t="shared" si="8"/>
        <v>184.29713264122893</v>
      </c>
      <c r="AK16">
        <f t="shared" si="32"/>
        <v>328.05905699126606</v>
      </c>
      <c r="AL16">
        <f t="shared" si="9"/>
        <v>978.41704882370482</v>
      </c>
      <c r="AN16">
        <f t="shared" si="10"/>
        <v>621.66030345021227</v>
      </c>
      <c r="AO16">
        <f t="shared" si="11"/>
        <v>-31.083015172510613</v>
      </c>
      <c r="AP16">
        <f t="shared" si="12"/>
        <v>-13.776431918387878</v>
      </c>
      <c r="AQ16">
        <f t="shared" si="13"/>
        <v>-416.51662358779953</v>
      </c>
      <c r="AR16">
        <f t="shared" si="14"/>
        <v>160.28423277151424</v>
      </c>
      <c r="AS16">
        <f t="shared" si="15"/>
        <v>63.382118289556011</v>
      </c>
      <c r="AT16">
        <f t="shared" si="16"/>
        <v>112.82366501414046</v>
      </c>
      <c r="AU16">
        <f t="shared" si="17"/>
        <v>336.49001607521069</v>
      </c>
      <c r="AW16">
        <v>13</v>
      </c>
      <c r="AX16">
        <f>(R16*SUMPRODUCT(K17:$K$23, X17:$X$23)-$AZ$3*SUMPRODUCT(K16:$K$22, W17:$W$23))/Z16</f>
        <v>2411.858733545942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2256.2456924004423</v>
      </c>
      <c r="P17">
        <f t="shared" si="30"/>
        <v>112.81228462002213</v>
      </c>
      <c r="Q17" s="5">
        <f t="shared" si="31"/>
        <v>50</v>
      </c>
      <c r="R17">
        <f t="shared" si="0"/>
        <v>100000</v>
      </c>
      <c r="S17">
        <f t="shared" si="1"/>
        <v>2202.7743283749533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1932.2817034293075</v>
      </c>
      <c r="AC17">
        <f t="shared" si="2"/>
        <v>1717.6982096716797</v>
      </c>
      <c r="AE17">
        <f t="shared" si="3"/>
        <v>1759.3945673385333</v>
      </c>
      <c r="AF17">
        <f t="shared" si="4"/>
        <v>-87.969728366926674</v>
      </c>
      <c r="AG17">
        <f t="shared" si="5"/>
        <v>-38.989427730866844</v>
      </c>
      <c r="AH17">
        <f t="shared" si="6"/>
        <v>-1335.859773787621</v>
      </c>
      <c r="AI17">
        <f t="shared" si="7"/>
        <v>296.57563745311904</v>
      </c>
      <c r="AJ17">
        <f t="shared" si="8"/>
        <v>214.58349375762782</v>
      </c>
      <c r="AK17">
        <f t="shared" si="32"/>
        <v>308.36916883324625</v>
      </c>
      <c r="AL17">
        <f t="shared" si="9"/>
        <v>819.52830004399311</v>
      </c>
      <c r="AN17">
        <f t="shared" si="10"/>
        <v>557.38282822534904</v>
      </c>
      <c r="AO17">
        <f t="shared" si="11"/>
        <v>-27.869141411267456</v>
      </c>
      <c r="AP17">
        <f t="shared" si="12"/>
        <v>-12.351997614948218</v>
      </c>
      <c r="AQ17">
        <f t="shared" si="13"/>
        <v>-423.20540977488992</v>
      </c>
      <c r="AR17">
        <f t="shared" si="14"/>
        <v>93.956279424243505</v>
      </c>
      <c r="AS17">
        <f t="shared" si="15"/>
        <v>67.98085936006494</v>
      </c>
      <c r="AT17">
        <f t="shared" si="16"/>
        <v>97.692514602781984</v>
      </c>
      <c r="AU17">
        <f t="shared" si="17"/>
        <v>259.6296533870904</v>
      </c>
      <c r="AW17">
        <v>14</v>
      </c>
      <c r="AX17">
        <f>(R17*SUMPRODUCT(K18:$K$23, X18:$X$23)-$AZ$3*SUMPRODUCT(K17:$K$22, W18:$W$23))/Z17</f>
        <v>2202.7743283749533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2256.2456924004423</v>
      </c>
      <c r="P18">
        <f t="shared" si="30"/>
        <v>112.81228462002213</v>
      </c>
      <c r="Q18" s="5">
        <f t="shared" si="31"/>
        <v>50</v>
      </c>
      <c r="R18">
        <f t="shared" si="0"/>
        <v>100000</v>
      </c>
      <c r="S18">
        <f t="shared" si="1"/>
        <v>1950.0896208713937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1717.6982096716797</v>
      </c>
      <c r="AC18">
        <f t="shared" si="2"/>
        <v>1476.8582828694416</v>
      </c>
      <c r="AE18">
        <f t="shared" si="3"/>
        <v>1708.7189754495103</v>
      </c>
      <c r="AF18">
        <f t="shared" si="4"/>
        <v>-85.435948772475513</v>
      </c>
      <c r="AG18">
        <f t="shared" si="5"/>
        <v>-37.866420780433423</v>
      </c>
      <c r="AH18">
        <f t="shared" si="6"/>
        <v>-1466.2253462495028</v>
      </c>
      <c r="AI18">
        <f t="shared" si="7"/>
        <v>119.1912596470986</v>
      </c>
      <c r="AJ18">
        <f t="shared" si="8"/>
        <v>240.8399268022381</v>
      </c>
      <c r="AK18">
        <f t="shared" si="32"/>
        <v>285.88776439435952</v>
      </c>
      <c r="AL18">
        <f t="shared" si="9"/>
        <v>645.91895084369617</v>
      </c>
      <c r="AN18">
        <f t="shared" si="10"/>
        <v>498.65840965790875</v>
      </c>
      <c r="AO18">
        <f t="shared" si="11"/>
        <v>-24.93292048289544</v>
      </c>
      <c r="AP18">
        <f t="shared" si="12"/>
        <v>-11.050622973763577</v>
      </c>
      <c r="AQ18">
        <f t="shared" si="13"/>
        <v>-427.8910750485183</v>
      </c>
      <c r="AR18">
        <f t="shared" si="14"/>
        <v>34.783791152731474</v>
      </c>
      <c r="AS18">
        <f t="shared" si="15"/>
        <v>70.284731782613633</v>
      </c>
      <c r="AT18">
        <f t="shared" si="16"/>
        <v>83.431120027237412</v>
      </c>
      <c r="AU18">
        <f t="shared" si="17"/>
        <v>188.49964296258253</v>
      </c>
      <c r="AW18">
        <v>15</v>
      </c>
      <c r="AX18">
        <f>(R18*SUMPRODUCT(K19:$K$23, X19:$X$23)-$AZ$3*SUMPRODUCT(K18:$K$22, W19:$W$23))/Z18</f>
        <v>1950.0896208713937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2256.2456924004423</v>
      </c>
      <c r="P19">
        <f t="shared" si="30"/>
        <v>112.81228462002213</v>
      </c>
      <c r="Q19" s="5">
        <f t="shared" si="31"/>
        <v>50</v>
      </c>
      <c r="R19">
        <f t="shared" si="0"/>
        <v>100000</v>
      </c>
      <c r="S19">
        <f t="shared" si="1"/>
        <v>1648.824134611097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1476.8582828694416</v>
      </c>
      <c r="AC19">
        <f t="shared" si="2"/>
        <v>1209.5558564731823</v>
      </c>
      <c r="AE19">
        <f t="shared" si="3"/>
        <v>1655.1523801712419</v>
      </c>
      <c r="AF19">
        <f t="shared" si="4"/>
        <v>-82.757619008562102</v>
      </c>
      <c r="AG19">
        <f t="shared" si="5"/>
        <v>-36.679347150582451</v>
      </c>
      <c r="AH19">
        <f t="shared" si="6"/>
        <v>-1616.8188440932736</v>
      </c>
      <c r="AI19">
        <f t="shared" si="7"/>
        <v>-81.103430081176384</v>
      </c>
      <c r="AJ19">
        <f t="shared" si="8"/>
        <v>267.30242639625931</v>
      </c>
      <c r="AK19">
        <f t="shared" si="32"/>
        <v>260.92458297782866</v>
      </c>
      <c r="AL19">
        <f t="shared" si="9"/>
        <v>447.12357929291159</v>
      </c>
      <c r="AN19">
        <f t="shared" si="10"/>
        <v>444.95147954104254</v>
      </c>
      <c r="AO19">
        <f t="shared" si="11"/>
        <v>-22.247573977052127</v>
      </c>
      <c r="AP19">
        <f t="shared" si="12"/>
        <v>-9.8604394246544622</v>
      </c>
      <c r="AQ19">
        <f t="shared" si="13"/>
        <v>-434.64634764003455</v>
      </c>
      <c r="AR19">
        <f t="shared" si="14"/>
        <v>-21.80288150069866</v>
      </c>
      <c r="AS19">
        <f t="shared" si="15"/>
        <v>71.858405023482504</v>
      </c>
      <c r="AT19">
        <f t="shared" si="16"/>
        <v>70.143861456793971</v>
      </c>
      <c r="AU19">
        <f t="shared" si="17"/>
        <v>120.19938497957781</v>
      </c>
      <c r="AW19">
        <v>16</v>
      </c>
      <c r="AX19">
        <f>(R19*SUMPRODUCT(K20:$K$23, X20:$X$23)-$AZ$3*SUMPRODUCT(K19:$K$22, W20:$W$23))/Z19</f>
        <v>1648.824134611097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2256.2456924004423</v>
      </c>
      <c r="P20">
        <f t="shared" si="30"/>
        <v>112.81228462002213</v>
      </c>
      <c r="Q20" s="5">
        <f t="shared" si="31"/>
        <v>50</v>
      </c>
      <c r="R20">
        <f t="shared" si="0"/>
        <v>100000</v>
      </c>
      <c r="S20">
        <f t="shared" si="1"/>
        <v>1300.7810745475815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1209.5558564731823</v>
      </c>
      <c r="AC20">
        <f t="shared" si="2"/>
        <v>921.73149094191717</v>
      </c>
      <c r="AE20">
        <f t="shared" si="3"/>
        <v>1598.7722658948217</v>
      </c>
      <c r="AF20">
        <f t="shared" si="4"/>
        <v>-79.938613294741089</v>
      </c>
      <c r="AG20">
        <f t="shared" si="5"/>
        <v>-35.429923950212</v>
      </c>
      <c r="AH20">
        <f t="shared" si="6"/>
        <v>-1765.2594577292632</v>
      </c>
      <c r="AI20">
        <f t="shared" si="7"/>
        <v>-281.85572907939468</v>
      </c>
      <c r="AJ20">
        <f t="shared" si="8"/>
        <v>287.82436553126513</v>
      </c>
      <c r="AK20">
        <f t="shared" si="32"/>
        <v>233.46829029139914</v>
      </c>
      <c r="AL20">
        <f t="shared" si="9"/>
        <v>239.43692674326959</v>
      </c>
      <c r="AN20">
        <f t="shared" si="10"/>
        <v>395.91635749214436</v>
      </c>
      <c r="AO20">
        <f t="shared" si="11"/>
        <v>-19.79581787460722</v>
      </c>
      <c r="AP20">
        <f t="shared" si="12"/>
        <v>-8.773786445901754</v>
      </c>
      <c r="AQ20">
        <f t="shared" si="13"/>
        <v>-437.14487012417692</v>
      </c>
      <c r="AR20">
        <f t="shared" si="14"/>
        <v>-69.798116952541548</v>
      </c>
      <c r="AS20">
        <f t="shared" si="15"/>
        <v>71.276176619717958</v>
      </c>
      <c r="AT20">
        <f t="shared" si="16"/>
        <v>57.815560761153627</v>
      </c>
      <c r="AU20">
        <f t="shared" si="17"/>
        <v>59.293620428330044</v>
      </c>
      <c r="AW20">
        <v>17</v>
      </c>
      <c r="AX20">
        <f>(R20*SUMPRODUCT(K21:$K$23, X21:$X$23)-$AZ$3*SUMPRODUCT(K20:$K$22, W21:$W$23))/Z20</f>
        <v>1300.7810745475815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2256.2456924004423</v>
      </c>
      <c r="P21">
        <f t="shared" si="30"/>
        <v>112.81228462002213</v>
      </c>
      <c r="Q21" s="5">
        <f t="shared" si="31"/>
        <v>50</v>
      </c>
      <c r="R21">
        <f t="shared" si="0"/>
        <v>100000</v>
      </c>
      <c r="S21">
        <f t="shared" si="1"/>
        <v>911.16340538129464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921.73149094191717</v>
      </c>
      <c r="AC21">
        <f t="shared" si="2"/>
        <v>621.90985100441981</v>
      </c>
      <c r="AE21">
        <f t="shared" si="3"/>
        <v>1539.9887814885778</v>
      </c>
      <c r="AF21">
        <f t="shared" si="4"/>
        <v>-76.999439074428906</v>
      </c>
      <c r="AG21">
        <f t="shared" si="5"/>
        <v>-34.127240368272318</v>
      </c>
      <c r="AH21">
        <f t="shared" si="6"/>
        <v>-1896.7686848751287</v>
      </c>
      <c r="AI21">
        <f t="shared" si="7"/>
        <v>-467.9065828292521</v>
      </c>
      <c r="AJ21">
        <f t="shared" si="8"/>
        <v>299.82163993749737</v>
      </c>
      <c r="AK21">
        <f t="shared" si="32"/>
        <v>204.06056171027859</v>
      </c>
      <c r="AL21">
        <f t="shared" si="9"/>
        <v>35.975618818523856</v>
      </c>
      <c r="AN21">
        <f t="shared" si="10"/>
        <v>351.29871681674712</v>
      </c>
      <c r="AO21">
        <f t="shared" si="11"/>
        <v>-17.564935840837361</v>
      </c>
      <c r="AP21">
        <f t="shared" si="12"/>
        <v>-7.7850279781143197</v>
      </c>
      <c r="AQ21">
        <f t="shared" si="13"/>
        <v>-432.68653194391072</v>
      </c>
      <c r="AR21">
        <f t="shared" si="14"/>
        <v>-106.73777894611528</v>
      </c>
      <c r="AS21">
        <f t="shared" si="15"/>
        <v>68.394626408982589</v>
      </c>
      <c r="AT21">
        <f t="shared" si="16"/>
        <v>46.549828377601855</v>
      </c>
      <c r="AU21">
        <f t="shared" si="17"/>
        <v>8.2066758404691598</v>
      </c>
      <c r="AW21">
        <v>18</v>
      </c>
      <c r="AX21">
        <f>(R21*SUMPRODUCT(K22:$K$23, X22:$X$23)-$AZ$3*SUMPRODUCT(K21:$K$22, W22:$W$23))/Z21</f>
        <v>911.16340538129464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2256.2456924004423</v>
      </c>
      <c r="P22">
        <f t="shared" si="30"/>
        <v>112.81228462002213</v>
      </c>
      <c r="Q22" s="5">
        <f t="shared" si="31"/>
        <v>50</v>
      </c>
      <c r="R22">
        <f t="shared" si="0"/>
        <v>100000</v>
      </c>
      <c r="S22">
        <f t="shared" si="1"/>
        <v>477.87811365172655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621.90985100441981</v>
      </c>
      <c r="AC22">
        <f t="shared" si="2"/>
        <v>313.21023572645822</v>
      </c>
      <c r="AE22">
        <f t="shared" si="3"/>
        <v>1478.7855417219844</v>
      </c>
      <c r="AF22">
        <f t="shared" si="4"/>
        <v>-73.939277086099224</v>
      </c>
      <c r="AG22">
        <f t="shared" si="5"/>
        <v>-32.770933296468471</v>
      </c>
      <c r="AH22">
        <f t="shared" si="6"/>
        <v>-2030.0693362422317</v>
      </c>
      <c r="AI22">
        <f t="shared" si="7"/>
        <v>-657.99400490281505</v>
      </c>
      <c r="AJ22">
        <f t="shared" si="8"/>
        <v>308.69961527796158</v>
      </c>
      <c r="AK22">
        <f t="shared" si="32"/>
        <v>173.42952081534088</v>
      </c>
      <c r="AL22">
        <f t="shared" si="9"/>
        <v>-175.86486880951259</v>
      </c>
      <c r="AN22">
        <f t="shared" si="10"/>
        <v>310.74658825773912</v>
      </c>
      <c r="AO22">
        <f t="shared" si="11"/>
        <v>-15.537329412886956</v>
      </c>
      <c r="AP22">
        <f t="shared" si="12"/>
        <v>-6.8863641336669472</v>
      </c>
      <c r="AQ22">
        <f t="shared" si="13"/>
        <v>-426.59134970263693</v>
      </c>
      <c r="AR22">
        <f t="shared" si="14"/>
        <v>-138.26845499145179</v>
      </c>
      <c r="AS22">
        <f t="shared" si="15"/>
        <v>64.869008749165729</v>
      </c>
      <c r="AT22">
        <f t="shared" si="16"/>
        <v>36.443845558420861</v>
      </c>
      <c r="AU22">
        <f t="shared" si="17"/>
        <v>-36.955600683865185</v>
      </c>
      <c r="AW22">
        <v>19</v>
      </c>
      <c r="AX22">
        <f>(R22*SUMPRODUCT(K23:$K$23, X23:$X$23)-$AZ$3*SUMPRODUCT(K22:$K$22, W23:$W$23))/Z22</f>
        <v>477.87811365172655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2256.2456924004423</v>
      </c>
      <c r="P23">
        <f t="shared" si="30"/>
        <v>112.81228462002213</v>
      </c>
      <c r="Q23" s="5">
        <f t="shared" si="31"/>
        <v>50</v>
      </c>
      <c r="R23">
        <f t="shared" si="0"/>
        <v>100000</v>
      </c>
      <c r="S23">
        <f t="shared" si="1"/>
        <v>499.30160674980891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313.21023572645822</v>
      </c>
      <c r="AC23">
        <f t="shared" si="2"/>
        <v>313.21023572645822</v>
      </c>
      <c r="AE23">
        <f t="shared" si="3"/>
        <v>1415.3354117437336</v>
      </c>
      <c r="AF23">
        <f t="shared" si="4"/>
        <v>-70.766770587186684</v>
      </c>
      <c r="AG23">
        <f t="shared" si="5"/>
        <v>-31.364833548733429</v>
      </c>
      <c r="AH23">
        <f t="shared" si="6"/>
        <v>-2156.7808295407153</v>
      </c>
      <c r="AI23">
        <f t="shared" si="7"/>
        <v>-843.57702193290197</v>
      </c>
      <c r="AJ23">
        <f t="shared" si="8"/>
        <v>0</v>
      </c>
      <c r="AK23">
        <f t="shared" si="32"/>
        <v>141.85613849487876</v>
      </c>
      <c r="AL23">
        <f t="shared" si="9"/>
        <v>-701.72088343802318</v>
      </c>
      <c r="AN23">
        <f t="shared" si="10"/>
        <v>273.96981297989493</v>
      </c>
      <c r="AO23">
        <f t="shared" si="11"/>
        <v>-13.698490648994747</v>
      </c>
      <c r="AP23">
        <f t="shared" si="12"/>
        <v>-6.0713647875913663</v>
      </c>
      <c r="AQ23">
        <f t="shared" si="13"/>
        <v>-417.49315081426215</v>
      </c>
      <c r="AR23">
        <f t="shared" si="14"/>
        <v>-163.2931932709534</v>
      </c>
      <c r="AS23">
        <f t="shared" si="15"/>
        <v>0</v>
      </c>
      <c r="AT23">
        <f t="shared" si="16"/>
        <v>27.459427221996858</v>
      </c>
      <c r="AU23">
        <f t="shared" si="17"/>
        <v>-135.83376604895653</v>
      </c>
      <c r="AW23">
        <v>20</v>
      </c>
      <c r="AX23">
        <f>(R23*SUMPRODUCT(K$23:$K24, X$23:$X24)-$AZ$3*SUMPRODUCT(K$22:$K23, W$23:$W24))/Z23</f>
        <v>499.30160674980891</v>
      </c>
    </row>
    <row r="25" spans="5:50" x14ac:dyDescent="0.25">
      <c r="AN25" s="6">
        <f t="shared" ref="AN25:AU25" si="33">SUM(AN3:AN23)</f>
        <v>18953.7512599865</v>
      </c>
      <c r="AO25" s="6">
        <f t="shared" si="33"/>
        <v>-2639.8718322996565</v>
      </c>
      <c r="AP25" s="6">
        <f t="shared" si="33"/>
        <v>-2889.9367346655013</v>
      </c>
      <c r="AQ25" s="6">
        <f t="shared" si="33"/>
        <v>-6957.8467420908282</v>
      </c>
      <c r="AR25" s="6">
        <f t="shared" si="33"/>
        <v>6466.0959509305158</v>
      </c>
      <c r="AS25" s="6">
        <f t="shared" si="33"/>
        <v>-1292.9504459758373</v>
      </c>
      <c r="AT25" s="6">
        <f t="shared" si="33"/>
        <v>2589.6868759510871</v>
      </c>
      <c r="AU25" s="7">
        <f t="shared" si="33"/>
        <v>7762.8323809057647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7485.5005072855629</v>
      </c>
      <c r="K3">
        <v>1</v>
      </c>
      <c r="L3" s="2">
        <v>0</v>
      </c>
      <c r="O3">
        <f>$C$3</f>
        <v>7485.5005072855629</v>
      </c>
      <c r="P3">
        <f>O3*B5</f>
        <v>5988.4004058284509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7485.5005072855629</v>
      </c>
      <c r="AF3">
        <f t="shared" ref="AF3:AF23" si="4">-$Z3*P3</f>
        <v>-5988.4004058284509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-1022.8081025428878</v>
      </c>
      <c r="AJ3">
        <f t="shared" ref="AJ3:AJ23" si="8">AB3-AC3</f>
        <v>0</v>
      </c>
      <c r="AL3">
        <f t="shared" ref="AL3:AL23" si="9">SUM(AI3:AK3)</f>
        <v>-1022.8081025428878</v>
      </c>
      <c r="AN3">
        <f t="shared" ref="AN3:AN23" si="10">AE3*$K3</f>
        <v>7485.5005072855629</v>
      </c>
      <c r="AO3">
        <f t="shared" ref="AO3:AO23" si="11">AF3*$K3</f>
        <v>-5988.4004058284509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-1022.8081025428878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-1022.8081025428878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2441.5642598475956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1439.8282230803577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1409.295221462231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-1409.295221462231</v>
      </c>
      <c r="AK4">
        <f>H4*SUM(AB4, AE4:AF4)</f>
        <v>0</v>
      </c>
      <c r="AL4">
        <f t="shared" si="9"/>
        <v>-2529.895521462231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-1032.2690383853644</v>
      </c>
      <c r="AR4">
        <f t="shared" si="14"/>
        <v>-1032.2690383853644</v>
      </c>
      <c r="AS4">
        <f t="shared" si="15"/>
        <v>-1298.2075973564404</v>
      </c>
      <c r="AT4">
        <f t="shared" si="16"/>
        <v>0</v>
      </c>
      <c r="AU4">
        <f t="shared" si="17"/>
        <v>-2330.4766357418048</v>
      </c>
      <c r="AW4">
        <v>1</v>
      </c>
      <c r="AX4">
        <f>(R4*SUMPRODUCT(K5:$K$23, X5:$X$23)-$AZ$3*SUMPRODUCT(K4:$K$22, W5:$W$23))/Z4</f>
        <v>1439.8282230803577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7485.5005072855629</v>
      </c>
      <c r="P5">
        <f t="shared" ref="P5:P23" si="30">O5*$C$5</f>
        <v>374.27502536427818</v>
      </c>
      <c r="Q5" s="5">
        <f t="shared" ref="Q5:Q23" si="31">$C$8</f>
        <v>50</v>
      </c>
      <c r="R5">
        <f t="shared" si="0"/>
        <v>100000</v>
      </c>
      <c r="S5">
        <f t="shared" si="1"/>
        <v>2651.9185095010243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1409.295221462231</v>
      </c>
      <c r="AC5">
        <f t="shared" si="2"/>
        <v>2536.142921149567</v>
      </c>
      <c r="AE5">
        <f t="shared" si="3"/>
        <v>7158.7038043585253</v>
      </c>
      <c r="AF5">
        <f t="shared" si="4"/>
        <v>-357.93519021792628</v>
      </c>
      <c r="AG5">
        <f t="shared" si="5"/>
        <v>-47.817135256293355</v>
      </c>
      <c r="AH5">
        <f t="shared" si="6"/>
        <v>-1266.3351904132874</v>
      </c>
      <c r="AI5">
        <f t="shared" si="7"/>
        <v>5486.6162884710193</v>
      </c>
      <c r="AJ5">
        <f t="shared" si="8"/>
        <v>-1126.847699687336</v>
      </c>
      <c r="AK5">
        <f>H5*SUM(AB5, AE5:AF5)</f>
        <v>702.53516241253419</v>
      </c>
      <c r="AL5">
        <f t="shared" si="9"/>
        <v>5062.3037511962175</v>
      </c>
      <c r="AN5">
        <f t="shared" si="10"/>
        <v>6074.6145723644104</v>
      </c>
      <c r="AO5">
        <f t="shared" si="11"/>
        <v>-303.73072861822055</v>
      </c>
      <c r="AP5">
        <f t="shared" si="12"/>
        <v>-40.575874428517167</v>
      </c>
      <c r="AQ5">
        <f t="shared" si="13"/>
        <v>-1074.5657889210186</v>
      </c>
      <c r="AR5">
        <f t="shared" si="14"/>
        <v>4655.7421803966554</v>
      </c>
      <c r="AS5">
        <f t="shared" si="15"/>
        <v>-956.20179915648646</v>
      </c>
      <c r="AT5">
        <f t="shared" si="16"/>
        <v>596.14567829880912</v>
      </c>
      <c r="AU5">
        <f t="shared" si="17"/>
        <v>4295.686059538978</v>
      </c>
      <c r="AW5">
        <v>2</v>
      </c>
      <c r="AX5">
        <f>(R5*SUMPRODUCT(K6:$K$23, X6:$X$23)-$AZ$3*SUMPRODUCT(K5:$K$22, W6:$W$23))/Z5</f>
        <v>2651.9185095010243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7485.5005072855629</v>
      </c>
      <c r="P6">
        <f t="shared" si="30"/>
        <v>374.27502536427818</v>
      </c>
      <c r="Q6" s="5">
        <f t="shared" si="31"/>
        <v>50</v>
      </c>
      <c r="R6">
        <f t="shared" si="0"/>
        <v>100000</v>
      </c>
      <c r="S6">
        <f t="shared" si="1"/>
        <v>3661.9265986717419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2536.142921149567</v>
      </c>
      <c r="AC6">
        <f t="shared" si="2"/>
        <v>3415.4055382895804</v>
      </c>
      <c r="AE6">
        <f t="shared" si="3"/>
        <v>6981.5762824754347</v>
      </c>
      <c r="AF6">
        <f t="shared" si="4"/>
        <v>-349.07881412377179</v>
      </c>
      <c r="AG6">
        <f t="shared" si="5"/>
        <v>-46.633997791332298</v>
      </c>
      <c r="AH6">
        <f t="shared" si="6"/>
        <v>-1409.9322247962452</v>
      </c>
      <c r="AI6">
        <f t="shared" si="7"/>
        <v>5175.9312457640854</v>
      </c>
      <c r="AJ6">
        <f t="shared" si="8"/>
        <v>-879.26261714001339</v>
      </c>
      <c r="AK6">
        <f>H6*SUM(AB6, AE6:AF6)</f>
        <v>784.56055812962029</v>
      </c>
      <c r="AL6">
        <f t="shared" si="9"/>
        <v>5081.2291867536924</v>
      </c>
      <c r="AN6">
        <f t="shared" si="10"/>
        <v>5457.3271433302143</v>
      </c>
      <c r="AO6">
        <f t="shared" si="11"/>
        <v>-272.86635716651074</v>
      </c>
      <c r="AP6">
        <f t="shared" si="12"/>
        <v>-36.452653620279982</v>
      </c>
      <c r="AQ6">
        <f t="shared" si="13"/>
        <v>-1102.1094791946191</v>
      </c>
      <c r="AR6">
        <f t="shared" si="14"/>
        <v>4045.8986533488046</v>
      </c>
      <c r="AS6">
        <f t="shared" si="15"/>
        <v>-687.29804738771622</v>
      </c>
      <c r="AT6">
        <f t="shared" si="16"/>
        <v>613.27176789780276</v>
      </c>
      <c r="AU6">
        <f t="shared" si="17"/>
        <v>3971.872373858891</v>
      </c>
      <c r="AW6">
        <v>3</v>
      </c>
      <c r="AX6">
        <f>(R6*SUMPRODUCT(K7:$K$23, X7:$X$23)-$AZ$3*SUMPRODUCT(K6:$K$22, W7:$W$23))/Z6</f>
        <v>3661.9265986717419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7485.5005072855629</v>
      </c>
      <c r="P7">
        <f t="shared" si="30"/>
        <v>374.27502536427818</v>
      </c>
      <c r="Q7" s="5">
        <f t="shared" si="31"/>
        <v>50</v>
      </c>
      <c r="R7">
        <f t="shared" si="0"/>
        <v>100000</v>
      </c>
      <c r="S7">
        <f t="shared" si="1"/>
        <v>4489.5575488280911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3415.4055382895804</v>
      </c>
      <c r="AC7">
        <f t="shared" si="2"/>
        <v>4075.6273516883593</v>
      </c>
      <c r="AE7">
        <f t="shared" si="3"/>
        <v>6795.3490464853621</v>
      </c>
      <c r="AF7">
        <f t="shared" si="4"/>
        <v>-339.76745232426816</v>
      </c>
      <c r="AG7">
        <f t="shared" si="5"/>
        <v>-45.390078057382517</v>
      </c>
      <c r="AH7">
        <f t="shared" si="6"/>
        <v>-1555.1595120729255</v>
      </c>
      <c r="AI7">
        <f t="shared" si="7"/>
        <v>4855.0320040307861</v>
      </c>
      <c r="AJ7">
        <f t="shared" si="8"/>
        <v>-660.22181339877898</v>
      </c>
      <c r="AK7">
        <f>H7*SUM(AB7, AE7:AF7)</f>
        <v>844.6603689238043</v>
      </c>
      <c r="AL7">
        <f t="shared" si="9"/>
        <v>5039.4705595558116</v>
      </c>
      <c r="AN7">
        <f t="shared" si="10"/>
        <v>4893.0588310340363</v>
      </c>
      <c r="AO7">
        <f t="shared" si="11"/>
        <v>-244.65294155170184</v>
      </c>
      <c r="AP7">
        <f t="shared" si="12"/>
        <v>-32.683578247517794</v>
      </c>
      <c r="AQ7">
        <f t="shared" si="13"/>
        <v>-1119.8081117188131</v>
      </c>
      <c r="AR7">
        <f t="shared" si="14"/>
        <v>3495.9141995160035</v>
      </c>
      <c r="AS7">
        <f t="shared" si="15"/>
        <v>-475.39929919612553</v>
      </c>
      <c r="AT7">
        <f t="shared" si="16"/>
        <v>608.20611996740797</v>
      </c>
      <c r="AU7">
        <f t="shared" si="17"/>
        <v>3628.7210202872861</v>
      </c>
      <c r="AW7">
        <v>4</v>
      </c>
      <c r="AX7">
        <f>(R7*SUMPRODUCT(K8:$K$23, X8:$X$23)-$AZ$3*SUMPRODUCT(K7:$K$22, W8:$W$23))/Z7</f>
        <v>4489.5575488280911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7485.5005072855629</v>
      </c>
      <c r="P8">
        <f t="shared" si="30"/>
        <v>374.27502536427818</v>
      </c>
      <c r="Q8" s="5">
        <f t="shared" si="31"/>
        <v>50</v>
      </c>
      <c r="R8">
        <f t="shared" si="0"/>
        <v>100000</v>
      </c>
      <c r="S8">
        <f t="shared" si="1"/>
        <v>5148.732469796395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4075.6273516883593</v>
      </c>
      <c r="AC8">
        <f t="shared" si="2"/>
        <v>4539.4020272709622</v>
      </c>
      <c r="AE8">
        <f t="shared" si="3"/>
        <v>6599.6235728390093</v>
      </c>
      <c r="AF8">
        <f t="shared" si="4"/>
        <v>-329.98117864195052</v>
      </c>
      <c r="AG8">
        <f t="shared" si="5"/>
        <v>-44.08271408448681</v>
      </c>
      <c r="AH8">
        <f t="shared" si="6"/>
        <v>-1706.9263846437584</v>
      </c>
      <c r="AI8">
        <f t="shared" si="7"/>
        <v>4518.6332954688132</v>
      </c>
      <c r="AJ8">
        <f t="shared" si="8"/>
        <v>-463.77467558260287</v>
      </c>
      <c r="AK8">
        <f t="shared" ref="AK8:AK23" si="32">H8*SUM(AB8:AB8, AE8:AF8)</f>
        <v>885.24473215541525</v>
      </c>
      <c r="AL8">
        <f t="shared" si="9"/>
        <v>4940.1033520416258</v>
      </c>
      <c r="AN8">
        <f t="shared" si="10"/>
        <v>4377.5387605940814</v>
      </c>
      <c r="AO8">
        <f t="shared" si="11"/>
        <v>-218.87693802970412</v>
      </c>
      <c r="AP8">
        <f t="shared" si="12"/>
        <v>-29.240120659490081</v>
      </c>
      <c r="AQ8">
        <f t="shared" si="13"/>
        <v>-1132.2064550788357</v>
      </c>
      <c r="AR8">
        <f t="shared" si="14"/>
        <v>2997.2152468260515</v>
      </c>
      <c r="AS8">
        <f t="shared" si="15"/>
        <v>-307.62233574958987</v>
      </c>
      <c r="AT8">
        <f t="shared" si="16"/>
        <v>587.1839635779462</v>
      </c>
      <c r="AU8">
        <f t="shared" si="17"/>
        <v>3276.7768746544079</v>
      </c>
      <c r="AW8">
        <v>5</v>
      </c>
      <c r="AX8">
        <f>(R8*SUMPRODUCT(K9:$K$23, X9:$X$23)-$AZ$3*SUMPRODUCT(K8:$K$22, W9:$W$23))/Z8</f>
        <v>5148.732469796395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7485.5005072855629</v>
      </c>
      <c r="P9">
        <f t="shared" si="30"/>
        <v>374.27502536427818</v>
      </c>
      <c r="Q9" s="5">
        <f t="shared" si="31"/>
        <v>50</v>
      </c>
      <c r="R9">
        <f t="shared" si="0"/>
        <v>100000</v>
      </c>
      <c r="S9">
        <f t="shared" si="1"/>
        <v>5640.5939954349014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4539.4020272709622</v>
      </c>
      <c r="AC9">
        <f t="shared" si="2"/>
        <v>4817.1536867221967</v>
      </c>
      <c r="AE9">
        <f t="shared" si="3"/>
        <v>6392.7321120461738</v>
      </c>
      <c r="AF9">
        <f t="shared" si="4"/>
        <v>-319.63660560230875</v>
      </c>
      <c r="AG9">
        <f t="shared" si="5"/>
        <v>-42.70076600638923</v>
      </c>
      <c r="AH9">
        <f t="shared" si="6"/>
        <v>-1882.2418745054265</v>
      </c>
      <c r="AI9">
        <f t="shared" si="7"/>
        <v>4148.1528659320493</v>
      </c>
      <c r="AJ9">
        <f t="shared" si="8"/>
        <v>-277.75165945123445</v>
      </c>
      <c r="AK9">
        <f t="shared" si="32"/>
        <v>908.11141395997777</v>
      </c>
      <c r="AL9">
        <f t="shared" si="9"/>
        <v>4778.5126204407925</v>
      </c>
      <c r="AN9">
        <f t="shared" si="10"/>
        <v>3906.0653757164732</v>
      </c>
      <c r="AO9">
        <f t="shared" si="11"/>
        <v>-195.30326878582369</v>
      </c>
      <c r="AP9">
        <f t="shared" si="12"/>
        <v>-26.090876434479824</v>
      </c>
      <c r="AQ9">
        <f t="shared" si="13"/>
        <v>-1150.0810116656135</v>
      </c>
      <c r="AR9">
        <f t="shared" si="14"/>
        <v>2534.5902188305558</v>
      </c>
      <c r="AS9">
        <f t="shared" si="15"/>
        <v>-169.71087181737104</v>
      </c>
      <c r="AT9">
        <f t="shared" si="16"/>
        <v>554.87113947382898</v>
      </c>
      <c r="AU9">
        <f t="shared" si="17"/>
        <v>2919.7504864870139</v>
      </c>
      <c r="AW9">
        <v>6</v>
      </c>
      <c r="AX9">
        <f>(R9*SUMPRODUCT(K10:$K$23, X10:$X$23)-$AZ$3*SUMPRODUCT(K9:$K$22, W10:$W$23))/Z9</f>
        <v>5640.5939954349014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7485.5005072855629</v>
      </c>
      <c r="P10">
        <f t="shared" si="30"/>
        <v>374.27502536427818</v>
      </c>
      <c r="Q10" s="5">
        <f t="shared" si="31"/>
        <v>50</v>
      </c>
      <c r="R10">
        <f t="shared" si="0"/>
        <v>100000</v>
      </c>
      <c r="S10">
        <f t="shared" si="1"/>
        <v>5981.7736512773736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4817.1536867221967</v>
      </c>
      <c r="AC10">
        <f t="shared" si="2"/>
        <v>4934.5125738239685</v>
      </c>
      <c r="AE10">
        <f t="shared" si="3"/>
        <v>6174.9739338061645</v>
      </c>
      <c r="AF10">
        <f t="shared" si="4"/>
        <v>-308.74869669030824</v>
      </c>
      <c r="AG10">
        <f t="shared" si="5"/>
        <v>-41.246232819008725</v>
      </c>
      <c r="AH10">
        <f t="shared" si="6"/>
        <v>-2055.0510546332289</v>
      </c>
      <c r="AI10">
        <f t="shared" si="7"/>
        <v>3769.9279496636191</v>
      </c>
      <c r="AJ10">
        <f t="shared" si="8"/>
        <v>-117.35888710177187</v>
      </c>
      <c r="AK10">
        <f t="shared" si="32"/>
        <v>914.17673451282224</v>
      </c>
      <c r="AL10">
        <f t="shared" si="9"/>
        <v>4566.7457970746691</v>
      </c>
      <c r="AN10">
        <f t="shared" si="10"/>
        <v>3475.6040754713413</v>
      </c>
      <c r="AO10">
        <f t="shared" si="11"/>
        <v>-173.78020377356705</v>
      </c>
      <c r="AP10">
        <f t="shared" si="12"/>
        <v>-23.215575712596443</v>
      </c>
      <c r="AQ10">
        <f t="shared" si="13"/>
        <v>-1156.6921411087426</v>
      </c>
      <c r="AR10">
        <f t="shared" si="14"/>
        <v>2121.916154876435</v>
      </c>
      <c r="AS10">
        <f t="shared" si="15"/>
        <v>-66.055829656317258</v>
      </c>
      <c r="AT10">
        <f t="shared" si="16"/>
        <v>514.54733545982685</v>
      </c>
      <c r="AU10">
        <f t="shared" si="17"/>
        <v>2570.4076606799445</v>
      </c>
      <c r="AW10">
        <v>7</v>
      </c>
      <c r="AX10">
        <f>(R10*SUMPRODUCT(K11:$K$23, X11:$X$23)-$AZ$3*SUMPRODUCT(K10:$K$22, W11:$W$23))/Z10</f>
        <v>5981.7736512773736</v>
      </c>
    </row>
    <row r="11" spans="1:52" x14ac:dyDescent="0.25">
      <c r="A11" t="s">
        <v>33</v>
      </c>
      <c r="C11" s="24">
        <f>AU25</f>
        <v>28153.585494670846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7485.5005072855629</v>
      </c>
      <c r="P11">
        <f t="shared" si="30"/>
        <v>374.27502536427818</v>
      </c>
      <c r="Q11" s="5">
        <f t="shared" si="31"/>
        <v>50</v>
      </c>
      <c r="R11">
        <f t="shared" si="0"/>
        <v>100000</v>
      </c>
      <c r="S11">
        <f t="shared" si="1"/>
        <v>6195.9493538136312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4934.5125738239685</v>
      </c>
      <c r="AC11">
        <f t="shared" si="2"/>
        <v>4923.2636636755806</v>
      </c>
      <c r="AE11">
        <f t="shared" si="3"/>
        <v>5947.9331652801384</v>
      </c>
      <c r="AF11">
        <f t="shared" si="4"/>
        <v>-297.39665826400693</v>
      </c>
      <c r="AG11">
        <f t="shared" si="5"/>
        <v>-39.729695826558789</v>
      </c>
      <c r="AH11">
        <f t="shared" si="6"/>
        <v>-2208.1493285196966</v>
      </c>
      <c r="AI11">
        <f t="shared" si="7"/>
        <v>3402.6574826698761</v>
      </c>
      <c r="AJ11">
        <f t="shared" si="8"/>
        <v>11.248910148387949</v>
      </c>
      <c r="AK11">
        <f t="shared" si="32"/>
        <v>905.76264984748741</v>
      </c>
      <c r="AL11">
        <f t="shared" si="9"/>
        <v>4319.6690426657515</v>
      </c>
      <c r="AN11">
        <f t="shared" si="10"/>
        <v>3083.9222193550436</v>
      </c>
      <c r="AO11">
        <f t="shared" si="11"/>
        <v>-154.19611096775219</v>
      </c>
      <c r="AP11">
        <f t="shared" si="12"/>
        <v>-20.599305392829063</v>
      </c>
      <c r="AQ11">
        <f t="shared" si="13"/>
        <v>-1144.8953087816149</v>
      </c>
      <c r="AR11">
        <f t="shared" si="14"/>
        <v>1764.2314942128476</v>
      </c>
      <c r="AS11">
        <f t="shared" si="15"/>
        <v>5.8324064824134849</v>
      </c>
      <c r="AT11">
        <f t="shared" si="16"/>
        <v>469.62557979499564</v>
      </c>
      <c r="AU11">
        <f t="shared" si="17"/>
        <v>2239.6894804902568</v>
      </c>
      <c r="AW11">
        <v>8</v>
      </c>
      <c r="AX11">
        <f>(R11*SUMPRODUCT(K12:$K$23, X12:$X$23)-$AZ$3*SUMPRODUCT(K11:$K$22, W12:$W$23))/Z11</f>
        <v>6195.9493538136312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7485.5005072855629</v>
      </c>
      <c r="P12">
        <f t="shared" si="30"/>
        <v>374.27502536427818</v>
      </c>
      <c r="Q12" s="5">
        <f t="shared" si="31"/>
        <v>50</v>
      </c>
      <c r="R12">
        <f t="shared" si="0"/>
        <v>100000</v>
      </c>
      <c r="S12">
        <f t="shared" si="1"/>
        <v>6291.3430067624968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4923.2636636755806</v>
      </c>
      <c r="AC12">
        <f t="shared" si="2"/>
        <v>4800.3868586200333</v>
      </c>
      <c r="AE12">
        <f t="shared" si="3"/>
        <v>5711.5465214252181</v>
      </c>
      <c r="AF12">
        <f t="shared" si="4"/>
        <v>-285.57732607126093</v>
      </c>
      <c r="AG12">
        <f t="shared" si="5"/>
        <v>-38.150732311528316</v>
      </c>
      <c r="AH12">
        <f t="shared" si="6"/>
        <v>-2363.3331135297726</v>
      </c>
      <c r="AI12">
        <f t="shared" si="7"/>
        <v>3024.4853495126558</v>
      </c>
      <c r="AJ12">
        <f t="shared" si="8"/>
        <v>122.87680505554727</v>
      </c>
      <c r="AK12">
        <f t="shared" si="32"/>
        <v>885.58385574715771</v>
      </c>
      <c r="AL12">
        <f t="shared" si="9"/>
        <v>4032.9460103153606</v>
      </c>
      <c r="AN12">
        <f t="shared" si="10"/>
        <v>2727.9299987216177</v>
      </c>
      <c r="AO12">
        <f t="shared" si="11"/>
        <v>-136.39649993608089</v>
      </c>
      <c r="AP12">
        <f t="shared" si="12"/>
        <v>-18.221426850927006</v>
      </c>
      <c r="AQ12">
        <f t="shared" si="13"/>
        <v>-1128.7673615518918</v>
      </c>
      <c r="AR12">
        <f t="shared" si="14"/>
        <v>1444.5447103827178</v>
      </c>
      <c r="AS12">
        <f t="shared" si="15"/>
        <v>58.688014078269696</v>
      </c>
      <c r="AT12">
        <f t="shared" si="16"/>
        <v>422.96963833070646</v>
      </c>
      <c r="AU12">
        <f t="shared" si="17"/>
        <v>1926.2023627916938</v>
      </c>
      <c r="AW12">
        <v>9</v>
      </c>
      <c r="AX12">
        <f>(R12*SUMPRODUCT(K13:$K$23, X13:$X$23)-$AZ$3*SUMPRODUCT(K12:$K$22, W13:$W$23))/Z12</f>
        <v>6291.3430067624968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7485.5005072855629</v>
      </c>
      <c r="P13">
        <f t="shared" si="30"/>
        <v>374.27502536427818</v>
      </c>
      <c r="Q13" s="5">
        <f t="shared" si="31"/>
        <v>50</v>
      </c>
      <c r="R13">
        <f t="shared" si="0"/>
        <v>100000</v>
      </c>
      <c r="S13">
        <f t="shared" si="1"/>
        <v>6279.0902579214408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4800.3868586200333</v>
      </c>
      <c r="AC13">
        <f t="shared" si="2"/>
        <v>4585.4691644138811</v>
      </c>
      <c r="AE13">
        <f t="shared" si="3"/>
        <v>5466.481663177241</v>
      </c>
      <c r="AF13">
        <f t="shared" si="4"/>
        <v>-273.32408315886209</v>
      </c>
      <c r="AG13">
        <f t="shared" si="5"/>
        <v>-36.513801968597619</v>
      </c>
      <c r="AH13">
        <f t="shared" si="6"/>
        <v>-2510.8460396308251</v>
      </c>
      <c r="AI13">
        <f t="shared" si="7"/>
        <v>2645.7977384189567</v>
      </c>
      <c r="AJ13">
        <f t="shared" si="8"/>
        <v>214.91769420615219</v>
      </c>
      <c r="AK13">
        <f t="shared" si="32"/>
        <v>855.147597614289</v>
      </c>
      <c r="AL13">
        <f t="shared" si="9"/>
        <v>3715.8630302393976</v>
      </c>
      <c r="AN13">
        <f t="shared" si="10"/>
        <v>2405.0802158835718</v>
      </c>
      <c r="AO13">
        <f t="shared" si="11"/>
        <v>-120.2540107941786</v>
      </c>
      <c r="AP13">
        <f t="shared" si="12"/>
        <v>-16.064925875983384</v>
      </c>
      <c r="AQ13">
        <f t="shared" si="13"/>
        <v>-1104.6933854591655</v>
      </c>
      <c r="AR13">
        <f t="shared" si="14"/>
        <v>1164.0678937542446</v>
      </c>
      <c r="AS13">
        <f t="shared" si="15"/>
        <v>94.557034346311426</v>
      </c>
      <c r="AT13">
        <f t="shared" si="16"/>
        <v>376.23808061712089</v>
      </c>
      <c r="AU13">
        <f t="shared" si="17"/>
        <v>1634.8630087176766</v>
      </c>
      <c r="AW13">
        <v>10</v>
      </c>
      <c r="AX13">
        <f>(R13*SUMPRODUCT(K14:$K$23, X14:$X$23)-$AZ$3*SUMPRODUCT(K13:$K$22, W14:$W$23))/Z13</f>
        <v>6279.0902579214408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7485.5005072855629</v>
      </c>
      <c r="P14">
        <f t="shared" si="30"/>
        <v>374.27502536427818</v>
      </c>
      <c r="Q14" s="5">
        <f t="shared" si="31"/>
        <v>50</v>
      </c>
      <c r="R14">
        <f t="shared" si="0"/>
        <v>100000</v>
      </c>
      <c r="S14">
        <f t="shared" si="1"/>
        <v>6163.0050099522987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4585.4691644138811</v>
      </c>
      <c r="AC14">
        <f t="shared" si="2"/>
        <v>4291.7301594786059</v>
      </c>
      <c r="AE14">
        <f t="shared" si="3"/>
        <v>5212.6759971850979</v>
      </c>
      <c r="AF14">
        <f t="shared" si="4"/>
        <v>-260.63379985925491</v>
      </c>
      <c r="AG14">
        <f t="shared" si="5"/>
        <v>-34.818486700466138</v>
      </c>
      <c r="AH14">
        <f t="shared" si="6"/>
        <v>-2660.354496891006</v>
      </c>
      <c r="AI14">
        <f t="shared" si="7"/>
        <v>2256.8692137343701</v>
      </c>
      <c r="AJ14">
        <f t="shared" si="8"/>
        <v>293.73900493527526</v>
      </c>
      <c r="AK14">
        <f t="shared" si="32"/>
        <v>816.12484722406828</v>
      </c>
      <c r="AL14">
        <f t="shared" si="9"/>
        <v>3366.7330658937135</v>
      </c>
      <c r="AN14">
        <f t="shared" si="10"/>
        <v>2112.6354776939847</v>
      </c>
      <c r="AO14">
        <f t="shared" si="11"/>
        <v>-105.63177388469924</v>
      </c>
      <c r="AP14">
        <f t="shared" si="12"/>
        <v>-14.11151783129116</v>
      </c>
      <c r="AQ14">
        <f t="shared" si="13"/>
        <v>-1078.2099820533113</v>
      </c>
      <c r="AR14">
        <f t="shared" si="14"/>
        <v>914.68220392468277</v>
      </c>
      <c r="AS14">
        <f t="shared" si="15"/>
        <v>119.0489190856869</v>
      </c>
      <c r="AT14">
        <f t="shared" si="16"/>
        <v>330.76567724604843</v>
      </c>
      <c r="AU14">
        <f t="shared" si="17"/>
        <v>1364.4968002564181</v>
      </c>
      <c r="AW14">
        <v>11</v>
      </c>
      <c r="AX14">
        <f>(R14*SUMPRODUCT(K15:$K$23, X15:$X$23)-$AZ$3*SUMPRODUCT(K14:$K$22, W15:$W$23))/Z14</f>
        <v>6163.0050099522987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7485.5005072855629</v>
      </c>
      <c r="P15">
        <f t="shared" si="30"/>
        <v>374.27502536427818</v>
      </c>
      <c r="Q15" s="5">
        <f t="shared" si="31"/>
        <v>50</v>
      </c>
      <c r="R15">
        <f t="shared" si="0"/>
        <v>100000</v>
      </c>
      <c r="S15">
        <f t="shared" si="1"/>
        <v>5940.7385685133204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4291.7301594786059</v>
      </c>
      <c r="AC15">
        <f t="shared" si="2"/>
        <v>3928.0637249904185</v>
      </c>
      <c r="AE15">
        <f t="shared" si="3"/>
        <v>4949.4726399690862</v>
      </c>
      <c r="AF15">
        <f t="shared" si="4"/>
        <v>-247.47363199845435</v>
      </c>
      <c r="AG15">
        <f t="shared" si="5"/>
        <v>-33.060398801334756</v>
      </c>
      <c r="AH15">
        <f t="shared" si="6"/>
        <v>-2819.8060642534406</v>
      </c>
      <c r="AI15">
        <f t="shared" si="7"/>
        <v>1849.1325449158571</v>
      </c>
      <c r="AJ15">
        <f t="shared" si="8"/>
        <v>363.66643448818741</v>
      </c>
      <c r="AK15">
        <f t="shared" si="32"/>
        <v>769.59340485863129</v>
      </c>
      <c r="AL15">
        <f t="shared" si="9"/>
        <v>2982.3923842626759</v>
      </c>
      <c r="AN15">
        <f t="shared" si="10"/>
        <v>1847.8424171876238</v>
      </c>
      <c r="AO15">
        <f t="shared" si="11"/>
        <v>-92.392120859381208</v>
      </c>
      <c r="AP15">
        <f t="shared" si="12"/>
        <v>-12.342811381744864</v>
      </c>
      <c r="AQ15">
        <f t="shared" si="13"/>
        <v>-1052.7499862698387</v>
      </c>
      <c r="AR15">
        <f t="shared" si="14"/>
        <v>690.35749867665936</v>
      </c>
      <c r="AS15">
        <f t="shared" si="15"/>
        <v>135.77168968022704</v>
      </c>
      <c r="AT15">
        <f t="shared" si="16"/>
        <v>287.32098163381482</v>
      </c>
      <c r="AU15">
        <f t="shared" si="17"/>
        <v>1113.4501699907012</v>
      </c>
      <c r="AW15">
        <v>12</v>
      </c>
      <c r="AX15">
        <f>(R15*SUMPRODUCT(K16:$K$23, X16:$X$23)-$AZ$3*SUMPRODUCT(K15:$K$22, W16:$W$23))/Z15</f>
        <v>5940.7385685133204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7485.5005072855629</v>
      </c>
      <c r="P16">
        <f t="shared" si="30"/>
        <v>374.27502536427818</v>
      </c>
      <c r="Q16" s="5">
        <f t="shared" si="31"/>
        <v>50</v>
      </c>
      <c r="R16">
        <f t="shared" si="0"/>
        <v>100000</v>
      </c>
      <c r="S16">
        <f t="shared" si="1"/>
        <v>5618.365547559104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3928.0637249904185</v>
      </c>
      <c r="AC16">
        <f t="shared" si="2"/>
        <v>3511.1933320655949</v>
      </c>
      <c r="AE16">
        <f t="shared" si="3"/>
        <v>4678.0579237627835</v>
      </c>
      <c r="AF16">
        <f t="shared" si="4"/>
        <v>-233.90289618813918</v>
      </c>
      <c r="AG16">
        <f t="shared" si="5"/>
        <v>-31.247462472346882</v>
      </c>
      <c r="AH16">
        <f t="shared" si="6"/>
        <v>-2964.6646819490579</v>
      </c>
      <c r="AI16">
        <f t="shared" si="7"/>
        <v>1448.2428831532388</v>
      </c>
      <c r="AJ16">
        <f t="shared" si="8"/>
        <v>416.87039292482359</v>
      </c>
      <c r="AK16">
        <f t="shared" si="32"/>
        <v>716.41075865699247</v>
      </c>
      <c r="AL16">
        <f t="shared" si="9"/>
        <v>2581.524034735055</v>
      </c>
      <c r="AN16">
        <f t="shared" si="10"/>
        <v>1608.8433739581506</v>
      </c>
      <c r="AO16">
        <f t="shared" si="11"/>
        <v>-80.442168697907533</v>
      </c>
      <c r="AP16">
        <f t="shared" si="12"/>
        <v>-10.746398135918096</v>
      </c>
      <c r="AQ16">
        <f t="shared" si="13"/>
        <v>-1019.5857356389913</v>
      </c>
      <c r="AR16">
        <f t="shared" si="14"/>
        <v>498.06907148533344</v>
      </c>
      <c r="AS16">
        <f t="shared" si="15"/>
        <v>143.3670083582407</v>
      </c>
      <c r="AT16">
        <f t="shared" si="16"/>
        <v>246.38273422030423</v>
      </c>
      <c r="AU16">
        <f t="shared" si="17"/>
        <v>887.81881406387845</v>
      </c>
      <c r="AW16">
        <v>13</v>
      </c>
      <c r="AX16">
        <f>(R16*SUMPRODUCT(K17:$K$23, X17:$X$23)-$AZ$3*SUMPRODUCT(K16:$K$22, W17:$W$23))/Z16</f>
        <v>5618.365547559104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7485.5005072855629</v>
      </c>
      <c r="P17">
        <f t="shared" si="30"/>
        <v>374.27502536427818</v>
      </c>
      <c r="Q17" s="5">
        <f t="shared" si="31"/>
        <v>50</v>
      </c>
      <c r="R17">
        <f t="shared" si="0"/>
        <v>100000</v>
      </c>
      <c r="S17">
        <f t="shared" si="1"/>
        <v>5200.5906549589263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3511.1933320655949</v>
      </c>
      <c r="AC17">
        <f t="shared" si="2"/>
        <v>3056.8815306221277</v>
      </c>
      <c r="AE17">
        <f t="shared" si="3"/>
        <v>4399.9402695470417</v>
      </c>
      <c r="AF17">
        <f t="shared" si="4"/>
        <v>-219.99701347735211</v>
      </c>
      <c r="AG17">
        <f t="shared" si="5"/>
        <v>-29.389753332222902</v>
      </c>
      <c r="AH17">
        <f t="shared" si="6"/>
        <v>-3090.4690308010222</v>
      </c>
      <c r="AI17">
        <f t="shared" si="7"/>
        <v>1060.0844719364441</v>
      </c>
      <c r="AJ17">
        <f t="shared" si="8"/>
        <v>454.31180144346717</v>
      </c>
      <c r="AK17">
        <f t="shared" si="32"/>
        <v>658.13055784673634</v>
      </c>
      <c r="AL17">
        <f t="shared" si="9"/>
        <v>2172.5268312266476</v>
      </c>
      <c r="AN17">
        <f t="shared" si="10"/>
        <v>1393.9176561017805</v>
      </c>
      <c r="AO17">
        <f t="shared" si="11"/>
        <v>-69.695882805089042</v>
      </c>
      <c r="AP17">
        <f t="shared" si="12"/>
        <v>-9.3107845944642875</v>
      </c>
      <c r="AQ17">
        <f t="shared" si="13"/>
        <v>-979.07223365847676</v>
      </c>
      <c r="AR17">
        <f t="shared" si="14"/>
        <v>335.83875504375038</v>
      </c>
      <c r="AS17">
        <f t="shared" si="15"/>
        <v>143.92769051672798</v>
      </c>
      <c r="AT17">
        <f t="shared" si="16"/>
        <v>208.4982405220517</v>
      </c>
      <c r="AU17">
        <f t="shared" si="17"/>
        <v>688.26468608253003</v>
      </c>
      <c r="AW17">
        <v>14</v>
      </c>
      <c r="AX17">
        <f>(R17*SUMPRODUCT(K18:$K$23, X18:$X$23)-$AZ$3*SUMPRODUCT(K17:$K$22, W18:$W$23))/Z17</f>
        <v>5200.5906549589263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7485.5005072855629</v>
      </c>
      <c r="P18">
        <f t="shared" si="30"/>
        <v>374.27502536427818</v>
      </c>
      <c r="Q18" s="5">
        <f t="shared" si="31"/>
        <v>50</v>
      </c>
      <c r="R18">
        <f t="shared" si="0"/>
        <v>100000</v>
      </c>
      <c r="S18">
        <f t="shared" si="1"/>
        <v>4681.9180483715636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3056.8815306221277</v>
      </c>
      <c r="AC18">
        <f t="shared" si="2"/>
        <v>2574.0915568117857</v>
      </c>
      <c r="AE18">
        <f t="shared" si="3"/>
        <v>4115.4850331085809</v>
      </c>
      <c r="AF18">
        <f t="shared" si="4"/>
        <v>-205.77425165542905</v>
      </c>
      <c r="AG18">
        <f t="shared" si="5"/>
        <v>-27.489711804194123</v>
      </c>
      <c r="AH18">
        <f t="shared" si="6"/>
        <v>-3212.287989413097</v>
      </c>
      <c r="AI18">
        <f t="shared" si="7"/>
        <v>669.93308023586087</v>
      </c>
      <c r="AJ18">
        <f t="shared" si="8"/>
        <v>482.78997381034196</v>
      </c>
      <c r="AK18">
        <f t="shared" si="32"/>
        <v>596.13130414428167</v>
      </c>
      <c r="AL18">
        <f t="shared" si="9"/>
        <v>1748.8543581904846</v>
      </c>
      <c r="AN18">
        <f t="shared" si="10"/>
        <v>1201.0291048830754</v>
      </c>
      <c r="AO18">
        <f t="shared" si="11"/>
        <v>-60.051455244153772</v>
      </c>
      <c r="AP18">
        <f t="shared" si="12"/>
        <v>-8.0223700720755122</v>
      </c>
      <c r="AQ18">
        <f t="shared" si="13"/>
        <v>-937.44755175001433</v>
      </c>
      <c r="AR18">
        <f t="shared" si="14"/>
        <v>195.50772781683182</v>
      </c>
      <c r="AS18">
        <f t="shared" si="15"/>
        <v>140.89343186214427</v>
      </c>
      <c r="AT18">
        <f t="shared" si="16"/>
        <v>173.97002804026408</v>
      </c>
      <c r="AU18">
        <f t="shared" si="17"/>
        <v>510.3711877192402</v>
      </c>
      <c r="AW18">
        <v>15</v>
      </c>
      <c r="AX18">
        <f>(R18*SUMPRODUCT(K19:$K$23, X19:$X$23)-$AZ$3*SUMPRODUCT(K18:$K$22, W19:$W$23))/Z18</f>
        <v>4681.9180483715636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7485.5005072855629</v>
      </c>
      <c r="P19">
        <f t="shared" si="30"/>
        <v>374.27502536427818</v>
      </c>
      <c r="Q19" s="5">
        <f t="shared" si="31"/>
        <v>50</v>
      </c>
      <c r="R19">
        <f t="shared" si="0"/>
        <v>100000</v>
      </c>
      <c r="S19">
        <f t="shared" si="1"/>
        <v>4053.5615609282704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2574.0915568117857</v>
      </c>
      <c r="AC19">
        <f t="shared" si="2"/>
        <v>2071.4824805684752</v>
      </c>
      <c r="AE19">
        <f t="shared" si="3"/>
        <v>3825.2985494508112</v>
      </c>
      <c r="AF19">
        <f t="shared" si="4"/>
        <v>-191.26492747254056</v>
      </c>
      <c r="AG19">
        <f t="shared" si="5"/>
        <v>-25.551387951464875</v>
      </c>
      <c r="AH19">
        <f t="shared" si="6"/>
        <v>-3326.8534693746187</v>
      </c>
      <c r="AI19">
        <f t="shared" si="7"/>
        <v>281.62876465218733</v>
      </c>
      <c r="AJ19">
        <f t="shared" si="8"/>
        <v>502.60907624331048</v>
      </c>
      <c r="AK19">
        <f t="shared" si="32"/>
        <v>531.22927154906517</v>
      </c>
      <c r="AL19">
        <f t="shared" si="9"/>
        <v>1315.4671124445631</v>
      </c>
      <c r="AN19">
        <f t="shared" si="10"/>
        <v>1028.3477640217307</v>
      </c>
      <c r="AO19">
        <f t="shared" si="11"/>
        <v>-51.417388201086538</v>
      </c>
      <c r="AP19">
        <f t="shared" si="12"/>
        <v>-6.8689312292534748</v>
      </c>
      <c r="AQ19">
        <f t="shared" si="13"/>
        <v>-894.35171718832112</v>
      </c>
      <c r="AR19">
        <f t="shared" si="14"/>
        <v>75.709727403069763</v>
      </c>
      <c r="AS19">
        <f t="shared" si="15"/>
        <v>135.11544603650344</v>
      </c>
      <c r="AT19">
        <f t="shared" si="16"/>
        <v>142.80935893456035</v>
      </c>
      <c r="AU19">
        <f t="shared" si="17"/>
        <v>353.63453237413358</v>
      </c>
      <c r="AW19">
        <v>16</v>
      </c>
      <c r="AX19">
        <f>(R19*SUMPRODUCT(K20:$K$23, X20:$X$23)-$AZ$3*SUMPRODUCT(K19:$K$22, W20:$W$23))/Z19</f>
        <v>4053.5615609282704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7485.5005072855629</v>
      </c>
      <c r="P20">
        <f t="shared" si="30"/>
        <v>374.27502536427818</v>
      </c>
      <c r="Q20" s="5">
        <f t="shared" si="31"/>
        <v>50</v>
      </c>
      <c r="R20">
        <f t="shared" si="0"/>
        <v>100000</v>
      </c>
      <c r="S20">
        <f t="shared" si="1"/>
        <v>3300.1646197659948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2071.4824805684752</v>
      </c>
      <c r="AC20">
        <f t="shared" si="2"/>
        <v>1556.2479731627045</v>
      </c>
      <c r="AE20">
        <f t="shared" si="3"/>
        <v>3529.9133027483858</v>
      </c>
      <c r="AF20">
        <f t="shared" si="4"/>
        <v>-176.49566513741931</v>
      </c>
      <c r="AG20">
        <f t="shared" si="5"/>
        <v>-23.578338544715592</v>
      </c>
      <c r="AH20">
        <f t="shared" si="6"/>
        <v>-3435.0710544692715</v>
      </c>
      <c r="AI20">
        <f t="shared" si="7"/>
        <v>-105.23175540302054</v>
      </c>
      <c r="AJ20">
        <f t="shared" si="8"/>
        <v>515.23450740577073</v>
      </c>
      <c r="AK20">
        <f t="shared" si="32"/>
        <v>464.20870311261478</v>
      </c>
      <c r="AL20">
        <f t="shared" si="9"/>
        <v>874.21145511536497</v>
      </c>
      <c r="AN20">
        <f t="shared" si="10"/>
        <v>874.13976768292684</v>
      </c>
      <c r="AO20">
        <f t="shared" si="11"/>
        <v>-43.706988384146349</v>
      </c>
      <c r="AP20">
        <f t="shared" si="12"/>
        <v>-5.8388865703244255</v>
      </c>
      <c r="AQ20">
        <f t="shared" si="13"/>
        <v>-850.65324725969674</v>
      </c>
      <c r="AR20">
        <f t="shared" si="14"/>
        <v>-26.059354531240697</v>
      </c>
      <c r="AS20">
        <f t="shared" si="15"/>
        <v>127.59151117259367</v>
      </c>
      <c r="AT20">
        <f t="shared" si="16"/>
        <v>114.9555960990066</v>
      </c>
      <c r="AU20">
        <f t="shared" si="17"/>
        <v>216.48775274035958</v>
      </c>
      <c r="AW20">
        <v>17</v>
      </c>
      <c r="AX20">
        <f>(R20*SUMPRODUCT(K21:$K$23, X21:$X$23)-$AZ$3*SUMPRODUCT(K20:$K$22, W21:$W$23))/Z20</f>
        <v>3300.1646197659948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7485.5005072855629</v>
      </c>
      <c r="P21">
        <f t="shared" si="30"/>
        <v>374.27502536427818</v>
      </c>
      <c r="Q21" s="5">
        <f t="shared" si="31"/>
        <v>50</v>
      </c>
      <c r="R21">
        <f t="shared" si="0"/>
        <v>100000</v>
      </c>
      <c r="S21">
        <f t="shared" si="1"/>
        <v>2398.610595123142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1556.2479731627045</v>
      </c>
      <c r="AC21">
        <f t="shared" si="2"/>
        <v>1035.0067511189518</v>
      </c>
      <c r="AE21">
        <f t="shared" si="3"/>
        <v>3230.0130651874929</v>
      </c>
      <c r="AF21">
        <f t="shared" si="4"/>
        <v>-161.50065325937467</v>
      </c>
      <c r="AG21">
        <f t="shared" si="5"/>
        <v>-21.575130895013324</v>
      </c>
      <c r="AH21">
        <f t="shared" si="6"/>
        <v>-3534.8485285102279</v>
      </c>
      <c r="AI21">
        <f t="shared" si="7"/>
        <v>-487.9112474771232</v>
      </c>
      <c r="AJ21">
        <f t="shared" si="8"/>
        <v>521.24122204375271</v>
      </c>
      <c r="AK21">
        <f t="shared" si="32"/>
        <v>395.74074615222179</v>
      </c>
      <c r="AL21">
        <f t="shared" si="9"/>
        <v>429.07072071885131</v>
      </c>
      <c r="AN21">
        <f t="shared" si="10"/>
        <v>736.82318906562148</v>
      </c>
      <c r="AO21">
        <f t="shared" si="11"/>
        <v>-36.84115945328108</v>
      </c>
      <c r="AP21">
        <f t="shared" si="12"/>
        <v>-4.9216694885564358</v>
      </c>
      <c r="AQ21">
        <f t="shared" si="13"/>
        <v>-806.36155739191679</v>
      </c>
      <c r="AR21">
        <f t="shared" si="14"/>
        <v>-111.30119726813284</v>
      </c>
      <c r="AS21">
        <f t="shared" si="15"/>
        <v>118.90435479599086</v>
      </c>
      <c r="AT21">
        <f t="shared" si="16"/>
        <v>90.275473423251498</v>
      </c>
      <c r="AU21">
        <f t="shared" si="17"/>
        <v>97.878630951109514</v>
      </c>
      <c r="AW21">
        <v>18</v>
      </c>
      <c r="AX21">
        <f>(R21*SUMPRODUCT(K22:$K$23, X22:$X$23)-$AZ$3*SUMPRODUCT(K21:$K$22, W22:$W$23))/Z21</f>
        <v>2398.610595123142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7485.5005072855629</v>
      </c>
      <c r="P22">
        <f t="shared" si="30"/>
        <v>374.27502536427818</v>
      </c>
      <c r="Q22" s="5">
        <f t="shared" si="31"/>
        <v>50</v>
      </c>
      <c r="R22">
        <f t="shared" si="0"/>
        <v>100000</v>
      </c>
      <c r="S22">
        <f t="shared" si="1"/>
        <v>1316.4726152724827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1035.0067511189518</v>
      </c>
      <c r="AC22">
        <f t="shared" si="2"/>
        <v>514.72979273410726</v>
      </c>
      <c r="AE22">
        <f t="shared" si="3"/>
        <v>2926.7681529620418</v>
      </c>
      <c r="AF22">
        <f t="shared" si="4"/>
        <v>-146.33840764810211</v>
      </c>
      <c r="AG22">
        <f t="shared" si="5"/>
        <v>-19.549582223082126</v>
      </c>
      <c r="AH22">
        <f t="shared" si="6"/>
        <v>-3619.5947259621294</v>
      </c>
      <c r="AI22">
        <f t="shared" si="7"/>
        <v>-858.71456287127194</v>
      </c>
      <c r="AJ22">
        <f t="shared" si="8"/>
        <v>520.27695838484453</v>
      </c>
      <c r="AK22">
        <f t="shared" si="32"/>
        <v>326.48690099976255</v>
      </c>
      <c r="AL22">
        <f t="shared" si="9"/>
        <v>-11.95070348666485</v>
      </c>
      <c r="AN22">
        <f t="shared" si="10"/>
        <v>615.02036129951864</v>
      </c>
      <c r="AO22">
        <f t="shared" si="11"/>
        <v>-30.751018064975934</v>
      </c>
      <c r="AP22">
        <f t="shared" si="12"/>
        <v>-4.108077747780027</v>
      </c>
      <c r="AQ22">
        <f t="shared" si="13"/>
        <v>-760.60840482568017</v>
      </c>
      <c r="AR22">
        <f t="shared" si="14"/>
        <v>-180.44713933891754</v>
      </c>
      <c r="AS22">
        <f t="shared" si="15"/>
        <v>109.32909824026352</v>
      </c>
      <c r="AT22">
        <f t="shared" si="16"/>
        <v>68.606763951978238</v>
      </c>
      <c r="AU22">
        <f t="shared" si="17"/>
        <v>-2.5112771466757708</v>
      </c>
      <c r="AW22">
        <v>19</v>
      </c>
      <c r="AX22">
        <f>(R22*SUMPRODUCT(K23:$K$23, X23:$X$23)-$AZ$3*SUMPRODUCT(K22:$K$22, W23:$W$23))/Z22</f>
        <v>1316.4726152724827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7485.5005072855629</v>
      </c>
      <c r="P23">
        <f t="shared" si="30"/>
        <v>374.27502536427818</v>
      </c>
      <c r="Q23" s="5">
        <f t="shared" si="31"/>
        <v>50</v>
      </c>
      <c r="R23">
        <f t="shared" si="0"/>
        <v>100000</v>
      </c>
      <c r="S23">
        <f t="shared" si="1"/>
        <v>1470.1211808547539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514.72979273410726</v>
      </c>
      <c r="AC23">
        <f t="shared" si="2"/>
        <v>514.72979273410726</v>
      </c>
      <c r="AE23">
        <f t="shared" si="3"/>
        <v>2620.8792681879095</v>
      </c>
      <c r="AF23">
        <f t="shared" si="4"/>
        <v>-131.04396340939547</v>
      </c>
      <c r="AG23">
        <f t="shared" si="5"/>
        <v>-17.506372924809995</v>
      </c>
      <c r="AH23">
        <f t="shared" si="6"/>
        <v>-3695.4269520826174</v>
      </c>
      <c r="AI23">
        <f t="shared" si="7"/>
        <v>-1223.0980202289134</v>
      </c>
      <c r="AJ23">
        <f t="shared" si="8"/>
        <v>0</v>
      </c>
      <c r="AK23">
        <f t="shared" si="32"/>
        <v>257.10063539415501</v>
      </c>
      <c r="AL23">
        <f t="shared" si="9"/>
        <v>-965.99738483475835</v>
      </c>
      <c r="AN23">
        <f t="shared" si="10"/>
        <v>507.32977991674602</v>
      </c>
      <c r="AO23">
        <f t="shared" si="11"/>
        <v>-25.366488995837301</v>
      </c>
      <c r="AP23">
        <f t="shared" si="12"/>
        <v>-3.3887498866840429</v>
      </c>
      <c r="AQ23">
        <f t="shared" si="13"/>
        <v>-715.33250884720564</v>
      </c>
      <c r="AR23">
        <f t="shared" si="14"/>
        <v>-236.75796781298104</v>
      </c>
      <c r="AS23">
        <f t="shared" si="15"/>
        <v>0</v>
      </c>
      <c r="AT23">
        <f t="shared" si="16"/>
        <v>49.767576230688249</v>
      </c>
      <c r="AU23">
        <f t="shared" si="17"/>
        <v>-186.99039158229277</v>
      </c>
      <c r="AW23">
        <v>20</v>
      </c>
      <c r="AX23">
        <f>(R23*SUMPRODUCT(K$23:$K24, X$23:$X24)-$AZ$3*SUMPRODUCT(K$22:$K23, W$23:$W24))/Z23</f>
        <v>1470.1211808547539</v>
      </c>
    </row>
    <row r="25" spans="5:50" x14ac:dyDescent="0.25">
      <c r="AN25" s="6">
        <f t="shared" ref="AN25:AU25" si="33">SUM(AN3:AN23)</f>
        <v>55812.570591567521</v>
      </c>
      <c r="AO25" s="6">
        <f t="shared" si="33"/>
        <v>-8404.7539100425511</v>
      </c>
      <c r="AP25" s="6">
        <f t="shared" si="33"/>
        <v>-2842.7127381607129</v>
      </c>
      <c r="AQ25" s="6">
        <f t="shared" si="33"/>
        <v>-20240.46100674913</v>
      </c>
      <c r="AR25" s="6">
        <f t="shared" si="33"/>
        <v>24324.642936615117</v>
      </c>
      <c r="AS25" s="6">
        <f t="shared" si="33"/>
        <v>-2627.4691756646735</v>
      </c>
      <c r="AT25" s="6">
        <f t="shared" si="33"/>
        <v>6456.4117337204134</v>
      </c>
      <c r="AU25" s="7">
        <f t="shared" si="33"/>
        <v>28153.585494670846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650.34736885485995</v>
      </c>
      <c r="K3">
        <v>1</v>
      </c>
      <c r="L3" s="2">
        <v>0</v>
      </c>
      <c r="O3">
        <f>$C$3</f>
        <v>650.34736885485995</v>
      </c>
      <c r="P3">
        <f>O3*B5</f>
        <v>520.27789508388798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650.34736885485995</v>
      </c>
      <c r="AF3">
        <f t="shared" ref="AF3:AF23" si="4">-$Z3*P3</f>
        <v>-520.27789508388798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-2389.838730229028</v>
      </c>
      <c r="AJ3">
        <f t="shared" ref="AJ3:AJ23" si="8">AB3-AC3</f>
        <v>0</v>
      </c>
      <c r="AL3">
        <f t="shared" ref="AL3:AL23" si="9">SUM(AI3:AK3)</f>
        <v>-2389.838730229028</v>
      </c>
      <c r="AN3">
        <f t="shared" ref="AN3:AN23" si="10">AE3*$K3</f>
        <v>650.34736885485995</v>
      </c>
      <c r="AO3">
        <f t="shared" ref="AO3:AO23" si="11">AF3*$K3</f>
        <v>-520.27789508388798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-2389.838730229028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-2389.838730229028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301.6223161797916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36.651589545547878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36.242838117576412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-36.242838117576412</v>
      </c>
      <c r="AK4">
        <f>G4*MAX(0, SUM(AB4, AE4:AF4))</f>
        <v>0</v>
      </c>
      <c r="AL4">
        <f t="shared" si="9"/>
        <v>-324.33083811757638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-265.37947806221615</v>
      </c>
      <c r="AR4">
        <f t="shared" si="14"/>
        <v>-265.37947806221615</v>
      </c>
      <c r="AS4">
        <f t="shared" si="15"/>
        <v>-33.385998247534857</v>
      </c>
      <c r="AT4">
        <f t="shared" si="16"/>
        <v>0</v>
      </c>
      <c r="AU4">
        <f t="shared" si="17"/>
        <v>-298.76547630975097</v>
      </c>
      <c r="AW4">
        <v>1</v>
      </c>
      <c r="AX4">
        <f>(R4*SUMPRODUCT(K5:$K$23, X5:$X$23)-$AZ$3*SUMPRODUCT(K4:$K$22, W5:$W$23))/Z4</f>
        <v>36.651589545547878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650.34736885485995</v>
      </c>
      <c r="P5">
        <f t="shared" ref="P5:P23" si="30">O5*$C$5</f>
        <v>32.517368442742999</v>
      </c>
      <c r="Q5" s="5">
        <f t="shared" ref="Q5:Q23" si="31">$C$8</f>
        <v>50</v>
      </c>
      <c r="R5">
        <f t="shared" si="0"/>
        <v>250000</v>
      </c>
      <c r="S5">
        <f t="shared" si="1"/>
        <v>69.183189462422163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36.242838117576412</v>
      </c>
      <c r="AC5">
        <f t="shared" si="2"/>
        <v>67.648159043772921</v>
      </c>
      <c r="AE5">
        <f t="shared" si="3"/>
        <v>635.91751961492355</v>
      </c>
      <c r="AF5">
        <f t="shared" si="4"/>
        <v>-31.795875980746178</v>
      </c>
      <c r="AG5">
        <f t="shared" si="5"/>
        <v>-48.890604473010733</v>
      </c>
      <c r="AH5">
        <f t="shared" si="6"/>
        <v>-286.77051494632798</v>
      </c>
      <c r="AI5">
        <f t="shared" si="7"/>
        <v>268.4605242148387</v>
      </c>
      <c r="AJ5">
        <f t="shared" si="8"/>
        <v>-31.405320926196509</v>
      </c>
      <c r="AK5">
        <f>G5*SUM(AB5, AE5:AF5)</f>
        <v>44.825513722622773</v>
      </c>
      <c r="AL5">
        <f t="shared" si="9"/>
        <v>281.88071701126495</v>
      </c>
      <c r="AN5">
        <f t="shared" si="10"/>
        <v>539.61637987071265</v>
      </c>
      <c r="AO5">
        <f t="shared" si="11"/>
        <v>-26.980818993535632</v>
      </c>
      <c r="AP5">
        <f t="shared" si="12"/>
        <v>-41.486781196706929</v>
      </c>
      <c r="AQ5">
        <f t="shared" si="13"/>
        <v>-243.3429845158272</v>
      </c>
      <c r="AR5">
        <f t="shared" si="14"/>
        <v>227.80579516464289</v>
      </c>
      <c r="AS5">
        <f t="shared" si="15"/>
        <v>-26.649408239505895</v>
      </c>
      <c r="AT5">
        <f t="shared" si="16"/>
        <v>38.037293665841943</v>
      </c>
      <c r="AU5">
        <f t="shared" si="17"/>
        <v>239.19368059097891</v>
      </c>
      <c r="AW5">
        <v>2</v>
      </c>
      <c r="AX5">
        <f>(R5*SUMPRODUCT(K6:$K$23, X6:$X$23)-$AZ$3*SUMPRODUCT(K5:$K$22, W6:$W$23))/Z5</f>
        <v>69.183189462422163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650.34736885485995</v>
      </c>
      <c r="P6">
        <f t="shared" si="30"/>
        <v>32.517368442742999</v>
      </c>
      <c r="Q6" s="5">
        <f t="shared" si="31"/>
        <v>50</v>
      </c>
      <c r="R6">
        <f t="shared" si="0"/>
        <v>250000</v>
      </c>
      <c r="S6">
        <f t="shared" si="1"/>
        <v>97.679676905793613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67.648159043772921</v>
      </c>
      <c r="AC6">
        <f t="shared" si="2"/>
        <v>94.445544618444274</v>
      </c>
      <c r="AE6">
        <f t="shared" si="3"/>
        <v>628.81464587467735</v>
      </c>
      <c r="AF6">
        <f t="shared" si="4"/>
        <v>-31.44073229373387</v>
      </c>
      <c r="AG6">
        <f t="shared" si="5"/>
        <v>-48.344521404146093</v>
      </c>
      <c r="AH6">
        <f t="shared" si="6"/>
        <v>-285.88512067268425</v>
      </c>
      <c r="AI6">
        <f t="shared" si="7"/>
        <v>263.14427150411314</v>
      </c>
      <c r="AJ6">
        <f t="shared" si="8"/>
        <v>-26.797385574671353</v>
      </c>
      <c r="AK6">
        <f>G6*SUM(AB6, AE6:AF6)</f>
        <v>46.551545083730154</v>
      </c>
      <c r="AL6">
        <f t="shared" si="9"/>
        <v>282.89843101317194</v>
      </c>
      <c r="AN6">
        <f t="shared" si="10"/>
        <v>491.52900379664766</v>
      </c>
      <c r="AO6">
        <f t="shared" si="11"/>
        <v>-24.576450189832386</v>
      </c>
      <c r="AP6">
        <f t="shared" si="12"/>
        <v>-37.789728023512907</v>
      </c>
      <c r="AQ6">
        <f t="shared" si="13"/>
        <v>-223.46939513322766</v>
      </c>
      <c r="AR6">
        <f t="shared" si="14"/>
        <v>205.69343045007471</v>
      </c>
      <c r="AS6">
        <f t="shared" si="15"/>
        <v>-20.946859813595982</v>
      </c>
      <c r="AT6">
        <f t="shared" si="16"/>
        <v>36.388202358697733</v>
      </c>
      <c r="AU6">
        <f t="shared" si="17"/>
        <v>221.13477299517649</v>
      </c>
      <c r="AW6">
        <v>3</v>
      </c>
      <c r="AX6">
        <f>(R6*SUMPRODUCT(K7:$K$23, X7:$X$23)-$AZ$3*SUMPRODUCT(K6:$K$22, W7:$W$23))/Z6</f>
        <v>97.679676905793613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650.34736885485995</v>
      </c>
      <c r="P7">
        <f t="shared" si="30"/>
        <v>32.517368442742999</v>
      </c>
      <c r="Q7" s="5">
        <f t="shared" si="31"/>
        <v>50</v>
      </c>
      <c r="R7">
        <f t="shared" si="0"/>
        <v>250000</v>
      </c>
      <c r="S7">
        <f t="shared" si="1"/>
        <v>122.50836121314303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94.445544618444274</v>
      </c>
      <c r="AC7">
        <f t="shared" si="2"/>
        <v>117.12793641632106</v>
      </c>
      <c r="AE7">
        <f t="shared" si="3"/>
        <v>621.7848685056249</v>
      </c>
      <c r="AF7">
        <f t="shared" si="4"/>
        <v>-31.089243425281246</v>
      </c>
      <c r="AG7">
        <f t="shared" si="5"/>
        <v>-47.804058129770844</v>
      </c>
      <c r="AH7">
        <f t="shared" si="6"/>
        <v>-285.09030166892671</v>
      </c>
      <c r="AI7">
        <f t="shared" si="7"/>
        <v>257.80126528164612</v>
      </c>
      <c r="AJ7">
        <f t="shared" si="8"/>
        <v>-22.682391797876789</v>
      </c>
      <c r="AK7">
        <f>G7*SUM(AB7, AE7:AF7)</f>
        <v>47.959881878915162</v>
      </c>
      <c r="AL7">
        <f t="shared" si="9"/>
        <v>283.07875536268449</v>
      </c>
      <c r="AN7">
        <f t="shared" si="10"/>
        <v>447.72239380674154</v>
      </c>
      <c r="AO7">
        <f t="shared" si="11"/>
        <v>-22.386119690337079</v>
      </c>
      <c r="AP7">
        <f t="shared" si="12"/>
        <v>-34.421788666193649</v>
      </c>
      <c r="AQ7">
        <f t="shared" si="13"/>
        <v>-205.28211408725082</v>
      </c>
      <c r="AR7">
        <f t="shared" si="14"/>
        <v>185.63237136295999</v>
      </c>
      <c r="AS7">
        <f t="shared" si="15"/>
        <v>-16.33268235911715</v>
      </c>
      <c r="AT7">
        <f t="shared" si="16"/>
        <v>34.533991110338853</v>
      </c>
      <c r="AU7">
        <f t="shared" si="17"/>
        <v>203.83368011418167</v>
      </c>
      <c r="AW7">
        <v>4</v>
      </c>
      <c r="AX7">
        <f>(R7*SUMPRODUCT(K8:$K$23, X8:$X$23)-$AZ$3*SUMPRODUCT(K7:$K$22, W8:$W$23))/Z7</f>
        <v>122.50836121314303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650.34736885485995</v>
      </c>
      <c r="P8">
        <f t="shared" si="30"/>
        <v>32.517368442742999</v>
      </c>
      <c r="Q8" s="5">
        <f t="shared" si="31"/>
        <v>50</v>
      </c>
      <c r="R8">
        <f t="shared" si="0"/>
        <v>250000</v>
      </c>
      <c r="S8">
        <f t="shared" si="1"/>
        <v>143.63180139558318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117.12793641632106</v>
      </c>
      <c r="AC8">
        <f t="shared" si="2"/>
        <v>135.7867279093814</v>
      </c>
      <c r="AE8">
        <f t="shared" si="3"/>
        <v>614.82582800770012</v>
      </c>
      <c r="AF8">
        <f t="shared" si="4"/>
        <v>-30.741291400385006</v>
      </c>
      <c r="AG8">
        <f t="shared" si="5"/>
        <v>-47.269033246824179</v>
      </c>
      <c r="AH8">
        <f t="shared" si="6"/>
        <v>-284.92150824476948</v>
      </c>
      <c r="AI8">
        <f t="shared" si="7"/>
        <v>251.89399511572151</v>
      </c>
      <c r="AJ8">
        <f t="shared" si="8"/>
        <v>-18.658791493060335</v>
      </c>
      <c r="AK8">
        <f t="shared" ref="AK8:AK23" si="32">G8*SUM(AB8:AB8, AE8:AF8)</f>
        <v>49.084873111654538</v>
      </c>
      <c r="AL8">
        <f t="shared" si="9"/>
        <v>282.32007673431571</v>
      </c>
      <c r="AN8">
        <f t="shared" si="10"/>
        <v>407.81475843481599</v>
      </c>
      <c r="AO8">
        <f t="shared" si="11"/>
        <v>-20.390737921740797</v>
      </c>
      <c r="AP8">
        <f t="shared" si="12"/>
        <v>-31.35361023701083</v>
      </c>
      <c r="AQ8">
        <f t="shared" si="13"/>
        <v>-188.98880099791262</v>
      </c>
      <c r="AR8">
        <f t="shared" si="14"/>
        <v>167.08160927815175</v>
      </c>
      <c r="AS8">
        <f t="shared" si="15"/>
        <v>-12.376400272717072</v>
      </c>
      <c r="AT8">
        <f t="shared" si="16"/>
        <v>32.558059142860678</v>
      </c>
      <c r="AU8">
        <f t="shared" si="17"/>
        <v>187.26326814829534</v>
      </c>
      <c r="AW8">
        <v>5</v>
      </c>
      <c r="AX8">
        <f>(R8*SUMPRODUCT(K9:$K$23, X9:$X$23)-$AZ$3*SUMPRODUCT(K8:$K$22, W9:$W$23))/Z8</f>
        <v>143.63180139558318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650.34736885485995</v>
      </c>
      <c r="P9">
        <f t="shared" si="30"/>
        <v>32.517368442742999</v>
      </c>
      <c r="Q9" s="5">
        <f t="shared" si="31"/>
        <v>50</v>
      </c>
      <c r="R9">
        <f t="shared" si="0"/>
        <v>250000</v>
      </c>
      <c r="S9">
        <f t="shared" si="1"/>
        <v>160.37638904375589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135.7867279093814</v>
      </c>
      <c r="AC9">
        <f t="shared" si="2"/>
        <v>149.91682834630524</v>
      </c>
      <c r="AE9">
        <f t="shared" si="3"/>
        <v>607.93247337352557</v>
      </c>
      <c r="AF9">
        <f t="shared" si="4"/>
        <v>-30.396623668676277</v>
      </c>
      <c r="AG9">
        <f t="shared" si="5"/>
        <v>-46.739058423806718</v>
      </c>
      <c r="AH9">
        <f t="shared" si="6"/>
        <v>-286.4224527461389</v>
      </c>
      <c r="AI9">
        <f t="shared" si="7"/>
        <v>244.3743385349037</v>
      </c>
      <c r="AJ9">
        <f t="shared" si="8"/>
        <v>-14.13010043692384</v>
      </c>
      <c r="AK9">
        <f t="shared" si="32"/>
        <v>49.932580432996154</v>
      </c>
      <c r="AL9">
        <f t="shared" si="9"/>
        <v>280.17681853097599</v>
      </c>
      <c r="AN9">
        <f t="shared" si="10"/>
        <v>371.45682681484044</v>
      </c>
      <c r="AO9">
        <f t="shared" si="11"/>
        <v>-18.572841340742023</v>
      </c>
      <c r="AP9">
        <f t="shared" si="12"/>
        <v>-28.558340096686056</v>
      </c>
      <c r="AQ9">
        <f t="shared" si="13"/>
        <v>-175.00887036878856</v>
      </c>
      <c r="AR9">
        <f t="shared" si="14"/>
        <v>149.31677500862384</v>
      </c>
      <c r="AS9">
        <f t="shared" si="15"/>
        <v>-8.6337257849521105</v>
      </c>
      <c r="AT9">
        <f t="shared" si="16"/>
        <v>30.50963502474627</v>
      </c>
      <c r="AU9">
        <f t="shared" si="17"/>
        <v>171.19268424841798</v>
      </c>
      <c r="AW9">
        <v>6</v>
      </c>
      <c r="AX9">
        <f>(R9*SUMPRODUCT(K10:$K$23, X10:$X$23)-$AZ$3*SUMPRODUCT(K9:$K$22, W10:$W$23))/Z9</f>
        <v>160.37638904375589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650.34736885485995</v>
      </c>
      <c r="P10">
        <f t="shared" si="30"/>
        <v>32.517368442742999</v>
      </c>
      <c r="Q10" s="5">
        <f t="shared" si="31"/>
        <v>50</v>
      </c>
      <c r="R10">
        <f t="shared" si="0"/>
        <v>250000</v>
      </c>
      <c r="S10">
        <f t="shared" si="1"/>
        <v>172.78614311376498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149.91682834630524</v>
      </c>
      <c r="AC10">
        <f t="shared" si="2"/>
        <v>159.70253286111347</v>
      </c>
      <c r="AE10">
        <f t="shared" si="3"/>
        <v>601.10214959366033</v>
      </c>
      <c r="AF10">
        <f t="shared" si="4"/>
        <v>-30.055107479683016</v>
      </c>
      <c r="AG10">
        <f t="shared" si="5"/>
        <v>-46.21392953830879</v>
      </c>
      <c r="AH10">
        <f t="shared" si="6"/>
        <v>-288.69150629928214</v>
      </c>
      <c r="AI10">
        <f t="shared" si="7"/>
        <v>236.14160627638643</v>
      </c>
      <c r="AJ10">
        <f t="shared" si="8"/>
        <v>-9.7857045148082307</v>
      </c>
      <c r="AK10">
        <f t="shared" si="32"/>
        <v>50.467470932219783</v>
      </c>
      <c r="AL10">
        <f t="shared" si="9"/>
        <v>276.82337269379798</v>
      </c>
      <c r="AN10">
        <f t="shared" si="10"/>
        <v>338.33229148783812</v>
      </c>
      <c r="AO10">
        <f t="shared" si="11"/>
        <v>-16.916614574391904</v>
      </c>
      <c r="AP10">
        <f t="shared" si="12"/>
        <v>-26.011659898276974</v>
      </c>
      <c r="AQ10">
        <f t="shared" si="13"/>
        <v>-162.49094920944518</v>
      </c>
      <c r="AR10">
        <f t="shared" si="14"/>
        <v>132.91306780572407</v>
      </c>
      <c r="AS10">
        <f t="shared" si="15"/>
        <v>-5.5079154758572004</v>
      </c>
      <c r="AT10">
        <f t="shared" si="16"/>
        <v>28.405779446365607</v>
      </c>
      <c r="AU10">
        <f t="shared" si="17"/>
        <v>155.81093177623248</v>
      </c>
      <c r="AW10">
        <v>7</v>
      </c>
      <c r="AX10">
        <f>(R10*SUMPRODUCT(K11:$K$23, X11:$X$23)-$AZ$3*SUMPRODUCT(K10:$K$22, W11:$W$23))/Z10</f>
        <v>172.78614311376498</v>
      </c>
    </row>
    <row r="11" spans="1:52" x14ac:dyDescent="0.25">
      <c r="A11" t="s">
        <v>33</v>
      </c>
      <c r="C11" s="24">
        <f>AU25</f>
        <v>-549.78378589394754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650.34736885485995</v>
      </c>
      <c r="P11">
        <f t="shared" si="30"/>
        <v>32.517368442742999</v>
      </c>
      <c r="Q11" s="5">
        <f t="shared" si="31"/>
        <v>50</v>
      </c>
      <c r="R11">
        <f t="shared" si="0"/>
        <v>250000</v>
      </c>
      <c r="S11">
        <f t="shared" si="1"/>
        <v>181.49127595402001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159.70253286111347</v>
      </c>
      <c r="AC11">
        <f t="shared" si="2"/>
        <v>165.85993212541098</v>
      </c>
      <c r="AE11">
        <f t="shared" si="3"/>
        <v>594.33474082541682</v>
      </c>
      <c r="AF11">
        <f t="shared" si="4"/>
        <v>-29.716737041270843</v>
      </c>
      <c r="AG11">
        <f t="shared" si="5"/>
        <v>-45.693637684114044</v>
      </c>
      <c r="AH11">
        <f t="shared" si="6"/>
        <v>-290.76279405829126</v>
      </c>
      <c r="AI11">
        <f t="shared" si="7"/>
        <v>228.16157204174073</v>
      </c>
      <c r="AJ11">
        <f t="shared" si="8"/>
        <v>-6.1573992642975099</v>
      </c>
      <c r="AK11">
        <f t="shared" si="32"/>
        <v>50.702437565168168</v>
      </c>
      <c r="AL11">
        <f t="shared" si="9"/>
        <v>272.70661034261138</v>
      </c>
      <c r="AN11">
        <f t="shared" si="10"/>
        <v>308.15445668845177</v>
      </c>
      <c r="AO11">
        <f t="shared" si="11"/>
        <v>-15.407722834422589</v>
      </c>
      <c r="AP11">
        <f t="shared" si="12"/>
        <v>-23.691527900778176</v>
      </c>
      <c r="AQ11">
        <f t="shared" si="13"/>
        <v>-150.75654285968872</v>
      </c>
      <c r="AR11">
        <f t="shared" si="14"/>
        <v>118.29866309356231</v>
      </c>
      <c r="AS11">
        <f t="shared" si="15"/>
        <v>-3.1925275346824011</v>
      </c>
      <c r="AT11">
        <f t="shared" si="16"/>
        <v>26.288522321571772</v>
      </c>
      <c r="AU11">
        <f t="shared" si="17"/>
        <v>141.39465788045169</v>
      </c>
      <c r="AW11">
        <v>8</v>
      </c>
      <c r="AX11">
        <f>(R11*SUMPRODUCT(K12:$K$23, X12:$X$23)-$AZ$3*SUMPRODUCT(K11:$K$22, W12:$W$23))/Z11</f>
        <v>181.49127595402001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650.34736885485995</v>
      </c>
      <c r="P12">
        <f t="shared" si="30"/>
        <v>32.517368442742999</v>
      </c>
      <c r="Q12" s="5">
        <f t="shared" si="31"/>
        <v>50</v>
      </c>
      <c r="R12">
        <f t="shared" si="0"/>
        <v>250000</v>
      </c>
      <c r="S12">
        <f t="shared" si="1"/>
        <v>186.22988330902933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165.85993212541098</v>
      </c>
      <c r="AC12">
        <f t="shared" si="2"/>
        <v>168.26936676563798</v>
      </c>
      <c r="AE12">
        <f t="shared" si="3"/>
        <v>587.62609947680835</v>
      </c>
      <c r="AF12">
        <f t="shared" si="4"/>
        <v>-29.381304973840418</v>
      </c>
      <c r="AG12">
        <f t="shared" si="5"/>
        <v>-45.177863986096227</v>
      </c>
      <c r="AH12">
        <f t="shared" si="6"/>
        <v>-294.18660588337036</v>
      </c>
      <c r="AI12">
        <f t="shared" si="7"/>
        <v>218.88032463350135</v>
      </c>
      <c r="AJ12">
        <f t="shared" si="8"/>
        <v>-2.4094346402270048</v>
      </c>
      <c r="AK12">
        <f t="shared" si="32"/>
        <v>50.687330863986524</v>
      </c>
      <c r="AL12">
        <f t="shared" si="9"/>
        <v>267.15822085726086</v>
      </c>
      <c r="AN12">
        <f t="shared" si="10"/>
        <v>280.66003818429147</v>
      </c>
      <c r="AO12">
        <f t="shared" si="11"/>
        <v>-14.033001909214574</v>
      </c>
      <c r="AP12">
        <f t="shared" si="12"/>
        <v>-21.577702288430974</v>
      </c>
      <c r="AQ12">
        <f t="shared" si="13"/>
        <v>-140.50843574519013</v>
      </c>
      <c r="AR12">
        <f t="shared" si="14"/>
        <v>104.54089824145579</v>
      </c>
      <c r="AS12">
        <f t="shared" si="15"/>
        <v>-1.1507862205758859</v>
      </c>
      <c r="AT12">
        <f t="shared" si="16"/>
        <v>24.209115674767137</v>
      </c>
      <c r="AU12">
        <f t="shared" si="17"/>
        <v>127.59922769564704</v>
      </c>
      <c r="AW12">
        <v>9</v>
      </c>
      <c r="AX12">
        <f>(R12*SUMPRODUCT(K13:$K$23, X13:$X$23)-$AZ$3*SUMPRODUCT(K12:$K$22, W13:$W$23))/Z12</f>
        <v>186.22988330902933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650.34736885485995</v>
      </c>
      <c r="P13">
        <f t="shared" si="30"/>
        <v>32.517368442742999</v>
      </c>
      <c r="Q13" s="5">
        <f t="shared" si="31"/>
        <v>50</v>
      </c>
      <c r="R13">
        <f t="shared" si="0"/>
        <v>250000</v>
      </c>
      <c r="S13">
        <f t="shared" si="1"/>
        <v>187.45665676605199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168.26936676563798</v>
      </c>
      <c r="AC13">
        <f t="shared" si="2"/>
        <v>167.46083164435925</v>
      </c>
      <c r="AE13">
        <f t="shared" si="3"/>
        <v>580.97542720007937</v>
      </c>
      <c r="AF13">
        <f t="shared" si="4"/>
        <v>-29.048771360003968</v>
      </c>
      <c r="AG13">
        <f t="shared" si="5"/>
        <v>-44.666547065691091</v>
      </c>
      <c r="AH13">
        <f t="shared" si="6"/>
        <v>-297.69140272086361</v>
      </c>
      <c r="AI13">
        <f t="shared" si="7"/>
        <v>209.56870605352077</v>
      </c>
      <c r="AJ13">
        <f t="shared" si="8"/>
        <v>0.80853512127873728</v>
      </c>
      <c r="AK13">
        <f t="shared" si="32"/>
        <v>50.413721582399937</v>
      </c>
      <c r="AL13">
        <f t="shared" si="9"/>
        <v>260.79096275719945</v>
      </c>
      <c r="AN13">
        <f t="shared" si="10"/>
        <v>255.61093807113946</v>
      </c>
      <c r="AO13">
        <f t="shared" si="11"/>
        <v>-12.780546903556973</v>
      </c>
      <c r="AP13">
        <f t="shared" si="12"/>
        <v>-19.651877620510902</v>
      </c>
      <c r="AQ13">
        <f t="shared" si="13"/>
        <v>-130.97486596276977</v>
      </c>
      <c r="AR13">
        <f t="shared" si="14"/>
        <v>92.203647584301834</v>
      </c>
      <c r="AS13">
        <f t="shared" si="15"/>
        <v>0.35573005524439555</v>
      </c>
      <c r="AT13">
        <f t="shared" si="16"/>
        <v>22.180453874681081</v>
      </c>
      <c r="AU13">
        <f t="shared" si="17"/>
        <v>114.73983151422732</v>
      </c>
      <c r="AW13">
        <v>10</v>
      </c>
      <c r="AX13">
        <f>(R13*SUMPRODUCT(K14:$K$23, X14:$X$23)-$AZ$3*SUMPRODUCT(K13:$K$22, W14:$W$23))/Z13</f>
        <v>187.45665676605199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650.34736885485995</v>
      </c>
      <c r="P14">
        <f t="shared" si="30"/>
        <v>32.517368442742999</v>
      </c>
      <c r="Q14" s="5">
        <f t="shared" si="31"/>
        <v>50</v>
      </c>
      <c r="R14">
        <f t="shared" si="0"/>
        <v>250000</v>
      </c>
      <c r="S14">
        <f t="shared" si="1"/>
        <v>185.12426248929097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167.46083164435925</v>
      </c>
      <c r="AC14">
        <f t="shared" si="2"/>
        <v>163.49962259284257</v>
      </c>
      <c r="AE14">
        <f t="shared" si="3"/>
        <v>574.37932733516664</v>
      </c>
      <c r="AF14">
        <f t="shared" si="4"/>
        <v>-28.718966366758337</v>
      </c>
      <c r="AG14">
        <f t="shared" si="5"/>
        <v>-44.159425780913146</v>
      </c>
      <c r="AH14">
        <f t="shared" si="6"/>
        <v>-302.2790706051818</v>
      </c>
      <c r="AI14">
        <f t="shared" si="7"/>
        <v>199.2218645823134</v>
      </c>
      <c r="AJ14">
        <f t="shared" si="8"/>
        <v>3.9612090515166756</v>
      </c>
      <c r="AK14">
        <f t="shared" si="32"/>
        <v>49.918483482893734</v>
      </c>
      <c r="AL14">
        <f t="shared" si="9"/>
        <v>253.10155711672382</v>
      </c>
      <c r="AN14">
        <f t="shared" si="10"/>
        <v>232.78909819784656</v>
      </c>
      <c r="AO14">
        <f t="shared" si="11"/>
        <v>-11.639454909892329</v>
      </c>
      <c r="AP14">
        <f t="shared" si="12"/>
        <v>-17.89728915239133</v>
      </c>
      <c r="AQ14">
        <f t="shared" si="13"/>
        <v>-122.51010595512285</v>
      </c>
      <c r="AR14">
        <f t="shared" si="14"/>
        <v>80.742248180440058</v>
      </c>
      <c r="AS14">
        <f t="shared" si="15"/>
        <v>1.6054308346261688</v>
      </c>
      <c r="AT14">
        <f t="shared" si="16"/>
        <v>20.231366625432276</v>
      </c>
      <c r="AU14">
        <f t="shared" si="17"/>
        <v>102.57904564049851</v>
      </c>
      <c r="AW14">
        <v>11</v>
      </c>
      <c r="AX14">
        <f>(R14*SUMPRODUCT(K15:$K$23, X15:$X$23)-$AZ$3*SUMPRODUCT(K14:$K$22, W15:$W$23))/Z14</f>
        <v>185.12426248929097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650.34736885485995</v>
      </c>
      <c r="P15">
        <f t="shared" si="30"/>
        <v>32.517368442742999</v>
      </c>
      <c r="Q15" s="5">
        <f t="shared" si="31"/>
        <v>50</v>
      </c>
      <c r="R15">
        <f t="shared" si="0"/>
        <v>250000</v>
      </c>
      <c r="S15">
        <f t="shared" si="1"/>
        <v>178.48672428236245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163.49962259284257</v>
      </c>
      <c r="AC15">
        <f t="shared" si="2"/>
        <v>155.83994084909466</v>
      </c>
      <c r="AE15">
        <f t="shared" si="3"/>
        <v>567.82988147270771</v>
      </c>
      <c r="AF15">
        <f t="shared" si="4"/>
        <v>-28.391494073635386</v>
      </c>
      <c r="AG15">
        <f t="shared" si="5"/>
        <v>-43.655891348691846</v>
      </c>
      <c r="AH15">
        <f t="shared" si="6"/>
        <v>-309.70087206086021</v>
      </c>
      <c r="AI15">
        <f t="shared" si="7"/>
        <v>186.08162398952027</v>
      </c>
      <c r="AJ15">
        <f t="shared" si="8"/>
        <v>7.6596817437479103</v>
      </c>
      <c r="AK15">
        <f t="shared" si="32"/>
        <v>49.205660699434048</v>
      </c>
      <c r="AL15">
        <f t="shared" si="9"/>
        <v>242.94696643270223</v>
      </c>
      <c r="AN15">
        <f t="shared" si="10"/>
        <v>211.99433092298975</v>
      </c>
      <c r="AO15">
        <f t="shared" si="11"/>
        <v>-10.599716546149487</v>
      </c>
      <c r="AP15">
        <f t="shared" si="12"/>
        <v>-16.298546059798174</v>
      </c>
      <c r="AQ15">
        <f t="shared" si="13"/>
        <v>-115.62411789342255</v>
      </c>
      <c r="AR15">
        <f t="shared" si="14"/>
        <v>69.471950423619532</v>
      </c>
      <c r="AS15">
        <f t="shared" si="15"/>
        <v>2.859675334692517</v>
      </c>
      <c r="AT15">
        <f t="shared" si="16"/>
        <v>18.37050401529731</v>
      </c>
      <c r="AU15">
        <f t="shared" si="17"/>
        <v>90.702129773609371</v>
      </c>
      <c r="AW15">
        <v>12</v>
      </c>
      <c r="AX15">
        <f>(R15*SUMPRODUCT(K16:$K$23, X16:$X$23)-$AZ$3*SUMPRODUCT(K15:$K$22, W16:$W$23))/Z15</f>
        <v>178.48672428236245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650.34736885485995</v>
      </c>
      <c r="P16">
        <f t="shared" si="30"/>
        <v>32.517368442742999</v>
      </c>
      <c r="Q16" s="5">
        <f t="shared" si="31"/>
        <v>50</v>
      </c>
      <c r="R16">
        <f t="shared" si="0"/>
        <v>250000</v>
      </c>
      <c r="S16">
        <f t="shared" si="1"/>
        <v>167.57085961839209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155.83994084909466</v>
      </c>
      <c r="AC16">
        <f t="shared" si="2"/>
        <v>144.63254541697364</v>
      </c>
      <c r="AE16">
        <f t="shared" si="3"/>
        <v>561.32310580082469</v>
      </c>
      <c r="AF16">
        <f t="shared" si="4"/>
        <v>-28.066155290041234</v>
      </c>
      <c r="AG16">
        <f t="shared" si="5"/>
        <v>-43.155637485641684</v>
      </c>
      <c r="AH16">
        <f t="shared" si="6"/>
        <v>-318.47474781621213</v>
      </c>
      <c r="AI16">
        <f t="shared" si="7"/>
        <v>171.62656520892961</v>
      </c>
      <c r="AJ16">
        <f t="shared" si="8"/>
        <v>11.207395432121018</v>
      </c>
      <c r="AK16">
        <f t="shared" si="32"/>
        <v>48.236782395191469</v>
      </c>
      <c r="AL16">
        <f t="shared" si="9"/>
        <v>231.07074303624211</v>
      </c>
      <c r="AN16">
        <f t="shared" si="10"/>
        <v>193.04612600668185</v>
      </c>
      <c r="AO16">
        <f t="shared" si="11"/>
        <v>-9.6523063003340912</v>
      </c>
      <c r="AP16">
        <f t="shared" si="12"/>
        <v>-14.841770356248226</v>
      </c>
      <c r="AQ16">
        <f t="shared" si="13"/>
        <v>-109.52749969050781</v>
      </c>
      <c r="AR16">
        <f t="shared" si="14"/>
        <v>59.024549659591699</v>
      </c>
      <c r="AS16">
        <f t="shared" si="15"/>
        <v>3.8543652460364584</v>
      </c>
      <c r="AT16">
        <f t="shared" si="16"/>
        <v>16.589240450264292</v>
      </c>
      <c r="AU16">
        <f t="shared" si="17"/>
        <v>79.468155355892449</v>
      </c>
      <c r="AW16">
        <v>13</v>
      </c>
      <c r="AX16">
        <f>(R16*SUMPRODUCT(K17:$K$23, X17:$X$23)-$AZ$3*SUMPRODUCT(K16:$K$22, W17:$W$23))/Z16</f>
        <v>167.57085961839209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650.34736885485995</v>
      </c>
      <c r="P17">
        <f t="shared" si="30"/>
        <v>32.517368442742999</v>
      </c>
      <c r="Q17" s="5">
        <f t="shared" si="31"/>
        <v>50</v>
      </c>
      <c r="R17">
        <f t="shared" si="0"/>
        <v>250000</v>
      </c>
      <c r="S17">
        <f t="shared" si="1"/>
        <v>152.935970237768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144.63254541697364</v>
      </c>
      <c r="AC17">
        <f t="shared" si="2"/>
        <v>130.48076358068676</v>
      </c>
      <c r="AE17">
        <f t="shared" si="3"/>
        <v>554.85848848341618</v>
      </c>
      <c r="AF17">
        <f t="shared" si="4"/>
        <v>-27.742924424170809</v>
      </c>
      <c r="AG17">
        <f t="shared" si="5"/>
        <v>-42.658624840784562</v>
      </c>
      <c r="AH17">
        <f t="shared" si="6"/>
        <v>-327.28135000354769</v>
      </c>
      <c r="AI17">
        <f t="shared" si="7"/>
        <v>157.17558921491309</v>
      </c>
      <c r="AJ17">
        <f t="shared" si="8"/>
        <v>14.151781836286887</v>
      </c>
      <c r="AK17">
        <f t="shared" si="32"/>
        <v>47.022367663335331</v>
      </c>
      <c r="AL17">
        <f t="shared" si="9"/>
        <v>218.34973871453531</v>
      </c>
      <c r="AN17">
        <f t="shared" si="10"/>
        <v>175.78125982482982</v>
      </c>
      <c r="AO17">
        <f t="shared" si="11"/>
        <v>-8.7890629912414919</v>
      </c>
      <c r="AP17">
        <f t="shared" si="12"/>
        <v>-13.514413084683323</v>
      </c>
      <c r="AQ17">
        <f t="shared" si="13"/>
        <v>-103.68396485749025</v>
      </c>
      <c r="AR17">
        <f t="shared" si="14"/>
        <v>49.793818891414745</v>
      </c>
      <c r="AS17">
        <f t="shared" si="15"/>
        <v>4.4833378087951941</v>
      </c>
      <c r="AT17">
        <f t="shared" si="16"/>
        <v>14.89686325318689</v>
      </c>
      <c r="AU17">
        <f t="shared" si="17"/>
        <v>69.174019953396822</v>
      </c>
      <c r="AW17">
        <v>14</v>
      </c>
      <c r="AX17">
        <f>(R17*SUMPRODUCT(K18:$K$23, X18:$X$23)-$AZ$3*SUMPRODUCT(K17:$K$22, W18:$W$23))/Z17</f>
        <v>152.935970237768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650.34736885485995</v>
      </c>
      <c r="P18">
        <f t="shared" si="30"/>
        <v>32.517368442742999</v>
      </c>
      <c r="Q18" s="5">
        <f t="shared" si="31"/>
        <v>50</v>
      </c>
      <c r="R18">
        <f t="shared" si="0"/>
        <v>250000</v>
      </c>
      <c r="S18">
        <f t="shared" si="1"/>
        <v>134.95272164227512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130.48076358068676</v>
      </c>
      <c r="AC18">
        <f t="shared" si="2"/>
        <v>113.80492565577197</v>
      </c>
      <c r="AE18">
        <f t="shared" si="3"/>
        <v>548.43454109167897</v>
      </c>
      <c r="AF18">
        <f t="shared" si="4"/>
        <v>-27.421727054583947</v>
      </c>
      <c r="AG18">
        <f t="shared" si="5"/>
        <v>-42.164738980751899</v>
      </c>
      <c r="AH18">
        <f t="shared" si="6"/>
        <v>-336.49805812408317</v>
      </c>
      <c r="AI18">
        <f t="shared" si="7"/>
        <v>142.35001693225996</v>
      </c>
      <c r="AJ18">
        <f t="shared" si="8"/>
        <v>16.675837924914788</v>
      </c>
      <c r="AK18">
        <f t="shared" si="32"/>
        <v>45.604550433244725</v>
      </c>
      <c r="AL18">
        <f t="shared" si="9"/>
        <v>204.63040529041947</v>
      </c>
      <c r="AN18">
        <f t="shared" si="10"/>
        <v>160.05059930366681</v>
      </c>
      <c r="AO18">
        <f t="shared" si="11"/>
        <v>-8.0025299651833404</v>
      </c>
      <c r="AP18">
        <f t="shared" si="12"/>
        <v>-12.30500859759654</v>
      </c>
      <c r="AQ18">
        <f t="shared" si="13"/>
        <v>-98.200809453168034</v>
      </c>
      <c r="AR18">
        <f t="shared" si="14"/>
        <v>41.542251287718898</v>
      </c>
      <c r="AS18">
        <f t="shared" si="15"/>
        <v>4.8665385817252309</v>
      </c>
      <c r="AT18">
        <f t="shared" si="16"/>
        <v>13.308854714522756</v>
      </c>
      <c r="AU18">
        <f t="shared" si="17"/>
        <v>59.717644583966887</v>
      </c>
      <c r="AW18">
        <v>15</v>
      </c>
      <c r="AX18">
        <f>(R18*SUMPRODUCT(K19:$K$23, X19:$X$23)-$AZ$3*SUMPRODUCT(K18:$K$22, W19:$W$23))/Z18</f>
        <v>134.95272164227512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650.34736885485995</v>
      </c>
      <c r="P19">
        <f t="shared" si="30"/>
        <v>32.517368442742999</v>
      </c>
      <c r="Q19" s="5">
        <f t="shared" si="31"/>
        <v>50</v>
      </c>
      <c r="R19">
        <f t="shared" si="0"/>
        <v>250000</v>
      </c>
      <c r="S19">
        <f t="shared" si="1"/>
        <v>113.51136391070138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113.80492565577197</v>
      </c>
      <c r="AC19">
        <f t="shared" si="2"/>
        <v>94.608510980631252</v>
      </c>
      <c r="AE19">
        <f t="shared" si="3"/>
        <v>542.04613589114865</v>
      </c>
      <c r="AF19">
        <f t="shared" si="4"/>
        <v>-27.102306794557432</v>
      </c>
      <c r="AG19">
        <f t="shared" si="5"/>
        <v>-41.673585675113166</v>
      </c>
      <c r="AH19">
        <f t="shared" si="6"/>
        <v>-347.52957915606862</v>
      </c>
      <c r="AI19">
        <f t="shared" si="7"/>
        <v>125.74066426540946</v>
      </c>
      <c r="AJ19">
        <f t="shared" si="8"/>
        <v>19.196414675140716</v>
      </c>
      <c r="AK19">
        <f t="shared" si="32"/>
        <v>44.012412832665426</v>
      </c>
      <c r="AL19">
        <f t="shared" si="9"/>
        <v>188.94949177321561</v>
      </c>
      <c r="AN19">
        <f t="shared" si="10"/>
        <v>145.71723608875135</v>
      </c>
      <c r="AO19">
        <f t="shared" si="11"/>
        <v>-7.2858618044375669</v>
      </c>
      <c r="AP19">
        <f t="shared" si="12"/>
        <v>-11.203031108231601</v>
      </c>
      <c r="AQ19">
        <f t="shared" si="13"/>
        <v>-93.425718551527069</v>
      </c>
      <c r="AR19">
        <f t="shared" si="14"/>
        <v>33.802624624555115</v>
      </c>
      <c r="AS19">
        <f t="shared" si="15"/>
        <v>5.1605357995519077</v>
      </c>
      <c r="AT19">
        <f t="shared" si="16"/>
        <v>11.831773583311739</v>
      </c>
      <c r="AU19">
        <f t="shared" si="17"/>
        <v>50.794934007418767</v>
      </c>
      <c r="AW19">
        <v>16</v>
      </c>
      <c r="AX19">
        <f>(R19*SUMPRODUCT(K20:$K$23, X20:$X$23)-$AZ$3*SUMPRODUCT(K19:$K$22, W20:$W$23))/Z19</f>
        <v>113.51136391070138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650.34736885485995</v>
      </c>
      <c r="P20">
        <f t="shared" si="30"/>
        <v>32.517368442742999</v>
      </c>
      <c r="Q20" s="5">
        <f t="shared" si="31"/>
        <v>50</v>
      </c>
      <c r="R20">
        <f t="shared" si="0"/>
        <v>250000</v>
      </c>
      <c r="S20">
        <f t="shared" si="1"/>
        <v>89.288655247735122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94.608510980631252</v>
      </c>
      <c r="AC20">
        <f t="shared" si="2"/>
        <v>73.547528242699997</v>
      </c>
      <c r="AE20">
        <f t="shared" si="3"/>
        <v>535.69449943789721</v>
      </c>
      <c r="AF20">
        <f t="shared" si="4"/>
        <v>-26.784724971894864</v>
      </c>
      <c r="AG20">
        <f t="shared" si="5"/>
        <v>-41.1852592239402</v>
      </c>
      <c r="AH20">
        <f t="shared" si="6"/>
        <v>-357.95297210917244</v>
      </c>
      <c r="AI20">
        <f t="shared" si="7"/>
        <v>109.77154313288969</v>
      </c>
      <c r="AJ20">
        <f t="shared" si="8"/>
        <v>21.060982737931255</v>
      </c>
      <c r="AK20">
        <f t="shared" si="32"/>
        <v>42.246279981264351</v>
      </c>
      <c r="AL20">
        <f t="shared" si="9"/>
        <v>173.07880585208528</v>
      </c>
      <c r="AN20">
        <f t="shared" si="10"/>
        <v>132.65817744675752</v>
      </c>
      <c r="AO20">
        <f t="shared" si="11"/>
        <v>-6.6329088723378771</v>
      </c>
      <c r="AP20">
        <f t="shared" si="12"/>
        <v>-10.199024690477625</v>
      </c>
      <c r="AQ20">
        <f t="shared" si="13"/>
        <v>-88.642666559912655</v>
      </c>
      <c r="AR20">
        <f t="shared" si="14"/>
        <v>27.183577324029351</v>
      </c>
      <c r="AS20">
        <f t="shared" si="15"/>
        <v>5.2154942568632405</v>
      </c>
      <c r="AT20">
        <f t="shared" si="16"/>
        <v>10.461773477421474</v>
      </c>
      <c r="AU20">
        <f t="shared" si="17"/>
        <v>42.860845058314062</v>
      </c>
      <c r="AW20">
        <v>17</v>
      </c>
      <c r="AX20">
        <f>(R20*SUMPRODUCT(K21:$K$23, X21:$X$23)-$AZ$3*SUMPRODUCT(K20:$K$22, W21:$W$23))/Z20</f>
        <v>89.288655247735122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650.34736885485995</v>
      </c>
      <c r="P21">
        <f t="shared" si="30"/>
        <v>32.517368442742999</v>
      </c>
      <c r="Q21" s="5">
        <f t="shared" si="31"/>
        <v>50</v>
      </c>
      <c r="R21">
        <f t="shared" si="0"/>
        <v>250000</v>
      </c>
      <c r="S21">
        <f t="shared" si="1"/>
        <v>62.166858852354395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73.547528242699997</v>
      </c>
      <c r="AC21">
        <f t="shared" si="2"/>
        <v>50.603013370106709</v>
      </c>
      <c r="AE21">
        <f t="shared" si="3"/>
        <v>529.37428734393643</v>
      </c>
      <c r="AF21">
        <f t="shared" si="4"/>
        <v>-26.468714367196824</v>
      </c>
      <c r="AG21">
        <f t="shared" si="5"/>
        <v>-40.699348740048379</v>
      </c>
      <c r="AH21">
        <f t="shared" si="6"/>
        <v>-370.28945826208218</v>
      </c>
      <c r="AI21">
        <f t="shared" si="7"/>
        <v>91.916765974609064</v>
      </c>
      <c r="AJ21">
        <f t="shared" si="8"/>
        <v>22.944514872593288</v>
      </c>
      <c r="AK21">
        <f t="shared" si="32"/>
        <v>40.351717085360768</v>
      </c>
      <c r="AL21">
        <f t="shared" si="9"/>
        <v>155.21299793256313</v>
      </c>
      <c r="AN21">
        <f t="shared" si="10"/>
        <v>120.75965104105804</v>
      </c>
      <c r="AO21">
        <f t="shared" si="11"/>
        <v>-6.0379825520529025</v>
      </c>
      <c r="AP21">
        <f t="shared" si="12"/>
        <v>-9.2842423006718082</v>
      </c>
      <c r="AQ21">
        <f t="shared" si="13"/>
        <v>-84.469583870928176</v>
      </c>
      <c r="AR21">
        <f t="shared" si="14"/>
        <v>20.967842317405157</v>
      </c>
      <c r="AS21">
        <f t="shared" si="15"/>
        <v>5.2340502279071801</v>
      </c>
      <c r="AT21">
        <f t="shared" si="16"/>
        <v>9.2049413631035524</v>
      </c>
      <c r="AU21">
        <f t="shared" si="17"/>
        <v>35.406833908415891</v>
      </c>
      <c r="AW21">
        <v>18</v>
      </c>
      <c r="AX21">
        <f>(R21*SUMPRODUCT(K22:$K$23, X22:$X$23)-$AZ$3*SUMPRODUCT(K21:$K$22, W22:$W$23))/Z21</f>
        <v>62.166858852354395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650.34736885485995</v>
      </c>
      <c r="P22">
        <f t="shared" si="30"/>
        <v>32.517368442742999</v>
      </c>
      <c r="Q22" s="5">
        <f t="shared" si="31"/>
        <v>50</v>
      </c>
      <c r="R22">
        <f t="shared" si="0"/>
        <v>250000</v>
      </c>
      <c r="S22">
        <f t="shared" si="1"/>
        <v>32.366771770076625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50.603013370106709</v>
      </c>
      <c r="AC22">
        <f t="shared" si="2"/>
        <v>26.033025237827985</v>
      </c>
      <c r="AE22">
        <f t="shared" si="3"/>
        <v>523.08304291273203</v>
      </c>
      <c r="AF22">
        <f t="shared" si="4"/>
        <v>-26.154152145636605</v>
      </c>
      <c r="AG22">
        <f t="shared" si="5"/>
        <v>-40.215665347718975</v>
      </c>
      <c r="AH22">
        <f t="shared" si="6"/>
        <v>-383.44952464459692</v>
      </c>
      <c r="AI22">
        <f t="shared" si="7"/>
        <v>73.263700774779522</v>
      </c>
      <c r="AJ22">
        <f t="shared" si="8"/>
        <v>24.569988132278723</v>
      </c>
      <c r="AK22">
        <f t="shared" si="32"/>
        <v>38.327233289604152</v>
      </c>
      <c r="AL22">
        <f t="shared" si="9"/>
        <v>136.1609221966624</v>
      </c>
      <c r="AN22">
        <f t="shared" si="10"/>
        <v>109.91875858573084</v>
      </c>
      <c r="AO22">
        <f t="shared" si="11"/>
        <v>-5.4959379292865433</v>
      </c>
      <c r="AP22">
        <f t="shared" si="12"/>
        <v>-8.4507729138104466</v>
      </c>
      <c r="AQ22">
        <f t="shared" si="13"/>
        <v>-80.576681466339295</v>
      </c>
      <c r="AR22">
        <f t="shared" si="14"/>
        <v>15.395366276294556</v>
      </c>
      <c r="AS22">
        <f t="shared" si="15"/>
        <v>5.1630474941945037</v>
      </c>
      <c r="AT22">
        <f t="shared" si="16"/>
        <v>8.0539447039995853</v>
      </c>
      <c r="AU22">
        <f t="shared" si="17"/>
        <v>28.612358474488644</v>
      </c>
      <c r="AW22">
        <v>19</v>
      </c>
      <c r="AX22">
        <f>(R22*SUMPRODUCT(K23:$K$23, X23:$X$23)-$AZ$3*SUMPRODUCT(K22:$K$22, W23:$W$23))/Z22</f>
        <v>32.366771770076625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650.34736885485995</v>
      </c>
      <c r="P23">
        <f t="shared" si="30"/>
        <v>32.517368442742999</v>
      </c>
      <c r="Q23" s="5">
        <f t="shared" si="31"/>
        <v>50</v>
      </c>
      <c r="R23">
        <f t="shared" si="0"/>
        <v>250000</v>
      </c>
      <c r="S23">
        <f t="shared" si="1"/>
        <v>32.759179534927341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26.033025237827985</v>
      </c>
      <c r="AC23">
        <f t="shared" si="2"/>
        <v>26.033025237827982</v>
      </c>
      <c r="AE23">
        <f t="shared" si="3"/>
        <v>516.8172618213024</v>
      </c>
      <c r="AF23">
        <f t="shared" si="4"/>
        <v>-25.84086309106512</v>
      </c>
      <c r="AG23">
        <f t="shared" si="5"/>
        <v>-39.733939627627066</v>
      </c>
      <c r="AH23">
        <f t="shared" si="6"/>
        <v>-397.84533307358754</v>
      </c>
      <c r="AI23">
        <f t="shared" si="7"/>
        <v>53.397126029022672</v>
      </c>
      <c r="AJ23">
        <f t="shared" si="8"/>
        <v>0</v>
      </c>
      <c r="AK23">
        <f t="shared" si="32"/>
        <v>36.190659677764572</v>
      </c>
      <c r="AL23">
        <f t="shared" si="9"/>
        <v>89.587785706787244</v>
      </c>
      <c r="AN23">
        <f t="shared" si="10"/>
        <v>100.04153601408009</v>
      </c>
      <c r="AO23">
        <f t="shared" si="11"/>
        <v>-5.0020768007040051</v>
      </c>
      <c r="AP23">
        <f t="shared" si="12"/>
        <v>-7.6913923854442983</v>
      </c>
      <c r="AQ23">
        <f t="shared" si="13"/>
        <v>-77.011859233287055</v>
      </c>
      <c r="AR23">
        <f t="shared" si="14"/>
        <v>10.33620759464474</v>
      </c>
      <c r="AS23">
        <f t="shared" si="15"/>
        <v>0</v>
      </c>
      <c r="AT23">
        <f t="shared" si="16"/>
        <v>7.0055113305760068</v>
      </c>
      <c r="AU23">
        <f t="shared" si="17"/>
        <v>17.34171892522075</v>
      </c>
      <c r="AW23">
        <v>20</v>
      </c>
      <c r="AX23">
        <f>(R23*SUMPRODUCT(K$23:$K24, X$23:$X24)-$AZ$3*SUMPRODUCT(K$22:$K23, W$23:$W24))/Z23</f>
        <v>32.759179534927341</v>
      </c>
    </row>
    <row r="25" spans="5:50" x14ac:dyDescent="0.25">
      <c r="AN25" s="6">
        <f t="shared" ref="AN25:AU25" si="33">SUM(AN3:AN23)</f>
        <v>5674.0012294427324</v>
      </c>
      <c r="AO25" s="6">
        <f t="shared" si="33"/>
        <v>-771.46058811328169</v>
      </c>
      <c r="AP25" s="6">
        <f t="shared" si="33"/>
        <v>-2906.1367105774602</v>
      </c>
      <c r="AQ25" s="6">
        <f t="shared" si="33"/>
        <v>-2859.8754444740225</v>
      </c>
      <c r="AR25" s="6">
        <f t="shared" si="33"/>
        <v>-863.47151372203325</v>
      </c>
      <c r="AS25" s="6">
        <f t="shared" si="33"/>
        <v>-89.378098308901784</v>
      </c>
      <c r="AT25" s="6">
        <f t="shared" si="33"/>
        <v>403.06582613698691</v>
      </c>
      <c r="AU25" s="7">
        <f t="shared" si="33"/>
        <v>-549.78378589394754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1383.0576858171767</v>
      </c>
      <c r="K3">
        <v>1</v>
      </c>
      <c r="L3" s="2">
        <v>0</v>
      </c>
      <c r="O3">
        <f>$C$3</f>
        <v>1383.0576858171767</v>
      </c>
      <c r="P3">
        <f>O3*B5</f>
        <v>1106.4461486537414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1383.0576858171767</v>
      </c>
      <c r="AF3">
        <f t="shared" ref="AF3:AF23" si="4">-$Z3*P3</f>
        <v>-1106.4461486537414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-2243.2966668365643</v>
      </c>
      <c r="AJ3">
        <f t="shared" ref="AJ3:AJ23" si="8">AB3-AC3</f>
        <v>-9.0949470177292824E-13</v>
      </c>
      <c r="AL3">
        <f t="shared" ref="AL3:AL23" si="9">SUM(AI3:AK3)</f>
        <v>-2243.2966668365652</v>
      </c>
      <c r="AN3">
        <f t="shared" ref="AN3:AN23" si="10">AE3*$K3</f>
        <v>1383.0576858171767</v>
      </c>
      <c r="AO3">
        <f t="shared" ref="AO3:AO23" si="11">AF3*$K3</f>
        <v>-1106.4461486537414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-2243.2966668365643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-2243.2966668365652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536.59015220963818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235.76262218567183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9.0949470177292824E-13</v>
      </c>
      <c r="AC4">
        <f t="shared" si="2"/>
        <v>233.09429289149102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-233.09429289149011</v>
      </c>
      <c r="AK4">
        <f>G4*MAX(0, SUM(AB4, AE4:AF4))</f>
        <v>6.3664629124104983E-14</v>
      </c>
      <c r="AL4">
        <f t="shared" si="9"/>
        <v>-562.56029289149001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-303.49585931814624</v>
      </c>
      <c r="AR4">
        <f t="shared" si="14"/>
        <v>-303.49585931814624</v>
      </c>
      <c r="AS4">
        <f t="shared" si="15"/>
        <v>-214.72064711763417</v>
      </c>
      <c r="AT4">
        <f t="shared" si="16"/>
        <v>5.8646267973603715E-14</v>
      </c>
      <c r="AU4">
        <f t="shared" si="17"/>
        <v>-518.21650643578027</v>
      </c>
      <c r="AW4">
        <v>1</v>
      </c>
      <c r="AX4">
        <f>(R4*SUMPRODUCT(K5:$K$23, X5:$X$23)-$AZ$3*SUMPRODUCT(K4:$K$22, W5:$W$23))/Z4</f>
        <v>235.76262218567183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1383.0576858171767</v>
      </c>
      <c r="P5">
        <f t="shared" ref="P5:P23" si="30">O5*$C$5</f>
        <v>69.152884290858836</v>
      </c>
      <c r="Q5" s="5">
        <f t="shared" ref="Q5:Q23" si="31">$C$8</f>
        <v>50</v>
      </c>
      <c r="R5">
        <f t="shared" si="0"/>
        <v>250000</v>
      </c>
      <c r="S5">
        <f t="shared" si="1"/>
        <v>448.01161067460663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233.09429289149102</v>
      </c>
      <c r="AC5">
        <f t="shared" si="2"/>
        <v>437.91214822952406</v>
      </c>
      <c r="AE5">
        <f t="shared" si="3"/>
        <v>1351.8796118019509</v>
      </c>
      <c r="AF5">
        <f t="shared" si="4"/>
        <v>-67.593980590097544</v>
      </c>
      <c r="AG5">
        <f t="shared" si="5"/>
        <v>-48.872857063919056</v>
      </c>
      <c r="AH5">
        <f t="shared" si="6"/>
        <v>-334.54334040472799</v>
      </c>
      <c r="AI5">
        <f t="shared" si="7"/>
        <v>900.86943374320617</v>
      </c>
      <c r="AJ5">
        <f t="shared" si="8"/>
        <v>-204.81785533803304</v>
      </c>
      <c r="AK5">
        <f>G5*SUM(AB5, AE5:AF5)</f>
        <v>106.21659468723412</v>
      </c>
      <c r="AL5">
        <f t="shared" si="9"/>
        <v>802.26817309240721</v>
      </c>
      <c r="AN5">
        <f t="shared" si="10"/>
        <v>1147.155660349373</v>
      </c>
      <c r="AO5">
        <f t="shared" si="11"/>
        <v>-57.357783017468655</v>
      </c>
      <c r="AP5">
        <f t="shared" si="12"/>
        <v>-41.471721393586655</v>
      </c>
      <c r="AQ5">
        <f t="shared" si="13"/>
        <v>-283.8812592682944</v>
      </c>
      <c r="AR5">
        <f t="shared" si="14"/>
        <v>764.44489667002324</v>
      </c>
      <c r="AS5">
        <f t="shared" si="15"/>
        <v>-173.80095094300808</v>
      </c>
      <c r="AT5">
        <f t="shared" si="16"/>
        <v>90.131522625807776</v>
      </c>
      <c r="AU5">
        <f t="shared" si="17"/>
        <v>680.77546835282294</v>
      </c>
      <c r="AW5">
        <v>2</v>
      </c>
      <c r="AX5">
        <f>(R5*SUMPRODUCT(K6:$K$23, X6:$X$23)-$AZ$3*SUMPRODUCT(K5:$K$22, W6:$W$23))/Z5</f>
        <v>448.01161067460663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1383.0576858171767</v>
      </c>
      <c r="P6">
        <f t="shared" si="30"/>
        <v>69.152884290858836</v>
      </c>
      <c r="Q6" s="5">
        <f t="shared" si="31"/>
        <v>50</v>
      </c>
      <c r="R6">
        <f t="shared" si="0"/>
        <v>250000</v>
      </c>
      <c r="S6">
        <f t="shared" si="1"/>
        <v>636.49606558400069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437.91214822952406</v>
      </c>
      <c r="AC6">
        <f t="shared" si="2"/>
        <v>615.05349371002876</v>
      </c>
      <c r="AE6">
        <f t="shared" si="3"/>
        <v>1336.464603098317</v>
      </c>
      <c r="AF6">
        <f t="shared" si="4"/>
        <v>-66.823230154915848</v>
      </c>
      <c r="AG6">
        <f t="shared" si="5"/>
        <v>-48.315577029192013</v>
      </c>
      <c r="AH6">
        <f t="shared" si="6"/>
        <v>-342.75732043924495</v>
      </c>
      <c r="AI6">
        <f t="shared" si="7"/>
        <v>878.56847547496432</v>
      </c>
      <c r="AJ6">
        <f t="shared" si="8"/>
        <v>-177.1413454805047</v>
      </c>
      <c r="AK6">
        <f>G6*SUM(AB6, AE6:AF6)</f>
        <v>119.52874648210478</v>
      </c>
      <c r="AL6">
        <f t="shared" si="9"/>
        <v>820.95587647656441</v>
      </c>
      <c r="AN6">
        <f t="shared" si="10"/>
        <v>1044.6816391444549</v>
      </c>
      <c r="AO6">
        <f t="shared" si="11"/>
        <v>-52.234081957222742</v>
      </c>
      <c r="AP6">
        <f t="shared" si="12"/>
        <v>-37.767102914698995</v>
      </c>
      <c r="AQ6">
        <f t="shared" si="13"/>
        <v>-267.92500041910199</v>
      </c>
      <c r="AR6">
        <f t="shared" si="14"/>
        <v>686.75545385343128</v>
      </c>
      <c r="AS6">
        <f t="shared" si="15"/>
        <v>-138.46705010204761</v>
      </c>
      <c r="AT6">
        <f t="shared" si="16"/>
        <v>93.432692875159674</v>
      </c>
      <c r="AU6">
        <f t="shared" si="17"/>
        <v>641.72109662654339</v>
      </c>
      <c r="AW6">
        <v>3</v>
      </c>
      <c r="AX6">
        <f>(R6*SUMPRODUCT(K7:$K$23, X7:$X$23)-$AZ$3*SUMPRODUCT(K6:$K$22, W7:$W$23))/Z6</f>
        <v>636.49606558400069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1383.0576858171767</v>
      </c>
      <c r="P7">
        <f t="shared" si="30"/>
        <v>69.152884290858836</v>
      </c>
      <c r="Q7" s="5">
        <f t="shared" si="31"/>
        <v>50</v>
      </c>
      <c r="R7">
        <f t="shared" si="0"/>
        <v>250000</v>
      </c>
      <c r="S7">
        <f t="shared" si="1"/>
        <v>802.48512307939416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615.05349371002876</v>
      </c>
      <c r="AC7">
        <f t="shared" si="2"/>
        <v>766.56472891000385</v>
      </c>
      <c r="AE7">
        <f t="shared" si="3"/>
        <v>1321.1500244727274</v>
      </c>
      <c r="AF7">
        <f t="shared" si="4"/>
        <v>-66.057501223636379</v>
      </c>
      <c r="AG7">
        <f t="shared" si="5"/>
        <v>-47.761927720756233</v>
      </c>
      <c r="AH7">
        <f t="shared" si="6"/>
        <v>-352.46769071931413</v>
      </c>
      <c r="AI7">
        <f t="shared" si="7"/>
        <v>854.86290480902085</v>
      </c>
      <c r="AJ7">
        <f t="shared" si="8"/>
        <v>-151.51123519997509</v>
      </c>
      <c r="AK7">
        <f>G7*SUM(AB7, AE7:AF7)</f>
        <v>130.9102211871384</v>
      </c>
      <c r="AL7">
        <f t="shared" si="9"/>
        <v>834.26189079618416</v>
      </c>
      <c r="AN7">
        <f t="shared" si="10"/>
        <v>951.30724708109176</v>
      </c>
      <c r="AO7">
        <f t="shared" si="11"/>
        <v>-47.565362354054592</v>
      </c>
      <c r="AP7">
        <f t="shared" si="12"/>
        <v>-34.391452245139504</v>
      </c>
      <c r="AQ7">
        <f t="shared" si="13"/>
        <v>-253.79787483033283</v>
      </c>
      <c r="AR7">
        <f t="shared" si="14"/>
        <v>615.55255765156494</v>
      </c>
      <c r="AS7">
        <f t="shared" si="15"/>
        <v>-109.09717548350957</v>
      </c>
      <c r="AT7">
        <f t="shared" si="16"/>
        <v>94.263209949994788</v>
      </c>
      <c r="AU7">
        <f t="shared" si="17"/>
        <v>600.7185921180502</v>
      </c>
      <c r="AW7">
        <v>4</v>
      </c>
      <c r="AX7">
        <f>(R7*SUMPRODUCT(K8:$K$23, X8:$X$23)-$AZ$3*SUMPRODUCT(K7:$K$22, W8:$W$23))/Z7</f>
        <v>802.48512307939416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1383.0576858171767</v>
      </c>
      <c r="P8">
        <f t="shared" si="30"/>
        <v>69.152884290858836</v>
      </c>
      <c r="Q8" s="5">
        <f t="shared" si="31"/>
        <v>50</v>
      </c>
      <c r="R8">
        <f t="shared" si="0"/>
        <v>250000</v>
      </c>
      <c r="S8">
        <f t="shared" si="1"/>
        <v>948.26778597117686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766.56472891000385</v>
      </c>
      <c r="AC8">
        <f t="shared" si="2"/>
        <v>895.38982504341311</v>
      </c>
      <c r="AE8">
        <f t="shared" si="3"/>
        <v>1305.9346712495312</v>
      </c>
      <c r="AF8">
        <f t="shared" si="4"/>
        <v>-65.296733562476561</v>
      </c>
      <c r="AG8">
        <f t="shared" si="5"/>
        <v>-47.211865587440137</v>
      </c>
      <c r="AH8">
        <f t="shared" si="6"/>
        <v>-362.21428054264641</v>
      </c>
      <c r="AI8">
        <f t="shared" si="7"/>
        <v>831.21179155696802</v>
      </c>
      <c r="AJ8">
        <f t="shared" si="8"/>
        <v>-128.82509613340926</v>
      </c>
      <c r="AK8">
        <f t="shared" ref="AK8:AK23" si="32">G8*SUM(AB8:AB8, AE8:AF8)</f>
        <v>140.50418666179411</v>
      </c>
      <c r="AL8">
        <f t="shared" si="9"/>
        <v>842.89088208535281</v>
      </c>
      <c r="AN8">
        <f t="shared" si="10"/>
        <v>866.22813848446253</v>
      </c>
      <c r="AO8">
        <f t="shared" si="11"/>
        <v>-43.311406924223121</v>
      </c>
      <c r="AP8">
        <f t="shared" si="12"/>
        <v>-31.315690855390944</v>
      </c>
      <c r="AQ8">
        <f t="shared" si="13"/>
        <v>-240.2571957651883</v>
      </c>
      <c r="AR8">
        <f t="shared" si="14"/>
        <v>551.34384493966002</v>
      </c>
      <c r="AS8">
        <f t="shared" si="15"/>
        <v>-85.449851106987438</v>
      </c>
      <c r="AT8">
        <f t="shared" si="16"/>
        <v>93.196606798766808</v>
      </c>
      <c r="AU8">
        <f t="shared" si="17"/>
        <v>559.09060063143943</v>
      </c>
      <c r="AW8">
        <v>5</v>
      </c>
      <c r="AX8">
        <f>(R8*SUMPRODUCT(K9:$K$23, X9:$X$23)-$AZ$3*SUMPRODUCT(K8:$K$22, W9:$W$23))/Z8</f>
        <v>948.26778597117686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1383.0576858171767</v>
      </c>
      <c r="P9">
        <f t="shared" si="30"/>
        <v>69.152884290858836</v>
      </c>
      <c r="Q9" s="5">
        <f t="shared" si="31"/>
        <v>50</v>
      </c>
      <c r="R9">
        <f t="shared" si="0"/>
        <v>250000</v>
      </c>
      <c r="S9">
        <f t="shared" si="1"/>
        <v>1075.6523969338805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895.38982504341311</v>
      </c>
      <c r="AC9">
        <f t="shared" si="2"/>
        <v>1003.9120611079657</v>
      </c>
      <c r="AE9">
        <f t="shared" si="3"/>
        <v>1290.8150402097631</v>
      </c>
      <c r="AF9">
        <f t="shared" si="4"/>
        <v>-64.540752010488148</v>
      </c>
      <c r="AG9">
        <f t="shared" si="5"/>
        <v>-46.665263981635292</v>
      </c>
      <c r="AH9">
        <f t="shared" si="6"/>
        <v>-372.41474965222181</v>
      </c>
      <c r="AI9">
        <f t="shared" si="7"/>
        <v>807.1942745654178</v>
      </c>
      <c r="AJ9">
        <f t="shared" si="8"/>
        <v>-108.52223606455254</v>
      </c>
      <c r="AK9">
        <f t="shared" si="32"/>
        <v>148.51648792698816</v>
      </c>
      <c r="AL9">
        <f t="shared" si="9"/>
        <v>847.18852642785339</v>
      </c>
      <c r="AN9">
        <f t="shared" si="10"/>
        <v>788.70940415546147</v>
      </c>
      <c r="AO9">
        <f t="shared" si="11"/>
        <v>-39.435470207773072</v>
      </c>
      <c r="AP9">
        <f t="shared" si="12"/>
        <v>-28.513250468271472</v>
      </c>
      <c r="AQ9">
        <f t="shared" si="13"/>
        <v>-227.55159038833116</v>
      </c>
      <c r="AR9">
        <f t="shared" si="14"/>
        <v>493.20909309108578</v>
      </c>
      <c r="AS9">
        <f t="shared" si="15"/>
        <v>-66.308886616460882</v>
      </c>
      <c r="AT9">
        <f t="shared" si="16"/>
        <v>90.746038007987153</v>
      </c>
      <c r="AU9">
        <f t="shared" si="17"/>
        <v>517.64624448261202</v>
      </c>
      <c r="AW9">
        <v>6</v>
      </c>
      <c r="AX9">
        <f>(R9*SUMPRODUCT(K10:$K$23, X10:$X$23)-$AZ$3*SUMPRODUCT(K9:$K$22, W10:$W$23))/Z9</f>
        <v>1075.6523969338805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1383.0576858171767</v>
      </c>
      <c r="P10">
        <f t="shared" si="30"/>
        <v>69.152884290858836</v>
      </c>
      <c r="Q10" s="5">
        <f t="shared" si="31"/>
        <v>50</v>
      </c>
      <c r="R10">
        <f t="shared" si="0"/>
        <v>250000</v>
      </c>
      <c r="S10">
        <f t="shared" si="1"/>
        <v>1185.3685468670546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1003.9120611079657</v>
      </c>
      <c r="AC10">
        <f t="shared" si="2"/>
        <v>1093.4239323410975</v>
      </c>
      <c r="AE10">
        <f t="shared" si="3"/>
        <v>1275.7790625352272</v>
      </c>
      <c r="AF10">
        <f t="shared" si="4"/>
        <v>-63.788953126761363</v>
      </c>
      <c r="AG10">
        <f t="shared" si="5"/>
        <v>-46.12168659405684</v>
      </c>
      <c r="AH10">
        <f t="shared" si="6"/>
        <v>-384.62373881047466</v>
      </c>
      <c r="AI10">
        <f t="shared" si="7"/>
        <v>781.24468400393448</v>
      </c>
      <c r="AJ10">
        <f t="shared" si="8"/>
        <v>-89.511871233131842</v>
      </c>
      <c r="AK10">
        <f t="shared" si="32"/>
        <v>155.11315193615022</v>
      </c>
      <c r="AL10">
        <f t="shared" si="9"/>
        <v>846.84596470695283</v>
      </c>
      <c r="AN10">
        <f t="shared" si="10"/>
        <v>718.07637678809215</v>
      </c>
      <c r="AO10">
        <f t="shared" si="11"/>
        <v>-35.903818839404607</v>
      </c>
      <c r="AP10">
        <f t="shared" si="12"/>
        <v>-25.959740658388306</v>
      </c>
      <c r="AQ10">
        <f t="shared" si="13"/>
        <v>-216.48671694209506</v>
      </c>
      <c r="AR10">
        <f t="shared" si="14"/>
        <v>439.72610034820417</v>
      </c>
      <c r="AS10">
        <f t="shared" si="15"/>
        <v>-50.382046595810742</v>
      </c>
      <c r="AT10">
        <f t="shared" si="16"/>
        <v>87.30593988049246</v>
      </c>
      <c r="AU10">
        <f t="shared" si="17"/>
        <v>476.64999363288592</v>
      </c>
      <c r="AW10">
        <v>7</v>
      </c>
      <c r="AX10">
        <f>(R10*SUMPRODUCT(K11:$K$23, X11:$X$23)-$AZ$3*SUMPRODUCT(K10:$K$22, W11:$W$23))/Z10</f>
        <v>1185.3685468670546</v>
      </c>
    </row>
    <row r="11" spans="1:52" x14ac:dyDescent="0.25">
      <c r="A11" t="s">
        <v>33</v>
      </c>
      <c r="C11" s="24">
        <f>AU25</f>
        <v>2938.6494789207391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1383.0576858171767</v>
      </c>
      <c r="P11">
        <f t="shared" si="30"/>
        <v>69.152884290858836</v>
      </c>
      <c r="Q11" s="5">
        <f t="shared" si="31"/>
        <v>50</v>
      </c>
      <c r="R11">
        <f t="shared" si="0"/>
        <v>250000</v>
      </c>
      <c r="S11">
        <f t="shared" si="1"/>
        <v>1279.7100481728337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1093.4239323410975</v>
      </c>
      <c r="AC11">
        <f t="shared" si="2"/>
        <v>1166.6153601617707</v>
      </c>
      <c r="AE11">
        <f t="shared" si="3"/>
        <v>1260.8296250919152</v>
      </c>
      <c r="AF11">
        <f t="shared" si="4"/>
        <v>-63.041481254595766</v>
      </c>
      <c r="AG11">
        <f t="shared" si="5"/>
        <v>-45.5812377900549</v>
      </c>
      <c r="AH11">
        <f t="shared" si="6"/>
        <v>-396.15969030688859</v>
      </c>
      <c r="AI11">
        <f t="shared" si="7"/>
        <v>756.04721574037592</v>
      </c>
      <c r="AJ11">
        <f t="shared" si="8"/>
        <v>-73.191427820673198</v>
      </c>
      <c r="AK11">
        <f t="shared" si="32"/>
        <v>160.38484533248919</v>
      </c>
      <c r="AL11">
        <f t="shared" si="9"/>
        <v>843.24063325219186</v>
      </c>
      <c r="AN11">
        <f t="shared" si="10"/>
        <v>653.72296352272713</v>
      </c>
      <c r="AO11">
        <f t="shared" si="11"/>
        <v>-32.686148176136356</v>
      </c>
      <c r="AP11">
        <f t="shared" si="12"/>
        <v>-23.633250088787019</v>
      </c>
      <c r="AQ11">
        <f t="shared" si="13"/>
        <v>-205.40339600347298</v>
      </c>
      <c r="AR11">
        <f t="shared" si="14"/>
        <v>392.00016925433079</v>
      </c>
      <c r="AS11">
        <f t="shared" si="15"/>
        <v>-37.948757030437157</v>
      </c>
      <c r="AT11">
        <f t="shared" si="16"/>
        <v>83.157354735573918</v>
      </c>
      <c r="AU11">
        <f t="shared" si="17"/>
        <v>437.20876695946754</v>
      </c>
      <c r="AW11">
        <v>8</v>
      </c>
      <c r="AX11">
        <f>(R11*SUMPRODUCT(K12:$K$23, X12:$X$23)-$AZ$3*SUMPRODUCT(K11:$K$22, W12:$W$23))/Z11</f>
        <v>1279.7100481728337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1383.0576858171767</v>
      </c>
      <c r="P12">
        <f t="shared" si="30"/>
        <v>69.152884290858836</v>
      </c>
      <c r="Q12" s="5">
        <f t="shared" si="31"/>
        <v>50</v>
      </c>
      <c r="R12">
        <f t="shared" si="0"/>
        <v>250000</v>
      </c>
      <c r="S12">
        <f t="shared" si="1"/>
        <v>1359.2530063942106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1166.6153601617707</v>
      </c>
      <c r="AC12">
        <f t="shared" si="2"/>
        <v>1224.5092452848694</v>
      </c>
      <c r="AE12">
        <f t="shared" si="3"/>
        <v>1245.9541491381926</v>
      </c>
      <c r="AF12">
        <f t="shared" si="4"/>
        <v>-62.297707456909635</v>
      </c>
      <c r="AG12">
        <f t="shared" si="5"/>
        <v>-45.043462825703593</v>
      </c>
      <c r="AH12">
        <f t="shared" si="6"/>
        <v>-409.81293225377027</v>
      </c>
      <c r="AI12">
        <f t="shared" si="7"/>
        <v>728.8000466018093</v>
      </c>
      <c r="AJ12">
        <f t="shared" si="8"/>
        <v>-57.893885123098698</v>
      </c>
      <c r="AK12">
        <f t="shared" si="32"/>
        <v>164.51902612901375</v>
      </c>
      <c r="AL12">
        <f t="shared" si="9"/>
        <v>835.42518760772441</v>
      </c>
      <c r="AN12">
        <f t="shared" si="10"/>
        <v>595.08850846541179</v>
      </c>
      <c r="AO12">
        <f t="shared" si="11"/>
        <v>-29.75442542327059</v>
      </c>
      <c r="AP12">
        <f t="shared" si="12"/>
        <v>-21.513510049792501</v>
      </c>
      <c r="AQ12">
        <f t="shared" si="13"/>
        <v>-195.73350012391512</v>
      </c>
      <c r="AR12">
        <f t="shared" si="14"/>
        <v>348.08707286843361</v>
      </c>
      <c r="AS12">
        <f t="shared" si="15"/>
        <v>-27.651086334920596</v>
      </c>
      <c r="AT12">
        <f t="shared" si="16"/>
        <v>78.577034268086962</v>
      </c>
      <c r="AU12">
        <f t="shared" si="17"/>
        <v>399.01302080160002</v>
      </c>
      <c r="AW12">
        <v>9</v>
      </c>
      <c r="AX12">
        <f>(R12*SUMPRODUCT(K13:$K$23, X13:$X$23)-$AZ$3*SUMPRODUCT(K12:$K$22, W13:$W$23))/Z12</f>
        <v>1359.2530063942106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1383.0576858171767</v>
      </c>
      <c r="P13">
        <f t="shared" si="30"/>
        <v>69.152884290858836</v>
      </c>
      <c r="Q13" s="5">
        <f t="shared" si="31"/>
        <v>50</v>
      </c>
      <c r="R13">
        <f t="shared" si="0"/>
        <v>250000</v>
      </c>
      <c r="S13">
        <f t="shared" si="1"/>
        <v>1425.2165974446038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1224.5092452848694</v>
      </c>
      <c r="AC13">
        <f t="shared" si="2"/>
        <v>1268.6751580040673</v>
      </c>
      <c r="AE13">
        <f t="shared" si="3"/>
        <v>1231.1468525057271</v>
      </c>
      <c r="AF13">
        <f t="shared" si="4"/>
        <v>-61.557342625286367</v>
      </c>
      <c r="AG13">
        <f t="shared" si="5"/>
        <v>-44.508152665313695</v>
      </c>
      <c r="AH13">
        <f t="shared" si="6"/>
        <v>-424.37766066430873</v>
      </c>
      <c r="AI13">
        <f t="shared" si="7"/>
        <v>700.70369655081845</v>
      </c>
      <c r="AJ13">
        <f t="shared" si="8"/>
        <v>-44.165912719197877</v>
      </c>
      <c r="AK13">
        <f t="shared" si="32"/>
        <v>167.58691286157173</v>
      </c>
      <c r="AL13">
        <f t="shared" si="9"/>
        <v>824.12469669319228</v>
      </c>
      <c r="AN13">
        <f t="shared" si="10"/>
        <v>541.66594168868949</v>
      </c>
      <c r="AO13">
        <f t="shared" si="11"/>
        <v>-27.083297084434481</v>
      </c>
      <c r="AP13">
        <f t="shared" si="12"/>
        <v>-19.582189059910664</v>
      </c>
      <c r="AQ13">
        <f t="shared" si="13"/>
        <v>-186.71283992443671</v>
      </c>
      <c r="AR13">
        <f t="shared" si="14"/>
        <v>308.28761561990774</v>
      </c>
      <c r="AS13">
        <f t="shared" si="15"/>
        <v>-19.431614234235717</v>
      </c>
      <c r="AT13">
        <f t="shared" si="16"/>
        <v>73.73297733337732</v>
      </c>
      <c r="AU13">
        <f t="shared" si="17"/>
        <v>362.58897871904929</v>
      </c>
      <c r="AW13">
        <v>10</v>
      </c>
      <c r="AX13">
        <f>(R13*SUMPRODUCT(K14:$K$23, X14:$X$23)-$AZ$3*SUMPRODUCT(K13:$K$22, W14:$W$23))/Z13</f>
        <v>1425.2165974446038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1383.0576858171767</v>
      </c>
      <c r="P14">
        <f t="shared" si="30"/>
        <v>69.152884290858836</v>
      </c>
      <c r="Q14" s="5">
        <f t="shared" si="31"/>
        <v>50</v>
      </c>
      <c r="R14">
        <f t="shared" si="0"/>
        <v>250000</v>
      </c>
      <c r="S14">
        <f t="shared" si="1"/>
        <v>1478.5385727772484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1268.6751580040673</v>
      </c>
      <c r="AC14">
        <f t="shared" si="2"/>
        <v>1300.3749448165408</v>
      </c>
      <c r="AE14">
        <f t="shared" si="3"/>
        <v>1216.3994872953231</v>
      </c>
      <c r="AF14">
        <f t="shared" si="4"/>
        <v>-60.819974364766153</v>
      </c>
      <c r="AG14">
        <f t="shared" si="5"/>
        <v>-43.975009132631229</v>
      </c>
      <c r="AH14">
        <f t="shared" si="6"/>
        <v>-440.31003014665197</v>
      </c>
      <c r="AI14">
        <f t="shared" si="7"/>
        <v>671.29447365127385</v>
      </c>
      <c r="AJ14">
        <f t="shared" si="8"/>
        <v>-31.699786812473576</v>
      </c>
      <c r="AK14">
        <f t="shared" si="32"/>
        <v>169.69782696542373</v>
      </c>
      <c r="AL14">
        <f t="shared" si="9"/>
        <v>809.29251380422397</v>
      </c>
      <c r="AN14">
        <f t="shared" si="10"/>
        <v>492.99221998386201</v>
      </c>
      <c r="AO14">
        <f t="shared" si="11"/>
        <v>-24.649610999193101</v>
      </c>
      <c r="AP14">
        <f t="shared" si="12"/>
        <v>-17.822547281987685</v>
      </c>
      <c r="AQ14">
        <f t="shared" si="13"/>
        <v>-178.45240935263405</v>
      </c>
      <c r="AR14">
        <f t="shared" si="14"/>
        <v>272.06765235004724</v>
      </c>
      <c r="AS14">
        <f t="shared" si="15"/>
        <v>-12.847545922963977</v>
      </c>
      <c r="AT14">
        <f t="shared" si="16"/>
        <v>68.776507484510503</v>
      </c>
      <c r="AU14">
        <f t="shared" si="17"/>
        <v>327.99661391159373</v>
      </c>
      <c r="AW14">
        <v>11</v>
      </c>
      <c r="AX14">
        <f>(R14*SUMPRODUCT(K15:$K$23, X15:$X$23)-$AZ$3*SUMPRODUCT(K14:$K$22, W15:$W$23))/Z14</f>
        <v>1478.5385727772484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1383.0576858171767</v>
      </c>
      <c r="P15">
        <f t="shared" si="30"/>
        <v>69.152884290858836</v>
      </c>
      <c r="Q15" s="5">
        <f t="shared" si="31"/>
        <v>50</v>
      </c>
      <c r="R15">
        <f t="shared" si="0"/>
        <v>250000</v>
      </c>
      <c r="S15">
        <f t="shared" si="1"/>
        <v>1520.4039742947075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1300.3749448165408</v>
      </c>
      <c r="AC15">
        <f t="shared" si="2"/>
        <v>1321.044621422699</v>
      </c>
      <c r="AE15">
        <f t="shared" si="3"/>
        <v>1201.7075381650866</v>
      </c>
      <c r="AF15">
        <f t="shared" si="4"/>
        <v>-60.085376908254332</v>
      </c>
      <c r="AG15">
        <f t="shared" si="5"/>
        <v>-43.443868990000233</v>
      </c>
      <c r="AH15">
        <f t="shared" si="6"/>
        <v>-456.95025652340405</v>
      </c>
      <c r="AI15">
        <f t="shared" si="7"/>
        <v>641.22803574342788</v>
      </c>
      <c r="AJ15">
        <f t="shared" si="8"/>
        <v>-20.669676606158191</v>
      </c>
      <c r="AK15">
        <f t="shared" si="32"/>
        <v>170.93979742513613</v>
      </c>
      <c r="AL15">
        <f t="shared" si="9"/>
        <v>791.49815656240582</v>
      </c>
      <c r="AN15">
        <f t="shared" si="10"/>
        <v>448.64702234002687</v>
      </c>
      <c r="AO15">
        <f t="shared" si="11"/>
        <v>-22.432351117001346</v>
      </c>
      <c r="AP15">
        <f t="shared" si="12"/>
        <v>-16.219389362452539</v>
      </c>
      <c r="AQ15">
        <f t="shared" si="13"/>
        <v>-170.59839056994679</v>
      </c>
      <c r="AR15">
        <f t="shared" si="14"/>
        <v>239.39689129062617</v>
      </c>
      <c r="AS15">
        <f t="shared" si="15"/>
        <v>-7.7168433812472577</v>
      </c>
      <c r="AT15">
        <f t="shared" si="16"/>
        <v>63.818881615153089</v>
      </c>
      <c r="AU15">
        <f t="shared" si="17"/>
        <v>295.498929524532</v>
      </c>
      <c r="AW15">
        <v>12</v>
      </c>
      <c r="AX15">
        <f>(R15*SUMPRODUCT(K16:$K$23, X16:$X$23)-$AZ$3*SUMPRODUCT(K15:$K$22, W16:$W$23))/Z15</f>
        <v>1520.4039742947075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1383.0576858171767</v>
      </c>
      <c r="P16">
        <f t="shared" si="30"/>
        <v>69.152884290858836</v>
      </c>
      <c r="Q16" s="5">
        <f t="shared" si="31"/>
        <v>50</v>
      </c>
      <c r="R16">
        <f t="shared" si="0"/>
        <v>250000</v>
      </c>
      <c r="S16">
        <f t="shared" si="1"/>
        <v>1505.3121029275956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1321.044621422699</v>
      </c>
      <c r="AC16">
        <f t="shared" si="2"/>
        <v>1291.2837508926018</v>
      </c>
      <c r="AE16">
        <f t="shared" si="3"/>
        <v>1186.4117167260608</v>
      </c>
      <c r="AF16">
        <f t="shared" si="4"/>
        <v>-59.320585836303046</v>
      </c>
      <c r="AG16">
        <f t="shared" si="5"/>
        <v>-42.890897787284707</v>
      </c>
      <c r="AH16">
        <f t="shared" si="6"/>
        <v>-592.66256407765297</v>
      </c>
      <c r="AI16">
        <f t="shared" si="7"/>
        <v>491.53766902482005</v>
      </c>
      <c r="AJ16">
        <f t="shared" si="8"/>
        <v>29.760870530097236</v>
      </c>
      <c r="AK16">
        <f t="shared" si="32"/>
        <v>171.36950266187199</v>
      </c>
      <c r="AL16">
        <f t="shared" si="9"/>
        <v>692.66804221678922</v>
      </c>
      <c r="AN16">
        <f t="shared" si="10"/>
        <v>408.02201690263354</v>
      </c>
      <c r="AO16">
        <f t="shared" si="11"/>
        <v>-20.40110084513168</v>
      </c>
      <c r="AP16">
        <f t="shared" si="12"/>
        <v>-14.75072302069435</v>
      </c>
      <c r="AQ16">
        <f t="shared" si="13"/>
        <v>-203.82416266501326</v>
      </c>
      <c r="AR16">
        <f t="shared" si="14"/>
        <v>169.04603037179425</v>
      </c>
      <c r="AS16">
        <f t="shared" si="15"/>
        <v>10.235140337266435</v>
      </c>
      <c r="AT16">
        <f t="shared" si="16"/>
        <v>58.936142593611251</v>
      </c>
      <c r="AU16">
        <f t="shared" si="17"/>
        <v>238.2173133026719</v>
      </c>
      <c r="AW16">
        <v>13</v>
      </c>
      <c r="AX16">
        <f>(R16*SUMPRODUCT(K17:$K$23, X17:$X$23)-$AZ$3*SUMPRODUCT(K16:$K$22, W17:$W$23))/Z16</f>
        <v>1505.3121029275956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1383.0576858171767</v>
      </c>
      <c r="P17">
        <f t="shared" si="30"/>
        <v>69.152884290858836</v>
      </c>
      <c r="Q17" s="5">
        <f t="shared" si="31"/>
        <v>50</v>
      </c>
      <c r="R17">
        <f t="shared" si="0"/>
        <v>250000</v>
      </c>
      <c r="S17">
        <f t="shared" si="1"/>
        <v>1434.1536720632473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1291.2837508926018</v>
      </c>
      <c r="AC17">
        <f t="shared" si="2"/>
        <v>1213.6684054253378</v>
      </c>
      <c r="AE17">
        <f t="shared" si="3"/>
        <v>1170.4278619892307</v>
      </c>
      <c r="AF17">
        <f t="shared" si="4"/>
        <v>-58.521393099461534</v>
      </c>
      <c r="AG17">
        <f t="shared" si="5"/>
        <v>-42.313052954753864</v>
      </c>
      <c r="AH17">
        <f t="shared" si="6"/>
        <v>-744.67927328994972</v>
      </c>
      <c r="AI17">
        <f t="shared" si="7"/>
        <v>324.91414264506568</v>
      </c>
      <c r="AJ17">
        <f t="shared" si="8"/>
        <v>77.615345467263978</v>
      </c>
      <c r="AK17">
        <f t="shared" si="32"/>
        <v>168.22331538476598</v>
      </c>
      <c r="AL17">
        <f t="shared" si="9"/>
        <v>570.75280349709567</v>
      </c>
      <c r="AN17">
        <f t="shared" si="10"/>
        <v>370.79595677970462</v>
      </c>
      <c r="AO17">
        <f t="shared" si="11"/>
        <v>-18.53979783898523</v>
      </c>
      <c r="AP17">
        <f t="shared" si="12"/>
        <v>-13.404934609094797</v>
      </c>
      <c r="AQ17">
        <f t="shared" si="13"/>
        <v>-235.91719968479589</v>
      </c>
      <c r="AR17">
        <f t="shared" si="14"/>
        <v>102.93402464682876</v>
      </c>
      <c r="AS17">
        <f t="shared" si="15"/>
        <v>24.588833893964718</v>
      </c>
      <c r="AT17">
        <f t="shared" si="16"/>
        <v>53.293780169189311</v>
      </c>
      <c r="AU17">
        <f t="shared" si="17"/>
        <v>180.81663870998278</v>
      </c>
      <c r="AW17">
        <v>14</v>
      </c>
      <c r="AX17">
        <f>(R17*SUMPRODUCT(K18:$K$23, X18:$X$23)-$AZ$3*SUMPRODUCT(K17:$K$22, W18:$W$23))/Z17</f>
        <v>1434.1536720632473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1383.0576858171767</v>
      </c>
      <c r="P18">
        <f t="shared" si="30"/>
        <v>69.152884290858836</v>
      </c>
      <c r="Q18" s="5">
        <f t="shared" si="31"/>
        <v>50</v>
      </c>
      <c r="R18">
        <f t="shared" si="0"/>
        <v>250000</v>
      </c>
      <c r="S18">
        <f t="shared" si="1"/>
        <v>1312.1054342968312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1213.6684054253378</v>
      </c>
      <c r="AC18">
        <f t="shared" si="2"/>
        <v>1094.5504085967352</v>
      </c>
      <c r="AE18">
        <f t="shared" si="3"/>
        <v>1153.7383472047875</v>
      </c>
      <c r="AF18">
        <f t="shared" si="4"/>
        <v>-57.686917360239377</v>
      </c>
      <c r="AG18">
        <f t="shared" si="5"/>
        <v>-41.709697253990662</v>
      </c>
      <c r="AH18">
        <f t="shared" si="6"/>
        <v>-901.12585607832932</v>
      </c>
      <c r="AI18">
        <f t="shared" si="7"/>
        <v>153.21587651222796</v>
      </c>
      <c r="AJ18">
        <f t="shared" si="8"/>
        <v>119.1179968286026</v>
      </c>
      <c r="AK18">
        <f t="shared" si="32"/>
        <v>161.680388468892</v>
      </c>
      <c r="AL18">
        <f t="shared" si="9"/>
        <v>434.0142618097226</v>
      </c>
      <c r="AN18">
        <f t="shared" si="10"/>
        <v>336.69745443491348</v>
      </c>
      <c r="AO18">
        <f t="shared" si="11"/>
        <v>-16.834872721745676</v>
      </c>
      <c r="AP18">
        <f t="shared" si="12"/>
        <v>-12.172212984593498</v>
      </c>
      <c r="AQ18">
        <f t="shared" si="13"/>
        <v>-262.97711487369088</v>
      </c>
      <c r="AR18">
        <f t="shared" si="14"/>
        <v>44.713253854883348</v>
      </c>
      <c r="AS18">
        <f t="shared" si="15"/>
        <v>34.762410737880835</v>
      </c>
      <c r="AT18">
        <f t="shared" si="16"/>
        <v>47.183466997878412</v>
      </c>
      <c r="AU18">
        <f t="shared" si="17"/>
        <v>126.6591315906426</v>
      </c>
      <c r="AW18">
        <v>15</v>
      </c>
      <c r="AX18">
        <f>(R18*SUMPRODUCT(K19:$K$23, X19:$X$23)-$AZ$3*SUMPRODUCT(K18:$K$22, W19:$W$23))/Z18</f>
        <v>1312.1054342968312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1383.0576858171767</v>
      </c>
      <c r="P19">
        <f t="shared" si="30"/>
        <v>69.152884290858836</v>
      </c>
      <c r="Q19" s="5">
        <f t="shared" si="31"/>
        <v>50</v>
      </c>
      <c r="R19">
        <f t="shared" si="0"/>
        <v>250000</v>
      </c>
      <c r="S19">
        <f t="shared" si="1"/>
        <v>1141.6380195313657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1094.5504085967352</v>
      </c>
      <c r="AC19">
        <f t="shared" si="2"/>
        <v>937.94481368744243</v>
      </c>
      <c r="AE19">
        <f t="shared" si="3"/>
        <v>1136.2899283743909</v>
      </c>
      <c r="AF19">
        <f t="shared" si="4"/>
        <v>-56.814496418719557</v>
      </c>
      <c r="AG19">
        <f t="shared" si="5"/>
        <v>-41.078905819572398</v>
      </c>
      <c r="AH19">
        <f t="shared" si="6"/>
        <v>-1068.4723093918085</v>
      </c>
      <c r="AI19">
        <f t="shared" si="7"/>
        <v>-30.075783255709439</v>
      </c>
      <c r="AJ19">
        <f t="shared" si="8"/>
        <v>156.60559490929279</v>
      </c>
      <c r="AK19">
        <f t="shared" si="32"/>
        <v>152.18180883866847</v>
      </c>
      <c r="AL19">
        <f t="shared" si="9"/>
        <v>278.71162049225182</v>
      </c>
      <c r="AN19">
        <f t="shared" si="10"/>
        <v>305.46666933799884</v>
      </c>
      <c r="AO19">
        <f t="shared" si="11"/>
        <v>-15.273333466899944</v>
      </c>
      <c r="AP19">
        <f t="shared" si="12"/>
        <v>-11.043164448976491</v>
      </c>
      <c r="AQ19">
        <f t="shared" si="13"/>
        <v>-287.23538727191573</v>
      </c>
      <c r="AR19">
        <f t="shared" si="14"/>
        <v>-8.0852158497932987</v>
      </c>
      <c r="AS19">
        <f t="shared" si="15"/>
        <v>42.099985472084271</v>
      </c>
      <c r="AT19">
        <f t="shared" si="16"/>
        <v>40.910747441267013</v>
      </c>
      <c r="AU19">
        <f t="shared" si="17"/>
        <v>74.92551706355799</v>
      </c>
      <c r="AW19">
        <v>16</v>
      </c>
      <c r="AX19">
        <f>(R19*SUMPRODUCT(K20:$K$23, X20:$X$23)-$AZ$3*SUMPRODUCT(K19:$K$22, W20:$W$23))/Z19</f>
        <v>1141.6380195313657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1383.0576858171767</v>
      </c>
      <c r="P20">
        <f t="shared" si="30"/>
        <v>69.152884290858836</v>
      </c>
      <c r="Q20" s="5">
        <f t="shared" si="31"/>
        <v>50</v>
      </c>
      <c r="R20">
        <f t="shared" si="0"/>
        <v>250000</v>
      </c>
      <c r="S20">
        <f t="shared" si="1"/>
        <v>926.16529659985463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937.94481368744243</v>
      </c>
      <c r="AC20">
        <f t="shared" si="2"/>
        <v>748.70396929013395</v>
      </c>
      <c r="AE20">
        <f t="shared" si="3"/>
        <v>1118.0518023403445</v>
      </c>
      <c r="AF20">
        <f t="shared" si="4"/>
        <v>-55.902590117017226</v>
      </c>
      <c r="AG20">
        <f t="shared" si="5"/>
        <v>-40.419565062456016</v>
      </c>
      <c r="AH20">
        <f t="shared" si="6"/>
        <v>-1242.758494603291</v>
      </c>
      <c r="AI20">
        <f t="shared" si="7"/>
        <v>-221.02884744241987</v>
      </c>
      <c r="AJ20">
        <f t="shared" si="8"/>
        <v>189.24084439730848</v>
      </c>
      <c r="AK20">
        <f t="shared" si="32"/>
        <v>140.00658181375388</v>
      </c>
      <c r="AL20">
        <f t="shared" si="9"/>
        <v>108.21857876864249</v>
      </c>
      <c r="AN20">
        <f t="shared" si="10"/>
        <v>276.87182628375484</v>
      </c>
      <c r="AO20">
        <f t="shared" si="11"/>
        <v>-13.843591314187742</v>
      </c>
      <c r="AP20">
        <f t="shared" si="12"/>
        <v>-10.009409915543968</v>
      </c>
      <c r="AQ20">
        <f t="shared" si="13"/>
        <v>-307.75391024835602</v>
      </c>
      <c r="AR20">
        <f t="shared" si="14"/>
        <v>-54.735085194332918</v>
      </c>
      <c r="AS20">
        <f t="shared" si="15"/>
        <v>46.863175826099202</v>
      </c>
      <c r="AT20">
        <f t="shared" si="16"/>
        <v>34.670914100203667</v>
      </c>
      <c r="AU20">
        <f t="shared" si="17"/>
        <v>26.799004731969948</v>
      </c>
      <c r="AW20">
        <v>17</v>
      </c>
      <c r="AX20">
        <f>(R20*SUMPRODUCT(K21:$K$23, X21:$X$23)-$AZ$3*SUMPRODUCT(K20:$K$22, W21:$W$23))/Z20</f>
        <v>926.16529659985463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1383.0576858171767</v>
      </c>
      <c r="P21">
        <f t="shared" si="30"/>
        <v>69.152884290858836</v>
      </c>
      <c r="Q21" s="5">
        <f t="shared" si="31"/>
        <v>50</v>
      </c>
      <c r="R21">
        <f t="shared" si="0"/>
        <v>250000</v>
      </c>
      <c r="S21">
        <f t="shared" si="1"/>
        <v>664.47693595910073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748.70396929013395</v>
      </c>
      <c r="AC21">
        <f t="shared" si="2"/>
        <v>527.96224459868017</v>
      </c>
      <c r="AE21">
        <f t="shared" si="3"/>
        <v>1098.9128451230963</v>
      </c>
      <c r="AF21">
        <f t="shared" si="4"/>
        <v>-54.945642256154812</v>
      </c>
      <c r="AG21">
        <f t="shared" si="5"/>
        <v>-39.727657652753869</v>
      </c>
      <c r="AH21">
        <f t="shared" si="6"/>
        <v>-1438.5587953879253</v>
      </c>
      <c r="AI21">
        <f t="shared" si="7"/>
        <v>-434.31925017373771</v>
      </c>
      <c r="AJ21">
        <f t="shared" si="8"/>
        <v>220.74172469145378</v>
      </c>
      <c r="AK21">
        <f t="shared" si="32"/>
        <v>125.48698205099529</v>
      </c>
      <c r="AL21">
        <f t="shared" si="9"/>
        <v>-88.090543431288637</v>
      </c>
      <c r="AN21">
        <f t="shared" si="10"/>
        <v>250.6814835443318</v>
      </c>
      <c r="AO21">
        <f t="shared" si="11"/>
        <v>-12.534074177216588</v>
      </c>
      <c r="AP21">
        <f t="shared" si="12"/>
        <v>-9.0625823533968202</v>
      </c>
      <c r="AQ21">
        <f t="shared" si="13"/>
        <v>-328.16074049366182</v>
      </c>
      <c r="AR21">
        <f t="shared" si="14"/>
        <v>-99.075913479943424</v>
      </c>
      <c r="AS21">
        <f t="shared" si="15"/>
        <v>50.355097104711305</v>
      </c>
      <c r="AT21">
        <f t="shared" si="16"/>
        <v>28.625803188714848</v>
      </c>
      <c r="AU21">
        <f t="shared" si="17"/>
        <v>-20.095013186517267</v>
      </c>
      <c r="AW21">
        <v>18</v>
      </c>
      <c r="AX21">
        <f>(R21*SUMPRODUCT(K22:$K$23, X22:$X$23)-$AZ$3*SUMPRODUCT(K21:$K$22, W22:$W$23))/Z21</f>
        <v>664.47693595910073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1383.0576858171767</v>
      </c>
      <c r="P22">
        <f t="shared" si="30"/>
        <v>69.152884290858836</v>
      </c>
      <c r="Q22" s="5">
        <f t="shared" si="31"/>
        <v>50</v>
      </c>
      <c r="R22">
        <f t="shared" si="0"/>
        <v>250000</v>
      </c>
      <c r="S22">
        <f t="shared" si="1"/>
        <v>355.62466659056417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527.96224459868017</v>
      </c>
      <c r="AC22">
        <f t="shared" si="2"/>
        <v>277.38241797610391</v>
      </c>
      <c r="AE22">
        <f t="shared" si="3"/>
        <v>1078.7662418650184</v>
      </c>
      <c r="AF22">
        <f t="shared" si="4"/>
        <v>-53.938312093250929</v>
      </c>
      <c r="AG22">
        <f t="shared" si="5"/>
        <v>-38.99932204301485</v>
      </c>
      <c r="AH22">
        <f t="shared" si="6"/>
        <v>-1655.2951660573904</v>
      </c>
      <c r="AI22">
        <f t="shared" si="7"/>
        <v>-669.4665583286378</v>
      </c>
      <c r="AJ22">
        <f t="shared" si="8"/>
        <v>250.57982662257626</v>
      </c>
      <c r="AK22">
        <f t="shared" si="32"/>
        <v>108.69531220593134</v>
      </c>
      <c r="AL22">
        <f t="shared" si="9"/>
        <v>-310.19141950013022</v>
      </c>
      <c r="AN22">
        <f t="shared" si="10"/>
        <v>226.68799479661146</v>
      </c>
      <c r="AO22">
        <f t="shared" si="11"/>
        <v>-11.334399739830575</v>
      </c>
      <c r="AP22">
        <f t="shared" si="12"/>
        <v>-8.1951749779212353</v>
      </c>
      <c r="AQ22">
        <f t="shared" si="13"/>
        <v>-347.837675511008</v>
      </c>
      <c r="AR22">
        <f t="shared" si="14"/>
        <v>-140.67925543214832</v>
      </c>
      <c r="AS22">
        <f t="shared" si="15"/>
        <v>52.655928809331385</v>
      </c>
      <c r="AT22">
        <f t="shared" si="16"/>
        <v>22.840835587472263</v>
      </c>
      <c r="AU22">
        <f t="shared" si="17"/>
        <v>-65.182491035344697</v>
      </c>
      <c r="AW22">
        <v>19</v>
      </c>
      <c r="AX22">
        <f>(R22*SUMPRODUCT(K23:$K$23, X23:$X$23)-$AZ$3*SUMPRODUCT(K22:$K$22, W23:$W$23))/Z22</f>
        <v>355.62466659056417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1383.0576858171767</v>
      </c>
      <c r="P23">
        <f t="shared" si="30"/>
        <v>69.152884290858836</v>
      </c>
      <c r="Q23" s="5">
        <f t="shared" si="31"/>
        <v>50</v>
      </c>
      <c r="R23">
        <f t="shared" si="0"/>
        <v>250000</v>
      </c>
      <c r="S23">
        <f t="shared" si="1"/>
        <v>362.76337495236891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277.38241797610391</v>
      </c>
      <c r="AC23">
        <f t="shared" si="2"/>
        <v>277.38241797610391</v>
      </c>
      <c r="AE23">
        <f t="shared" si="3"/>
        <v>1057.5375343301257</v>
      </c>
      <c r="AF23">
        <f t="shared" si="4"/>
        <v>-52.876876716506288</v>
      </c>
      <c r="AG23">
        <f t="shared" si="5"/>
        <v>-38.231866435320875</v>
      </c>
      <c r="AH23">
        <f t="shared" si="6"/>
        <v>-1887.3119363191472</v>
      </c>
      <c r="AI23">
        <f t="shared" si="7"/>
        <v>-920.88314514084868</v>
      </c>
      <c r="AJ23">
        <f t="shared" si="8"/>
        <v>0</v>
      </c>
      <c r="AK23">
        <f t="shared" si="32"/>
        <v>89.743015291280628</v>
      </c>
      <c r="AL23">
        <f t="shared" si="9"/>
        <v>-831.1401298495681</v>
      </c>
      <c r="AN23">
        <f t="shared" si="10"/>
        <v>204.71003416969833</v>
      </c>
      <c r="AO23">
        <f t="shared" si="11"/>
        <v>-10.235501708484916</v>
      </c>
      <c r="AP23">
        <f t="shared" si="12"/>
        <v>-7.4006325357552178</v>
      </c>
      <c r="AQ23">
        <f t="shared" si="13"/>
        <v>-365.33142175185134</v>
      </c>
      <c r="AR23">
        <f t="shared" si="14"/>
        <v>-178.25752182639317</v>
      </c>
      <c r="AS23">
        <f t="shared" si="15"/>
        <v>0</v>
      </c>
      <c r="AT23">
        <f t="shared" si="16"/>
        <v>17.371767081918957</v>
      </c>
      <c r="AU23">
        <f t="shared" si="17"/>
        <v>-160.88575474447421</v>
      </c>
      <c r="AW23">
        <v>20</v>
      </c>
      <c r="AX23">
        <f>(R23*SUMPRODUCT(K$23:$K24, X$23:$X24)-$AZ$3*SUMPRODUCT(K$22:$K23, W$23:$W24))/Z23</f>
        <v>362.76337495236891</v>
      </c>
    </row>
    <row r="25" spans="5:50" x14ac:dyDescent="0.25">
      <c r="AN25" s="6">
        <f t="shared" ref="AN25:AU25" si="33">SUM(AN3:AN23)</f>
        <v>12011.266244070479</v>
      </c>
      <c r="AO25" s="6">
        <f t="shared" si="33"/>
        <v>-1637.8565765664057</v>
      </c>
      <c r="AP25" s="6">
        <f t="shared" si="33"/>
        <v>-2904.1368832243825</v>
      </c>
      <c r="AQ25" s="6">
        <f t="shared" si="33"/>
        <v>-5069.3336454061882</v>
      </c>
      <c r="AR25" s="6">
        <f t="shared" si="33"/>
        <v>2399.9391388735003</v>
      </c>
      <c r="AS25" s="6">
        <f t="shared" si="33"/>
        <v>-682.26188268792578</v>
      </c>
      <c r="AT25" s="6">
        <f t="shared" si="33"/>
        <v>1220.9722227351663</v>
      </c>
      <c r="AU25" s="7">
        <f t="shared" si="33"/>
        <v>2938.6494789207391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5444.859812041258</v>
      </c>
      <c r="K3">
        <v>1</v>
      </c>
      <c r="L3" s="2">
        <v>0</v>
      </c>
      <c r="O3">
        <f>$C$3</f>
        <v>5444.859812041258</v>
      </c>
      <c r="P3">
        <f>O3*B5</f>
        <v>4355.8878496330062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5444.859812041258</v>
      </c>
      <c r="AF3">
        <f t="shared" ref="AF3:AF23" si="4">-$Z3*P3</f>
        <v>-4355.8878496330062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-1430.9362415917481</v>
      </c>
      <c r="AJ3">
        <f t="shared" ref="AJ3:AJ23" si="8">AB3-AC3</f>
        <v>0</v>
      </c>
      <c r="AL3">
        <f t="shared" ref="AL3:AL23" si="9">SUM(AI3:AK3)</f>
        <v>-1430.9362415917481</v>
      </c>
      <c r="AN3">
        <f t="shared" ref="AN3:AN23" si="10">AE3*$K3</f>
        <v>5444.859812041258</v>
      </c>
      <c r="AO3">
        <f t="shared" ref="AO3:AO23" si="11">AF3*$K3</f>
        <v>-4355.8878496330062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-1430.9362415917481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-1430.9362415917481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1892.9240645650027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1454.6994711262591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1437.2742676841044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-1437.2742676841044</v>
      </c>
      <c r="AK4">
        <f>H4*SUM(AB4, AE4:AF4)</f>
        <v>0</v>
      </c>
      <c r="AL4">
        <f t="shared" si="9"/>
        <v>-1931.9140176841045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-455.64979688090131</v>
      </c>
      <c r="AR4">
        <f t="shared" si="14"/>
        <v>-455.64979688090131</v>
      </c>
      <c r="AS4">
        <f t="shared" si="15"/>
        <v>-1323.9811966838661</v>
      </c>
      <c r="AT4">
        <f t="shared" si="16"/>
        <v>0</v>
      </c>
      <c r="AU4">
        <f t="shared" si="17"/>
        <v>-1779.6309935647673</v>
      </c>
      <c r="AW4">
        <v>1</v>
      </c>
      <c r="AX4">
        <f>(R4*SUMPRODUCT(K5:$K$23, X5:$X$23)-$AZ$3*SUMPRODUCT(K4:$K$22, W5:$W$23))/Z4</f>
        <v>1454.6994711262591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5444.859812041258</v>
      </c>
      <c r="P5">
        <f t="shared" ref="P5:P23" si="30">O5*$C$5</f>
        <v>272.24299060206289</v>
      </c>
      <c r="Q5" s="5">
        <f t="shared" ref="Q5:Q23" si="31">$C$8</f>
        <v>50</v>
      </c>
      <c r="R5">
        <f t="shared" si="0"/>
        <v>250000</v>
      </c>
      <c r="S5">
        <f t="shared" si="1"/>
        <v>2791.250367268412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1437.2742676841044</v>
      </c>
      <c r="AC5">
        <f t="shared" si="2"/>
        <v>2724.5056919291546</v>
      </c>
      <c r="AE5">
        <f t="shared" si="3"/>
        <v>5314.6617457251532</v>
      </c>
      <c r="AF5">
        <f t="shared" si="4"/>
        <v>-265.73308728625767</v>
      </c>
      <c r="AG5">
        <f t="shared" si="5"/>
        <v>-48.804394687736746</v>
      </c>
      <c r="AH5">
        <f t="shared" si="6"/>
        <v>-513.33320881627685</v>
      </c>
      <c r="AI5">
        <f t="shared" si="7"/>
        <v>4486.7910549348817</v>
      </c>
      <c r="AJ5">
        <f t="shared" si="8"/>
        <v>-1287.2314242450502</v>
      </c>
      <c r="AK5">
        <f>H5*SUM(AB5, AE5:AF5)</f>
        <v>555.0243843883452</v>
      </c>
      <c r="AL5">
        <f t="shared" si="9"/>
        <v>3754.5840150781769</v>
      </c>
      <c r="AN5">
        <f t="shared" si="10"/>
        <v>4509.8278361668627</v>
      </c>
      <c r="AO5">
        <f t="shared" si="11"/>
        <v>-225.49139180834314</v>
      </c>
      <c r="AP5">
        <f t="shared" si="12"/>
        <v>-41.413626721788312</v>
      </c>
      <c r="AQ5">
        <f t="shared" si="13"/>
        <v>-435.59581119355477</v>
      </c>
      <c r="AR5">
        <f t="shared" si="14"/>
        <v>3807.3270064431758</v>
      </c>
      <c r="AS5">
        <f t="shared" si="15"/>
        <v>-1092.2975697029915</v>
      </c>
      <c r="AT5">
        <f t="shared" si="16"/>
        <v>470.97341998844513</v>
      </c>
      <c r="AU5">
        <f t="shared" si="17"/>
        <v>3186.0028567286299</v>
      </c>
      <c r="AW5">
        <v>2</v>
      </c>
      <c r="AX5">
        <f>(R5*SUMPRODUCT(K6:$K$23, X6:$X$23)-$AZ$3*SUMPRODUCT(K5:$K$22, W6:$W$23))/Z5</f>
        <v>2791.250367268412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5444.859812041258</v>
      </c>
      <c r="P6">
        <f t="shared" si="30"/>
        <v>272.24299060206289</v>
      </c>
      <c r="Q6" s="5">
        <f t="shared" si="31"/>
        <v>50</v>
      </c>
      <c r="R6">
        <f t="shared" si="0"/>
        <v>250000</v>
      </c>
      <c r="S6">
        <f t="shared" si="1"/>
        <v>3914.1555165871773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2724.5056919291546</v>
      </c>
      <c r="AC6">
        <f t="shared" si="2"/>
        <v>3771.9301775539989</v>
      </c>
      <c r="AE6">
        <f t="shared" si="3"/>
        <v>5247.0145732728943</v>
      </c>
      <c r="AF6">
        <f t="shared" si="4"/>
        <v>-262.3507286636447</v>
      </c>
      <c r="AG6">
        <f t="shared" si="5"/>
        <v>-48.183192537566988</v>
      </c>
      <c r="AH6">
        <f t="shared" si="6"/>
        <v>-665.79101646194533</v>
      </c>
      <c r="AI6">
        <f t="shared" si="7"/>
        <v>4270.6896356097368</v>
      </c>
      <c r="AJ6">
        <f t="shared" si="8"/>
        <v>-1047.4244856248442</v>
      </c>
      <c r="AK6">
        <f>H6*SUM(AB6, AE6:AF6)</f>
        <v>659.67363724159122</v>
      </c>
      <c r="AL6">
        <f t="shared" si="9"/>
        <v>3882.9387872264838</v>
      </c>
      <c r="AN6">
        <f t="shared" si="10"/>
        <v>4101.4627490424646</v>
      </c>
      <c r="AO6">
        <f t="shared" si="11"/>
        <v>-205.07313745212323</v>
      </c>
      <c r="AP6">
        <f t="shared" si="12"/>
        <v>-37.663621200789393</v>
      </c>
      <c r="AQ6">
        <f t="shared" si="13"/>
        <v>-520.43252682686307</v>
      </c>
      <c r="AR6">
        <f t="shared" si="14"/>
        <v>3338.2934635626889</v>
      </c>
      <c r="AS6">
        <f t="shared" si="15"/>
        <v>-818.74606030407767</v>
      </c>
      <c r="AT6">
        <f t="shared" si="16"/>
        <v>515.65072135564287</v>
      </c>
      <c r="AU6">
        <f t="shared" si="17"/>
        <v>3035.1981246142541</v>
      </c>
      <c r="AW6">
        <v>3</v>
      </c>
      <c r="AX6">
        <f>(R6*SUMPRODUCT(K7:$K$23, X7:$X$23)-$AZ$3*SUMPRODUCT(K6:$K$22, W7:$W$23))/Z6</f>
        <v>3914.1555165871773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5444.859812041258</v>
      </c>
      <c r="P7">
        <f t="shared" si="30"/>
        <v>272.24299060206289</v>
      </c>
      <c r="Q7" s="5">
        <f t="shared" si="31"/>
        <v>50</v>
      </c>
      <c r="R7">
        <f t="shared" si="0"/>
        <v>250000</v>
      </c>
      <c r="S7">
        <f t="shared" si="1"/>
        <v>4833.8411343949674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3771.9301775539989</v>
      </c>
      <c r="AC7">
        <f t="shared" si="2"/>
        <v>4595.4406922379549</v>
      </c>
      <c r="AE7">
        <f t="shared" si="3"/>
        <v>5176.3245104904227</v>
      </c>
      <c r="AF7">
        <f t="shared" si="4"/>
        <v>-258.81622552452114</v>
      </c>
      <c r="AG7">
        <f t="shared" si="5"/>
        <v>-47.534047608012131</v>
      </c>
      <c r="AH7">
        <f t="shared" si="6"/>
        <v>-836.56502089593209</v>
      </c>
      <c r="AI7">
        <f t="shared" si="7"/>
        <v>4033.4092164619569</v>
      </c>
      <c r="AJ7">
        <f t="shared" si="8"/>
        <v>-823.51051468395599</v>
      </c>
      <c r="AK7">
        <f>H7*SUM(AB7, AE7:AF7)</f>
        <v>743.55524923782787</v>
      </c>
      <c r="AL7">
        <f t="shared" si="9"/>
        <v>3953.4539510158288</v>
      </c>
      <c r="AN7">
        <f t="shared" si="10"/>
        <v>3727.2640721013559</v>
      </c>
      <c r="AO7">
        <f t="shared" si="11"/>
        <v>-186.36320360506781</v>
      </c>
      <c r="AP7">
        <f t="shared" si="12"/>
        <v>-34.227364897977218</v>
      </c>
      <c r="AQ7">
        <f t="shared" si="13"/>
        <v>-602.37698390874425</v>
      </c>
      <c r="AR7">
        <f t="shared" si="14"/>
        <v>2904.2965196895661</v>
      </c>
      <c r="AS7">
        <f t="shared" si="15"/>
        <v>-592.97695655645748</v>
      </c>
      <c r="AT7">
        <f t="shared" si="16"/>
        <v>535.40437051230208</v>
      </c>
      <c r="AU7">
        <f t="shared" si="17"/>
        <v>2846.7239336454109</v>
      </c>
      <c r="AW7">
        <v>4</v>
      </c>
      <c r="AX7">
        <f>(R7*SUMPRODUCT(K8:$K$23, X8:$X$23)-$AZ$3*SUMPRODUCT(K7:$K$22, W8:$W$23))/Z7</f>
        <v>4833.8411343949674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5444.859812041258</v>
      </c>
      <c r="P8">
        <f t="shared" si="30"/>
        <v>272.24299060206289</v>
      </c>
      <c r="Q8" s="5">
        <f t="shared" si="31"/>
        <v>50</v>
      </c>
      <c r="R8">
        <f t="shared" si="0"/>
        <v>250000</v>
      </c>
      <c r="S8">
        <f t="shared" si="1"/>
        <v>5569.9797193081313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4595.4406922379549</v>
      </c>
      <c r="AC8">
        <f t="shared" si="2"/>
        <v>5219.7665796240617</v>
      </c>
      <c r="AE8">
        <f t="shared" si="3"/>
        <v>5102.5136014609006</v>
      </c>
      <c r="AF8">
        <f t="shared" si="4"/>
        <v>-255.125680073045</v>
      </c>
      <c r="AG8">
        <f t="shared" si="5"/>
        <v>-46.856244032001868</v>
      </c>
      <c r="AH8">
        <f t="shared" si="6"/>
        <v>-1012.3154996506953</v>
      </c>
      <c r="AI8">
        <f t="shared" si="7"/>
        <v>3788.2161777051579</v>
      </c>
      <c r="AJ8">
        <f t="shared" si="8"/>
        <v>-624.32588738610684</v>
      </c>
      <c r="AK8">
        <f t="shared" ref="AK8:AK23" si="32">H8*SUM(AB8:AB8, AE8:AF8)</f>
        <v>808.02284446796068</v>
      </c>
      <c r="AL8">
        <f t="shared" si="9"/>
        <v>3971.9131347870116</v>
      </c>
      <c r="AN8">
        <f t="shared" si="10"/>
        <v>3384.5038009107175</v>
      </c>
      <c r="AO8">
        <f t="shared" si="11"/>
        <v>-169.22519004553584</v>
      </c>
      <c r="AP8">
        <f t="shared" si="12"/>
        <v>-31.079806622623391</v>
      </c>
      <c r="AQ8">
        <f t="shared" si="13"/>
        <v>-671.47016625446304</v>
      </c>
      <c r="AR8">
        <f t="shared" si="14"/>
        <v>2512.7286379880948</v>
      </c>
      <c r="AS8">
        <f t="shared" si="15"/>
        <v>-414.11615997657555</v>
      </c>
      <c r="AT8">
        <f t="shared" si="16"/>
        <v>535.96258666346603</v>
      </c>
      <c r="AU8">
        <f t="shared" si="17"/>
        <v>2634.5750646749848</v>
      </c>
      <c r="AW8">
        <v>5</v>
      </c>
      <c r="AX8">
        <f>(R8*SUMPRODUCT(K9:$K$23, X9:$X$23)-$AZ$3*SUMPRODUCT(K8:$K$22, W9:$W$23))/Z8</f>
        <v>5569.9797193081313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5444.859812041258</v>
      </c>
      <c r="P9">
        <f t="shared" si="30"/>
        <v>272.24299060206289</v>
      </c>
      <c r="Q9" s="5">
        <f t="shared" si="31"/>
        <v>50</v>
      </c>
      <c r="R9">
        <f t="shared" si="0"/>
        <v>250000</v>
      </c>
      <c r="S9">
        <f t="shared" si="1"/>
        <v>6135.7347641841998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5219.7665796240617</v>
      </c>
      <c r="AC9">
        <f t="shared" si="2"/>
        <v>5662.9910571019318</v>
      </c>
      <c r="AE9">
        <f t="shared" si="3"/>
        <v>5025.3463697208936</v>
      </c>
      <c r="AF9">
        <f t="shared" si="4"/>
        <v>-251.26731848604464</v>
      </c>
      <c r="AG9">
        <f t="shared" si="5"/>
        <v>-46.147619435558148</v>
      </c>
      <c r="AH9">
        <f t="shared" si="6"/>
        <v>-1200.310780618508</v>
      </c>
      <c r="AI9">
        <f t="shared" si="7"/>
        <v>3527.6206511807823</v>
      </c>
      <c r="AJ9">
        <f t="shared" si="8"/>
        <v>-443.2244774778701</v>
      </c>
      <c r="AK9">
        <f t="shared" si="32"/>
        <v>855.17337063259697</v>
      </c>
      <c r="AL9">
        <f t="shared" si="9"/>
        <v>3939.5695443355089</v>
      </c>
      <c r="AN9">
        <f t="shared" si="10"/>
        <v>3070.5700022625124</v>
      </c>
      <c r="AO9">
        <f t="shared" si="11"/>
        <v>-153.5285001131256</v>
      </c>
      <c r="AP9">
        <f t="shared" si="12"/>
        <v>-28.196961062909043</v>
      </c>
      <c r="AQ9">
        <f t="shared" si="13"/>
        <v>-733.40980008193742</v>
      </c>
      <c r="AR9">
        <f t="shared" si="14"/>
        <v>2155.4347410045402</v>
      </c>
      <c r="AS9">
        <f t="shared" si="15"/>
        <v>-270.81750882130962</v>
      </c>
      <c r="AT9">
        <f t="shared" si="16"/>
        <v>522.52511676006395</v>
      </c>
      <c r="AU9">
        <f t="shared" si="17"/>
        <v>2407.1423489432946</v>
      </c>
      <c r="AW9">
        <v>6</v>
      </c>
      <c r="AX9">
        <f>(R9*SUMPRODUCT(K10:$K$23, X10:$X$23)-$AZ$3*SUMPRODUCT(K9:$K$22, W10:$W$23))/Z9</f>
        <v>6135.7347641841998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5444.859812041258</v>
      </c>
      <c r="P10">
        <f t="shared" si="30"/>
        <v>272.24299060206289</v>
      </c>
      <c r="Q10" s="5">
        <f t="shared" si="31"/>
        <v>50</v>
      </c>
      <c r="R10">
        <f t="shared" si="0"/>
        <v>250000</v>
      </c>
      <c r="S10">
        <f t="shared" si="1"/>
        <v>6546.0113025291876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5662.9910571019318</v>
      </c>
      <c r="AC10">
        <f t="shared" si="2"/>
        <v>5944.6846004091749</v>
      </c>
      <c r="AE10">
        <f t="shared" si="3"/>
        <v>4944.6865854818216</v>
      </c>
      <c r="AF10">
        <f t="shared" si="4"/>
        <v>-247.2343292740911</v>
      </c>
      <c r="AG10">
        <f t="shared" si="5"/>
        <v>-45.40692282422674</v>
      </c>
      <c r="AH10">
        <f t="shared" si="6"/>
        <v>-1396.1020848791632</v>
      </c>
      <c r="AI10">
        <f t="shared" si="7"/>
        <v>3255.9432485043408</v>
      </c>
      <c r="AJ10">
        <f t="shared" si="8"/>
        <v>-281.69354330724309</v>
      </c>
      <c r="AK10">
        <f t="shared" si="32"/>
        <v>886.54313431990772</v>
      </c>
      <c r="AL10">
        <f t="shared" si="9"/>
        <v>3860.7928395170056</v>
      </c>
      <c r="AN10">
        <f t="shared" si="10"/>
        <v>2783.1328573456872</v>
      </c>
      <c r="AO10">
        <f t="shared" si="11"/>
        <v>-139.15664286728438</v>
      </c>
      <c r="AP10">
        <f t="shared" si="12"/>
        <v>-25.557433555872407</v>
      </c>
      <c r="AQ10">
        <f t="shared" si="13"/>
        <v>-785.8005795644176</v>
      </c>
      <c r="AR10">
        <f t="shared" si="14"/>
        <v>1832.6182013581129</v>
      </c>
      <c r="AS10">
        <f t="shared" si="15"/>
        <v>-158.55212307740729</v>
      </c>
      <c r="AT10">
        <f t="shared" si="16"/>
        <v>498.99367410352062</v>
      </c>
      <c r="AU10">
        <f t="shared" si="17"/>
        <v>2173.0597523842262</v>
      </c>
      <c r="AW10">
        <v>7</v>
      </c>
      <c r="AX10">
        <f>(R10*SUMPRODUCT(K11:$K$23, X11:$X$23)-$AZ$3*SUMPRODUCT(K10:$K$22, W11:$W$23))/Z10</f>
        <v>6546.0113025291876</v>
      </c>
    </row>
    <row r="11" spans="1:52" x14ac:dyDescent="0.25">
      <c r="A11" t="s">
        <v>33</v>
      </c>
      <c r="C11" s="24">
        <f>AU25</f>
        <v>22208.808949261384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5444.859812041258</v>
      </c>
      <c r="P11">
        <f t="shared" si="30"/>
        <v>272.24299060206289</v>
      </c>
      <c r="Q11" s="5">
        <f t="shared" si="31"/>
        <v>50</v>
      </c>
      <c r="R11">
        <f t="shared" si="0"/>
        <v>250000</v>
      </c>
      <c r="S11">
        <f t="shared" si="1"/>
        <v>6805.2799571133864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5944.6846004091749</v>
      </c>
      <c r="AC11">
        <f t="shared" si="2"/>
        <v>6074.3440510853798</v>
      </c>
      <c r="AE11">
        <f t="shared" si="3"/>
        <v>4860.0427927576011</v>
      </c>
      <c r="AF11">
        <f t="shared" si="4"/>
        <v>-243.00213963788005</v>
      </c>
      <c r="AG11">
        <f t="shared" si="5"/>
        <v>-44.629641171014732</v>
      </c>
      <c r="AH11">
        <f t="shared" si="6"/>
        <v>-1616.0621248486793</v>
      </c>
      <c r="AI11">
        <f t="shared" si="7"/>
        <v>2956.3488871000272</v>
      </c>
      <c r="AJ11">
        <f t="shared" si="8"/>
        <v>-129.65945067620487</v>
      </c>
      <c r="AK11">
        <f t="shared" si="32"/>
        <v>903.76682994446776</v>
      </c>
      <c r="AL11">
        <f t="shared" si="9"/>
        <v>3730.45626636829</v>
      </c>
      <c r="AN11">
        <f t="shared" si="10"/>
        <v>2519.8658994843622</v>
      </c>
      <c r="AO11">
        <f t="shared" si="11"/>
        <v>-125.99329497421812</v>
      </c>
      <c r="AP11">
        <f t="shared" si="12"/>
        <v>-23.139860221118106</v>
      </c>
      <c r="AQ11">
        <f t="shared" si="13"/>
        <v>-837.90616945243323</v>
      </c>
      <c r="AR11">
        <f t="shared" si="14"/>
        <v>1532.826574836593</v>
      </c>
      <c r="AS11">
        <f t="shared" si="15"/>
        <v>-67.226656685353788</v>
      </c>
      <c r="AT11">
        <f t="shared" si="16"/>
        <v>468.59077439726832</v>
      </c>
      <c r="AU11">
        <f t="shared" si="17"/>
        <v>1934.1906925485075</v>
      </c>
      <c r="AW11">
        <v>8</v>
      </c>
      <c r="AX11">
        <f>(R11*SUMPRODUCT(K12:$K$23, X12:$X$23)-$AZ$3*SUMPRODUCT(K11:$K$22, W12:$W$23))/Z11</f>
        <v>6805.2799571133864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5444.859812041258</v>
      </c>
      <c r="P12">
        <f t="shared" si="30"/>
        <v>272.24299060206289</v>
      </c>
      <c r="Q12" s="5">
        <f t="shared" si="31"/>
        <v>50</v>
      </c>
      <c r="R12">
        <f t="shared" si="0"/>
        <v>250000</v>
      </c>
      <c r="S12">
        <f t="shared" si="1"/>
        <v>6918.5541709524387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6074.3440510853798</v>
      </c>
      <c r="AC12">
        <f t="shared" si="2"/>
        <v>6062.2359281897207</v>
      </c>
      <c r="AE12">
        <f t="shared" si="3"/>
        <v>4770.9425930488615</v>
      </c>
      <c r="AF12">
        <f t="shared" si="4"/>
        <v>-238.54712965244306</v>
      </c>
      <c r="AG12">
        <f t="shared" si="5"/>
        <v>-43.81143645331295</v>
      </c>
      <c r="AH12">
        <f t="shared" si="6"/>
        <v>-1859.5415299581762</v>
      </c>
      <c r="AI12">
        <f t="shared" si="7"/>
        <v>2629.0424969849291</v>
      </c>
      <c r="AJ12">
        <f t="shared" si="8"/>
        <v>12.108122895659108</v>
      </c>
      <c r="AK12">
        <f t="shared" si="32"/>
        <v>907.61870025420751</v>
      </c>
      <c r="AL12">
        <f t="shared" si="9"/>
        <v>3548.7693201347956</v>
      </c>
      <c r="AN12">
        <f t="shared" si="10"/>
        <v>2278.6818548943679</v>
      </c>
      <c r="AO12">
        <f t="shared" si="11"/>
        <v>-113.9340927447184</v>
      </c>
      <c r="AP12">
        <f t="shared" si="12"/>
        <v>-20.925073680088914</v>
      </c>
      <c r="AQ12">
        <f t="shared" si="13"/>
        <v>-888.14808816015693</v>
      </c>
      <c r="AR12">
        <f t="shared" si="14"/>
        <v>1255.6746003094038</v>
      </c>
      <c r="AS12">
        <f t="shared" si="15"/>
        <v>5.7830416948148118</v>
      </c>
      <c r="AT12">
        <f t="shared" si="16"/>
        <v>433.49384803861375</v>
      </c>
      <c r="AU12">
        <f t="shared" si="17"/>
        <v>1694.9514900428323</v>
      </c>
      <c r="AW12">
        <v>9</v>
      </c>
      <c r="AX12">
        <f>(R12*SUMPRODUCT(K13:$K$23, X13:$X$23)-$AZ$3*SUMPRODUCT(K12:$K$22, W13:$W$23))/Z12</f>
        <v>6918.5541709524387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5444.859812041258</v>
      </c>
      <c r="P13">
        <f t="shared" si="30"/>
        <v>272.24299060206289</v>
      </c>
      <c r="Q13" s="5">
        <f t="shared" si="31"/>
        <v>50</v>
      </c>
      <c r="R13">
        <f t="shared" si="0"/>
        <v>250000</v>
      </c>
      <c r="S13">
        <f t="shared" si="1"/>
        <v>6893.7258132268098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6062.2359281897207</v>
      </c>
      <c r="AC13">
        <f t="shared" si="2"/>
        <v>5921.6118564815197</v>
      </c>
      <c r="AE13">
        <f t="shared" si="3"/>
        <v>4677.0566879815142</v>
      </c>
      <c r="AF13">
        <f t="shared" si="4"/>
        <v>-233.85283439907568</v>
      </c>
      <c r="AG13">
        <f t="shared" si="5"/>
        <v>-42.949284733082067</v>
      </c>
      <c r="AH13">
        <f t="shared" si="6"/>
        <v>-2120.18677848876</v>
      </c>
      <c r="AI13">
        <f t="shared" si="7"/>
        <v>2280.0677903605965</v>
      </c>
      <c r="AJ13">
        <f t="shared" si="8"/>
        <v>140.62407170820097</v>
      </c>
      <c r="AK13">
        <f t="shared" si="32"/>
        <v>898.95048212624363</v>
      </c>
      <c r="AL13">
        <f t="shared" si="9"/>
        <v>3319.642344195041</v>
      </c>
      <c r="AN13">
        <f t="shared" si="10"/>
        <v>2057.75802461803</v>
      </c>
      <c r="AO13">
        <f t="shared" si="11"/>
        <v>-102.88790123090149</v>
      </c>
      <c r="AP13">
        <f t="shared" si="12"/>
        <v>-18.896336137684543</v>
      </c>
      <c r="AQ13">
        <f t="shared" si="13"/>
        <v>-932.815582144926</v>
      </c>
      <c r="AR13">
        <f t="shared" si="14"/>
        <v>1003.1582051045181</v>
      </c>
      <c r="AS13">
        <f t="shared" si="15"/>
        <v>61.870174196433766</v>
      </c>
      <c r="AT13">
        <f t="shared" si="16"/>
        <v>395.50997384379707</v>
      </c>
      <c r="AU13">
        <f t="shared" si="17"/>
        <v>1460.5383531447487</v>
      </c>
      <c r="AW13">
        <v>10</v>
      </c>
      <c r="AX13">
        <f>(R13*SUMPRODUCT(K14:$K$23, X14:$X$23)-$AZ$3*SUMPRODUCT(K13:$K$22, W14:$W$23))/Z13</f>
        <v>6893.7258132268098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5444.859812041258</v>
      </c>
      <c r="P14">
        <f t="shared" si="30"/>
        <v>272.24299060206289</v>
      </c>
      <c r="Q14" s="5">
        <f t="shared" si="31"/>
        <v>50</v>
      </c>
      <c r="R14">
        <f t="shared" si="0"/>
        <v>250000</v>
      </c>
      <c r="S14">
        <f t="shared" si="1"/>
        <v>6733.9379721591167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5921.6118564815197</v>
      </c>
      <c r="AC14">
        <f t="shared" si="2"/>
        <v>5661.6933079314549</v>
      </c>
      <c r="AE14">
        <f t="shared" si="3"/>
        <v>4577.8750098250075</v>
      </c>
      <c r="AF14">
        <f t="shared" si="4"/>
        <v>-228.89375049125039</v>
      </c>
      <c r="AG14">
        <f t="shared" si="5"/>
        <v>-42.038502072184478</v>
      </c>
      <c r="AH14">
        <f t="shared" si="6"/>
        <v>-2406.4490678338593</v>
      </c>
      <c r="AI14">
        <f t="shared" si="7"/>
        <v>1900.4936894277139</v>
      </c>
      <c r="AJ14">
        <f t="shared" si="8"/>
        <v>259.91854855006477</v>
      </c>
      <c r="AK14">
        <f t="shared" si="32"/>
        <v>878.85465292031336</v>
      </c>
      <c r="AL14">
        <f t="shared" si="9"/>
        <v>3039.2668908980922</v>
      </c>
      <c r="AN14">
        <f t="shared" si="10"/>
        <v>1855.3582005533553</v>
      </c>
      <c r="AO14">
        <f t="shared" si="11"/>
        <v>-92.767910027667767</v>
      </c>
      <c r="AP14">
        <f t="shared" si="12"/>
        <v>-17.037704041986974</v>
      </c>
      <c r="AQ14">
        <f t="shared" si="13"/>
        <v>-975.30513669271181</v>
      </c>
      <c r="AR14">
        <f t="shared" si="14"/>
        <v>770.24744979098898</v>
      </c>
      <c r="AS14">
        <f t="shared" si="15"/>
        <v>105.34189105060824</v>
      </c>
      <c r="AT14">
        <f t="shared" si="16"/>
        <v>356.18932013010698</v>
      </c>
      <c r="AU14">
        <f t="shared" si="17"/>
        <v>1231.7786609717043</v>
      </c>
      <c r="AW14">
        <v>11</v>
      </c>
      <c r="AX14">
        <f>(R14*SUMPRODUCT(K15:$K$23, X15:$X$23)-$AZ$3*SUMPRODUCT(K14:$K$22, W15:$W$23))/Z14</f>
        <v>6733.9379721591167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5444.859812041258</v>
      </c>
      <c r="P15">
        <f t="shared" si="30"/>
        <v>272.24299060206289</v>
      </c>
      <c r="Q15" s="5">
        <f t="shared" si="31"/>
        <v>50</v>
      </c>
      <c r="R15">
        <f t="shared" si="0"/>
        <v>250000</v>
      </c>
      <c r="S15">
        <f t="shared" si="1"/>
        <v>6441.3215139794511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5661.6933079314549</v>
      </c>
      <c r="AC15">
        <f t="shared" si="2"/>
        <v>5291.4470901763407</v>
      </c>
      <c r="AE15">
        <f t="shared" si="3"/>
        <v>4472.869045011269</v>
      </c>
      <c r="AF15">
        <f t="shared" si="4"/>
        <v>-223.64345225056346</v>
      </c>
      <c r="AG15">
        <f t="shared" si="5"/>
        <v>-41.074235144856807</v>
      </c>
      <c r="AH15">
        <f t="shared" si="6"/>
        <v>-2719.4095330290988</v>
      </c>
      <c r="AI15">
        <f t="shared" si="7"/>
        <v>1488.7418245867498</v>
      </c>
      <c r="AJ15">
        <f t="shared" si="8"/>
        <v>370.24621775511423</v>
      </c>
      <c r="AK15">
        <f t="shared" si="32"/>
        <v>848.07733033222826</v>
      </c>
      <c r="AL15">
        <f t="shared" si="9"/>
        <v>2707.065372674092</v>
      </c>
      <c r="AN15">
        <f t="shared" si="10"/>
        <v>1669.9066242234942</v>
      </c>
      <c r="AO15">
        <f t="shared" si="11"/>
        <v>-83.495331211174715</v>
      </c>
      <c r="AP15">
        <f t="shared" si="12"/>
        <v>-15.334707245634782</v>
      </c>
      <c r="AQ15">
        <f t="shared" si="13"/>
        <v>-1015.2678174753873</v>
      </c>
      <c r="AR15">
        <f t="shared" si="14"/>
        <v>555.80876829129727</v>
      </c>
      <c r="AS15">
        <f t="shared" si="15"/>
        <v>138.22819434263178</v>
      </c>
      <c r="AT15">
        <f t="shared" si="16"/>
        <v>316.6222702976533</v>
      </c>
      <c r="AU15">
        <f t="shared" si="17"/>
        <v>1010.6592329315823</v>
      </c>
      <c r="AW15">
        <v>12</v>
      </c>
      <c r="AX15">
        <f>(R15*SUMPRODUCT(K16:$K$23, X16:$X$23)-$AZ$3*SUMPRODUCT(K15:$K$22, W16:$W$23))/Z15</f>
        <v>6441.3215139794511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5444.859812041258</v>
      </c>
      <c r="P16">
        <f t="shared" si="30"/>
        <v>272.24299060206289</v>
      </c>
      <c r="Q16" s="5">
        <f t="shared" si="31"/>
        <v>50</v>
      </c>
      <c r="R16">
        <f t="shared" si="0"/>
        <v>250000</v>
      </c>
      <c r="S16">
        <f t="shared" si="1"/>
        <v>6029.6468338648556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5291.4470901763407</v>
      </c>
      <c r="AC16">
        <f t="shared" si="2"/>
        <v>4830.7042585732688</v>
      </c>
      <c r="AE16">
        <f t="shared" si="3"/>
        <v>4362.1970251453176</v>
      </c>
      <c r="AF16">
        <f t="shared" si="4"/>
        <v>-218.10985125726586</v>
      </c>
      <c r="AG16">
        <f t="shared" si="5"/>
        <v>-40.057936987637021</v>
      </c>
      <c r="AH16">
        <f t="shared" si="6"/>
        <v>-3027.7790288560905</v>
      </c>
      <c r="AI16">
        <f t="shared" si="7"/>
        <v>1076.2502080443242</v>
      </c>
      <c r="AJ16">
        <f t="shared" si="8"/>
        <v>460.74283160307186</v>
      </c>
      <c r="AK16">
        <f t="shared" si="32"/>
        <v>807.39866697599007</v>
      </c>
      <c r="AL16">
        <f t="shared" si="9"/>
        <v>2344.3917066233862</v>
      </c>
      <c r="AN16">
        <f t="shared" si="10"/>
        <v>1500.2148101150524</v>
      </c>
      <c r="AO16">
        <f t="shared" si="11"/>
        <v>-75.010740505752608</v>
      </c>
      <c r="AP16">
        <f t="shared" si="12"/>
        <v>-13.776431918387878</v>
      </c>
      <c r="AQ16">
        <f t="shared" si="13"/>
        <v>-1041.2915589694987</v>
      </c>
      <c r="AR16">
        <f t="shared" si="14"/>
        <v>370.13607872141313</v>
      </c>
      <c r="AS16">
        <f t="shared" si="15"/>
        <v>158.45529572388989</v>
      </c>
      <c r="AT16">
        <f t="shared" si="16"/>
        <v>277.67462837701152</v>
      </c>
      <c r="AU16">
        <f t="shared" si="17"/>
        <v>806.26600282231459</v>
      </c>
      <c r="AW16">
        <v>13</v>
      </c>
      <c r="AX16">
        <f>(R16*SUMPRODUCT(K17:$K$23, X17:$X$23)-$AZ$3*SUMPRODUCT(K16:$K$22, W17:$W$23))/Z16</f>
        <v>6029.6468338648556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5444.859812041258</v>
      </c>
      <c r="P17">
        <f t="shared" si="30"/>
        <v>272.24299060206289</v>
      </c>
      <c r="Q17" s="5">
        <f t="shared" si="31"/>
        <v>50</v>
      </c>
      <c r="R17">
        <f t="shared" si="0"/>
        <v>250000</v>
      </c>
      <c r="S17">
        <f t="shared" si="1"/>
        <v>5506.9358209373831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4830.7042585732688</v>
      </c>
      <c r="AC17">
        <f t="shared" si="2"/>
        <v>4294.2455241791995</v>
      </c>
      <c r="AE17">
        <f t="shared" si="3"/>
        <v>4245.8393629256771</v>
      </c>
      <c r="AF17">
        <f t="shared" si="4"/>
        <v>-212.29196814628384</v>
      </c>
      <c r="AG17">
        <f t="shared" si="5"/>
        <v>-38.989427730866844</v>
      </c>
      <c r="AH17">
        <f t="shared" si="6"/>
        <v>-3339.6494344690523</v>
      </c>
      <c r="AI17">
        <f t="shared" si="7"/>
        <v>654.90853257947401</v>
      </c>
      <c r="AJ17">
        <f t="shared" si="8"/>
        <v>536.45873439406932</v>
      </c>
      <c r="AK17">
        <f t="shared" si="32"/>
        <v>758.51401397738732</v>
      </c>
      <c r="AL17">
        <f t="shared" si="9"/>
        <v>1949.8812809509307</v>
      </c>
      <c r="AN17">
        <f t="shared" si="10"/>
        <v>1345.0979082412205</v>
      </c>
      <c r="AO17">
        <f t="shared" si="11"/>
        <v>-67.254895412061018</v>
      </c>
      <c r="AP17">
        <f t="shared" si="12"/>
        <v>-12.351997614948218</v>
      </c>
      <c r="AQ17">
        <f t="shared" si="13"/>
        <v>-1058.0135244372248</v>
      </c>
      <c r="AR17">
        <f t="shared" si="14"/>
        <v>207.47749077698631</v>
      </c>
      <c r="AS17">
        <f t="shared" si="15"/>
        <v>169.95214840016226</v>
      </c>
      <c r="AT17">
        <f t="shared" si="16"/>
        <v>240.30009766304372</v>
      </c>
      <c r="AU17">
        <f t="shared" si="17"/>
        <v>617.72973684019234</v>
      </c>
      <c r="AW17">
        <v>14</v>
      </c>
      <c r="AX17">
        <f>(R17*SUMPRODUCT(K18:$K$23, X18:$X$23)-$AZ$3*SUMPRODUCT(K17:$K$22, W18:$W$23))/Z17</f>
        <v>5506.9358209373831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5444.859812041258</v>
      </c>
      <c r="P18">
        <f t="shared" si="30"/>
        <v>272.24299060206289</v>
      </c>
      <c r="Q18" s="5">
        <f t="shared" si="31"/>
        <v>50</v>
      </c>
      <c r="R18">
        <f t="shared" si="0"/>
        <v>250000</v>
      </c>
      <c r="S18">
        <f t="shared" si="1"/>
        <v>4875.2240521784834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4294.2455241791995</v>
      </c>
      <c r="AC18">
        <f t="shared" si="2"/>
        <v>3692.1457071736031</v>
      </c>
      <c r="AE18">
        <f t="shared" si="3"/>
        <v>4123.5470546645183</v>
      </c>
      <c r="AF18">
        <f t="shared" si="4"/>
        <v>-206.17735273322592</v>
      </c>
      <c r="AG18">
        <f t="shared" si="5"/>
        <v>-37.866420780433423</v>
      </c>
      <c r="AH18">
        <f t="shared" si="6"/>
        <v>-3665.5633656237569</v>
      </c>
      <c r="AI18">
        <f t="shared" si="7"/>
        <v>213.93991552710168</v>
      </c>
      <c r="AJ18">
        <f t="shared" si="8"/>
        <v>602.09981700559638</v>
      </c>
      <c r="AK18">
        <f t="shared" si="32"/>
        <v>702.66791489827472</v>
      </c>
      <c r="AL18">
        <f t="shared" si="9"/>
        <v>1518.7076474309729</v>
      </c>
      <c r="AN18">
        <f t="shared" si="10"/>
        <v>1203.3818585573031</v>
      </c>
      <c r="AO18">
        <f t="shared" si="11"/>
        <v>-60.169092927865158</v>
      </c>
      <c r="AP18">
        <f t="shared" si="12"/>
        <v>-11.050622973763577</v>
      </c>
      <c r="AQ18">
        <f t="shared" si="13"/>
        <v>-1069.7276876212957</v>
      </c>
      <c r="AR18">
        <f t="shared" si="14"/>
        <v>62.434455034378566</v>
      </c>
      <c r="AS18">
        <f t="shared" si="15"/>
        <v>175.71182945653442</v>
      </c>
      <c r="AT18">
        <f t="shared" si="16"/>
        <v>205.06079115123978</v>
      </c>
      <c r="AU18">
        <f t="shared" si="17"/>
        <v>443.2070756421528</v>
      </c>
      <c r="AW18">
        <v>15</v>
      </c>
      <c r="AX18">
        <f>(R18*SUMPRODUCT(K19:$K$23, X19:$X$23)-$AZ$3*SUMPRODUCT(K18:$K$22, W19:$W$23))/Z18</f>
        <v>4875.2240521784834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5444.859812041258</v>
      </c>
      <c r="P19">
        <f t="shared" si="30"/>
        <v>272.24299060206289</v>
      </c>
      <c r="Q19" s="5">
        <f t="shared" si="31"/>
        <v>50</v>
      </c>
      <c r="R19">
        <f t="shared" si="0"/>
        <v>250000</v>
      </c>
      <c r="S19">
        <f t="shared" si="1"/>
        <v>4122.060336527742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3692.1457071736031</v>
      </c>
      <c r="AC19">
        <f t="shared" si="2"/>
        <v>3023.8896411829555</v>
      </c>
      <c r="AE19">
        <f t="shared" si="3"/>
        <v>3994.2780646423284</v>
      </c>
      <c r="AF19">
        <f t="shared" si="4"/>
        <v>-199.71390323211642</v>
      </c>
      <c r="AG19">
        <f t="shared" si="5"/>
        <v>-36.679347150582451</v>
      </c>
      <c r="AH19">
        <f t="shared" si="6"/>
        <v>-4042.0471102331835</v>
      </c>
      <c r="AI19">
        <f t="shared" si="7"/>
        <v>-284.16229597355414</v>
      </c>
      <c r="AJ19">
        <f t="shared" si="8"/>
        <v>668.25606599064758</v>
      </c>
      <c r="AK19">
        <f t="shared" si="32"/>
        <v>640.63776345471706</v>
      </c>
      <c r="AL19">
        <f t="shared" si="9"/>
        <v>1024.7315334718105</v>
      </c>
      <c r="AN19">
        <f t="shared" si="10"/>
        <v>1073.7742070473662</v>
      </c>
      <c r="AO19">
        <f t="shared" si="11"/>
        <v>-53.688710352368304</v>
      </c>
      <c r="AP19">
        <f t="shared" si="12"/>
        <v>-9.8604394246544622</v>
      </c>
      <c r="AQ19">
        <f t="shared" si="13"/>
        <v>-1086.6158691000862</v>
      </c>
      <c r="AR19">
        <f t="shared" si="14"/>
        <v>-76.390811829742972</v>
      </c>
      <c r="AS19">
        <f t="shared" si="15"/>
        <v>179.64601255870608</v>
      </c>
      <c r="AT19">
        <f t="shared" si="16"/>
        <v>172.2214365963992</v>
      </c>
      <c r="AU19">
        <f t="shared" si="17"/>
        <v>275.47663732536233</v>
      </c>
      <c r="AW19">
        <v>16</v>
      </c>
      <c r="AX19">
        <f>(R19*SUMPRODUCT(K20:$K$23, X20:$X$23)-$AZ$3*SUMPRODUCT(K19:$K$22, W20:$W$23))/Z19</f>
        <v>4122.060336527742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5444.859812041258</v>
      </c>
      <c r="P20">
        <f t="shared" si="30"/>
        <v>272.24299060206289</v>
      </c>
      <c r="Q20" s="5">
        <f t="shared" si="31"/>
        <v>50</v>
      </c>
      <c r="R20">
        <f t="shared" si="0"/>
        <v>250000</v>
      </c>
      <c r="S20">
        <f t="shared" si="1"/>
        <v>3251.9526863689539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3023.8896411829555</v>
      </c>
      <c r="AC20">
        <f t="shared" si="2"/>
        <v>2304.328727354793</v>
      </c>
      <c r="AE20">
        <f t="shared" si="3"/>
        <v>3858.2193812037476</v>
      </c>
      <c r="AF20">
        <f t="shared" si="4"/>
        <v>-192.91096906018737</v>
      </c>
      <c r="AG20">
        <f t="shared" si="5"/>
        <v>-35.429923950212</v>
      </c>
      <c r="AH20">
        <f t="shared" si="6"/>
        <v>-4413.1486443231579</v>
      </c>
      <c r="AI20">
        <f t="shared" si="7"/>
        <v>-783.27015612980949</v>
      </c>
      <c r="AJ20">
        <f t="shared" si="8"/>
        <v>719.56091382816248</v>
      </c>
      <c r="AK20">
        <f t="shared" si="32"/>
        <v>572.39467742315003</v>
      </c>
      <c r="AL20">
        <f t="shared" si="9"/>
        <v>508.68543512150302</v>
      </c>
      <c r="AN20">
        <f t="shared" si="10"/>
        <v>955.44074437445533</v>
      </c>
      <c r="AO20">
        <f t="shared" si="11"/>
        <v>-47.772037218722765</v>
      </c>
      <c r="AP20">
        <f t="shared" si="12"/>
        <v>-8.773786445901754</v>
      </c>
      <c r="AQ20">
        <f t="shared" si="13"/>
        <v>-1092.8621753104424</v>
      </c>
      <c r="AR20">
        <f t="shared" si="14"/>
        <v>-193.96725460061148</v>
      </c>
      <c r="AS20">
        <f t="shared" si="15"/>
        <v>178.19044154929483</v>
      </c>
      <c r="AT20">
        <f t="shared" si="16"/>
        <v>141.74652673651846</v>
      </c>
      <c r="AU20">
        <f t="shared" si="17"/>
        <v>125.9697136852018</v>
      </c>
      <c r="AW20">
        <v>17</v>
      </c>
      <c r="AX20">
        <f>(R20*SUMPRODUCT(K21:$K$23, X21:$X$23)-$AZ$3*SUMPRODUCT(K20:$K$22, W21:$W$23))/Z20</f>
        <v>3251.9526863689539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5444.859812041258</v>
      </c>
      <c r="P21">
        <f t="shared" si="30"/>
        <v>272.24299060206289</v>
      </c>
      <c r="Q21" s="5">
        <f t="shared" si="31"/>
        <v>50</v>
      </c>
      <c r="R21">
        <f t="shared" si="0"/>
        <v>250000</v>
      </c>
      <c r="S21">
        <f t="shared" si="1"/>
        <v>2277.9085134532365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2304.328727354793</v>
      </c>
      <c r="AC21">
        <f t="shared" si="2"/>
        <v>1554.7746275110494</v>
      </c>
      <c r="AE21">
        <f t="shared" si="3"/>
        <v>3716.3607915415605</v>
      </c>
      <c r="AF21">
        <f t="shared" si="4"/>
        <v>-185.81803957707803</v>
      </c>
      <c r="AG21">
        <f t="shared" si="5"/>
        <v>-34.127240368272318</v>
      </c>
      <c r="AH21">
        <f t="shared" si="6"/>
        <v>-4741.921712187821</v>
      </c>
      <c r="AI21">
        <f t="shared" si="7"/>
        <v>-1245.5062005916107</v>
      </c>
      <c r="AJ21">
        <f t="shared" si="8"/>
        <v>749.55409984374364</v>
      </c>
      <c r="AK21">
        <f t="shared" si="32"/>
        <v>499.28995248535045</v>
      </c>
      <c r="AL21">
        <f t="shared" si="9"/>
        <v>3.3378517374834473</v>
      </c>
      <c r="AN21">
        <f t="shared" si="10"/>
        <v>847.76771947302927</v>
      </c>
      <c r="AO21">
        <f t="shared" si="11"/>
        <v>-42.388385973651467</v>
      </c>
      <c r="AP21">
        <f t="shared" si="12"/>
        <v>-7.7850279781143197</v>
      </c>
      <c r="AQ21">
        <f t="shared" si="13"/>
        <v>-1081.7163298597766</v>
      </c>
      <c r="AR21">
        <f t="shared" si="14"/>
        <v>-284.12202433851309</v>
      </c>
      <c r="AS21">
        <f t="shared" si="15"/>
        <v>170.98656602245651</v>
      </c>
      <c r="AT21">
        <f t="shared" si="16"/>
        <v>113.89688141627492</v>
      </c>
      <c r="AU21">
        <f t="shared" si="17"/>
        <v>0.76142310021833237</v>
      </c>
      <c r="AW21">
        <v>18</v>
      </c>
      <c r="AX21">
        <f>(R21*SUMPRODUCT(K22:$K$23, X22:$X$23)-$AZ$3*SUMPRODUCT(K21:$K$22, W22:$W$23))/Z21</f>
        <v>2277.9085134532365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5444.859812041258</v>
      </c>
      <c r="P22">
        <f t="shared" si="30"/>
        <v>272.24299060206289</v>
      </c>
      <c r="Q22" s="5">
        <f t="shared" si="31"/>
        <v>50</v>
      </c>
      <c r="R22">
        <f t="shared" si="0"/>
        <v>250000</v>
      </c>
      <c r="S22">
        <f t="shared" si="1"/>
        <v>1194.6952841293162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1554.7746275110494</v>
      </c>
      <c r="AC22">
        <f t="shared" si="2"/>
        <v>783.02558931614544</v>
      </c>
      <c r="AE22">
        <f t="shared" si="3"/>
        <v>3568.6627541805187</v>
      </c>
      <c r="AF22">
        <f t="shared" si="4"/>
        <v>-178.43313770902594</v>
      </c>
      <c r="AG22">
        <f t="shared" si="5"/>
        <v>-32.770933296468471</v>
      </c>
      <c r="AH22">
        <f t="shared" si="6"/>
        <v>-5075.1733406055791</v>
      </c>
      <c r="AI22">
        <f t="shared" si="7"/>
        <v>-1717.7146574305552</v>
      </c>
      <c r="AJ22">
        <f t="shared" si="8"/>
        <v>771.74903819490396</v>
      </c>
      <c r="AK22">
        <f t="shared" si="32"/>
        <v>423.14401315758624</v>
      </c>
      <c r="AL22">
        <f t="shared" si="9"/>
        <v>-522.82160607806509</v>
      </c>
      <c r="AN22">
        <f t="shared" si="10"/>
        <v>749.90574644970957</v>
      </c>
      <c r="AO22">
        <f t="shared" si="11"/>
        <v>-37.495287322485481</v>
      </c>
      <c r="AP22">
        <f t="shared" si="12"/>
        <v>-6.8863641336669472</v>
      </c>
      <c r="AQ22">
        <f t="shared" si="13"/>
        <v>-1066.4783742565924</v>
      </c>
      <c r="AR22">
        <f t="shared" si="14"/>
        <v>-360.95427926303535</v>
      </c>
      <c r="AS22">
        <f t="shared" si="15"/>
        <v>162.17252187291433</v>
      </c>
      <c r="AT22">
        <f t="shared" si="16"/>
        <v>88.917936185183748</v>
      </c>
      <c r="AU22">
        <f t="shared" si="17"/>
        <v>-109.86382120493724</v>
      </c>
      <c r="AW22">
        <v>19</v>
      </c>
      <c r="AX22">
        <f>(R22*SUMPRODUCT(K23:$K$23, X23:$X$23)-$AZ$3*SUMPRODUCT(K22:$K$22, W23:$W$23))/Z22</f>
        <v>1194.6952841293162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5444.859812041258</v>
      </c>
      <c r="P23">
        <f t="shared" si="30"/>
        <v>272.24299060206289</v>
      </c>
      <c r="Q23" s="5">
        <f t="shared" si="31"/>
        <v>50</v>
      </c>
      <c r="R23">
        <f t="shared" si="0"/>
        <v>250000</v>
      </c>
      <c r="S23">
        <f t="shared" si="1"/>
        <v>1248.254016874522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783.02558931614544</v>
      </c>
      <c r="AC23">
        <f t="shared" si="2"/>
        <v>783.02558931614544</v>
      </c>
      <c r="AE23">
        <f t="shared" si="3"/>
        <v>3415.5424340172408</v>
      </c>
      <c r="AF23">
        <f t="shared" si="4"/>
        <v>-170.77712170086204</v>
      </c>
      <c r="AG23">
        <f t="shared" si="5"/>
        <v>-31.364833548733429</v>
      </c>
      <c r="AH23">
        <f t="shared" si="6"/>
        <v>-5391.9520738517886</v>
      </c>
      <c r="AI23">
        <f t="shared" si="7"/>
        <v>-2178.5515950841432</v>
      </c>
      <c r="AJ23">
        <f t="shared" si="8"/>
        <v>0</v>
      </c>
      <c r="AK23">
        <f t="shared" si="32"/>
        <v>344.65806745269509</v>
      </c>
      <c r="AL23">
        <f t="shared" si="9"/>
        <v>-1833.893527631448</v>
      </c>
      <c r="AN23">
        <f t="shared" si="10"/>
        <v>661.15460272397274</v>
      </c>
      <c r="AO23">
        <f t="shared" si="11"/>
        <v>-33.057730136198636</v>
      </c>
      <c r="AP23">
        <f t="shared" si="12"/>
        <v>-6.0713647875913663</v>
      </c>
      <c r="AQ23">
        <f t="shared" si="13"/>
        <v>-1043.7328770356555</v>
      </c>
      <c r="AR23">
        <f t="shared" si="14"/>
        <v>-421.70736923547275</v>
      </c>
      <c r="AS23">
        <f t="shared" si="15"/>
        <v>0</v>
      </c>
      <c r="AT23">
        <f t="shared" si="16"/>
        <v>66.716274812690145</v>
      </c>
      <c r="AU23">
        <f t="shared" si="17"/>
        <v>-354.99109442278257</v>
      </c>
      <c r="AW23">
        <v>20</v>
      </c>
      <c r="AX23">
        <f>(R23*SUMPRODUCT(K$23:$K24, X$23:$X24)-$AZ$3*SUMPRODUCT(K$22:$K23, W$23:$W24))/Z23</f>
        <v>1248.254016874522</v>
      </c>
    </row>
    <row r="25" spans="5:50" x14ac:dyDescent="0.25">
      <c r="AN25" s="6">
        <f t="shared" ref="AN25:AU25" si="33">SUM(AN3:AN23)</f>
        <v>45739.929330626575</v>
      </c>
      <c r="AO25" s="6">
        <f t="shared" si="33"/>
        <v>-6370.641325562272</v>
      </c>
      <c r="AP25" s="6">
        <f t="shared" si="33"/>
        <v>-2889.9367346655013</v>
      </c>
      <c r="AQ25" s="6">
        <f t="shared" si="33"/>
        <v>-17394.616855227072</v>
      </c>
      <c r="AR25" s="6">
        <f t="shared" si="33"/>
        <v>19084.734415171733</v>
      </c>
      <c r="AS25" s="6">
        <f t="shared" si="33"/>
        <v>-3232.3761149395918</v>
      </c>
      <c r="AT25" s="6">
        <f t="shared" si="33"/>
        <v>6356.4506490292415</v>
      </c>
      <c r="AU25" s="7">
        <f t="shared" si="33"/>
        <v>22208.808949261384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18488.833582739288</v>
      </c>
      <c r="K3">
        <v>1</v>
      </c>
      <c r="L3" s="2">
        <v>0</v>
      </c>
      <c r="O3">
        <f>$C$3</f>
        <v>18488.833582739288</v>
      </c>
      <c r="P3">
        <f>O3*B5</f>
        <v>14791.066866191431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18488.833582739288</v>
      </c>
      <c r="AF3">
        <f t="shared" ref="AF3:AF23" si="4">-$Z3*P3</f>
        <v>-14791.066866191431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1177.8585125478562</v>
      </c>
      <c r="AJ3">
        <f t="shared" ref="AJ3:AJ23" si="8">AB3-AC3</f>
        <v>0</v>
      </c>
      <c r="AL3">
        <f t="shared" ref="AL3:AL23" si="9">SUM(AI3:AK3)</f>
        <v>1177.8585125478562</v>
      </c>
      <c r="AN3">
        <f t="shared" ref="AN3:AN23" si="10">AE3*$K3</f>
        <v>18488.833582739288</v>
      </c>
      <c r="AO3">
        <f t="shared" ref="AO3:AO23" si="11">AF3*$K3</f>
        <v>-14791.066866191431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1177.8585125478562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1177.8585125478562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6103.9106496189888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3599.5705577008962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3523.2380536555793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-3523.2380536555793</v>
      </c>
      <c r="AK4">
        <f>H4*SUM(AB4, AE4:AF4)</f>
        <v>0</v>
      </c>
      <c r="AL4">
        <f t="shared" si="9"/>
        <v>-6324.7388036555794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-2580.6725959634109</v>
      </c>
      <c r="AR4">
        <f t="shared" si="14"/>
        <v>-2580.6725959634109</v>
      </c>
      <c r="AS4">
        <f t="shared" si="15"/>
        <v>-3245.5189933911029</v>
      </c>
      <c r="AT4">
        <f t="shared" si="16"/>
        <v>0</v>
      </c>
      <c r="AU4">
        <f t="shared" si="17"/>
        <v>-5826.1915893545138</v>
      </c>
      <c r="AW4">
        <v>1</v>
      </c>
      <c r="AX4">
        <f>(R4*SUMPRODUCT(K5:$K$23, X5:$X$23)-$AZ$3*SUMPRODUCT(K4:$K$22, W5:$W$23))/Z4</f>
        <v>3599.5705577008962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18488.833582739288</v>
      </c>
      <c r="P5">
        <f t="shared" ref="P5:P23" si="30">O5*$C$5</f>
        <v>924.44167913696447</v>
      </c>
      <c r="Q5" s="5">
        <f t="shared" ref="Q5:Q23" si="31">$C$8</f>
        <v>50</v>
      </c>
      <c r="R5">
        <f t="shared" si="0"/>
        <v>250000</v>
      </c>
      <c r="S5">
        <f t="shared" si="1"/>
        <v>6629.7962737525704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3523.2380536555793</v>
      </c>
      <c r="AC5">
        <f t="shared" si="2"/>
        <v>6340.3573028739265</v>
      </c>
      <c r="AE5">
        <f t="shared" si="3"/>
        <v>17681.661123138867</v>
      </c>
      <c r="AF5">
        <f t="shared" si="4"/>
        <v>-884.08305615694337</v>
      </c>
      <c r="AG5">
        <f t="shared" si="5"/>
        <v>-47.817135256293355</v>
      </c>
      <c r="AH5">
        <f t="shared" si="6"/>
        <v>-3165.8379760332186</v>
      </c>
      <c r="AI5">
        <f t="shared" si="7"/>
        <v>13583.922955692413</v>
      </c>
      <c r="AJ5">
        <f t="shared" si="8"/>
        <v>-2817.1192492183472</v>
      </c>
      <c r="AK5">
        <f>H5*SUM(AB5, AE5:AF5)</f>
        <v>1738.8522354429515</v>
      </c>
      <c r="AL5">
        <f t="shared" si="9"/>
        <v>12505.655941917017</v>
      </c>
      <c r="AN5">
        <f t="shared" si="10"/>
        <v>15004.01179565961</v>
      </c>
      <c r="AO5">
        <f t="shared" si="11"/>
        <v>-750.2005897829805</v>
      </c>
      <c r="AP5">
        <f t="shared" si="12"/>
        <v>-40.575874428517167</v>
      </c>
      <c r="AQ5">
        <f t="shared" si="13"/>
        <v>-2686.414472302547</v>
      </c>
      <c r="AR5">
        <f t="shared" si="14"/>
        <v>11526.820859145566</v>
      </c>
      <c r="AS5">
        <f t="shared" si="15"/>
        <v>-2390.5044978912224</v>
      </c>
      <c r="AT5">
        <f t="shared" si="16"/>
        <v>1475.5264943604825</v>
      </c>
      <c r="AU5">
        <f t="shared" si="17"/>
        <v>10611.842855614826</v>
      </c>
      <c r="AW5">
        <v>2</v>
      </c>
      <c r="AX5">
        <f>(R5*SUMPRODUCT(K6:$K$23, X6:$X$23)-$AZ$3*SUMPRODUCT(K5:$K$22, W6:$W$23))/Z5</f>
        <v>6629.7962737525704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18488.833582739288</v>
      </c>
      <c r="P6">
        <f t="shared" si="30"/>
        <v>924.44167913696447</v>
      </c>
      <c r="Q6" s="5">
        <f t="shared" si="31"/>
        <v>50</v>
      </c>
      <c r="R6">
        <f t="shared" si="0"/>
        <v>250000</v>
      </c>
      <c r="S6">
        <f t="shared" si="1"/>
        <v>9154.8164966793556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6340.3573028739265</v>
      </c>
      <c r="AC6">
        <f t="shared" si="2"/>
        <v>8538.5138457239518</v>
      </c>
      <c r="AE6">
        <f t="shared" si="3"/>
        <v>17244.164489235489</v>
      </c>
      <c r="AF6">
        <f t="shared" si="4"/>
        <v>-862.20822446177442</v>
      </c>
      <c r="AG6">
        <f t="shared" si="5"/>
        <v>-46.633997791332298</v>
      </c>
      <c r="AH6">
        <f t="shared" si="6"/>
        <v>-3524.8305619906128</v>
      </c>
      <c r="AI6">
        <f t="shared" si="7"/>
        <v>12810.491704991769</v>
      </c>
      <c r="AJ6">
        <f t="shared" si="8"/>
        <v>-2198.1565428500253</v>
      </c>
      <c r="AK6">
        <f>H6*SUM(AB6, AE6:AF6)</f>
        <v>1944.3483719836088</v>
      </c>
      <c r="AL6">
        <f t="shared" si="9"/>
        <v>12556.683534125354</v>
      </c>
      <c r="AN6">
        <f t="shared" si="10"/>
        <v>13479.34092869191</v>
      </c>
      <c r="AO6">
        <f t="shared" si="11"/>
        <v>-673.96704643459543</v>
      </c>
      <c r="AP6">
        <f t="shared" si="12"/>
        <v>-36.452653620279982</v>
      </c>
      <c r="AQ6">
        <f t="shared" si="13"/>
        <v>-2755.2736979865476</v>
      </c>
      <c r="AR6">
        <f t="shared" si="14"/>
        <v>10013.647530650487</v>
      </c>
      <c r="AS6">
        <f t="shared" si="15"/>
        <v>-1718.2451184692843</v>
      </c>
      <c r="AT6">
        <f t="shared" si="16"/>
        <v>1519.8494891691955</v>
      </c>
      <c r="AU6">
        <f t="shared" si="17"/>
        <v>9815.2519013503988</v>
      </c>
      <c r="AW6">
        <v>3</v>
      </c>
      <c r="AX6">
        <f>(R6*SUMPRODUCT(K7:$K$23, X7:$X$23)-$AZ$3*SUMPRODUCT(K6:$K$22, W7:$W$23))/Z6</f>
        <v>9154.8164966793556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18488.833582739288</v>
      </c>
      <c r="P7">
        <f t="shared" si="30"/>
        <v>924.44167913696447</v>
      </c>
      <c r="Q7" s="5">
        <f t="shared" si="31"/>
        <v>50</v>
      </c>
      <c r="R7">
        <f t="shared" si="0"/>
        <v>250000</v>
      </c>
      <c r="S7">
        <f t="shared" si="1"/>
        <v>11223.893872070228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8538.5138457239518</v>
      </c>
      <c r="AC7">
        <f t="shared" si="2"/>
        <v>10189.068379220898</v>
      </c>
      <c r="AE7">
        <f t="shared" si="3"/>
        <v>16784.191990209831</v>
      </c>
      <c r="AF7">
        <f t="shared" si="4"/>
        <v>-839.20959951049156</v>
      </c>
      <c r="AG7">
        <f t="shared" si="5"/>
        <v>-45.390078057382517</v>
      </c>
      <c r="AH7">
        <f t="shared" si="6"/>
        <v>-3887.8987801823137</v>
      </c>
      <c r="AI7">
        <f t="shared" si="7"/>
        <v>12011.693532459643</v>
      </c>
      <c r="AJ7">
        <f t="shared" si="8"/>
        <v>-1650.5545334969465</v>
      </c>
      <c r="AK7">
        <f>H7*SUM(AB7, AE7:AF7)</f>
        <v>2095.0527729507412</v>
      </c>
      <c r="AL7">
        <f t="shared" si="9"/>
        <v>12456.191771913438</v>
      </c>
      <c r="AN7">
        <f t="shared" si="10"/>
        <v>12085.624782135885</v>
      </c>
      <c r="AO7">
        <f t="shared" si="11"/>
        <v>-604.28123910679426</v>
      </c>
      <c r="AP7">
        <f t="shared" si="12"/>
        <v>-32.683578247517794</v>
      </c>
      <c r="AQ7">
        <f t="shared" si="13"/>
        <v>-2799.5202792970326</v>
      </c>
      <c r="AR7">
        <f t="shared" si="14"/>
        <v>8649.1396854845407</v>
      </c>
      <c r="AS7">
        <f t="shared" si="15"/>
        <v>-1188.4982479903131</v>
      </c>
      <c r="AT7">
        <f t="shared" si="16"/>
        <v>1508.5636369880108</v>
      </c>
      <c r="AU7">
        <f t="shared" si="17"/>
        <v>8969.2050744822373</v>
      </c>
      <c r="AW7">
        <v>4</v>
      </c>
      <c r="AX7">
        <f>(R7*SUMPRODUCT(K8:$K$23, X8:$X$23)-$AZ$3*SUMPRODUCT(K7:$K$22, W8:$W$23))/Z7</f>
        <v>11223.893872070228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18488.833582739288</v>
      </c>
      <c r="P8">
        <f t="shared" si="30"/>
        <v>924.44167913696447</v>
      </c>
      <c r="Q8" s="5">
        <f t="shared" si="31"/>
        <v>50</v>
      </c>
      <c r="R8">
        <f t="shared" si="0"/>
        <v>250000</v>
      </c>
      <c r="S8">
        <f t="shared" si="1"/>
        <v>12871.83117449099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10189.068379220898</v>
      </c>
      <c r="AC8">
        <f t="shared" si="2"/>
        <v>11348.505068177408</v>
      </c>
      <c r="AE8">
        <f t="shared" si="3"/>
        <v>16300.75929167108</v>
      </c>
      <c r="AF8">
        <f t="shared" si="4"/>
        <v>-815.03796458355407</v>
      </c>
      <c r="AG8">
        <f t="shared" si="5"/>
        <v>-44.08271408448681</v>
      </c>
      <c r="AH8">
        <f t="shared" si="6"/>
        <v>-4267.3159616093963</v>
      </c>
      <c r="AI8">
        <f t="shared" si="7"/>
        <v>11174.322651393642</v>
      </c>
      <c r="AJ8">
        <f t="shared" si="8"/>
        <v>-1159.4366889565099</v>
      </c>
      <c r="AK8">
        <f t="shared" ref="AK8:AK23" si="32">H8*SUM(AB8:AB8, AE8:AF8)</f>
        <v>2196.9917551688122</v>
      </c>
      <c r="AL8">
        <f t="shared" si="9"/>
        <v>12211.877717605945</v>
      </c>
      <c r="AN8">
        <f t="shared" si="10"/>
        <v>10812.314496250583</v>
      </c>
      <c r="AO8">
        <f t="shared" si="11"/>
        <v>-540.61572481252915</v>
      </c>
      <c r="AP8">
        <f t="shared" si="12"/>
        <v>-29.240120659490081</v>
      </c>
      <c r="AQ8">
        <f t="shared" si="13"/>
        <v>-2830.5161376970896</v>
      </c>
      <c r="AR8">
        <f t="shared" si="14"/>
        <v>7411.9425130814734</v>
      </c>
      <c r="AS8">
        <f t="shared" si="15"/>
        <v>-769.05583937397648</v>
      </c>
      <c r="AT8">
        <f t="shared" si="16"/>
        <v>1457.2674424247355</v>
      </c>
      <c r="AU8">
        <f t="shared" si="17"/>
        <v>8100.154116132232</v>
      </c>
      <c r="AW8">
        <v>5</v>
      </c>
      <c r="AX8">
        <f>(R8*SUMPRODUCT(K9:$K$23, X9:$X$23)-$AZ$3*SUMPRODUCT(K8:$K$22, W9:$W$23))/Z8</f>
        <v>12871.83117449099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18488.833582739288</v>
      </c>
      <c r="P9">
        <f t="shared" si="30"/>
        <v>924.44167913696447</v>
      </c>
      <c r="Q9" s="5">
        <f t="shared" si="31"/>
        <v>50</v>
      </c>
      <c r="R9">
        <f t="shared" si="0"/>
        <v>250000</v>
      </c>
      <c r="S9">
        <f t="shared" si="1"/>
        <v>14101.484988587248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11348.505068177408</v>
      </c>
      <c r="AC9">
        <f t="shared" si="2"/>
        <v>12042.884216805487</v>
      </c>
      <c r="AE9">
        <f t="shared" si="3"/>
        <v>15789.747130952426</v>
      </c>
      <c r="AF9">
        <f t="shared" si="4"/>
        <v>-789.4873565476214</v>
      </c>
      <c r="AG9">
        <f t="shared" si="5"/>
        <v>-42.70076600638923</v>
      </c>
      <c r="AH9">
        <f t="shared" si="6"/>
        <v>-4705.6046862635667</v>
      </c>
      <c r="AI9">
        <f t="shared" si="7"/>
        <v>10251.954322134849</v>
      </c>
      <c r="AJ9">
        <f t="shared" si="8"/>
        <v>-694.37914862807884</v>
      </c>
      <c r="AK9">
        <f t="shared" si="32"/>
        <v>2254.66380757976</v>
      </c>
      <c r="AL9">
        <f t="shared" si="9"/>
        <v>11812.23898108653</v>
      </c>
      <c r="AN9">
        <f t="shared" si="10"/>
        <v>9647.7974484982315</v>
      </c>
      <c r="AO9">
        <f t="shared" si="11"/>
        <v>-482.38987242491169</v>
      </c>
      <c r="AP9">
        <f t="shared" si="12"/>
        <v>-26.090876434479824</v>
      </c>
      <c r="AQ9">
        <f t="shared" si="13"/>
        <v>-2875.2025291640339</v>
      </c>
      <c r="AR9">
        <f t="shared" si="14"/>
        <v>6264.114170474807</v>
      </c>
      <c r="AS9">
        <f t="shared" si="15"/>
        <v>-424.27717954342319</v>
      </c>
      <c r="AT9">
        <f t="shared" si="16"/>
        <v>1377.6369912440277</v>
      </c>
      <c r="AU9">
        <f t="shared" si="17"/>
        <v>7217.473982175411</v>
      </c>
      <c r="AW9">
        <v>6</v>
      </c>
      <c r="AX9">
        <f>(R9*SUMPRODUCT(K10:$K$23, X10:$X$23)-$AZ$3*SUMPRODUCT(K9:$K$22, W10:$W$23))/Z9</f>
        <v>14101.484988587248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18488.833582739288</v>
      </c>
      <c r="P10">
        <f t="shared" si="30"/>
        <v>924.44167913696447</v>
      </c>
      <c r="Q10" s="5">
        <f t="shared" si="31"/>
        <v>50</v>
      </c>
      <c r="R10">
        <f t="shared" si="0"/>
        <v>250000</v>
      </c>
      <c r="S10">
        <f t="shared" si="1"/>
        <v>14954.434128193434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12042.884216805487</v>
      </c>
      <c r="AC10">
        <f t="shared" si="2"/>
        <v>12336.281434559922</v>
      </c>
      <c r="AE10">
        <f t="shared" si="3"/>
        <v>15251.894690111436</v>
      </c>
      <c r="AF10">
        <f t="shared" si="4"/>
        <v>-762.59473450557186</v>
      </c>
      <c r="AG10">
        <f t="shared" si="5"/>
        <v>-41.246232819008725</v>
      </c>
      <c r="AH10">
        <f t="shared" si="6"/>
        <v>-5137.6276365830727</v>
      </c>
      <c r="AI10">
        <f t="shared" si="7"/>
        <v>9310.4260862037827</v>
      </c>
      <c r="AJ10">
        <f t="shared" si="8"/>
        <v>-293.39721775443468</v>
      </c>
      <c r="AK10">
        <f t="shared" si="32"/>
        <v>2270.3589996332394</v>
      </c>
      <c r="AL10">
        <f t="shared" si="9"/>
        <v>11287.387868082587</v>
      </c>
      <c r="AN10">
        <f t="shared" si="10"/>
        <v>8584.5783175535926</v>
      </c>
      <c r="AO10">
        <f t="shared" si="11"/>
        <v>-429.2289158776797</v>
      </c>
      <c r="AP10">
        <f t="shared" si="12"/>
        <v>-23.215575712596443</v>
      </c>
      <c r="AQ10">
        <f t="shared" si="13"/>
        <v>-2891.7303527718568</v>
      </c>
      <c r="AR10">
        <f t="shared" si="14"/>
        <v>5240.4034731914599</v>
      </c>
      <c r="AS10">
        <f t="shared" si="15"/>
        <v>-165.13957414079599</v>
      </c>
      <c r="AT10">
        <f t="shared" si="16"/>
        <v>1277.8789151980284</v>
      </c>
      <c r="AU10">
        <f t="shared" si="17"/>
        <v>6353.142814248692</v>
      </c>
      <c r="AW10">
        <v>7</v>
      </c>
      <c r="AX10">
        <f>(R10*SUMPRODUCT(K11:$K$23, X11:$X$23)-$AZ$3*SUMPRODUCT(K10:$K$22, W11:$W$23))/Z10</f>
        <v>14954.434128193434</v>
      </c>
    </row>
    <row r="11" spans="1:52" x14ac:dyDescent="0.25">
      <c r="A11" t="s">
        <v>33</v>
      </c>
      <c r="C11" s="24">
        <f>AU25</f>
        <v>73105.522291020476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18488.833582739288</v>
      </c>
      <c r="P11">
        <f t="shared" si="30"/>
        <v>924.44167913696447</v>
      </c>
      <c r="Q11" s="5">
        <f t="shared" si="31"/>
        <v>50</v>
      </c>
      <c r="R11">
        <f t="shared" si="0"/>
        <v>250000</v>
      </c>
      <c r="S11">
        <f t="shared" si="1"/>
        <v>15489.873384534078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12336.281434559922</v>
      </c>
      <c r="AC11">
        <f t="shared" si="2"/>
        <v>12308.159159188952</v>
      </c>
      <c r="AE11">
        <f t="shared" si="3"/>
        <v>14691.11468860194</v>
      </c>
      <c r="AF11">
        <f t="shared" si="4"/>
        <v>-734.55573443009712</v>
      </c>
      <c r="AG11">
        <f t="shared" si="5"/>
        <v>-39.729695826558789</v>
      </c>
      <c r="AH11">
        <f t="shared" si="6"/>
        <v>-5520.3733212992411</v>
      </c>
      <c r="AI11">
        <f t="shared" si="7"/>
        <v>8396.4559370460411</v>
      </c>
      <c r="AJ11">
        <f t="shared" si="8"/>
        <v>28.122275370969874</v>
      </c>
      <c r="AK11">
        <f t="shared" si="32"/>
        <v>2249.8783520637771</v>
      </c>
      <c r="AL11">
        <f t="shared" si="9"/>
        <v>10674.456564480788</v>
      </c>
      <c r="AN11">
        <f t="shared" si="10"/>
        <v>7617.1425865608098</v>
      </c>
      <c r="AO11">
        <f t="shared" si="11"/>
        <v>-380.85712932804057</v>
      </c>
      <c r="AP11">
        <f t="shared" si="12"/>
        <v>-20.599305392829063</v>
      </c>
      <c r="AQ11">
        <f t="shared" si="13"/>
        <v>-2862.2382719540369</v>
      </c>
      <c r="AR11">
        <f t="shared" si="14"/>
        <v>4353.4478798859018</v>
      </c>
      <c r="AS11">
        <f t="shared" si="15"/>
        <v>14.581016206033713</v>
      </c>
      <c r="AT11">
        <f t="shared" si="16"/>
        <v>1166.5312383261457</v>
      </c>
      <c r="AU11">
        <f t="shared" si="17"/>
        <v>5534.5601344180814</v>
      </c>
      <c r="AW11">
        <v>8</v>
      </c>
      <c r="AX11">
        <f>(R11*SUMPRODUCT(K12:$K$23, X12:$X$23)-$AZ$3*SUMPRODUCT(K11:$K$22, W12:$W$23))/Z11</f>
        <v>15489.873384534078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18488.833582739288</v>
      </c>
      <c r="P12">
        <f t="shared" si="30"/>
        <v>924.44167913696447</v>
      </c>
      <c r="Q12" s="5">
        <f t="shared" si="31"/>
        <v>50</v>
      </c>
      <c r="R12">
        <f t="shared" si="0"/>
        <v>250000</v>
      </c>
      <c r="S12">
        <f t="shared" si="1"/>
        <v>15728.357516906241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12308.159159188952</v>
      </c>
      <c r="AC12">
        <f t="shared" si="2"/>
        <v>12000.967146550083</v>
      </c>
      <c r="AE12">
        <f t="shared" si="3"/>
        <v>14107.250815349631</v>
      </c>
      <c r="AF12">
        <f t="shared" si="4"/>
        <v>-705.36254076748162</v>
      </c>
      <c r="AG12">
        <f t="shared" si="5"/>
        <v>-38.150732311528316</v>
      </c>
      <c r="AH12">
        <f t="shared" si="6"/>
        <v>-5908.3327838244313</v>
      </c>
      <c r="AI12">
        <f t="shared" si="7"/>
        <v>7455.4047584461914</v>
      </c>
      <c r="AJ12">
        <f t="shared" si="8"/>
        <v>307.19201263886862</v>
      </c>
      <c r="AK12">
        <f t="shared" si="32"/>
        <v>2200.0087589077934</v>
      </c>
      <c r="AL12">
        <f t="shared" si="9"/>
        <v>9962.6055299928539</v>
      </c>
      <c r="AN12">
        <f t="shared" si="10"/>
        <v>6737.8585737369322</v>
      </c>
      <c r="AO12">
        <f t="shared" si="11"/>
        <v>-336.89292868684663</v>
      </c>
      <c r="AP12">
        <f t="shared" si="12"/>
        <v>-18.221426850927006</v>
      </c>
      <c r="AQ12">
        <f t="shared" si="13"/>
        <v>-2821.9184038797293</v>
      </c>
      <c r="AR12">
        <f t="shared" si="14"/>
        <v>3560.8258143194303</v>
      </c>
      <c r="AS12">
        <f t="shared" si="15"/>
        <v>146.72003519567446</v>
      </c>
      <c r="AT12">
        <f t="shared" si="16"/>
        <v>1050.7609223460061</v>
      </c>
      <c r="AU12">
        <f t="shared" si="17"/>
        <v>4758.306771861111</v>
      </c>
      <c r="AW12">
        <v>9</v>
      </c>
      <c r="AX12">
        <f>(R12*SUMPRODUCT(K13:$K$23, X13:$X$23)-$AZ$3*SUMPRODUCT(K12:$K$22, W13:$W$23))/Z12</f>
        <v>15728.357516906241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18488.833582739288</v>
      </c>
      <c r="P13">
        <f t="shared" si="30"/>
        <v>924.44167913696447</v>
      </c>
      <c r="Q13" s="5">
        <f t="shared" si="31"/>
        <v>50</v>
      </c>
      <c r="R13">
        <f t="shared" si="0"/>
        <v>250000</v>
      </c>
      <c r="S13">
        <f t="shared" si="1"/>
        <v>15697.725644803608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12000.967146550083</v>
      </c>
      <c r="AC13">
        <f t="shared" si="2"/>
        <v>11463.672911034706</v>
      </c>
      <c r="AE13">
        <f t="shared" si="3"/>
        <v>13501.952161409992</v>
      </c>
      <c r="AF13">
        <f t="shared" si="4"/>
        <v>-675.09760807049963</v>
      </c>
      <c r="AG13">
        <f t="shared" si="5"/>
        <v>-36.513801968597619</v>
      </c>
      <c r="AH13">
        <f t="shared" si="6"/>
        <v>-6277.115099077063</v>
      </c>
      <c r="AI13">
        <f t="shared" si="7"/>
        <v>6513.2256522938305</v>
      </c>
      <c r="AJ13">
        <f t="shared" si="8"/>
        <v>537.2942355153773</v>
      </c>
      <c r="AK13">
        <f t="shared" si="32"/>
        <v>2124.5167028595511</v>
      </c>
      <c r="AL13">
        <f t="shared" si="9"/>
        <v>9175.0365906687584</v>
      </c>
      <c r="AN13">
        <f t="shared" si="10"/>
        <v>5940.4348208019792</v>
      </c>
      <c r="AO13">
        <f t="shared" si="11"/>
        <v>-297.02174104009902</v>
      </c>
      <c r="AP13">
        <f t="shared" si="12"/>
        <v>-16.064925875983384</v>
      </c>
      <c r="AQ13">
        <f t="shared" si="13"/>
        <v>-2761.7334636479136</v>
      </c>
      <c r="AR13">
        <f t="shared" si="14"/>
        <v>2865.6146902379828</v>
      </c>
      <c r="AS13">
        <f t="shared" si="15"/>
        <v>236.39258586577716</v>
      </c>
      <c r="AT13">
        <f t="shared" si="16"/>
        <v>934.72061285427787</v>
      </c>
      <c r="AU13">
        <f t="shared" si="17"/>
        <v>4036.7278889580375</v>
      </c>
      <c r="AW13">
        <v>10</v>
      </c>
      <c r="AX13">
        <f>(R13*SUMPRODUCT(K14:$K$23, X14:$X$23)-$AZ$3*SUMPRODUCT(K13:$K$22, W14:$W$23))/Z13</f>
        <v>15697.725644803608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18488.833582739288</v>
      </c>
      <c r="P14">
        <f t="shared" si="30"/>
        <v>924.44167913696447</v>
      </c>
      <c r="Q14" s="5">
        <f t="shared" si="31"/>
        <v>50</v>
      </c>
      <c r="R14">
        <f t="shared" si="0"/>
        <v>250000</v>
      </c>
      <c r="S14">
        <f t="shared" si="1"/>
        <v>15407.512524880745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11463.672911034706</v>
      </c>
      <c r="AC14">
        <f t="shared" si="2"/>
        <v>10729.325398696514</v>
      </c>
      <c r="AE14">
        <f t="shared" si="3"/>
        <v>12875.064124154793</v>
      </c>
      <c r="AF14">
        <f t="shared" si="4"/>
        <v>-643.75320620773971</v>
      </c>
      <c r="AG14">
        <f t="shared" si="5"/>
        <v>-34.818486700466138</v>
      </c>
      <c r="AH14">
        <f t="shared" si="6"/>
        <v>-6650.8862422275151</v>
      </c>
      <c r="AI14">
        <f t="shared" si="7"/>
        <v>5545.6061890190731</v>
      </c>
      <c r="AJ14">
        <f t="shared" si="8"/>
        <v>734.34751233819225</v>
      </c>
      <c r="AK14">
        <f t="shared" si="32"/>
        <v>2027.5797662459693</v>
      </c>
      <c r="AL14">
        <f t="shared" si="9"/>
        <v>8307.5334676032344</v>
      </c>
      <c r="AN14">
        <f t="shared" si="10"/>
        <v>5218.1100956520058</v>
      </c>
      <c r="AO14">
        <f t="shared" si="11"/>
        <v>-260.9055047826003</v>
      </c>
      <c r="AP14">
        <f t="shared" si="12"/>
        <v>-14.11151783129116</v>
      </c>
      <c r="AQ14">
        <f t="shared" si="13"/>
        <v>-2695.5249551332781</v>
      </c>
      <c r="AR14">
        <f t="shared" si="14"/>
        <v>2247.5681179048365</v>
      </c>
      <c r="AS14">
        <f t="shared" si="15"/>
        <v>297.62229771421892</v>
      </c>
      <c r="AT14">
        <f t="shared" si="16"/>
        <v>821.75392261841478</v>
      </c>
      <c r="AU14">
        <f t="shared" si="17"/>
        <v>3366.9443382374702</v>
      </c>
      <c r="AW14">
        <v>11</v>
      </c>
      <c r="AX14">
        <f>(R14*SUMPRODUCT(K15:$K$23, X15:$X$23)-$AZ$3*SUMPRODUCT(K14:$K$22, W15:$W$23))/Z14</f>
        <v>15407.512524880745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18488.833582739288</v>
      </c>
      <c r="P15">
        <f t="shared" si="30"/>
        <v>924.44167913696447</v>
      </c>
      <c r="Q15" s="5">
        <f t="shared" si="31"/>
        <v>50</v>
      </c>
      <c r="R15">
        <f t="shared" si="0"/>
        <v>250000</v>
      </c>
      <c r="S15">
        <f t="shared" si="1"/>
        <v>14851.846421283302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10729.325398696514</v>
      </c>
      <c r="AC15">
        <f t="shared" si="2"/>
        <v>9820.1593124760475</v>
      </c>
      <c r="AE15">
        <f t="shared" si="3"/>
        <v>12224.964232337434</v>
      </c>
      <c r="AF15">
        <f t="shared" si="4"/>
        <v>-611.2482116168718</v>
      </c>
      <c r="AG15">
        <f t="shared" si="5"/>
        <v>-33.060398801334756</v>
      </c>
      <c r="AH15">
        <f t="shared" si="6"/>
        <v>-7049.5151606336012</v>
      </c>
      <c r="AI15">
        <f t="shared" si="7"/>
        <v>4531.140461285625</v>
      </c>
      <c r="AJ15">
        <f t="shared" si="8"/>
        <v>909.16608622046624</v>
      </c>
      <c r="AK15">
        <f t="shared" si="32"/>
        <v>1911.8940542595194</v>
      </c>
      <c r="AL15">
        <f t="shared" si="9"/>
        <v>7352.2006017656104</v>
      </c>
      <c r="AN15">
        <f t="shared" si="10"/>
        <v>4564.0837116044231</v>
      </c>
      <c r="AO15">
        <f t="shared" si="11"/>
        <v>-228.20418558022118</v>
      </c>
      <c r="AP15">
        <f t="shared" si="12"/>
        <v>-12.342811381744864</v>
      </c>
      <c r="AQ15">
        <f t="shared" si="13"/>
        <v>-2631.8749656745968</v>
      </c>
      <c r="AR15">
        <f t="shared" si="14"/>
        <v>1691.6617489678597</v>
      </c>
      <c r="AS15">
        <f t="shared" si="15"/>
        <v>339.42922420056675</v>
      </c>
      <c r="AT15">
        <f t="shared" si="16"/>
        <v>713.78896048440879</v>
      </c>
      <c r="AU15">
        <f t="shared" si="17"/>
        <v>2744.879933652835</v>
      </c>
      <c r="AW15">
        <v>12</v>
      </c>
      <c r="AX15">
        <f>(R15*SUMPRODUCT(K16:$K$23, X16:$X$23)-$AZ$3*SUMPRODUCT(K15:$K$22, W16:$W$23))/Z15</f>
        <v>14851.846421283302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18488.833582739288</v>
      </c>
      <c r="P16">
        <f t="shared" si="30"/>
        <v>924.44167913696447</v>
      </c>
      <c r="Q16" s="5">
        <f t="shared" si="31"/>
        <v>50</v>
      </c>
      <c r="R16">
        <f t="shared" si="0"/>
        <v>250000</v>
      </c>
      <c r="S16">
        <f t="shared" si="1"/>
        <v>14045.913868897762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9820.1593124760475</v>
      </c>
      <c r="AC16">
        <f t="shared" si="2"/>
        <v>8777.9833301639883</v>
      </c>
      <c r="AE16">
        <f t="shared" si="3"/>
        <v>11554.582670682254</v>
      </c>
      <c r="AF16">
        <f t="shared" si="4"/>
        <v>-577.72913353411275</v>
      </c>
      <c r="AG16">
        <f t="shared" si="5"/>
        <v>-31.247462472346882</v>
      </c>
      <c r="AH16">
        <f t="shared" si="6"/>
        <v>-7411.6617048726448</v>
      </c>
      <c r="AI16">
        <f t="shared" si="7"/>
        <v>3533.9443698031491</v>
      </c>
      <c r="AJ16">
        <f t="shared" si="8"/>
        <v>1042.1759823120592</v>
      </c>
      <c r="AK16">
        <f t="shared" si="32"/>
        <v>1779.6003895423419</v>
      </c>
      <c r="AL16">
        <f t="shared" si="9"/>
        <v>6355.7207416575502</v>
      </c>
      <c r="AN16">
        <f t="shared" si="10"/>
        <v>3973.7673349769875</v>
      </c>
      <c r="AO16">
        <f t="shared" si="11"/>
        <v>-198.6883667488494</v>
      </c>
      <c r="AP16">
        <f t="shared" si="12"/>
        <v>-10.746398135918096</v>
      </c>
      <c r="AQ16">
        <f t="shared" si="13"/>
        <v>-2548.9643390974784</v>
      </c>
      <c r="AR16">
        <f t="shared" si="14"/>
        <v>1215.3682309947417</v>
      </c>
      <c r="AS16">
        <f t="shared" si="15"/>
        <v>358.41752089560185</v>
      </c>
      <c r="AT16">
        <f t="shared" si="16"/>
        <v>612.02711502674492</v>
      </c>
      <c r="AU16">
        <f t="shared" si="17"/>
        <v>2185.8128669170883</v>
      </c>
      <c r="AW16">
        <v>13</v>
      </c>
      <c r="AX16">
        <f>(R16*SUMPRODUCT(K17:$K$23, X17:$X$23)-$AZ$3*SUMPRODUCT(K16:$K$22, W17:$W$23))/Z16</f>
        <v>14045.913868897762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18488.833582739288</v>
      </c>
      <c r="P17">
        <f t="shared" si="30"/>
        <v>924.44167913696447</v>
      </c>
      <c r="Q17" s="5">
        <f t="shared" si="31"/>
        <v>50</v>
      </c>
      <c r="R17">
        <f t="shared" si="0"/>
        <v>250000</v>
      </c>
      <c r="S17">
        <f t="shared" si="1"/>
        <v>13001.476637397316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8777.9833301639883</v>
      </c>
      <c r="AC17">
        <f t="shared" si="2"/>
        <v>7642.2038265553192</v>
      </c>
      <c r="AE17">
        <f t="shared" si="3"/>
        <v>10867.645167944533</v>
      </c>
      <c r="AF17">
        <f t="shared" si="4"/>
        <v>-543.38225839722668</v>
      </c>
      <c r="AG17">
        <f t="shared" si="5"/>
        <v>-29.389753332222902</v>
      </c>
      <c r="AH17">
        <f t="shared" si="6"/>
        <v>-7726.172577002556</v>
      </c>
      <c r="AI17">
        <f t="shared" si="7"/>
        <v>2568.7005792125265</v>
      </c>
      <c r="AJ17">
        <f t="shared" si="8"/>
        <v>1135.7795036086691</v>
      </c>
      <c r="AK17">
        <f t="shared" si="32"/>
        <v>1634.5792107320956</v>
      </c>
      <c r="AL17">
        <f t="shared" si="9"/>
        <v>5339.0592935532914</v>
      </c>
      <c r="AN17">
        <f t="shared" si="10"/>
        <v>3442.9109378356584</v>
      </c>
      <c r="AO17">
        <f t="shared" si="11"/>
        <v>-172.14554689178294</v>
      </c>
      <c r="AP17">
        <f t="shared" si="12"/>
        <v>-9.3107845944642875</v>
      </c>
      <c r="AQ17">
        <f t="shared" si="13"/>
        <v>-2447.6805841461919</v>
      </c>
      <c r="AR17">
        <f t="shared" si="14"/>
        <v>813.77402220321892</v>
      </c>
      <c r="AS17">
        <f t="shared" si="15"/>
        <v>359.81922629182031</v>
      </c>
      <c r="AT17">
        <f t="shared" si="16"/>
        <v>517.84085295570196</v>
      </c>
      <c r="AU17">
        <f t="shared" si="17"/>
        <v>1691.4341014507411</v>
      </c>
      <c r="AW17">
        <v>14</v>
      </c>
      <c r="AX17">
        <f>(R17*SUMPRODUCT(K18:$K$23, X18:$X$23)-$AZ$3*SUMPRODUCT(K17:$K$22, W18:$W$23))/Z17</f>
        <v>13001.476637397316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18488.833582739288</v>
      </c>
      <c r="P18">
        <f t="shared" si="30"/>
        <v>924.44167913696447</v>
      </c>
      <c r="Q18" s="5">
        <f t="shared" si="31"/>
        <v>50</v>
      </c>
      <c r="R18">
        <f t="shared" si="0"/>
        <v>250000</v>
      </c>
      <c r="S18">
        <f t="shared" si="1"/>
        <v>11704.795120928911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7642.2038265553192</v>
      </c>
      <c r="AC18">
        <f t="shared" si="2"/>
        <v>6435.228892029465</v>
      </c>
      <c r="AE18">
        <f t="shared" si="3"/>
        <v>10165.054135704178</v>
      </c>
      <c r="AF18">
        <f t="shared" si="4"/>
        <v>-508.25270678520894</v>
      </c>
      <c r="AG18">
        <f t="shared" si="5"/>
        <v>-27.489711804194123</v>
      </c>
      <c r="AH18">
        <f t="shared" si="6"/>
        <v>-8030.7199735327431</v>
      </c>
      <c r="AI18">
        <f t="shared" si="7"/>
        <v>1598.591743582032</v>
      </c>
      <c r="AJ18">
        <f t="shared" si="8"/>
        <v>1206.9749345258542</v>
      </c>
      <c r="AK18">
        <f t="shared" si="32"/>
        <v>1480.2758797109348</v>
      </c>
      <c r="AL18">
        <f t="shared" si="9"/>
        <v>4285.8425578188208</v>
      </c>
      <c r="AN18">
        <f t="shared" si="10"/>
        <v>2966.4853040350467</v>
      </c>
      <c r="AO18">
        <f t="shared" si="11"/>
        <v>-148.32426520175235</v>
      </c>
      <c r="AP18">
        <f t="shared" si="12"/>
        <v>-8.0223700720755122</v>
      </c>
      <c r="AQ18">
        <f t="shared" si="13"/>
        <v>-2343.6188793750362</v>
      </c>
      <c r="AR18">
        <f t="shared" si="14"/>
        <v>466.51978938618277</v>
      </c>
      <c r="AS18">
        <f t="shared" si="15"/>
        <v>352.23357965536047</v>
      </c>
      <c r="AT18">
        <f t="shared" si="16"/>
        <v>431.99146649461886</v>
      </c>
      <c r="AU18">
        <f t="shared" si="17"/>
        <v>1250.7448355361621</v>
      </c>
      <c r="AW18">
        <v>15</v>
      </c>
      <c r="AX18">
        <f>(R18*SUMPRODUCT(K19:$K$23, X19:$X$23)-$AZ$3*SUMPRODUCT(K18:$K$22, W19:$W$23))/Z18</f>
        <v>11704.795120928911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18488.833582739288</v>
      </c>
      <c r="P19">
        <f t="shared" si="30"/>
        <v>924.44167913696447</v>
      </c>
      <c r="Q19" s="5">
        <f t="shared" si="31"/>
        <v>50</v>
      </c>
      <c r="R19">
        <f t="shared" si="0"/>
        <v>250000</v>
      </c>
      <c r="S19">
        <f t="shared" si="1"/>
        <v>10133.903902320675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6435.228892029465</v>
      </c>
      <c r="AC19">
        <f t="shared" si="2"/>
        <v>5178.7062014211879</v>
      </c>
      <c r="AE19">
        <f t="shared" si="3"/>
        <v>9448.3071928528771</v>
      </c>
      <c r="AF19">
        <f t="shared" si="4"/>
        <v>-472.41535964264386</v>
      </c>
      <c r="AG19">
        <f t="shared" si="5"/>
        <v>-25.551387951464875</v>
      </c>
      <c r="AH19">
        <f t="shared" si="6"/>
        <v>-8317.1336734365468</v>
      </c>
      <c r="AI19">
        <f t="shared" si="7"/>
        <v>633.20677182222062</v>
      </c>
      <c r="AJ19">
        <f t="shared" si="8"/>
        <v>1256.5226906082771</v>
      </c>
      <c r="AK19">
        <f t="shared" si="32"/>
        <v>1318.7296004587611</v>
      </c>
      <c r="AL19">
        <f t="shared" si="9"/>
        <v>3208.4590628892588</v>
      </c>
      <c r="AN19">
        <f t="shared" si="10"/>
        <v>2539.9705277789662</v>
      </c>
      <c r="AO19">
        <f t="shared" si="11"/>
        <v>-126.99852638894832</v>
      </c>
      <c r="AP19">
        <f t="shared" si="12"/>
        <v>-6.8689312292534748</v>
      </c>
      <c r="AQ19">
        <f t="shared" si="13"/>
        <v>-2235.8792929708025</v>
      </c>
      <c r="AR19">
        <f t="shared" si="14"/>
        <v>170.22377718996177</v>
      </c>
      <c r="AS19">
        <f t="shared" si="15"/>
        <v>337.78861509125881</v>
      </c>
      <c r="AT19">
        <f t="shared" si="16"/>
        <v>354.51158084791348</v>
      </c>
      <c r="AU19">
        <f t="shared" si="17"/>
        <v>862.52397312913399</v>
      </c>
      <c r="AW19">
        <v>16</v>
      </c>
      <c r="AX19">
        <f>(R19*SUMPRODUCT(K20:$K$23, X20:$X$23)-$AZ$3*SUMPRODUCT(K19:$K$22, W20:$W$23))/Z19</f>
        <v>10133.903902320675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18488.833582739288</v>
      </c>
      <c r="P20">
        <f t="shared" si="30"/>
        <v>924.44167913696447</v>
      </c>
      <c r="Q20" s="5">
        <f t="shared" si="31"/>
        <v>50</v>
      </c>
      <c r="R20">
        <f t="shared" si="0"/>
        <v>250000</v>
      </c>
      <c r="S20">
        <f t="shared" si="1"/>
        <v>8250.4115494149864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5178.7062014211879</v>
      </c>
      <c r="AC20">
        <f t="shared" si="2"/>
        <v>3890.6199329067613</v>
      </c>
      <c r="AE20">
        <f t="shared" si="3"/>
        <v>8718.7195502146751</v>
      </c>
      <c r="AF20">
        <f t="shared" si="4"/>
        <v>-435.93597751073384</v>
      </c>
      <c r="AG20">
        <f t="shared" si="5"/>
        <v>-23.578338544715592</v>
      </c>
      <c r="AH20">
        <f t="shared" si="6"/>
        <v>-8587.6776361731791</v>
      </c>
      <c r="AI20">
        <f t="shared" si="7"/>
        <v>-328.47240201395289</v>
      </c>
      <c r="AJ20">
        <f t="shared" si="8"/>
        <v>1288.0862685144266</v>
      </c>
      <c r="AK20">
        <f t="shared" si="32"/>
        <v>1151.8996799718875</v>
      </c>
      <c r="AL20">
        <f t="shared" si="9"/>
        <v>2111.5135464723612</v>
      </c>
      <c r="AN20">
        <f t="shared" si="10"/>
        <v>2159.0840421443927</v>
      </c>
      <c r="AO20">
        <f t="shared" si="11"/>
        <v>-107.95420210721966</v>
      </c>
      <c r="AP20">
        <f t="shared" si="12"/>
        <v>-5.8388865703244255</v>
      </c>
      <c r="AQ20">
        <f t="shared" si="13"/>
        <v>-2126.6331181492419</v>
      </c>
      <c r="AR20">
        <f t="shared" si="14"/>
        <v>-81.342164682393218</v>
      </c>
      <c r="AS20">
        <f t="shared" si="15"/>
        <v>318.9787779314841</v>
      </c>
      <c r="AT20">
        <f t="shared" si="16"/>
        <v>285.25383834800584</v>
      </c>
      <c r="AU20">
        <f t="shared" si="17"/>
        <v>522.89045159709679</v>
      </c>
      <c r="AW20">
        <v>17</v>
      </c>
      <c r="AX20">
        <f>(R20*SUMPRODUCT(K21:$K$23, X21:$X$23)-$AZ$3*SUMPRODUCT(K20:$K$22, W21:$W$23))/Z20</f>
        <v>8250.4115494149864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18488.833582739288</v>
      </c>
      <c r="P21">
        <f t="shared" si="30"/>
        <v>924.44167913696447</v>
      </c>
      <c r="Q21" s="5">
        <f t="shared" si="31"/>
        <v>50</v>
      </c>
      <c r="R21">
        <f t="shared" si="0"/>
        <v>250000</v>
      </c>
      <c r="S21">
        <f t="shared" si="1"/>
        <v>5996.5264878078551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3890.6199329067613</v>
      </c>
      <c r="AC21">
        <f t="shared" si="2"/>
        <v>2587.5168777973795</v>
      </c>
      <c r="AE21">
        <f t="shared" si="3"/>
        <v>7977.9800928743653</v>
      </c>
      <c r="AF21">
        <f t="shared" si="4"/>
        <v>-398.89900464371829</v>
      </c>
      <c r="AG21">
        <f t="shared" si="5"/>
        <v>-21.575130895013324</v>
      </c>
      <c r="AH21">
        <f t="shared" si="6"/>
        <v>-8837.1213212755702</v>
      </c>
      <c r="AI21">
        <f t="shared" si="7"/>
        <v>-1279.6153639399363</v>
      </c>
      <c r="AJ21">
        <f t="shared" si="8"/>
        <v>1303.1030551093818</v>
      </c>
      <c r="AK21">
        <f t="shared" si="32"/>
        <v>981.46231637872813</v>
      </c>
      <c r="AL21">
        <f t="shared" si="9"/>
        <v>1004.9500075481736</v>
      </c>
      <c r="AN21">
        <f t="shared" si="10"/>
        <v>1819.9185624633103</v>
      </c>
      <c r="AO21">
        <f t="shared" si="11"/>
        <v>-90.995928123165527</v>
      </c>
      <c r="AP21">
        <f t="shared" si="12"/>
        <v>-4.9216694885564358</v>
      </c>
      <c r="AQ21">
        <f t="shared" si="13"/>
        <v>-2015.903893479792</v>
      </c>
      <c r="AR21">
        <f t="shared" si="14"/>
        <v>-291.90292862820354</v>
      </c>
      <c r="AS21">
        <f t="shared" si="15"/>
        <v>297.26088698997711</v>
      </c>
      <c r="AT21">
        <f t="shared" si="16"/>
        <v>223.88893769379499</v>
      </c>
      <c r="AU21">
        <f t="shared" si="17"/>
        <v>229.24689605556858</v>
      </c>
      <c r="AW21">
        <v>18</v>
      </c>
      <c r="AX21">
        <f>(R21*SUMPRODUCT(K22:$K$23, X22:$X$23)-$AZ$3*SUMPRODUCT(K21:$K$22, W22:$W$23))/Z21</f>
        <v>5996.5264878078551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18488.833582739288</v>
      </c>
      <c r="P22">
        <f t="shared" si="30"/>
        <v>924.44167913696447</v>
      </c>
      <c r="Q22" s="5">
        <f t="shared" si="31"/>
        <v>50</v>
      </c>
      <c r="R22">
        <f t="shared" si="0"/>
        <v>250000</v>
      </c>
      <c r="S22">
        <f t="shared" si="1"/>
        <v>3291.1815381812071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2587.5168777973795</v>
      </c>
      <c r="AC22">
        <f t="shared" si="2"/>
        <v>1286.8244818352682</v>
      </c>
      <c r="AE22">
        <f t="shared" si="3"/>
        <v>7228.9794466928761</v>
      </c>
      <c r="AF22">
        <f t="shared" si="4"/>
        <v>-361.44897233464383</v>
      </c>
      <c r="AG22">
        <f t="shared" si="5"/>
        <v>-19.549582223082126</v>
      </c>
      <c r="AH22">
        <f t="shared" si="6"/>
        <v>-9048.9868149053236</v>
      </c>
      <c r="AI22">
        <f t="shared" si="7"/>
        <v>-2201.005922770174</v>
      </c>
      <c r="AJ22">
        <f t="shared" si="8"/>
        <v>1300.6923959621113</v>
      </c>
      <c r="AK22">
        <f t="shared" si="32"/>
        <v>809.06840192395578</v>
      </c>
      <c r="AL22">
        <f t="shared" si="9"/>
        <v>-91.245124884106986</v>
      </c>
      <c r="AN22">
        <f t="shared" si="10"/>
        <v>1519.0713164731869</v>
      </c>
      <c r="AO22">
        <f t="shared" si="11"/>
        <v>-75.95356582365936</v>
      </c>
      <c r="AP22">
        <f t="shared" si="12"/>
        <v>-4.108077747780027</v>
      </c>
      <c r="AQ22">
        <f t="shared" si="13"/>
        <v>-1901.5210120642005</v>
      </c>
      <c r="AR22">
        <f t="shared" si="14"/>
        <v>-462.51133916245294</v>
      </c>
      <c r="AS22">
        <f t="shared" si="15"/>
        <v>273.32274560065878</v>
      </c>
      <c r="AT22">
        <f t="shared" si="16"/>
        <v>170.01467655157612</v>
      </c>
      <c r="AU22">
        <f t="shared" si="17"/>
        <v>-19.173917010217988</v>
      </c>
      <c r="AW22">
        <v>19</v>
      </c>
      <c r="AX22">
        <f>(R22*SUMPRODUCT(K23:$K$23, X23:$X$23)-$AZ$3*SUMPRODUCT(K22:$K$22, W23:$W$23))/Z22</f>
        <v>3291.1815381812071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18488.833582739288</v>
      </c>
      <c r="P23">
        <f t="shared" si="30"/>
        <v>924.44167913696447</v>
      </c>
      <c r="Q23" s="5">
        <f t="shared" si="31"/>
        <v>50</v>
      </c>
      <c r="R23">
        <f t="shared" si="0"/>
        <v>250000</v>
      </c>
      <c r="S23">
        <f t="shared" si="1"/>
        <v>3675.3029521368849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1286.8244818352682</v>
      </c>
      <c r="AC23">
        <f t="shared" si="2"/>
        <v>1286.8244818352682</v>
      </c>
      <c r="AE23">
        <f t="shared" si="3"/>
        <v>6473.4483128836973</v>
      </c>
      <c r="AF23">
        <f t="shared" si="4"/>
        <v>-323.67241564418487</v>
      </c>
      <c r="AG23">
        <f t="shared" si="5"/>
        <v>-17.506372924809995</v>
      </c>
      <c r="AH23">
        <f t="shared" si="6"/>
        <v>-9238.567380206543</v>
      </c>
      <c r="AI23">
        <f t="shared" si="7"/>
        <v>-3106.2978558918412</v>
      </c>
      <c r="AJ23">
        <f t="shared" si="8"/>
        <v>0</v>
      </c>
      <c r="AK23">
        <f t="shared" si="32"/>
        <v>636.34989443742893</v>
      </c>
      <c r="AL23">
        <f t="shared" si="9"/>
        <v>-2469.9479614544125</v>
      </c>
      <c r="AN23">
        <f t="shared" si="10"/>
        <v>1253.0806541685579</v>
      </c>
      <c r="AO23">
        <f t="shared" si="11"/>
        <v>-62.654032708427891</v>
      </c>
      <c r="AP23">
        <f t="shared" si="12"/>
        <v>-3.3887498866840429</v>
      </c>
      <c r="AQ23">
        <f t="shared" si="13"/>
        <v>-1788.3312721180141</v>
      </c>
      <c r="AR23">
        <f t="shared" si="14"/>
        <v>-601.29340054456827</v>
      </c>
      <c r="AS23">
        <f t="shared" si="15"/>
        <v>0</v>
      </c>
      <c r="AT23">
        <f t="shared" si="16"/>
        <v>123.17974956480855</v>
      </c>
      <c r="AU23">
        <f t="shared" si="17"/>
        <v>-478.11365097975983</v>
      </c>
      <c r="AW23">
        <v>20</v>
      </c>
      <c r="AX23">
        <f>(R23*SUMPRODUCT(K$23:$K24, X$23:$X24)-$AZ$3*SUMPRODUCT(K$22:$K23, W$23:$W24))/Z23</f>
        <v>3675.3029521368849</v>
      </c>
    </row>
    <row r="25" spans="5:50" x14ac:dyDescent="0.25">
      <c r="AN25" s="6">
        <f t="shared" ref="AN25:AU25" si="33">SUM(AN3:AN23)</f>
        <v>137854.41981976133</v>
      </c>
      <c r="AO25" s="6">
        <f t="shared" si="33"/>
        <v>-20759.346178042531</v>
      </c>
      <c r="AP25" s="6">
        <f t="shared" si="33"/>
        <v>-2842.7127381607129</v>
      </c>
      <c r="AQ25" s="6">
        <f t="shared" si="33"/>
        <v>-50601.152516872826</v>
      </c>
      <c r="AR25" s="6">
        <f t="shared" si="33"/>
        <v>63651.208386685277</v>
      </c>
      <c r="AS25" s="6">
        <f t="shared" si="33"/>
        <v>-6568.6729391616864</v>
      </c>
      <c r="AT25" s="6">
        <f t="shared" si="33"/>
        <v>16022.986843496899</v>
      </c>
      <c r="AU25" s="7">
        <f t="shared" si="33"/>
        <v>73105.522291020476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1173.6913302649743</v>
      </c>
      <c r="K3">
        <v>1</v>
      </c>
      <c r="L3" s="2">
        <v>0</v>
      </c>
      <c r="O3">
        <f>$C$3</f>
        <v>1173.6913302649743</v>
      </c>
      <c r="P3">
        <f>O3*B5</f>
        <v>938.95306421197949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1173.6913302649743</v>
      </c>
      <c r="AF3">
        <f t="shared" ref="AF3:AF23" si="4">-$Z3*P3</f>
        <v>-938.95306421197949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-2285.1699379470051</v>
      </c>
      <c r="AJ3">
        <f t="shared" ref="AJ3:AJ23" si="8">AB3-AC3</f>
        <v>0</v>
      </c>
      <c r="AL3">
        <f t="shared" ref="AL3:AL23" si="9">SUM(AI3:AK3)</f>
        <v>-2285.1699379470051</v>
      </c>
      <c r="AN3">
        <f t="shared" ref="AN3:AN23" si="10">AE3*$K3</f>
        <v>1173.6913302649743</v>
      </c>
      <c r="AO3">
        <f t="shared" ref="AO3:AO23" si="11">AF3*$K3</f>
        <v>-938.95306421197949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-2285.1699379470051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-2285.1699379470051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603.24463235958319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73.303179091095757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72.485676235152823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-72.485676235152823</v>
      </c>
      <c r="AK4">
        <f>G4*MAX(0, SUM(AB4, AE4:AF4))</f>
        <v>0</v>
      </c>
      <c r="AL4">
        <f t="shared" si="9"/>
        <v>-648.66167623515275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-530.7589561244323</v>
      </c>
      <c r="AR4">
        <f t="shared" si="14"/>
        <v>-530.7589561244323</v>
      </c>
      <c r="AS4">
        <f t="shared" si="15"/>
        <v>-66.771996495069715</v>
      </c>
      <c r="AT4">
        <f t="shared" si="16"/>
        <v>0</v>
      </c>
      <c r="AU4">
        <f t="shared" si="17"/>
        <v>-597.53095261950193</v>
      </c>
      <c r="AW4">
        <v>1</v>
      </c>
      <c r="AX4">
        <f>(R4*SUMPRODUCT(K5:$K$23, X5:$X$23)-$AZ$3*SUMPRODUCT(K4:$K$22, W5:$W$23))/Z4</f>
        <v>73.303179091095757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1173.6913302649743</v>
      </c>
      <c r="P5">
        <f t="shared" ref="P5:P23" si="30">O5*$C$5</f>
        <v>58.684566513248718</v>
      </c>
      <c r="Q5" s="5">
        <f t="shared" ref="Q5:Q23" si="31">$C$8</f>
        <v>50</v>
      </c>
      <c r="R5">
        <f t="shared" si="0"/>
        <v>500000</v>
      </c>
      <c r="S5">
        <f t="shared" si="1"/>
        <v>138.36637892484433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72.485676235152823</v>
      </c>
      <c r="AC5">
        <f t="shared" si="2"/>
        <v>135.29631808754584</v>
      </c>
      <c r="AE5">
        <f t="shared" si="3"/>
        <v>1147.6495720277335</v>
      </c>
      <c r="AF5">
        <f t="shared" si="4"/>
        <v>-57.382478601386673</v>
      </c>
      <c r="AG5">
        <f t="shared" si="5"/>
        <v>-48.890604473010733</v>
      </c>
      <c r="AH5">
        <f t="shared" si="6"/>
        <v>-573.54102989265596</v>
      </c>
      <c r="AI5">
        <f t="shared" si="7"/>
        <v>467.83545906068014</v>
      </c>
      <c r="AJ5">
        <f t="shared" si="8"/>
        <v>-62.810641852393019</v>
      </c>
      <c r="AK5">
        <f>G5*SUM(AB5, AE5:AF5)</f>
        <v>81.392693876304975</v>
      </c>
      <c r="AL5">
        <f t="shared" si="9"/>
        <v>486.41751108459209</v>
      </c>
      <c r="AN5">
        <f t="shared" si="10"/>
        <v>973.85350822349767</v>
      </c>
      <c r="AO5">
        <f t="shared" si="11"/>
        <v>-48.692675411174882</v>
      </c>
      <c r="AP5">
        <f t="shared" si="12"/>
        <v>-41.486781196706929</v>
      </c>
      <c r="AQ5">
        <f t="shared" si="13"/>
        <v>-486.68596903165439</v>
      </c>
      <c r="AR5">
        <f t="shared" si="14"/>
        <v>396.98808258396144</v>
      </c>
      <c r="AS5">
        <f t="shared" si="15"/>
        <v>-53.298816479011791</v>
      </c>
      <c r="AT5">
        <f t="shared" si="16"/>
        <v>69.066867105741693</v>
      </c>
      <c r="AU5">
        <f t="shared" si="17"/>
        <v>412.75613321069136</v>
      </c>
      <c r="AW5">
        <v>2</v>
      </c>
      <c r="AX5">
        <f>(R5*SUMPRODUCT(K6:$K$23, X6:$X$23)-$AZ$3*SUMPRODUCT(K5:$K$22, W6:$W$23))/Z5</f>
        <v>138.36637892484433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1173.6913302649743</v>
      </c>
      <c r="P6">
        <f t="shared" si="30"/>
        <v>58.684566513248718</v>
      </c>
      <c r="Q6" s="5">
        <f t="shared" si="31"/>
        <v>50</v>
      </c>
      <c r="R6">
        <f t="shared" si="0"/>
        <v>500000</v>
      </c>
      <c r="S6">
        <f t="shared" si="1"/>
        <v>195.35935381158723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135.29631808754584</v>
      </c>
      <c r="AC6">
        <f t="shared" si="2"/>
        <v>188.89108923688855</v>
      </c>
      <c r="AE6">
        <f t="shared" si="3"/>
        <v>1134.8309127571149</v>
      </c>
      <c r="AF6">
        <f t="shared" si="4"/>
        <v>-56.741545637855751</v>
      </c>
      <c r="AG6">
        <f t="shared" si="5"/>
        <v>-48.344521404146093</v>
      </c>
      <c r="AH6">
        <f t="shared" si="6"/>
        <v>-571.7702413453685</v>
      </c>
      <c r="AI6">
        <f t="shared" si="7"/>
        <v>457.97460436974461</v>
      </c>
      <c r="AJ6">
        <f t="shared" si="8"/>
        <v>-53.594771149342705</v>
      </c>
      <c r="AK6">
        <f>G6*SUM(AB6, AE6:AF6)</f>
        <v>84.936997964476362</v>
      </c>
      <c r="AL6">
        <f t="shared" si="9"/>
        <v>489.31683118487825</v>
      </c>
      <c r="AN6">
        <f t="shared" si="10"/>
        <v>887.0695230853687</v>
      </c>
      <c r="AO6">
        <f t="shared" si="11"/>
        <v>-44.353476154268442</v>
      </c>
      <c r="AP6">
        <f t="shared" si="12"/>
        <v>-37.789728023512907</v>
      </c>
      <c r="AQ6">
        <f t="shared" si="13"/>
        <v>-446.93879026645533</v>
      </c>
      <c r="AR6">
        <f t="shared" si="14"/>
        <v>357.98752864113214</v>
      </c>
      <c r="AS6">
        <f t="shared" si="15"/>
        <v>-41.893719627191963</v>
      </c>
      <c r="AT6">
        <f t="shared" si="16"/>
        <v>66.393170497618343</v>
      </c>
      <c r="AU6">
        <f t="shared" si="17"/>
        <v>382.4869795115585</v>
      </c>
      <c r="AW6">
        <v>3</v>
      </c>
      <c r="AX6">
        <f>(R6*SUMPRODUCT(K7:$K$23, X7:$X$23)-$AZ$3*SUMPRODUCT(K6:$K$22, W7:$W$23))/Z6</f>
        <v>195.35935381158723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1173.6913302649743</v>
      </c>
      <c r="P7">
        <f t="shared" si="30"/>
        <v>58.684566513248718</v>
      </c>
      <c r="Q7" s="5">
        <f t="shared" si="31"/>
        <v>50</v>
      </c>
      <c r="R7">
        <f t="shared" si="0"/>
        <v>500000</v>
      </c>
      <c r="S7">
        <f t="shared" si="1"/>
        <v>245.01672242628607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188.89108923688855</v>
      </c>
      <c r="AC7">
        <f t="shared" si="2"/>
        <v>234.25587283264213</v>
      </c>
      <c r="AE7">
        <f t="shared" si="3"/>
        <v>1122.144171567898</v>
      </c>
      <c r="AF7">
        <f t="shared" si="4"/>
        <v>-56.107208578394903</v>
      </c>
      <c r="AG7">
        <f t="shared" si="5"/>
        <v>-47.804058129770844</v>
      </c>
      <c r="AH7">
        <f t="shared" si="6"/>
        <v>-570.18060333785343</v>
      </c>
      <c r="AI7">
        <f t="shared" si="7"/>
        <v>448.0523015218788</v>
      </c>
      <c r="AJ7">
        <f t="shared" si="8"/>
        <v>-45.364783595753579</v>
      </c>
      <c r="AK7">
        <f>G7*SUM(AB7, AE7:AF7)</f>
        <v>87.844963655847423</v>
      </c>
      <c r="AL7">
        <f t="shared" si="9"/>
        <v>490.53248158197266</v>
      </c>
      <c r="AN7">
        <f t="shared" si="10"/>
        <v>808.01109859449264</v>
      </c>
      <c r="AO7">
        <f t="shared" si="11"/>
        <v>-40.400554929724635</v>
      </c>
      <c r="AP7">
        <f t="shared" si="12"/>
        <v>-34.421788666193649</v>
      </c>
      <c r="AQ7">
        <f t="shared" si="13"/>
        <v>-410.56422817450164</v>
      </c>
      <c r="AR7">
        <f t="shared" si="14"/>
        <v>322.62452682407275</v>
      </c>
      <c r="AS7">
        <f t="shared" si="15"/>
        <v>-32.665364718234301</v>
      </c>
      <c r="AT7">
        <f t="shared" si="16"/>
        <v>63.253641900914836</v>
      </c>
      <c r="AU7">
        <f t="shared" si="17"/>
        <v>353.21280400675329</v>
      </c>
      <c r="AW7">
        <v>4</v>
      </c>
      <c r="AX7">
        <f>(R7*SUMPRODUCT(K8:$K$23, X8:$X$23)-$AZ$3*SUMPRODUCT(K7:$K$22, W8:$W$23))/Z7</f>
        <v>245.01672242628607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1173.6913302649743</v>
      </c>
      <c r="P8">
        <f t="shared" si="30"/>
        <v>58.684566513248718</v>
      </c>
      <c r="Q8" s="5">
        <f t="shared" si="31"/>
        <v>50</v>
      </c>
      <c r="R8">
        <f t="shared" si="0"/>
        <v>500000</v>
      </c>
      <c r="S8">
        <f t="shared" si="1"/>
        <v>287.26360279116636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234.25587283264213</v>
      </c>
      <c r="AC8">
        <f t="shared" si="2"/>
        <v>271.5734558187628</v>
      </c>
      <c r="AE8">
        <f t="shared" si="3"/>
        <v>1109.5850902360876</v>
      </c>
      <c r="AF8">
        <f t="shared" si="4"/>
        <v>-55.479254511804378</v>
      </c>
      <c r="AG8">
        <f t="shared" si="5"/>
        <v>-47.269033246824179</v>
      </c>
      <c r="AH8">
        <f t="shared" si="6"/>
        <v>-569.84301648953897</v>
      </c>
      <c r="AI8">
        <f t="shared" si="7"/>
        <v>436.99378598792009</v>
      </c>
      <c r="AJ8">
        <f t="shared" si="8"/>
        <v>-37.317582986120669</v>
      </c>
      <c r="AK8">
        <f t="shared" ref="AK8:AK23" si="32">G8*SUM(AB8:AB8, AE8:AF8)</f>
        <v>90.185319598984776</v>
      </c>
      <c r="AL8">
        <f t="shared" si="9"/>
        <v>489.86152260078421</v>
      </c>
      <c r="AN8">
        <f t="shared" si="10"/>
        <v>735.98921015373526</v>
      </c>
      <c r="AO8">
        <f t="shared" si="11"/>
        <v>-36.799460507686767</v>
      </c>
      <c r="AP8">
        <f t="shared" si="12"/>
        <v>-31.35361023701083</v>
      </c>
      <c r="AQ8">
        <f t="shared" si="13"/>
        <v>-377.97760199582524</v>
      </c>
      <c r="AR8">
        <f t="shared" si="14"/>
        <v>289.8585374132125</v>
      </c>
      <c r="AS8">
        <f t="shared" si="15"/>
        <v>-24.752800545434145</v>
      </c>
      <c r="AT8">
        <f t="shared" si="16"/>
        <v>59.820037889114232</v>
      </c>
      <c r="AU8">
        <f t="shared" si="17"/>
        <v>324.92577475689257</v>
      </c>
      <c r="AW8">
        <v>5</v>
      </c>
      <c r="AX8">
        <f>(R8*SUMPRODUCT(K9:$K$23, X9:$X$23)-$AZ$3*SUMPRODUCT(K8:$K$22, W9:$W$23))/Z8</f>
        <v>287.26360279116636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1173.6913302649743</v>
      </c>
      <c r="P9">
        <f t="shared" si="30"/>
        <v>58.684566513248718</v>
      </c>
      <c r="Q9" s="5">
        <f t="shared" si="31"/>
        <v>50</v>
      </c>
      <c r="R9">
        <f t="shared" si="0"/>
        <v>500000</v>
      </c>
      <c r="S9">
        <f t="shared" si="1"/>
        <v>320.75277808751179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271.5734558187628</v>
      </c>
      <c r="AC9">
        <f t="shared" si="2"/>
        <v>299.83365669261048</v>
      </c>
      <c r="AE9">
        <f t="shared" si="3"/>
        <v>1097.1445531354011</v>
      </c>
      <c r="AF9">
        <f t="shared" si="4"/>
        <v>-54.857227656770064</v>
      </c>
      <c r="AG9">
        <f t="shared" si="5"/>
        <v>-46.739058423806718</v>
      </c>
      <c r="AH9">
        <f t="shared" si="6"/>
        <v>-572.8449054922778</v>
      </c>
      <c r="AI9">
        <f t="shared" si="7"/>
        <v>422.70336156254666</v>
      </c>
      <c r="AJ9">
        <f t="shared" si="8"/>
        <v>-28.26020087384768</v>
      </c>
      <c r="AK9">
        <f t="shared" si="32"/>
        <v>91.970254690817583</v>
      </c>
      <c r="AL9">
        <f t="shared" si="9"/>
        <v>486.41341537951655</v>
      </c>
      <c r="AN9">
        <f t="shared" si="10"/>
        <v>670.37352356478016</v>
      </c>
      <c r="AO9">
        <f t="shared" si="11"/>
        <v>-33.518676178239012</v>
      </c>
      <c r="AP9">
        <f t="shared" si="12"/>
        <v>-28.558340096686056</v>
      </c>
      <c r="AQ9">
        <f t="shared" si="13"/>
        <v>-350.01774073757713</v>
      </c>
      <c r="AR9">
        <f t="shared" si="14"/>
        <v>258.278766552278</v>
      </c>
      <c r="AS9">
        <f t="shared" si="15"/>
        <v>-17.267451569904221</v>
      </c>
      <c r="AT9">
        <f t="shared" si="16"/>
        <v>56.195351400176634</v>
      </c>
      <c r="AU9">
        <f t="shared" si="17"/>
        <v>297.20666638255045</v>
      </c>
      <c r="AW9">
        <v>6</v>
      </c>
      <c r="AX9">
        <f>(R9*SUMPRODUCT(K10:$K$23, X10:$X$23)-$AZ$3*SUMPRODUCT(K9:$K$22, W10:$W$23))/Z9</f>
        <v>320.75277808751179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1173.6913302649743</v>
      </c>
      <c r="P10">
        <f t="shared" si="30"/>
        <v>58.684566513248718</v>
      </c>
      <c r="Q10" s="5">
        <f t="shared" si="31"/>
        <v>50</v>
      </c>
      <c r="R10">
        <f t="shared" si="0"/>
        <v>500000</v>
      </c>
      <c r="S10">
        <f t="shared" si="1"/>
        <v>345.57228622752996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299.83365669261048</v>
      </c>
      <c r="AC10">
        <f t="shared" si="2"/>
        <v>319.40506572222694</v>
      </c>
      <c r="AE10">
        <f t="shared" si="3"/>
        <v>1084.8177687317886</v>
      </c>
      <c r="AF10">
        <f t="shared" si="4"/>
        <v>-54.240888436589437</v>
      </c>
      <c r="AG10">
        <f t="shared" si="5"/>
        <v>-46.21392953830879</v>
      </c>
      <c r="AH10">
        <f t="shared" si="6"/>
        <v>-577.38301259856428</v>
      </c>
      <c r="AI10">
        <f t="shared" si="7"/>
        <v>406.97993815832626</v>
      </c>
      <c r="AJ10">
        <f t="shared" si="8"/>
        <v>-19.571409029616461</v>
      </c>
      <c r="AK10">
        <f t="shared" si="32"/>
        <v>93.128737589146695</v>
      </c>
      <c r="AL10">
        <f t="shared" si="9"/>
        <v>480.53726671785648</v>
      </c>
      <c r="AN10">
        <f t="shared" si="10"/>
        <v>610.59319416817573</v>
      </c>
      <c r="AO10">
        <f t="shared" si="11"/>
        <v>-30.52965970840879</v>
      </c>
      <c r="AP10">
        <f t="shared" si="12"/>
        <v>-26.011659898276974</v>
      </c>
      <c r="AQ10">
        <f t="shared" si="13"/>
        <v>-324.98189841889035</v>
      </c>
      <c r="AR10">
        <f t="shared" si="14"/>
        <v>229.0699761425997</v>
      </c>
      <c r="AS10">
        <f t="shared" si="15"/>
        <v>-11.015830951714401</v>
      </c>
      <c r="AT10">
        <f t="shared" si="16"/>
        <v>52.417811537032435</v>
      </c>
      <c r="AU10">
        <f t="shared" si="17"/>
        <v>270.4719567279177</v>
      </c>
      <c r="AW10">
        <v>7</v>
      </c>
      <c r="AX10">
        <f>(R10*SUMPRODUCT(K11:$K$23, X11:$X$23)-$AZ$3*SUMPRODUCT(K10:$K$22, W11:$W$23))/Z10</f>
        <v>345.57228622752996</v>
      </c>
    </row>
    <row r="11" spans="1:52" x14ac:dyDescent="0.25">
      <c r="A11" t="s">
        <v>33</v>
      </c>
      <c r="C11" s="24">
        <f>AU25</f>
        <v>783.93445854003983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1173.6913302649743</v>
      </c>
      <c r="P11">
        <f t="shared" si="30"/>
        <v>58.684566513248718</v>
      </c>
      <c r="Q11" s="5">
        <f t="shared" si="31"/>
        <v>50</v>
      </c>
      <c r="R11">
        <f t="shared" si="0"/>
        <v>500000</v>
      </c>
      <c r="S11">
        <f t="shared" si="1"/>
        <v>362.98255190804002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319.40506572222694</v>
      </c>
      <c r="AC11">
        <f t="shared" si="2"/>
        <v>331.71986425082196</v>
      </c>
      <c r="AE11">
        <f t="shared" si="3"/>
        <v>1072.6045279622715</v>
      </c>
      <c r="AF11">
        <f t="shared" si="4"/>
        <v>-53.630226398113571</v>
      </c>
      <c r="AG11">
        <f t="shared" si="5"/>
        <v>-45.693637684114044</v>
      </c>
      <c r="AH11">
        <f t="shared" si="6"/>
        <v>-581.52558811658253</v>
      </c>
      <c r="AI11">
        <f t="shared" si="7"/>
        <v>391.75507576346138</v>
      </c>
      <c r="AJ11">
        <f t="shared" si="8"/>
        <v>-12.31479852859502</v>
      </c>
      <c r="AK11">
        <f t="shared" si="32"/>
        <v>93.686555710046946</v>
      </c>
      <c r="AL11">
        <f t="shared" si="9"/>
        <v>473.1268329449133</v>
      </c>
      <c r="AN11">
        <f t="shared" si="10"/>
        <v>556.1308179574819</v>
      </c>
      <c r="AO11">
        <f t="shared" si="11"/>
        <v>-27.80654089787409</v>
      </c>
      <c r="AP11">
        <f t="shared" si="12"/>
        <v>-23.691527900778176</v>
      </c>
      <c r="AQ11">
        <f t="shared" si="13"/>
        <v>-301.51308571937744</v>
      </c>
      <c r="AR11">
        <f t="shared" si="14"/>
        <v>203.11966343945215</v>
      </c>
      <c r="AS11">
        <f t="shared" si="15"/>
        <v>-6.3850550693648023</v>
      </c>
      <c r="AT11">
        <f t="shared" si="16"/>
        <v>48.575201297751995</v>
      </c>
      <c r="AU11">
        <f t="shared" si="17"/>
        <v>245.30980966783935</v>
      </c>
      <c r="AW11">
        <v>8</v>
      </c>
      <c r="AX11">
        <f>(R11*SUMPRODUCT(K12:$K$23, X12:$X$23)-$AZ$3*SUMPRODUCT(K11:$K$22, W12:$W$23))/Z11</f>
        <v>362.98255190804002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1173.6913302649743</v>
      </c>
      <c r="P12">
        <f t="shared" si="30"/>
        <v>58.684566513248718</v>
      </c>
      <c r="Q12" s="5">
        <f t="shared" si="31"/>
        <v>50</v>
      </c>
      <c r="R12">
        <f t="shared" si="0"/>
        <v>500000</v>
      </c>
      <c r="S12">
        <f t="shared" si="1"/>
        <v>372.45976661805867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331.71986425082196</v>
      </c>
      <c r="AC12">
        <f t="shared" si="2"/>
        <v>336.53873353127597</v>
      </c>
      <c r="AE12">
        <f t="shared" si="3"/>
        <v>1060.4973456074272</v>
      </c>
      <c r="AF12">
        <f t="shared" si="4"/>
        <v>-53.02486728037136</v>
      </c>
      <c r="AG12">
        <f t="shared" si="5"/>
        <v>-45.177863986096227</v>
      </c>
      <c r="AH12">
        <f t="shared" si="6"/>
        <v>-588.37321176674072</v>
      </c>
      <c r="AI12">
        <f t="shared" si="7"/>
        <v>373.92140257421886</v>
      </c>
      <c r="AJ12">
        <f t="shared" si="8"/>
        <v>-4.8188692804540096</v>
      </c>
      <c r="AK12">
        <f t="shared" si="32"/>
        <v>93.743463980451452</v>
      </c>
      <c r="AL12">
        <f t="shared" si="9"/>
        <v>462.8459972742163</v>
      </c>
      <c r="AN12">
        <f t="shared" si="10"/>
        <v>506.5112420594026</v>
      </c>
      <c r="AO12">
        <f t="shared" si="11"/>
        <v>-25.325562102970132</v>
      </c>
      <c r="AP12">
        <f t="shared" si="12"/>
        <v>-21.577702288430974</v>
      </c>
      <c r="AQ12">
        <f t="shared" si="13"/>
        <v>-281.01687149038025</v>
      </c>
      <c r="AR12">
        <f t="shared" si="14"/>
        <v>178.59110617762121</v>
      </c>
      <c r="AS12">
        <f t="shared" si="15"/>
        <v>-2.3015724411517717</v>
      </c>
      <c r="AT12">
        <f t="shared" si="16"/>
        <v>44.773443867973782</v>
      </c>
      <c r="AU12">
        <f t="shared" si="17"/>
        <v>221.06297760444323</v>
      </c>
      <c r="AW12">
        <v>9</v>
      </c>
      <c r="AX12">
        <f>(R12*SUMPRODUCT(K13:$K$23, X13:$X$23)-$AZ$3*SUMPRODUCT(K12:$K$22, W13:$W$23))/Z12</f>
        <v>372.45976661805867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1173.6913302649743</v>
      </c>
      <c r="P13">
        <f t="shared" si="30"/>
        <v>58.684566513248718</v>
      </c>
      <c r="Q13" s="5">
        <f t="shared" si="31"/>
        <v>50</v>
      </c>
      <c r="R13">
        <f t="shared" si="0"/>
        <v>500000</v>
      </c>
      <c r="S13">
        <f t="shared" si="1"/>
        <v>374.91331353210398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336.53873353127597</v>
      </c>
      <c r="AC13">
        <f t="shared" si="2"/>
        <v>334.92166328871849</v>
      </c>
      <c r="AE13">
        <f t="shared" si="3"/>
        <v>1048.4947808774814</v>
      </c>
      <c r="AF13">
        <f t="shared" si="4"/>
        <v>-52.424739043874062</v>
      </c>
      <c r="AG13">
        <f t="shared" si="5"/>
        <v>-44.666547065691091</v>
      </c>
      <c r="AH13">
        <f t="shared" si="6"/>
        <v>-595.38280544172721</v>
      </c>
      <c r="AI13">
        <f t="shared" si="7"/>
        <v>356.02068932618897</v>
      </c>
      <c r="AJ13">
        <f t="shared" si="8"/>
        <v>1.6170702425574746</v>
      </c>
      <c r="AK13">
        <f t="shared" si="32"/>
        <v>93.282614275541846</v>
      </c>
      <c r="AL13">
        <f t="shared" si="9"/>
        <v>450.92037384428829</v>
      </c>
      <c r="AN13">
        <f t="shared" si="10"/>
        <v>461.30476773243845</v>
      </c>
      <c r="AO13">
        <f t="shared" si="11"/>
        <v>-23.065238386621921</v>
      </c>
      <c r="AP13">
        <f t="shared" si="12"/>
        <v>-19.651877620510902</v>
      </c>
      <c r="AQ13">
        <f t="shared" si="13"/>
        <v>-261.94973192553954</v>
      </c>
      <c r="AR13">
        <f t="shared" si="14"/>
        <v>156.63791979976608</v>
      </c>
      <c r="AS13">
        <f t="shared" si="15"/>
        <v>0.7114601104887911</v>
      </c>
      <c r="AT13">
        <f t="shared" si="16"/>
        <v>41.041420040107781</v>
      </c>
      <c r="AU13">
        <f t="shared" si="17"/>
        <v>198.39079995036266</v>
      </c>
      <c r="AW13">
        <v>10</v>
      </c>
      <c r="AX13">
        <f>(R13*SUMPRODUCT(K14:$K$23, X14:$X$23)-$AZ$3*SUMPRODUCT(K13:$K$22, W14:$W$23))/Z13</f>
        <v>374.91331353210398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1173.6913302649743</v>
      </c>
      <c r="P14">
        <f t="shared" si="30"/>
        <v>58.684566513248718</v>
      </c>
      <c r="Q14" s="5">
        <f t="shared" si="31"/>
        <v>50</v>
      </c>
      <c r="R14">
        <f t="shared" si="0"/>
        <v>500000</v>
      </c>
      <c r="S14">
        <f t="shared" si="1"/>
        <v>370.24852497858194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334.92166328871849</v>
      </c>
      <c r="AC14">
        <f t="shared" si="2"/>
        <v>326.99924518568514</v>
      </c>
      <c r="AE14">
        <f t="shared" si="3"/>
        <v>1036.590703770747</v>
      </c>
      <c r="AF14">
        <f t="shared" si="4"/>
        <v>-51.829535188537356</v>
      </c>
      <c r="AG14">
        <f t="shared" si="5"/>
        <v>-44.159425780913146</v>
      </c>
      <c r="AH14">
        <f t="shared" si="6"/>
        <v>-604.5581412103636</v>
      </c>
      <c r="AI14">
        <f t="shared" si="7"/>
        <v>336.04360159093301</v>
      </c>
      <c r="AJ14">
        <f t="shared" si="8"/>
        <v>7.9224181030333511</v>
      </c>
      <c r="AK14">
        <f t="shared" si="32"/>
        <v>92.37779823096497</v>
      </c>
      <c r="AL14">
        <f t="shared" si="9"/>
        <v>436.34381792493133</v>
      </c>
      <c r="AN14">
        <f t="shared" si="10"/>
        <v>420.11786226814149</v>
      </c>
      <c r="AO14">
        <f t="shared" si="11"/>
        <v>-21.005893113407076</v>
      </c>
      <c r="AP14">
        <f t="shared" si="12"/>
        <v>-17.89728915239133</v>
      </c>
      <c r="AQ14">
        <f t="shared" si="13"/>
        <v>-245.02021191024571</v>
      </c>
      <c r="AR14">
        <f t="shared" si="14"/>
        <v>136.1944680920974</v>
      </c>
      <c r="AS14">
        <f t="shared" si="15"/>
        <v>3.2108616692523375</v>
      </c>
      <c r="AT14">
        <f t="shared" si="16"/>
        <v>37.439621031382366</v>
      </c>
      <c r="AU14">
        <f t="shared" si="17"/>
        <v>176.84495079273211</v>
      </c>
      <c r="AW14">
        <v>11</v>
      </c>
      <c r="AX14">
        <f>(R14*SUMPRODUCT(K15:$K$23, X15:$X$23)-$AZ$3*SUMPRODUCT(K14:$K$22, W15:$W$23))/Z14</f>
        <v>370.24852497858194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1173.6913302649743</v>
      </c>
      <c r="P15">
        <f t="shared" si="30"/>
        <v>58.684566513248718</v>
      </c>
      <c r="Q15" s="5">
        <f t="shared" si="31"/>
        <v>50</v>
      </c>
      <c r="R15">
        <f t="shared" si="0"/>
        <v>500000</v>
      </c>
      <c r="S15">
        <f t="shared" si="1"/>
        <v>356.97344856472489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326.99924518568514</v>
      </c>
      <c r="AC15">
        <f t="shared" si="2"/>
        <v>311.67988169818932</v>
      </c>
      <c r="AE15">
        <f t="shared" si="3"/>
        <v>1024.7708238189864</v>
      </c>
      <c r="AF15">
        <f t="shared" si="4"/>
        <v>-51.23854119094932</v>
      </c>
      <c r="AG15">
        <f t="shared" si="5"/>
        <v>-43.655891348691846</v>
      </c>
      <c r="AH15">
        <f t="shared" si="6"/>
        <v>-619.40174412172041</v>
      </c>
      <c r="AI15">
        <f t="shared" si="7"/>
        <v>310.47464715762487</v>
      </c>
      <c r="AJ15">
        <f t="shared" si="8"/>
        <v>15.319363487495821</v>
      </c>
      <c r="AK15">
        <f t="shared" si="32"/>
        <v>91.037206946960566</v>
      </c>
      <c r="AL15">
        <f t="shared" si="9"/>
        <v>416.83121759208126</v>
      </c>
      <c r="AN15">
        <f t="shared" si="10"/>
        <v>382.58924412618956</v>
      </c>
      <c r="AO15">
        <f t="shared" si="11"/>
        <v>-19.129462206309476</v>
      </c>
      <c r="AP15">
        <f t="shared" si="12"/>
        <v>-16.298546059798174</v>
      </c>
      <c r="AQ15">
        <f t="shared" si="13"/>
        <v>-231.2482357868451</v>
      </c>
      <c r="AR15">
        <f t="shared" si="14"/>
        <v>115.91300007323679</v>
      </c>
      <c r="AS15">
        <f t="shared" si="15"/>
        <v>5.719350669385034</v>
      </c>
      <c r="AT15">
        <f t="shared" si="16"/>
        <v>33.987946752228588</v>
      </c>
      <c r="AU15">
        <f t="shared" si="17"/>
        <v>155.6202974948504</v>
      </c>
      <c r="AW15">
        <v>12</v>
      </c>
      <c r="AX15">
        <f>(R15*SUMPRODUCT(K16:$K$23, X16:$X$23)-$AZ$3*SUMPRODUCT(K15:$K$22, W16:$W$23))/Z15</f>
        <v>356.97344856472489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1173.6913302649743</v>
      </c>
      <c r="P16">
        <f t="shared" si="30"/>
        <v>58.684566513248718</v>
      </c>
      <c r="Q16" s="5">
        <f t="shared" si="31"/>
        <v>50</v>
      </c>
      <c r="R16">
        <f t="shared" si="0"/>
        <v>500000</v>
      </c>
      <c r="S16">
        <f t="shared" si="1"/>
        <v>335.14171923678418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311.67988169818932</v>
      </c>
      <c r="AC16">
        <f t="shared" si="2"/>
        <v>289.26509083394728</v>
      </c>
      <c r="AE16">
        <f t="shared" si="3"/>
        <v>1013.0279513791156</v>
      </c>
      <c r="AF16">
        <f t="shared" si="4"/>
        <v>-50.65139756895578</v>
      </c>
      <c r="AG16">
        <f t="shared" si="5"/>
        <v>-43.155637485641684</v>
      </c>
      <c r="AH16">
        <f t="shared" si="6"/>
        <v>-636.94949563242426</v>
      </c>
      <c r="AI16">
        <f t="shared" si="7"/>
        <v>282.2714206920939</v>
      </c>
      <c r="AJ16">
        <f t="shared" si="8"/>
        <v>22.414790864242036</v>
      </c>
      <c r="AK16">
        <f t="shared" si="32"/>
        <v>89.183950485584447</v>
      </c>
      <c r="AL16">
        <f t="shared" si="9"/>
        <v>393.87016204192037</v>
      </c>
      <c r="AN16">
        <f t="shared" si="10"/>
        <v>348.39314385824485</v>
      </c>
      <c r="AO16">
        <f t="shared" si="11"/>
        <v>-17.419657192912243</v>
      </c>
      <c r="AP16">
        <f t="shared" si="12"/>
        <v>-14.841770356248226</v>
      </c>
      <c r="AQ16">
        <f t="shared" si="13"/>
        <v>-219.05499938101562</v>
      </c>
      <c r="AR16">
        <f t="shared" si="14"/>
        <v>97.076716928068777</v>
      </c>
      <c r="AS16">
        <f t="shared" si="15"/>
        <v>7.7087304920729167</v>
      </c>
      <c r="AT16">
        <f t="shared" si="16"/>
        <v>30.671490208213186</v>
      </c>
      <c r="AU16">
        <f t="shared" si="17"/>
        <v>135.45693762835486</v>
      </c>
      <c r="AW16">
        <v>13</v>
      </c>
      <c r="AX16">
        <f>(R16*SUMPRODUCT(K17:$K$23, X17:$X$23)-$AZ$3*SUMPRODUCT(K16:$K$22, W17:$W$23))/Z16</f>
        <v>335.14171923678418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1173.6913302649743</v>
      </c>
      <c r="P17">
        <f t="shared" si="30"/>
        <v>58.684566513248718</v>
      </c>
      <c r="Q17" s="5">
        <f t="shared" si="31"/>
        <v>50</v>
      </c>
      <c r="R17">
        <f t="shared" si="0"/>
        <v>500000</v>
      </c>
      <c r="S17">
        <f t="shared" si="1"/>
        <v>305.87194047553601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289.26509083394728</v>
      </c>
      <c r="AC17">
        <f t="shared" si="2"/>
        <v>260.96152716137351</v>
      </c>
      <c r="AE17">
        <f t="shared" si="3"/>
        <v>1001.3611627330981</v>
      </c>
      <c r="AF17">
        <f t="shared" si="4"/>
        <v>-50.068058136654912</v>
      </c>
      <c r="AG17">
        <f t="shared" si="5"/>
        <v>-42.658624840784562</v>
      </c>
      <c r="AH17">
        <f t="shared" si="6"/>
        <v>-654.56270000709537</v>
      </c>
      <c r="AI17">
        <f t="shared" si="7"/>
        <v>254.07177974856324</v>
      </c>
      <c r="AJ17">
        <f t="shared" si="8"/>
        <v>28.303563672573773</v>
      </c>
      <c r="AK17">
        <f t="shared" si="32"/>
        <v>86.839073680127342</v>
      </c>
      <c r="AL17">
        <f t="shared" si="9"/>
        <v>369.21441710126436</v>
      </c>
      <c r="AN17">
        <f t="shared" si="10"/>
        <v>317.23498942224688</v>
      </c>
      <c r="AO17">
        <f t="shared" si="11"/>
        <v>-15.861749471112345</v>
      </c>
      <c r="AP17">
        <f t="shared" si="12"/>
        <v>-13.514413084683323</v>
      </c>
      <c r="AQ17">
        <f t="shared" si="13"/>
        <v>-207.36792971498051</v>
      </c>
      <c r="AR17">
        <f t="shared" si="14"/>
        <v>80.490897151470676</v>
      </c>
      <c r="AS17">
        <f t="shared" si="15"/>
        <v>8.9666756175903881</v>
      </c>
      <c r="AT17">
        <f t="shared" si="16"/>
        <v>27.510945746250833</v>
      </c>
      <c r="AU17">
        <f t="shared" si="17"/>
        <v>116.9685185153119</v>
      </c>
      <c r="AW17">
        <v>14</v>
      </c>
      <c r="AX17">
        <f>(R17*SUMPRODUCT(K18:$K$23, X18:$X$23)-$AZ$3*SUMPRODUCT(K17:$K$22, W18:$W$23))/Z17</f>
        <v>305.87194047553601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1173.6913302649743</v>
      </c>
      <c r="P18">
        <f t="shared" si="30"/>
        <v>58.684566513248718</v>
      </c>
      <c r="Q18" s="5">
        <f t="shared" si="31"/>
        <v>50</v>
      </c>
      <c r="R18">
        <f t="shared" si="0"/>
        <v>500000</v>
      </c>
      <c r="S18">
        <f t="shared" si="1"/>
        <v>269.90544328455024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260.96152716137351</v>
      </c>
      <c r="AC18">
        <f t="shared" si="2"/>
        <v>227.60985131154393</v>
      </c>
      <c r="AE18">
        <f t="shared" si="3"/>
        <v>989.76777169188222</v>
      </c>
      <c r="AF18">
        <f t="shared" si="4"/>
        <v>-49.488388584594112</v>
      </c>
      <c r="AG18">
        <f t="shared" si="5"/>
        <v>-42.164738980751899</v>
      </c>
      <c r="AH18">
        <f t="shared" si="6"/>
        <v>-672.99611624816635</v>
      </c>
      <c r="AI18">
        <f t="shared" si="7"/>
        <v>225.11852787836995</v>
      </c>
      <c r="AJ18">
        <f t="shared" si="8"/>
        <v>33.351675849829576</v>
      </c>
      <c r="AK18">
        <f t="shared" si="32"/>
        <v>84.086863718806327</v>
      </c>
      <c r="AL18">
        <f t="shared" si="9"/>
        <v>342.55706744700586</v>
      </c>
      <c r="AN18">
        <f t="shared" si="10"/>
        <v>288.84563819670058</v>
      </c>
      <c r="AO18">
        <f t="shared" si="11"/>
        <v>-14.442281909835028</v>
      </c>
      <c r="AP18">
        <f t="shared" si="12"/>
        <v>-12.30500859759654</v>
      </c>
      <c r="AQ18">
        <f t="shared" si="13"/>
        <v>-196.40161890633607</v>
      </c>
      <c r="AR18">
        <f t="shared" si="14"/>
        <v>65.696728782932965</v>
      </c>
      <c r="AS18">
        <f t="shared" si="15"/>
        <v>9.7330771634504618</v>
      </c>
      <c r="AT18">
        <f t="shared" si="16"/>
        <v>24.53921466173842</v>
      </c>
      <c r="AU18">
        <f t="shared" si="17"/>
        <v>99.969020608121838</v>
      </c>
      <c r="AW18">
        <v>15</v>
      </c>
      <c r="AX18">
        <f>(R18*SUMPRODUCT(K19:$K$23, X19:$X$23)-$AZ$3*SUMPRODUCT(K18:$K$22, W19:$W$23))/Z18</f>
        <v>269.90544328455024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1173.6913302649743</v>
      </c>
      <c r="P19">
        <f t="shared" si="30"/>
        <v>58.684566513248718</v>
      </c>
      <c r="Q19" s="5">
        <f t="shared" si="31"/>
        <v>50</v>
      </c>
      <c r="R19">
        <f t="shared" si="0"/>
        <v>500000</v>
      </c>
      <c r="S19">
        <f t="shared" si="1"/>
        <v>227.02272782140275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227.60985131154393</v>
      </c>
      <c r="AC19">
        <f t="shared" si="2"/>
        <v>189.2170219612625</v>
      </c>
      <c r="AE19">
        <f t="shared" si="3"/>
        <v>978.23852415869908</v>
      </c>
      <c r="AF19">
        <f t="shared" si="4"/>
        <v>-48.911926207934954</v>
      </c>
      <c r="AG19">
        <f t="shared" si="5"/>
        <v>-41.673585675113166</v>
      </c>
      <c r="AH19">
        <f t="shared" si="6"/>
        <v>-695.05915831213724</v>
      </c>
      <c r="AI19">
        <f t="shared" si="7"/>
        <v>192.59385396351377</v>
      </c>
      <c r="AJ19">
        <f t="shared" si="8"/>
        <v>38.392829350281431</v>
      </c>
      <c r="AK19">
        <f t="shared" si="32"/>
        <v>80.985551448361562</v>
      </c>
      <c r="AL19">
        <f t="shared" si="9"/>
        <v>311.97223476215675</v>
      </c>
      <c r="AN19">
        <f t="shared" si="10"/>
        <v>262.97800968840477</v>
      </c>
      <c r="AO19">
        <f t="shared" si="11"/>
        <v>-13.148900484420237</v>
      </c>
      <c r="AP19">
        <f t="shared" si="12"/>
        <v>-11.203031108231601</v>
      </c>
      <c r="AQ19">
        <f t="shared" si="13"/>
        <v>-186.85143710305414</v>
      </c>
      <c r="AR19">
        <f t="shared" si="14"/>
        <v>51.774640992698771</v>
      </c>
      <c r="AS19">
        <f t="shared" si="15"/>
        <v>10.321071599103815</v>
      </c>
      <c r="AT19">
        <f t="shared" si="16"/>
        <v>21.771192411098461</v>
      </c>
      <c r="AU19">
        <f t="shared" si="17"/>
        <v>83.866905002901049</v>
      </c>
      <c r="AW19">
        <v>16</v>
      </c>
      <c r="AX19">
        <f>(R19*SUMPRODUCT(K20:$K$23, X20:$X$23)-$AZ$3*SUMPRODUCT(K19:$K$22, W20:$W$23))/Z19</f>
        <v>227.02272782140275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1173.6913302649743</v>
      </c>
      <c r="P20">
        <f t="shared" si="30"/>
        <v>58.684566513248718</v>
      </c>
      <c r="Q20" s="5">
        <f t="shared" si="31"/>
        <v>50</v>
      </c>
      <c r="R20">
        <f t="shared" si="0"/>
        <v>500000</v>
      </c>
      <c r="S20">
        <f t="shared" si="1"/>
        <v>178.57731049547024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189.2170219612625</v>
      </c>
      <c r="AC20">
        <f t="shared" si="2"/>
        <v>147.09505648539999</v>
      </c>
      <c r="AE20">
        <f t="shared" si="3"/>
        <v>966.77563371708356</v>
      </c>
      <c r="AF20">
        <f t="shared" si="4"/>
        <v>-48.33878168585418</v>
      </c>
      <c r="AG20">
        <f t="shared" si="5"/>
        <v>-41.1852592239402</v>
      </c>
      <c r="AH20">
        <f t="shared" si="6"/>
        <v>-715.90594421834487</v>
      </c>
      <c r="AI20">
        <f t="shared" si="7"/>
        <v>161.3456485889443</v>
      </c>
      <c r="AJ20">
        <f t="shared" si="8"/>
        <v>42.12196547586251</v>
      </c>
      <c r="AK20">
        <f t="shared" si="32"/>
        <v>77.535771179474452</v>
      </c>
      <c r="AL20">
        <f t="shared" si="9"/>
        <v>281.00338524428128</v>
      </c>
      <c r="AN20">
        <f t="shared" si="10"/>
        <v>239.41013712744004</v>
      </c>
      <c r="AO20">
        <f t="shared" si="11"/>
        <v>-11.970506856372003</v>
      </c>
      <c r="AP20">
        <f t="shared" si="12"/>
        <v>-10.199024690477625</v>
      </c>
      <c r="AQ20">
        <f t="shared" si="13"/>
        <v>-177.28533311982531</v>
      </c>
      <c r="AR20">
        <f t="shared" si="14"/>
        <v>39.955272460765087</v>
      </c>
      <c r="AS20">
        <f t="shared" si="15"/>
        <v>10.430988513726481</v>
      </c>
      <c r="AT20">
        <f t="shared" si="16"/>
        <v>19.200783473398968</v>
      </c>
      <c r="AU20">
        <f t="shared" si="17"/>
        <v>69.587044447890548</v>
      </c>
      <c r="AW20">
        <v>17</v>
      </c>
      <c r="AX20">
        <f>(R20*SUMPRODUCT(K21:$K$23, X21:$X$23)-$AZ$3*SUMPRODUCT(K20:$K$22, W21:$W$23))/Z20</f>
        <v>178.57731049547024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1173.6913302649743</v>
      </c>
      <c r="P21">
        <f t="shared" si="30"/>
        <v>58.684566513248718</v>
      </c>
      <c r="Q21" s="5">
        <f t="shared" si="31"/>
        <v>50</v>
      </c>
      <c r="R21">
        <f t="shared" si="0"/>
        <v>500000</v>
      </c>
      <c r="S21">
        <f t="shared" si="1"/>
        <v>124.33371770470879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147.09505648539999</v>
      </c>
      <c r="AC21">
        <f t="shared" si="2"/>
        <v>101.20602674021342</v>
      </c>
      <c r="AE21">
        <f t="shared" si="3"/>
        <v>955.36945527250975</v>
      </c>
      <c r="AF21">
        <f t="shared" si="4"/>
        <v>-47.768472763625489</v>
      </c>
      <c r="AG21">
        <f t="shared" si="5"/>
        <v>-40.699348740048379</v>
      </c>
      <c r="AH21">
        <f t="shared" si="6"/>
        <v>-740.57891652416436</v>
      </c>
      <c r="AI21">
        <f t="shared" si="7"/>
        <v>126.32271724467148</v>
      </c>
      <c r="AJ21">
        <f t="shared" si="8"/>
        <v>45.889029745186576</v>
      </c>
      <c r="AK21">
        <f t="shared" si="32"/>
        <v>73.828722729599903</v>
      </c>
      <c r="AL21">
        <f t="shared" si="9"/>
        <v>246.04046971945797</v>
      </c>
      <c r="AN21">
        <f t="shared" si="10"/>
        <v>217.9366939275568</v>
      </c>
      <c r="AO21">
        <f t="shared" si="11"/>
        <v>-10.896834696377841</v>
      </c>
      <c r="AP21">
        <f t="shared" si="12"/>
        <v>-9.2842423006718082</v>
      </c>
      <c r="AQ21">
        <f t="shared" si="13"/>
        <v>-168.93916774185635</v>
      </c>
      <c r="AR21">
        <f t="shared" si="14"/>
        <v>28.8164491886508</v>
      </c>
      <c r="AS21">
        <f t="shared" si="15"/>
        <v>10.46810045581436</v>
      </c>
      <c r="AT21">
        <f t="shared" si="16"/>
        <v>16.841639283928917</v>
      </c>
      <c r="AU21">
        <f t="shared" si="17"/>
        <v>56.126188928394079</v>
      </c>
      <c r="AW21">
        <v>18</v>
      </c>
      <c r="AX21">
        <f>(R21*SUMPRODUCT(K22:$K$23, X22:$X$23)-$AZ$3*SUMPRODUCT(K21:$K$22, W22:$W$23))/Z21</f>
        <v>124.33371770470879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1173.6913302649743</v>
      </c>
      <c r="P22">
        <f t="shared" si="30"/>
        <v>58.684566513248718</v>
      </c>
      <c r="Q22" s="5">
        <f t="shared" si="31"/>
        <v>50</v>
      </c>
      <c r="R22">
        <f t="shared" si="0"/>
        <v>500000</v>
      </c>
      <c r="S22">
        <f t="shared" si="1"/>
        <v>64.733543540153249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101.20602674021342</v>
      </c>
      <c r="AC22">
        <f t="shared" si="2"/>
        <v>52.06605047565597</v>
      </c>
      <c r="AE22">
        <f t="shared" si="3"/>
        <v>944.01555518910629</v>
      </c>
      <c r="AF22">
        <f t="shared" si="4"/>
        <v>-47.20077775945532</v>
      </c>
      <c r="AG22">
        <f t="shared" si="5"/>
        <v>-40.215665347718975</v>
      </c>
      <c r="AH22">
        <f t="shared" si="6"/>
        <v>-766.89904928919384</v>
      </c>
      <c r="AI22">
        <f t="shared" si="7"/>
        <v>89.700062792738208</v>
      </c>
      <c r="AJ22">
        <f t="shared" si="8"/>
        <v>49.139976264557447</v>
      </c>
      <c r="AK22">
        <f t="shared" si="32"/>
        <v>69.861456291890505</v>
      </c>
      <c r="AL22">
        <f t="shared" si="9"/>
        <v>208.70149534918616</v>
      </c>
      <c r="AN22">
        <f t="shared" si="10"/>
        <v>198.37197805954793</v>
      </c>
      <c r="AO22">
        <f t="shared" si="11"/>
        <v>-9.9185989029773989</v>
      </c>
      <c r="AP22">
        <f t="shared" si="12"/>
        <v>-8.4507729138104466</v>
      </c>
      <c r="AQ22">
        <f t="shared" si="13"/>
        <v>-161.15336293267859</v>
      </c>
      <c r="AR22">
        <f t="shared" si="14"/>
        <v>18.849243310081501</v>
      </c>
      <c r="AS22">
        <f t="shared" si="15"/>
        <v>10.326094988389007</v>
      </c>
      <c r="AT22">
        <f t="shared" si="16"/>
        <v>14.680431057056902</v>
      </c>
      <c r="AU22">
        <f t="shared" si="17"/>
        <v>43.855769355527414</v>
      </c>
      <c r="AW22">
        <v>19</v>
      </c>
      <c r="AX22">
        <f>(R22*SUMPRODUCT(K23:$K$23, X23:$X$23)-$AZ$3*SUMPRODUCT(K22:$K$22, W23:$W$23))/Z22</f>
        <v>64.733543540153249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1173.6913302649743</v>
      </c>
      <c r="P23">
        <f t="shared" si="30"/>
        <v>58.684566513248718</v>
      </c>
      <c r="Q23" s="5">
        <f t="shared" si="31"/>
        <v>50</v>
      </c>
      <c r="R23">
        <f t="shared" si="0"/>
        <v>500000</v>
      </c>
      <c r="S23">
        <f t="shared" si="1"/>
        <v>65.518359069854682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52.06605047565597</v>
      </c>
      <c r="AC23">
        <f t="shared" si="2"/>
        <v>52.066050475655963</v>
      </c>
      <c r="AE23">
        <f t="shared" si="3"/>
        <v>932.70760916435586</v>
      </c>
      <c r="AF23">
        <f t="shared" si="4"/>
        <v>-46.635380458217796</v>
      </c>
      <c r="AG23">
        <f t="shared" si="5"/>
        <v>-39.733939627627066</v>
      </c>
      <c r="AH23">
        <f t="shared" si="6"/>
        <v>-795.69066614717508</v>
      </c>
      <c r="AI23">
        <f t="shared" si="7"/>
        <v>50.647622931335945</v>
      </c>
      <c r="AJ23">
        <f t="shared" si="8"/>
        <v>0</v>
      </c>
      <c r="AK23">
        <f t="shared" si="32"/>
        <v>65.669679542725589</v>
      </c>
      <c r="AL23">
        <f t="shared" si="9"/>
        <v>116.31730247406153</v>
      </c>
      <c r="AN23">
        <f t="shared" si="10"/>
        <v>180.54641120924026</v>
      </c>
      <c r="AO23">
        <f t="shared" si="11"/>
        <v>-9.0273205604620141</v>
      </c>
      <c r="AP23">
        <f t="shared" si="12"/>
        <v>-7.6913923854442983</v>
      </c>
      <c r="AQ23">
        <f t="shared" si="13"/>
        <v>-154.02371846657411</v>
      </c>
      <c r="AR23">
        <f t="shared" si="14"/>
        <v>9.8039797967598492</v>
      </c>
      <c r="AS23">
        <f t="shared" si="15"/>
        <v>0</v>
      </c>
      <c r="AT23">
        <f t="shared" si="16"/>
        <v>12.711834716693838</v>
      </c>
      <c r="AU23">
        <f t="shared" si="17"/>
        <v>22.515814513453687</v>
      </c>
      <c r="AW23">
        <v>20</v>
      </c>
      <c r="AX23">
        <f>(R23*SUMPRODUCT(K$23:$K24, X$23:$X24)-$AZ$3*SUMPRODUCT(K$22:$K23, W$23:$W24))/Z23</f>
        <v>65.518359069854682</v>
      </c>
    </row>
    <row r="25" spans="5:50" x14ac:dyDescent="0.25">
      <c r="AN25" s="6">
        <f t="shared" ref="AN25:AU25" si="33">SUM(AN3:AN23)</f>
        <v>10239.952323688058</v>
      </c>
      <c r="AO25" s="6">
        <f t="shared" si="33"/>
        <v>-1392.2661138831336</v>
      </c>
      <c r="AP25" s="6">
        <f t="shared" si="33"/>
        <v>-2906.1367105774602</v>
      </c>
      <c r="AQ25" s="6">
        <f t="shared" si="33"/>
        <v>-5719.750888948045</v>
      </c>
      <c r="AR25" s="6">
        <f t="shared" si="33"/>
        <v>221.79861027942124</v>
      </c>
      <c r="AS25" s="6">
        <f t="shared" si="33"/>
        <v>-178.75619661780357</v>
      </c>
      <c r="AT25" s="6">
        <f t="shared" si="33"/>
        <v>740.89204487842221</v>
      </c>
      <c r="AU25" s="7">
        <f t="shared" si="33"/>
        <v>783.93445854003983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2638.5387015035435</v>
      </c>
      <c r="K3">
        <v>1</v>
      </c>
      <c r="L3" s="2">
        <v>0</v>
      </c>
      <c r="O3">
        <f>$C$3</f>
        <v>2638.5387015035435</v>
      </c>
      <c r="P3">
        <f>O3*B5</f>
        <v>2110.8309612028347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2638.5387015035435</v>
      </c>
      <c r="AF3">
        <f t="shared" ref="AF3:AF23" si="4">-$Z3*P3</f>
        <v>-2110.8309612028347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-1992.200463699291</v>
      </c>
      <c r="AJ3">
        <f t="shared" ref="AJ3:AJ23" si="8">AB3-AC3</f>
        <v>-1.8189894035458565E-12</v>
      </c>
      <c r="AL3">
        <f t="shared" ref="AL3:AL23" si="9">SUM(AI3:AK3)</f>
        <v>-1992.2004636992929</v>
      </c>
      <c r="AN3">
        <f t="shared" ref="AN3:AN23" si="10">AE3*$K3</f>
        <v>2638.5387015035435</v>
      </c>
      <c r="AO3">
        <f t="shared" ref="AO3:AO23" si="11">AF3*$K3</f>
        <v>-2110.8309612028347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-1992.200463699291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-1992.2004636992929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1073.1803044192764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471.52524437134366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1.8189894035458565E-12</v>
      </c>
      <c r="AC4">
        <f t="shared" si="2"/>
        <v>466.18858578298205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-466.18858578298023</v>
      </c>
      <c r="AK4">
        <f>G4*MAX(0, SUM(AB4, AE4:AF4))</f>
        <v>1.2732925824820997E-13</v>
      </c>
      <c r="AL4">
        <f t="shared" si="9"/>
        <v>-1125.12058578298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-606.99171863629249</v>
      </c>
      <c r="AR4">
        <f t="shared" si="14"/>
        <v>-606.99171863629249</v>
      </c>
      <c r="AS4">
        <f t="shared" si="15"/>
        <v>-429.44129423526834</v>
      </c>
      <c r="AT4">
        <f t="shared" si="16"/>
        <v>1.1729253594720743E-13</v>
      </c>
      <c r="AU4">
        <f t="shared" si="17"/>
        <v>-1036.4330128715605</v>
      </c>
      <c r="AW4">
        <v>1</v>
      </c>
      <c r="AX4">
        <f>(R4*SUMPRODUCT(K5:$K$23, X5:$X$23)-$AZ$3*SUMPRODUCT(K4:$K$22, W5:$W$23))/Z4</f>
        <v>471.52524437134366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2638.5387015035435</v>
      </c>
      <c r="P5">
        <f t="shared" ref="P5:P23" si="30">O5*$C$5</f>
        <v>131.92693507517717</v>
      </c>
      <c r="Q5" s="5">
        <f t="shared" ref="Q5:Q23" si="31">$C$8</f>
        <v>50</v>
      </c>
      <c r="R5">
        <f t="shared" si="0"/>
        <v>500000</v>
      </c>
      <c r="S5">
        <f t="shared" si="1"/>
        <v>896.02322134921326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466.18858578298205</v>
      </c>
      <c r="AC5">
        <f t="shared" si="2"/>
        <v>875.82429645904813</v>
      </c>
      <c r="AE5">
        <f t="shared" si="3"/>
        <v>2579.0584963240253</v>
      </c>
      <c r="AF5">
        <f t="shared" si="4"/>
        <v>-128.95292481620126</v>
      </c>
      <c r="AG5">
        <f t="shared" si="5"/>
        <v>-48.872857063919056</v>
      </c>
      <c r="AH5">
        <f t="shared" si="6"/>
        <v>-669.08668080945597</v>
      </c>
      <c r="AI5">
        <f t="shared" si="7"/>
        <v>1732.1460336344489</v>
      </c>
      <c r="AJ5">
        <f t="shared" si="8"/>
        <v>-409.63571067606608</v>
      </c>
      <c r="AK5">
        <f>G5*SUM(AB5, AE5:AF5)</f>
        <v>204.14059101035645</v>
      </c>
      <c r="AL5">
        <f t="shared" si="9"/>
        <v>1526.6509139687394</v>
      </c>
      <c r="AN5">
        <f t="shared" si="10"/>
        <v>2188.4948382990169</v>
      </c>
      <c r="AO5">
        <f t="shared" si="11"/>
        <v>-109.42474191495084</v>
      </c>
      <c r="AP5">
        <f t="shared" si="12"/>
        <v>-41.471721393586655</v>
      </c>
      <c r="AQ5">
        <f t="shared" si="13"/>
        <v>-567.7625185365888</v>
      </c>
      <c r="AR5">
        <f t="shared" si="14"/>
        <v>1469.8358564538905</v>
      </c>
      <c r="AS5">
        <f t="shared" si="15"/>
        <v>-347.60190188601615</v>
      </c>
      <c r="AT5">
        <f t="shared" si="16"/>
        <v>173.22624917203356</v>
      </c>
      <c r="AU5">
        <f t="shared" si="17"/>
        <v>1295.4602037399081</v>
      </c>
      <c r="AW5">
        <v>2</v>
      </c>
      <c r="AX5">
        <f>(R5*SUMPRODUCT(K6:$K$23, X6:$X$23)-$AZ$3*SUMPRODUCT(K5:$K$22, W6:$W$23))/Z5</f>
        <v>896.02322134921326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2638.5387015035435</v>
      </c>
      <c r="P6">
        <f t="shared" si="30"/>
        <v>131.92693507517717</v>
      </c>
      <c r="Q6" s="5">
        <f t="shared" si="31"/>
        <v>50</v>
      </c>
      <c r="R6">
        <f t="shared" si="0"/>
        <v>500000</v>
      </c>
      <c r="S6">
        <f t="shared" si="1"/>
        <v>1272.9921311680014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875.82429645904813</v>
      </c>
      <c r="AC6">
        <f t="shared" si="2"/>
        <v>1230.1069874200575</v>
      </c>
      <c r="AE6">
        <f t="shared" si="3"/>
        <v>2549.6503975399746</v>
      </c>
      <c r="AF6">
        <f t="shared" si="4"/>
        <v>-127.48251987699872</v>
      </c>
      <c r="AG6">
        <f t="shared" si="5"/>
        <v>-48.315577029192013</v>
      </c>
      <c r="AH6">
        <f t="shared" si="6"/>
        <v>-685.5146408784899</v>
      </c>
      <c r="AI6">
        <f t="shared" si="7"/>
        <v>1688.3376597552942</v>
      </c>
      <c r="AJ6">
        <f t="shared" si="8"/>
        <v>-354.28269096100939</v>
      </c>
      <c r="AK6">
        <f>G6*SUM(AB6, AE6:AF6)</f>
        <v>230.85945218854172</v>
      </c>
      <c r="AL6">
        <f t="shared" si="9"/>
        <v>1564.9144209828266</v>
      </c>
      <c r="AN6">
        <f t="shared" si="10"/>
        <v>1992.9992536820116</v>
      </c>
      <c r="AO6">
        <f t="shared" si="11"/>
        <v>-99.649962684100572</v>
      </c>
      <c r="AP6">
        <f t="shared" si="12"/>
        <v>-37.767102914698995</v>
      </c>
      <c r="AQ6">
        <f t="shared" si="13"/>
        <v>-535.85000083820398</v>
      </c>
      <c r="AR6">
        <f t="shared" si="14"/>
        <v>1319.7321872450084</v>
      </c>
      <c r="AS6">
        <f t="shared" si="15"/>
        <v>-276.93410020409522</v>
      </c>
      <c r="AT6">
        <f t="shared" si="16"/>
        <v>180.45717811396062</v>
      </c>
      <c r="AU6">
        <f t="shared" si="17"/>
        <v>1223.2552651548738</v>
      </c>
      <c r="AW6">
        <v>3</v>
      </c>
      <c r="AX6">
        <f>(R6*SUMPRODUCT(K7:$K$23, X7:$X$23)-$AZ$3*SUMPRODUCT(K6:$K$22, W7:$W$23))/Z6</f>
        <v>1272.9921311680014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2638.5387015035435</v>
      </c>
      <c r="P7">
        <f t="shared" si="30"/>
        <v>131.92693507517717</v>
      </c>
      <c r="Q7" s="5">
        <f t="shared" si="31"/>
        <v>50</v>
      </c>
      <c r="R7">
        <f t="shared" si="0"/>
        <v>500000</v>
      </c>
      <c r="S7">
        <f t="shared" si="1"/>
        <v>1604.9702461587883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1230.1069874200575</v>
      </c>
      <c r="AC7">
        <f t="shared" si="2"/>
        <v>1533.1294578200077</v>
      </c>
      <c r="AE7">
        <f t="shared" si="3"/>
        <v>2520.433894992605</v>
      </c>
      <c r="AF7">
        <f t="shared" si="4"/>
        <v>-126.02169474963024</v>
      </c>
      <c r="AG7">
        <f t="shared" si="5"/>
        <v>-47.761927720756233</v>
      </c>
      <c r="AH7">
        <f t="shared" si="6"/>
        <v>-704.93538143862827</v>
      </c>
      <c r="AI7">
        <f t="shared" si="7"/>
        <v>1641.7148910835904</v>
      </c>
      <c r="AJ7">
        <f t="shared" si="8"/>
        <v>-303.02247039995018</v>
      </c>
      <c r="AK7">
        <f>G7*SUM(AB7, AE7:AF7)</f>
        <v>253.71634313641229</v>
      </c>
      <c r="AL7">
        <f t="shared" si="9"/>
        <v>1592.4087638200524</v>
      </c>
      <c r="AN7">
        <f t="shared" si="10"/>
        <v>1814.8635549942305</v>
      </c>
      <c r="AO7">
        <f t="shared" si="11"/>
        <v>-90.743177749711521</v>
      </c>
      <c r="AP7">
        <f t="shared" si="12"/>
        <v>-34.391452245139504</v>
      </c>
      <c r="AQ7">
        <f t="shared" si="13"/>
        <v>-507.59574966066566</v>
      </c>
      <c r="AR7">
        <f t="shared" si="14"/>
        <v>1182.133175338714</v>
      </c>
      <c r="AS7">
        <f t="shared" si="15"/>
        <v>-218.19435096701915</v>
      </c>
      <c r="AT7">
        <f t="shared" si="16"/>
        <v>182.69098244532069</v>
      </c>
      <c r="AU7">
        <f t="shared" si="17"/>
        <v>1146.6298068170154</v>
      </c>
      <c r="AW7">
        <v>4</v>
      </c>
      <c r="AX7">
        <f>(R7*SUMPRODUCT(K8:$K$23, X8:$X$23)-$AZ$3*SUMPRODUCT(K7:$K$22, W8:$W$23))/Z7</f>
        <v>1604.9702461587883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2638.5387015035435</v>
      </c>
      <c r="P8">
        <f t="shared" si="30"/>
        <v>131.92693507517717</v>
      </c>
      <c r="Q8" s="5">
        <f t="shared" si="31"/>
        <v>50</v>
      </c>
      <c r="R8">
        <f t="shared" si="0"/>
        <v>500000</v>
      </c>
      <c r="S8">
        <f t="shared" si="1"/>
        <v>1896.5355719423537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1533.1294578200077</v>
      </c>
      <c r="AC8">
        <f t="shared" si="2"/>
        <v>1790.7796500868262</v>
      </c>
      <c r="AE8">
        <f t="shared" si="3"/>
        <v>2491.4066904528827</v>
      </c>
      <c r="AF8">
        <f t="shared" si="4"/>
        <v>-124.57033452264413</v>
      </c>
      <c r="AG8">
        <f t="shared" si="5"/>
        <v>-47.211865587440137</v>
      </c>
      <c r="AH8">
        <f t="shared" si="6"/>
        <v>-724.42856108529281</v>
      </c>
      <c r="AI8">
        <f t="shared" si="7"/>
        <v>1595.1959292575054</v>
      </c>
      <c r="AJ8">
        <f t="shared" si="8"/>
        <v>-257.65019226681852</v>
      </c>
      <c r="AK8">
        <f t="shared" ref="AK8:AK23" si="32">G8*SUM(AB8:AB8, AE8:AF8)</f>
        <v>272.99760696251724</v>
      </c>
      <c r="AL8">
        <f t="shared" si="9"/>
        <v>1610.5433439532042</v>
      </c>
      <c r="AN8">
        <f t="shared" si="10"/>
        <v>1652.5532457253923</v>
      </c>
      <c r="AO8">
        <f t="shared" si="11"/>
        <v>-82.627662286269612</v>
      </c>
      <c r="AP8">
        <f t="shared" si="12"/>
        <v>-31.315690855390944</v>
      </c>
      <c r="AQ8">
        <f t="shared" si="13"/>
        <v>-480.5143915303766</v>
      </c>
      <c r="AR8">
        <f t="shared" si="14"/>
        <v>1058.0955010533551</v>
      </c>
      <c r="AS8">
        <f t="shared" si="15"/>
        <v>-170.89970221397488</v>
      </c>
      <c r="AT8">
        <f t="shared" si="16"/>
        <v>181.07966201983868</v>
      </c>
      <c r="AU8">
        <f t="shared" si="17"/>
        <v>1068.2754608592188</v>
      </c>
      <c r="AW8">
        <v>5</v>
      </c>
      <c r="AX8">
        <f>(R8*SUMPRODUCT(K9:$K$23, X9:$X$23)-$AZ$3*SUMPRODUCT(K8:$K$22, W9:$W$23))/Z8</f>
        <v>1896.5355719423537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2638.5387015035435</v>
      </c>
      <c r="P9">
        <f t="shared" si="30"/>
        <v>131.92693507517717</v>
      </c>
      <c r="Q9" s="5">
        <f t="shared" si="31"/>
        <v>50</v>
      </c>
      <c r="R9">
        <f t="shared" si="0"/>
        <v>500000</v>
      </c>
      <c r="S9">
        <f t="shared" si="1"/>
        <v>2151.304793867761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1790.7796500868262</v>
      </c>
      <c r="AC9">
        <f t="shared" si="2"/>
        <v>2007.8241222159313</v>
      </c>
      <c r="AE9">
        <f t="shared" si="3"/>
        <v>2462.5621006284814</v>
      </c>
      <c r="AF9">
        <f t="shared" si="4"/>
        <v>-123.12810503142406</v>
      </c>
      <c r="AG9">
        <f t="shared" si="5"/>
        <v>-46.665263981635292</v>
      </c>
      <c r="AH9">
        <f t="shared" si="6"/>
        <v>-744.82949930444363</v>
      </c>
      <c r="AI9">
        <f t="shared" si="7"/>
        <v>1547.9392323109782</v>
      </c>
      <c r="AJ9">
        <f t="shared" si="8"/>
        <v>-217.04447212910509</v>
      </c>
      <c r="AK9">
        <f t="shared" si="32"/>
        <v>289.11495519787195</v>
      </c>
      <c r="AL9">
        <f t="shared" si="9"/>
        <v>1620.0097153797451</v>
      </c>
      <c r="AN9">
        <f t="shared" si="10"/>
        <v>1504.6662973239665</v>
      </c>
      <c r="AO9">
        <f t="shared" si="11"/>
        <v>-75.233314866198313</v>
      </c>
      <c r="AP9">
        <f t="shared" si="12"/>
        <v>-28.513250468271472</v>
      </c>
      <c r="AQ9">
        <f t="shared" si="13"/>
        <v>-455.10318077666233</v>
      </c>
      <c r="AR9">
        <f t="shared" si="14"/>
        <v>945.81655121283427</v>
      </c>
      <c r="AS9">
        <f t="shared" si="15"/>
        <v>-132.61777323292176</v>
      </c>
      <c r="AT9">
        <f t="shared" si="16"/>
        <v>176.65403403534177</v>
      </c>
      <c r="AU9">
        <f t="shared" si="17"/>
        <v>989.85281201525424</v>
      </c>
      <c r="AW9">
        <v>6</v>
      </c>
      <c r="AX9">
        <f>(R9*SUMPRODUCT(K10:$K$23, X10:$X$23)-$AZ$3*SUMPRODUCT(K9:$K$22, W10:$W$23))/Z9</f>
        <v>2151.304793867761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2638.5387015035435</v>
      </c>
      <c r="P10">
        <f t="shared" si="30"/>
        <v>131.92693507517717</v>
      </c>
      <c r="Q10" s="5">
        <f t="shared" si="31"/>
        <v>50</v>
      </c>
      <c r="R10">
        <f t="shared" si="0"/>
        <v>500000</v>
      </c>
      <c r="S10">
        <f t="shared" si="1"/>
        <v>2370.7370937341093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2007.8241222159313</v>
      </c>
      <c r="AC10">
        <f t="shared" si="2"/>
        <v>2186.847864682195</v>
      </c>
      <c r="AE10">
        <f t="shared" si="3"/>
        <v>2433.8771011407225</v>
      </c>
      <c r="AF10">
        <f t="shared" si="4"/>
        <v>-121.69385505703613</v>
      </c>
      <c r="AG10">
        <f t="shared" si="5"/>
        <v>-46.12168659405684</v>
      </c>
      <c r="AH10">
        <f t="shared" si="6"/>
        <v>-769.24747762094933</v>
      </c>
      <c r="AI10">
        <f t="shared" si="7"/>
        <v>1496.8140818686802</v>
      </c>
      <c r="AJ10">
        <f t="shared" si="8"/>
        <v>-179.02374246626368</v>
      </c>
      <c r="AK10">
        <f t="shared" si="32"/>
        <v>302.40051578097331</v>
      </c>
      <c r="AL10">
        <f t="shared" si="9"/>
        <v>1620.1908551833899</v>
      </c>
      <c r="AN10">
        <f t="shared" si="10"/>
        <v>1369.9156081630524</v>
      </c>
      <c r="AO10">
        <f t="shared" si="11"/>
        <v>-68.495780408152626</v>
      </c>
      <c r="AP10">
        <f t="shared" si="12"/>
        <v>-25.959740658388306</v>
      </c>
      <c r="AQ10">
        <f t="shared" si="13"/>
        <v>-432.97343388419011</v>
      </c>
      <c r="AR10">
        <f t="shared" si="14"/>
        <v>842.48665321232147</v>
      </c>
      <c r="AS10">
        <f t="shared" si="15"/>
        <v>-100.76409319162148</v>
      </c>
      <c r="AT10">
        <f t="shared" si="16"/>
        <v>170.20710959101169</v>
      </c>
      <c r="AU10">
        <f t="shared" si="17"/>
        <v>911.92966961171169</v>
      </c>
      <c r="AW10">
        <v>7</v>
      </c>
      <c r="AX10">
        <f>(R10*SUMPRODUCT(K11:$K$23, X11:$X$23)-$AZ$3*SUMPRODUCT(K10:$K$22, W11:$W$23))/Z10</f>
        <v>2370.7370937341093</v>
      </c>
    </row>
    <row r="11" spans="1:52" x14ac:dyDescent="0.25">
      <c r="A11" t="s">
        <v>33</v>
      </c>
      <c r="C11" s="24">
        <f>AU25</f>
        <v>7759.3720546523964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2638.5387015035435</v>
      </c>
      <c r="P11">
        <f t="shared" si="30"/>
        <v>131.92693507517717</v>
      </c>
      <c r="Q11" s="5">
        <f t="shared" si="31"/>
        <v>50</v>
      </c>
      <c r="R11">
        <f t="shared" si="0"/>
        <v>500000</v>
      </c>
      <c r="S11">
        <f t="shared" si="1"/>
        <v>2559.4200963456674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2186.847864682195</v>
      </c>
      <c r="AC11">
        <f t="shared" si="2"/>
        <v>2333.2307203235414</v>
      </c>
      <c r="AE11">
        <f t="shared" si="3"/>
        <v>2405.3571994299136</v>
      </c>
      <c r="AF11">
        <f t="shared" si="4"/>
        <v>-120.26785997149568</v>
      </c>
      <c r="AG11">
        <f t="shared" si="5"/>
        <v>-45.5812377900549</v>
      </c>
      <c r="AH11">
        <f t="shared" si="6"/>
        <v>-792.31938061377718</v>
      </c>
      <c r="AI11">
        <f t="shared" si="7"/>
        <v>1447.1887210545863</v>
      </c>
      <c r="AJ11">
        <f t="shared" si="8"/>
        <v>-146.3828556413464</v>
      </c>
      <c r="AK11">
        <f t="shared" si="32"/>
        <v>313.03560428984298</v>
      </c>
      <c r="AL11">
        <f t="shared" si="9"/>
        <v>1613.8414697030828</v>
      </c>
      <c r="AN11">
        <f t="shared" si="10"/>
        <v>1247.144900031532</v>
      </c>
      <c r="AO11">
        <f t="shared" si="11"/>
        <v>-62.357245001576601</v>
      </c>
      <c r="AP11">
        <f t="shared" si="12"/>
        <v>-23.633250088787019</v>
      </c>
      <c r="AQ11">
        <f t="shared" si="13"/>
        <v>-410.80679200694595</v>
      </c>
      <c r="AR11">
        <f t="shared" si="14"/>
        <v>750.34761293422264</v>
      </c>
      <c r="AS11">
        <f t="shared" si="15"/>
        <v>-75.897514060874315</v>
      </c>
      <c r="AT11">
        <f t="shared" si="16"/>
        <v>162.30469117472205</v>
      </c>
      <c r="AU11">
        <f t="shared" si="17"/>
        <v>836.75479004807039</v>
      </c>
      <c r="AW11">
        <v>8</v>
      </c>
      <c r="AX11">
        <f>(R11*SUMPRODUCT(K12:$K$23, X12:$X$23)-$AZ$3*SUMPRODUCT(K11:$K$22, W12:$W$23))/Z11</f>
        <v>2559.4200963456674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2638.5387015035435</v>
      </c>
      <c r="P12">
        <f t="shared" si="30"/>
        <v>131.92693507517717</v>
      </c>
      <c r="Q12" s="5">
        <f t="shared" si="31"/>
        <v>50</v>
      </c>
      <c r="R12">
        <f t="shared" si="0"/>
        <v>500000</v>
      </c>
      <c r="S12">
        <f t="shared" si="1"/>
        <v>2718.5060127884212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2333.2307203235414</v>
      </c>
      <c r="AC12">
        <f t="shared" si="2"/>
        <v>2449.0184905697388</v>
      </c>
      <c r="AE12">
        <f t="shared" si="3"/>
        <v>2376.9783983071015</v>
      </c>
      <c r="AF12">
        <f t="shared" si="4"/>
        <v>-118.84891991535508</v>
      </c>
      <c r="AG12">
        <f t="shared" si="5"/>
        <v>-45.043462825703593</v>
      </c>
      <c r="AH12">
        <f t="shared" si="6"/>
        <v>-819.62586450754054</v>
      </c>
      <c r="AI12">
        <f t="shared" si="7"/>
        <v>1393.4601510585026</v>
      </c>
      <c r="AJ12">
        <f t="shared" si="8"/>
        <v>-115.7877702461974</v>
      </c>
      <c r="AK12">
        <f t="shared" si="32"/>
        <v>321.39521391007014</v>
      </c>
      <c r="AL12">
        <f t="shared" si="9"/>
        <v>1599.0675947223754</v>
      </c>
      <c r="AN12">
        <f t="shared" si="10"/>
        <v>1135.2845774312586</v>
      </c>
      <c r="AO12">
        <f t="shared" si="11"/>
        <v>-56.764228871562935</v>
      </c>
      <c r="AP12">
        <f t="shared" si="12"/>
        <v>-21.513510049792501</v>
      </c>
      <c r="AQ12">
        <f t="shared" si="13"/>
        <v>-391.46700024783024</v>
      </c>
      <c r="AR12">
        <f t="shared" si="14"/>
        <v>665.53983826207309</v>
      </c>
      <c r="AS12">
        <f t="shared" si="15"/>
        <v>-55.302172669841191</v>
      </c>
      <c r="AT12">
        <f t="shared" si="16"/>
        <v>153.50372130945286</v>
      </c>
      <c r="AU12">
        <f t="shared" si="17"/>
        <v>763.74138690168479</v>
      </c>
      <c r="AW12">
        <v>9</v>
      </c>
      <c r="AX12">
        <f>(R12*SUMPRODUCT(K13:$K$23, X13:$X$23)-$AZ$3*SUMPRODUCT(K12:$K$22, W13:$W$23))/Z12</f>
        <v>2718.5060127884212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2638.5387015035435</v>
      </c>
      <c r="P13">
        <f t="shared" si="30"/>
        <v>131.92693507517717</v>
      </c>
      <c r="Q13" s="5">
        <f t="shared" si="31"/>
        <v>50</v>
      </c>
      <c r="R13">
        <f t="shared" si="0"/>
        <v>500000</v>
      </c>
      <c r="S13">
        <f t="shared" si="1"/>
        <v>2850.4331948892077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2449.0184905697388</v>
      </c>
      <c r="AC13">
        <f t="shared" si="2"/>
        <v>2537.3503160081345</v>
      </c>
      <c r="AE13">
        <f t="shared" si="3"/>
        <v>2348.7296667971655</v>
      </c>
      <c r="AF13">
        <f t="shared" si="4"/>
        <v>-117.43648333985827</v>
      </c>
      <c r="AG13">
        <f t="shared" si="5"/>
        <v>-44.508152665313695</v>
      </c>
      <c r="AH13">
        <f t="shared" si="6"/>
        <v>-848.75532132861747</v>
      </c>
      <c r="AI13">
        <f t="shared" si="7"/>
        <v>1338.0297094633761</v>
      </c>
      <c r="AJ13">
        <f t="shared" si="8"/>
        <v>-88.331825438395754</v>
      </c>
      <c r="AK13">
        <f t="shared" si="32"/>
        <v>327.62181718189328</v>
      </c>
      <c r="AL13">
        <f t="shared" si="9"/>
        <v>1577.3197012068736</v>
      </c>
      <c r="AN13">
        <f t="shared" si="10"/>
        <v>1033.3672738946716</v>
      </c>
      <c r="AO13">
        <f t="shared" si="11"/>
        <v>-51.668363694733578</v>
      </c>
      <c r="AP13">
        <f t="shared" si="12"/>
        <v>-19.582189059910664</v>
      </c>
      <c r="AQ13">
        <f t="shared" si="13"/>
        <v>-373.42567984887341</v>
      </c>
      <c r="AR13">
        <f t="shared" si="14"/>
        <v>588.69104129115397</v>
      </c>
      <c r="AS13">
        <f t="shared" si="15"/>
        <v>-38.863228468471434</v>
      </c>
      <c r="AT13">
        <f t="shared" si="16"/>
        <v>144.14330813615459</v>
      </c>
      <c r="AU13">
        <f t="shared" si="17"/>
        <v>693.9711209588371</v>
      </c>
      <c r="AW13">
        <v>10</v>
      </c>
      <c r="AX13">
        <f>(R13*SUMPRODUCT(K14:$K$23, X14:$X$23)-$AZ$3*SUMPRODUCT(K13:$K$22, W14:$W$23))/Z13</f>
        <v>2850.4331948892077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2638.5387015035435</v>
      </c>
      <c r="P14">
        <f t="shared" si="30"/>
        <v>131.92693507517717</v>
      </c>
      <c r="Q14" s="5">
        <f t="shared" si="31"/>
        <v>50</v>
      </c>
      <c r="R14">
        <f t="shared" si="0"/>
        <v>500000</v>
      </c>
      <c r="S14">
        <f t="shared" si="1"/>
        <v>2957.0771455544968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2537.3503160081345</v>
      </c>
      <c r="AC14">
        <f t="shared" si="2"/>
        <v>2600.7498896330817</v>
      </c>
      <c r="AE14">
        <f t="shared" si="3"/>
        <v>2320.5952699083855</v>
      </c>
      <c r="AF14">
        <f t="shared" si="4"/>
        <v>-116.02976349541926</v>
      </c>
      <c r="AG14">
        <f t="shared" si="5"/>
        <v>-43.975009132631229</v>
      </c>
      <c r="AH14">
        <f t="shared" si="6"/>
        <v>-880.62006029330394</v>
      </c>
      <c r="AI14">
        <f t="shared" si="7"/>
        <v>1279.970436987031</v>
      </c>
      <c r="AJ14">
        <f t="shared" si="8"/>
        <v>-63.399573624947152</v>
      </c>
      <c r="AK14">
        <f t="shared" si="32"/>
        <v>331.93410756947708</v>
      </c>
      <c r="AL14">
        <f t="shared" si="9"/>
        <v>1548.5049709315608</v>
      </c>
      <c r="AN14">
        <f t="shared" si="10"/>
        <v>940.50961525802597</v>
      </c>
      <c r="AO14">
        <f t="shared" si="11"/>
        <v>-47.025480762901296</v>
      </c>
      <c r="AP14">
        <f t="shared" si="12"/>
        <v>-17.822547281987685</v>
      </c>
      <c r="AQ14">
        <f t="shared" si="13"/>
        <v>-356.9048187052681</v>
      </c>
      <c r="AR14">
        <f t="shared" si="14"/>
        <v>518.75676850786897</v>
      </c>
      <c r="AS14">
        <f t="shared" si="15"/>
        <v>-25.695091845927955</v>
      </c>
      <c r="AT14">
        <f t="shared" si="16"/>
        <v>134.52893912582607</v>
      </c>
      <c r="AU14">
        <f t="shared" si="17"/>
        <v>627.59061578776698</v>
      </c>
      <c r="AW14">
        <v>11</v>
      </c>
      <c r="AX14">
        <f>(R14*SUMPRODUCT(K15:$K$23, X15:$X$23)-$AZ$3*SUMPRODUCT(K14:$K$22, W15:$W$23))/Z14</f>
        <v>2957.0771455544968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2638.5387015035435</v>
      </c>
      <c r="P15">
        <f t="shared" si="30"/>
        <v>131.92693507517717</v>
      </c>
      <c r="Q15" s="5">
        <f t="shared" si="31"/>
        <v>50</v>
      </c>
      <c r="R15">
        <f t="shared" si="0"/>
        <v>500000</v>
      </c>
      <c r="S15">
        <f t="shared" si="1"/>
        <v>3040.807948589415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2600.7498896330817</v>
      </c>
      <c r="AC15">
        <f t="shared" si="2"/>
        <v>2642.0892428453981</v>
      </c>
      <c r="AE15">
        <f t="shared" si="3"/>
        <v>2292.5665934633057</v>
      </c>
      <c r="AF15">
        <f t="shared" si="4"/>
        <v>-114.62832967316527</v>
      </c>
      <c r="AG15">
        <f t="shared" si="5"/>
        <v>-43.443868990000233</v>
      </c>
      <c r="AH15">
        <f t="shared" si="6"/>
        <v>-913.9005130468081</v>
      </c>
      <c r="AI15">
        <f t="shared" si="7"/>
        <v>1220.593881753332</v>
      </c>
      <c r="AJ15">
        <f t="shared" si="8"/>
        <v>-41.339353212316382</v>
      </c>
      <c r="AK15">
        <f t="shared" si="32"/>
        <v>334.50817073962554</v>
      </c>
      <c r="AL15">
        <f t="shared" si="9"/>
        <v>1513.7626992806411</v>
      </c>
      <c r="AN15">
        <f t="shared" si="10"/>
        <v>855.9097309517183</v>
      </c>
      <c r="AO15">
        <f t="shared" si="11"/>
        <v>-42.795486547585909</v>
      </c>
      <c r="AP15">
        <f t="shared" si="12"/>
        <v>-16.219389362452539</v>
      </c>
      <c r="AQ15">
        <f t="shared" si="13"/>
        <v>-341.19678113989357</v>
      </c>
      <c r="AR15">
        <f t="shared" si="14"/>
        <v>455.69807390178624</v>
      </c>
      <c r="AS15">
        <f t="shared" si="15"/>
        <v>-15.433686762494515</v>
      </c>
      <c r="AT15">
        <f t="shared" si="16"/>
        <v>124.88570636737185</v>
      </c>
      <c r="AU15">
        <f t="shared" si="17"/>
        <v>565.15009350666355</v>
      </c>
      <c r="AW15">
        <v>12</v>
      </c>
      <c r="AX15">
        <f>(R15*SUMPRODUCT(K16:$K$23, X16:$X$23)-$AZ$3*SUMPRODUCT(K15:$K$22, W16:$W$23))/Z15</f>
        <v>3040.807948589415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2638.5387015035435</v>
      </c>
      <c r="P16">
        <f t="shared" si="30"/>
        <v>131.92693507517717</v>
      </c>
      <c r="Q16" s="5">
        <f t="shared" si="31"/>
        <v>50</v>
      </c>
      <c r="R16">
        <f t="shared" si="0"/>
        <v>500000</v>
      </c>
      <c r="S16">
        <f t="shared" si="1"/>
        <v>3010.6242058551911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2642.0892428453981</v>
      </c>
      <c r="AC16">
        <f t="shared" si="2"/>
        <v>2582.5675017852036</v>
      </c>
      <c r="AE16">
        <f t="shared" si="3"/>
        <v>2263.385875079668</v>
      </c>
      <c r="AF16">
        <f t="shared" si="4"/>
        <v>-113.16929375398338</v>
      </c>
      <c r="AG16">
        <f t="shared" si="5"/>
        <v>-42.890897787284707</v>
      </c>
      <c r="AH16">
        <f t="shared" si="6"/>
        <v>-1185.3251281553059</v>
      </c>
      <c r="AI16">
        <f t="shared" si="7"/>
        <v>922.00055538309402</v>
      </c>
      <c r="AJ16">
        <f t="shared" si="8"/>
        <v>59.521741060194472</v>
      </c>
      <c r="AK16">
        <f t="shared" si="32"/>
        <v>335.46140769197581</v>
      </c>
      <c r="AL16">
        <f t="shared" si="9"/>
        <v>1316.9837041352644</v>
      </c>
      <c r="AN16">
        <f t="shared" si="10"/>
        <v>778.40707130522594</v>
      </c>
      <c r="AO16">
        <f t="shared" si="11"/>
        <v>-38.920353565261294</v>
      </c>
      <c r="AP16">
        <f t="shared" si="12"/>
        <v>-14.75072302069435</v>
      </c>
      <c r="AQ16">
        <f t="shared" si="13"/>
        <v>-407.64832533002652</v>
      </c>
      <c r="AR16">
        <f t="shared" si="14"/>
        <v>317.08766938924379</v>
      </c>
      <c r="AS16">
        <f t="shared" si="15"/>
        <v>20.470280674532869</v>
      </c>
      <c r="AT16">
        <f t="shared" si="16"/>
        <v>115.36942718096977</v>
      </c>
      <c r="AU16">
        <f t="shared" si="17"/>
        <v>452.92737724474642</v>
      </c>
      <c r="AW16">
        <v>13</v>
      </c>
      <c r="AX16">
        <f>(R16*SUMPRODUCT(K17:$K$23, X17:$X$23)-$AZ$3*SUMPRODUCT(K16:$K$22, W17:$W$23))/Z16</f>
        <v>3010.6242058551911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2638.5387015035435</v>
      </c>
      <c r="P17">
        <f t="shared" si="30"/>
        <v>131.92693507517717</v>
      </c>
      <c r="Q17" s="5">
        <f t="shared" si="31"/>
        <v>50</v>
      </c>
      <c r="R17">
        <f t="shared" si="0"/>
        <v>500000</v>
      </c>
      <c r="S17">
        <f t="shared" si="1"/>
        <v>2868.3073441264946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2582.5675017852036</v>
      </c>
      <c r="AC17">
        <f t="shared" si="2"/>
        <v>2427.3368108506756</v>
      </c>
      <c r="AE17">
        <f t="shared" si="3"/>
        <v>2232.8925559977388</v>
      </c>
      <c r="AF17">
        <f t="shared" si="4"/>
        <v>-111.64462779988693</v>
      </c>
      <c r="AG17">
        <f t="shared" si="5"/>
        <v>-42.313052954753864</v>
      </c>
      <c r="AH17">
        <f t="shared" si="6"/>
        <v>-1489.3585465798994</v>
      </c>
      <c r="AI17">
        <f t="shared" si="7"/>
        <v>589.57632866319841</v>
      </c>
      <c r="AJ17">
        <f t="shared" si="8"/>
        <v>155.23069093452796</v>
      </c>
      <c r="AK17">
        <f t="shared" si="32"/>
        <v>329.26708009881395</v>
      </c>
      <c r="AL17">
        <f t="shared" si="9"/>
        <v>1074.0740996965403</v>
      </c>
      <c r="AN17">
        <f t="shared" si="10"/>
        <v>707.38877514441799</v>
      </c>
      <c r="AO17">
        <f t="shared" si="11"/>
        <v>-35.369438757220898</v>
      </c>
      <c r="AP17">
        <f t="shared" si="12"/>
        <v>-13.404934609094797</v>
      </c>
      <c r="AQ17">
        <f t="shared" si="13"/>
        <v>-471.83439936959178</v>
      </c>
      <c r="AR17">
        <f t="shared" si="14"/>
        <v>186.78000240851046</v>
      </c>
      <c r="AS17">
        <f t="shared" si="15"/>
        <v>49.177667787929437</v>
      </c>
      <c r="AT17">
        <f t="shared" si="16"/>
        <v>104.31305163378171</v>
      </c>
      <c r="AU17">
        <f t="shared" si="17"/>
        <v>340.27072183022159</v>
      </c>
      <c r="AW17">
        <v>14</v>
      </c>
      <c r="AX17">
        <f>(R17*SUMPRODUCT(K18:$K$23, X18:$X$23)-$AZ$3*SUMPRODUCT(K17:$K$22, W18:$W$23))/Z17</f>
        <v>2868.3073441264946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2638.5387015035435</v>
      </c>
      <c r="P18">
        <f t="shared" si="30"/>
        <v>131.92693507517717</v>
      </c>
      <c r="Q18" s="5">
        <f t="shared" si="31"/>
        <v>50</v>
      </c>
      <c r="R18">
        <f t="shared" si="0"/>
        <v>500000</v>
      </c>
      <c r="S18">
        <f t="shared" si="1"/>
        <v>2624.2108685936623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2427.3368108506756</v>
      </c>
      <c r="AC18">
        <f t="shared" si="2"/>
        <v>2189.1008171934704</v>
      </c>
      <c r="AE18">
        <f t="shared" si="3"/>
        <v>2201.0530086530089</v>
      </c>
      <c r="AF18">
        <f t="shared" si="4"/>
        <v>-110.05265043265044</v>
      </c>
      <c r="AG18">
        <f t="shared" si="5"/>
        <v>-41.709697253990662</v>
      </c>
      <c r="AH18">
        <f t="shared" si="6"/>
        <v>-1802.2517121566586</v>
      </c>
      <c r="AI18">
        <f t="shared" si="7"/>
        <v>247.03894880970915</v>
      </c>
      <c r="AJ18">
        <f t="shared" si="8"/>
        <v>238.2359936572052</v>
      </c>
      <c r="AK18">
        <f t="shared" si="32"/>
        <v>316.28360183497239</v>
      </c>
      <c r="AL18">
        <f t="shared" si="9"/>
        <v>801.55854430188674</v>
      </c>
      <c r="AN18">
        <f t="shared" si="10"/>
        <v>642.33710085587802</v>
      </c>
      <c r="AO18">
        <f t="shared" si="11"/>
        <v>-32.116855042793901</v>
      </c>
      <c r="AP18">
        <f t="shared" si="12"/>
        <v>-12.172212984593498</v>
      </c>
      <c r="AQ18">
        <f t="shared" si="13"/>
        <v>-525.95422974738176</v>
      </c>
      <c r="AR18">
        <f t="shared" si="14"/>
        <v>72.093803081108874</v>
      </c>
      <c r="AS18">
        <f t="shared" si="15"/>
        <v>69.524821475761669</v>
      </c>
      <c r="AT18">
        <f t="shared" si="16"/>
        <v>92.301589762829224</v>
      </c>
      <c r="AU18">
        <f t="shared" si="17"/>
        <v>233.92021431969977</v>
      </c>
      <c r="AW18">
        <v>15</v>
      </c>
      <c r="AX18">
        <f>(R18*SUMPRODUCT(K19:$K$23, X19:$X$23)-$AZ$3*SUMPRODUCT(K18:$K$22, W19:$W$23))/Z18</f>
        <v>2624.2108685936623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2638.5387015035435</v>
      </c>
      <c r="P19">
        <f t="shared" si="30"/>
        <v>131.92693507517717</v>
      </c>
      <c r="Q19" s="5">
        <f t="shared" si="31"/>
        <v>50</v>
      </c>
      <c r="R19">
        <f t="shared" si="0"/>
        <v>500000</v>
      </c>
      <c r="S19">
        <f t="shared" si="1"/>
        <v>2283.2760390627313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2189.1008171934704</v>
      </c>
      <c r="AC19">
        <f t="shared" si="2"/>
        <v>1875.8896273748849</v>
      </c>
      <c r="AE19">
        <f t="shared" si="3"/>
        <v>2167.7656564072181</v>
      </c>
      <c r="AF19">
        <f t="shared" si="4"/>
        <v>-108.3882828203609</v>
      </c>
      <c r="AG19">
        <f t="shared" si="5"/>
        <v>-41.078905819572398</v>
      </c>
      <c r="AH19">
        <f t="shared" si="6"/>
        <v>-2136.944618783617</v>
      </c>
      <c r="AI19">
        <f t="shared" si="7"/>
        <v>-118.64615101633217</v>
      </c>
      <c r="AJ19">
        <f t="shared" si="8"/>
        <v>313.21118981858558</v>
      </c>
      <c r="AK19">
        <f t="shared" si="32"/>
        <v>297.39347335462298</v>
      </c>
      <c r="AL19">
        <f t="shared" si="9"/>
        <v>491.9585121568764</v>
      </c>
      <c r="AN19">
        <f t="shared" si="10"/>
        <v>582.75633571385049</v>
      </c>
      <c r="AO19">
        <f t="shared" si="11"/>
        <v>-29.137816785692522</v>
      </c>
      <c r="AP19">
        <f t="shared" si="12"/>
        <v>-11.043164448976491</v>
      </c>
      <c r="AQ19">
        <f t="shared" si="13"/>
        <v>-574.47077454383145</v>
      </c>
      <c r="AR19">
        <f t="shared" si="14"/>
        <v>-31.895420064649958</v>
      </c>
      <c r="AS19">
        <f t="shared" si="15"/>
        <v>84.199970944168541</v>
      </c>
      <c r="AT19">
        <f t="shared" si="16"/>
        <v>79.947724185551237</v>
      </c>
      <c r="AU19">
        <f t="shared" si="17"/>
        <v>132.25227506506982</v>
      </c>
      <c r="AW19">
        <v>16</v>
      </c>
      <c r="AX19">
        <f>(R19*SUMPRODUCT(K20:$K$23, X20:$X$23)-$AZ$3*SUMPRODUCT(K19:$K$22, W20:$W$23))/Z19</f>
        <v>2283.2760390627313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2638.5387015035435</v>
      </c>
      <c r="P20">
        <f t="shared" si="30"/>
        <v>131.92693507517717</v>
      </c>
      <c r="Q20" s="5">
        <f t="shared" si="31"/>
        <v>50</v>
      </c>
      <c r="R20">
        <f t="shared" si="0"/>
        <v>500000</v>
      </c>
      <c r="S20">
        <f t="shared" si="1"/>
        <v>1852.3305931997093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1875.8896273748849</v>
      </c>
      <c r="AC20">
        <f t="shared" si="2"/>
        <v>1497.4079385802679</v>
      </c>
      <c r="AE20">
        <f t="shared" si="3"/>
        <v>2132.9717343046136</v>
      </c>
      <c r="AF20">
        <f t="shared" si="4"/>
        <v>-106.64858671523068</v>
      </c>
      <c r="AG20">
        <f t="shared" si="5"/>
        <v>-40.419565062456016</v>
      </c>
      <c r="AH20">
        <f t="shared" si="6"/>
        <v>-2485.5169892065819</v>
      </c>
      <c r="AI20">
        <f t="shared" si="7"/>
        <v>-499.6134066796551</v>
      </c>
      <c r="AJ20">
        <f t="shared" si="8"/>
        <v>378.48168879461696</v>
      </c>
      <c r="AK20">
        <f t="shared" si="32"/>
        <v>273.15489424749876</v>
      </c>
      <c r="AL20">
        <f t="shared" si="9"/>
        <v>152.02317636246062</v>
      </c>
      <c r="AN20">
        <f t="shared" si="10"/>
        <v>528.20430882752146</v>
      </c>
      <c r="AO20">
        <f t="shared" si="11"/>
        <v>-26.410215441376071</v>
      </c>
      <c r="AP20">
        <f t="shared" si="12"/>
        <v>-10.009409915543968</v>
      </c>
      <c r="AQ20">
        <f t="shared" si="13"/>
        <v>-615.50782049671204</v>
      </c>
      <c r="AR20">
        <f t="shared" si="14"/>
        <v>-123.72313702611065</v>
      </c>
      <c r="AS20">
        <f t="shared" si="15"/>
        <v>93.726351652198403</v>
      </c>
      <c r="AT20">
        <f t="shared" si="16"/>
        <v>67.643461841698127</v>
      </c>
      <c r="AU20">
        <f t="shared" si="17"/>
        <v>37.646676467785866</v>
      </c>
      <c r="AW20">
        <v>17</v>
      </c>
      <c r="AX20">
        <f>(R20*SUMPRODUCT(K21:$K$23, X21:$X$23)-$AZ$3*SUMPRODUCT(K20:$K$22, W21:$W$23))/Z20</f>
        <v>1852.3305931997093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2638.5387015035435</v>
      </c>
      <c r="P21">
        <f t="shared" si="30"/>
        <v>131.92693507517717</v>
      </c>
      <c r="Q21" s="5">
        <f t="shared" si="31"/>
        <v>50</v>
      </c>
      <c r="R21">
        <f t="shared" si="0"/>
        <v>500000</v>
      </c>
      <c r="S21">
        <f t="shared" si="1"/>
        <v>1328.9538719182015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1497.4079385802679</v>
      </c>
      <c r="AC21">
        <f t="shared" si="2"/>
        <v>1055.9244891973603</v>
      </c>
      <c r="AE21">
        <f t="shared" si="3"/>
        <v>2096.4592447374898</v>
      </c>
      <c r="AF21">
        <f t="shared" si="4"/>
        <v>-104.8229622368745</v>
      </c>
      <c r="AG21">
        <f t="shared" si="5"/>
        <v>-39.727657652753869</v>
      </c>
      <c r="AH21">
        <f t="shared" si="6"/>
        <v>-2877.1175907758507</v>
      </c>
      <c r="AI21">
        <f t="shared" si="7"/>
        <v>-925.20896592798908</v>
      </c>
      <c r="AJ21">
        <f t="shared" si="8"/>
        <v>441.48344938290757</v>
      </c>
      <c r="AK21">
        <f t="shared" si="32"/>
        <v>244.23309547566186</v>
      </c>
      <c r="AL21">
        <f t="shared" si="9"/>
        <v>-239.49242106941966</v>
      </c>
      <c r="AN21">
        <f t="shared" si="10"/>
        <v>478.23948550001143</v>
      </c>
      <c r="AO21">
        <f t="shared" si="11"/>
        <v>-23.911974275000574</v>
      </c>
      <c r="AP21">
        <f t="shared" si="12"/>
        <v>-9.0625823533968202</v>
      </c>
      <c r="AQ21">
        <f t="shared" si="13"/>
        <v>-656.32148098732364</v>
      </c>
      <c r="AR21">
        <f t="shared" si="14"/>
        <v>-211.05655211570954</v>
      </c>
      <c r="AS21">
        <f t="shared" si="15"/>
        <v>100.71019420942261</v>
      </c>
      <c r="AT21">
        <f t="shared" si="16"/>
        <v>55.713894851784325</v>
      </c>
      <c r="AU21">
        <f t="shared" si="17"/>
        <v>-54.632463054502608</v>
      </c>
      <c r="AW21">
        <v>18</v>
      </c>
      <c r="AX21">
        <f>(R21*SUMPRODUCT(K22:$K$23, X22:$X$23)-$AZ$3*SUMPRODUCT(K21:$K$22, W22:$W$23))/Z21</f>
        <v>1328.9538719182015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2638.5387015035435</v>
      </c>
      <c r="P22">
        <f t="shared" si="30"/>
        <v>131.92693507517717</v>
      </c>
      <c r="Q22" s="5">
        <f t="shared" si="31"/>
        <v>50</v>
      </c>
      <c r="R22">
        <f t="shared" si="0"/>
        <v>500000</v>
      </c>
      <c r="S22">
        <f t="shared" si="1"/>
        <v>711.24933318112835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1055.9244891973603</v>
      </c>
      <c r="AC22">
        <f t="shared" si="2"/>
        <v>554.76483595220782</v>
      </c>
      <c r="AE22">
        <f t="shared" si="3"/>
        <v>2058.0244108578986</v>
      </c>
      <c r="AF22">
        <f t="shared" si="4"/>
        <v>-102.90122054289492</v>
      </c>
      <c r="AG22">
        <f t="shared" si="5"/>
        <v>-38.99932204301485</v>
      </c>
      <c r="AH22">
        <f t="shared" si="6"/>
        <v>-3310.5903321147807</v>
      </c>
      <c r="AI22">
        <f t="shared" si="7"/>
        <v>-1394.4664638427919</v>
      </c>
      <c r="AJ22">
        <f t="shared" si="8"/>
        <v>501.15965324515253</v>
      </c>
      <c r="AK22">
        <f t="shared" si="32"/>
        <v>210.77333756586552</v>
      </c>
      <c r="AL22">
        <f t="shared" si="9"/>
        <v>-682.53347303177384</v>
      </c>
      <c r="AN22">
        <f t="shared" si="10"/>
        <v>432.46572689677254</v>
      </c>
      <c r="AO22">
        <f t="shared" si="11"/>
        <v>-21.623286344838625</v>
      </c>
      <c r="AP22">
        <f t="shared" si="12"/>
        <v>-8.1951749779212353</v>
      </c>
      <c r="AQ22">
        <f t="shared" si="13"/>
        <v>-695.675351022016</v>
      </c>
      <c r="AR22">
        <f t="shared" si="14"/>
        <v>-293.02808544800331</v>
      </c>
      <c r="AS22">
        <f t="shared" si="15"/>
        <v>105.31185761866277</v>
      </c>
      <c r="AT22">
        <f t="shared" si="16"/>
        <v>44.29113870563058</v>
      </c>
      <c r="AU22">
        <f t="shared" si="17"/>
        <v>-143.42508912370994</v>
      </c>
      <c r="AW22">
        <v>19</v>
      </c>
      <c r="AX22">
        <f>(R22*SUMPRODUCT(K23:$K$23, X23:$X$23)-$AZ$3*SUMPRODUCT(K22:$K$22, W23:$W$23))/Z22</f>
        <v>711.24933318112835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2638.5387015035435</v>
      </c>
      <c r="P23">
        <f t="shared" si="30"/>
        <v>131.92693507517717</v>
      </c>
      <c r="Q23" s="5">
        <f t="shared" si="31"/>
        <v>50</v>
      </c>
      <c r="R23">
        <f t="shared" si="0"/>
        <v>500000</v>
      </c>
      <c r="S23">
        <f t="shared" si="1"/>
        <v>725.52674990473781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554.76483595220782</v>
      </c>
      <c r="AC23">
        <f t="shared" si="2"/>
        <v>554.76483595220782</v>
      </c>
      <c r="AE23">
        <f t="shared" si="3"/>
        <v>2017.525184406169</v>
      </c>
      <c r="AF23">
        <f t="shared" si="4"/>
        <v>-100.87625922030846</v>
      </c>
      <c r="AG23">
        <f t="shared" si="5"/>
        <v>-38.231866435320875</v>
      </c>
      <c r="AH23">
        <f t="shared" si="6"/>
        <v>-3774.6238726382944</v>
      </c>
      <c r="AI23">
        <f t="shared" si="7"/>
        <v>-1896.2068138877546</v>
      </c>
      <c r="AJ23">
        <f t="shared" si="8"/>
        <v>0</v>
      </c>
      <c r="AK23">
        <f t="shared" si="32"/>
        <v>172.99896327966479</v>
      </c>
      <c r="AL23">
        <f t="shared" si="9"/>
        <v>-1723.2078506080898</v>
      </c>
      <c r="AN23">
        <f t="shared" si="10"/>
        <v>390.53710722392896</v>
      </c>
      <c r="AO23">
        <f t="shared" si="11"/>
        <v>-19.52685536119645</v>
      </c>
      <c r="AP23">
        <f t="shared" si="12"/>
        <v>-7.4006325357552178</v>
      </c>
      <c r="AQ23">
        <f t="shared" si="13"/>
        <v>-730.66284350370267</v>
      </c>
      <c r="AR23">
        <f t="shared" si="14"/>
        <v>-367.05322417672539</v>
      </c>
      <c r="AS23">
        <f t="shared" si="15"/>
        <v>0</v>
      </c>
      <c r="AT23">
        <f t="shared" si="16"/>
        <v>33.487817249659315</v>
      </c>
      <c r="AU23">
        <f t="shared" si="17"/>
        <v>-333.56540692706602</v>
      </c>
      <c r="AW23">
        <v>20</v>
      </c>
      <c r="AX23">
        <f>(R23*SUMPRODUCT(K$23:$K24, X$23:$X24)-$AZ$3*SUMPRODUCT(K$22:$K23, W$23:$W24))/Z23</f>
        <v>725.52674990473781</v>
      </c>
    </row>
    <row r="25" spans="5:50" x14ac:dyDescent="0.25">
      <c r="AN25" s="6">
        <f t="shared" ref="AN25:AU25" si="33">SUM(AN3:AN23)</f>
        <v>22914.583508726024</v>
      </c>
      <c r="AO25" s="6">
        <f t="shared" si="33"/>
        <v>-3124.6332015639587</v>
      </c>
      <c r="AP25" s="6">
        <f t="shared" si="33"/>
        <v>-2904.1368832243825</v>
      </c>
      <c r="AQ25" s="6">
        <f t="shared" si="33"/>
        <v>-10138.667290812376</v>
      </c>
      <c r="AR25" s="6">
        <f t="shared" si="33"/>
        <v>6747.1461331253104</v>
      </c>
      <c r="AS25" s="6">
        <f t="shared" si="33"/>
        <v>-1364.5237653758516</v>
      </c>
      <c r="AT25" s="6">
        <f t="shared" si="33"/>
        <v>2376.7496869029392</v>
      </c>
      <c r="AU25" s="7">
        <f t="shared" si="33"/>
        <v>7759.3720546523964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10759.216678109286</v>
      </c>
      <c r="K3">
        <v>1</v>
      </c>
      <c r="L3" s="2">
        <v>0</v>
      </c>
      <c r="O3">
        <f>$C$3</f>
        <v>10759.216678109286</v>
      </c>
      <c r="P3">
        <f>O3*B5</f>
        <v>8607.3733424874281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10759.216678109286</v>
      </c>
      <c r="AF3">
        <f t="shared" ref="AF3:AF23" si="4">-$Z3*P3</f>
        <v>-8607.3733424874281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-368.06486837814236</v>
      </c>
      <c r="AJ3">
        <f t="shared" ref="AJ3:AJ23" si="8">AB3-AC3</f>
        <v>0</v>
      </c>
      <c r="AL3">
        <f t="shared" ref="AL3:AL23" si="9">SUM(AI3:AK3)</f>
        <v>-368.06486837814236</v>
      </c>
      <c r="AN3">
        <f t="shared" ref="AN3:AN23" si="10">AE3*$K3</f>
        <v>10759.216678109286</v>
      </c>
      <c r="AO3">
        <f t="shared" ref="AO3:AO23" si="11">AF3*$K3</f>
        <v>-8607.3733424874281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-368.06486837814236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-368.06486837814236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3785.8481291300054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2909.3989422525183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2874.5485353682088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-2874.5485353682088</v>
      </c>
      <c r="AK4">
        <f>H4*SUM(AB4, AE4:AF4)</f>
        <v>0</v>
      </c>
      <c r="AL4">
        <f t="shared" si="9"/>
        <v>-3863.8280353682089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-911.29959376180261</v>
      </c>
      <c r="AR4">
        <f t="shared" si="14"/>
        <v>-911.29959376180261</v>
      </c>
      <c r="AS4">
        <f t="shared" si="15"/>
        <v>-2647.9623933677321</v>
      </c>
      <c r="AT4">
        <f t="shared" si="16"/>
        <v>0</v>
      </c>
      <c r="AU4">
        <f t="shared" si="17"/>
        <v>-3559.2619871295346</v>
      </c>
      <c r="AW4">
        <v>1</v>
      </c>
      <c r="AX4">
        <f>(R4*SUMPRODUCT(K5:$K$23, X5:$X$23)-$AZ$3*SUMPRODUCT(K4:$K$22, W5:$W$23))/Z4</f>
        <v>2909.3989422525183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10759.216678109286</v>
      </c>
      <c r="P5">
        <f t="shared" ref="P5:P23" si="30">O5*$C$5</f>
        <v>537.96083390546426</v>
      </c>
      <c r="Q5" s="5">
        <f t="shared" ref="Q5:Q23" si="31">$C$8</f>
        <v>50</v>
      </c>
      <c r="R5">
        <f t="shared" si="0"/>
        <v>500000</v>
      </c>
      <c r="S5">
        <f t="shared" si="1"/>
        <v>5582.500734536824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2874.5485353682088</v>
      </c>
      <c r="AC5">
        <f t="shared" si="2"/>
        <v>5449.0113838583093</v>
      </c>
      <c r="AE5">
        <f t="shared" si="3"/>
        <v>10501.941145786508</v>
      </c>
      <c r="AF5">
        <f t="shared" si="4"/>
        <v>-525.09705728932545</v>
      </c>
      <c r="AG5">
        <f t="shared" si="5"/>
        <v>-48.804394687736746</v>
      </c>
      <c r="AH5">
        <f t="shared" si="6"/>
        <v>-1026.6664176325537</v>
      </c>
      <c r="AI5">
        <f t="shared" si="7"/>
        <v>8901.3732761768915</v>
      </c>
      <c r="AJ5">
        <f t="shared" si="8"/>
        <v>-2574.4628484901004</v>
      </c>
      <c r="AK5">
        <f>H5*SUM(AB5, AE5:AF5)</f>
        <v>1099.6936668241617</v>
      </c>
      <c r="AL5">
        <f t="shared" si="9"/>
        <v>7426.6040945109526</v>
      </c>
      <c r="AN5">
        <f t="shared" si="10"/>
        <v>8911.5636665211441</v>
      </c>
      <c r="AO5">
        <f t="shared" si="11"/>
        <v>-445.57818332605723</v>
      </c>
      <c r="AP5">
        <f t="shared" si="12"/>
        <v>-41.413626721788312</v>
      </c>
      <c r="AQ5">
        <f t="shared" si="13"/>
        <v>-871.19162238710953</v>
      </c>
      <c r="AR5">
        <f t="shared" si="14"/>
        <v>7553.3802340861876</v>
      </c>
      <c r="AS5">
        <f t="shared" si="15"/>
        <v>-2184.595139405983</v>
      </c>
      <c r="AT5">
        <f t="shared" si="16"/>
        <v>933.15987868637683</v>
      </c>
      <c r="AU5">
        <f t="shared" si="17"/>
        <v>6301.9449733665815</v>
      </c>
      <c r="AW5">
        <v>2</v>
      </c>
      <c r="AX5">
        <f>(R5*SUMPRODUCT(K6:$K$23, X6:$X$23)-$AZ$3*SUMPRODUCT(K5:$K$22, W6:$W$23))/Z5</f>
        <v>5582.500734536824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10759.216678109286</v>
      </c>
      <c r="P6">
        <f t="shared" si="30"/>
        <v>537.96083390546426</v>
      </c>
      <c r="Q6" s="5">
        <f t="shared" si="31"/>
        <v>50</v>
      </c>
      <c r="R6">
        <f t="shared" si="0"/>
        <v>500000</v>
      </c>
      <c r="S6">
        <f t="shared" si="1"/>
        <v>7828.3110331743546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5449.0113838583093</v>
      </c>
      <c r="AC6">
        <f t="shared" si="2"/>
        <v>7543.8603551079977</v>
      </c>
      <c r="AE6">
        <f t="shared" si="3"/>
        <v>10368.268175094832</v>
      </c>
      <c r="AF6">
        <f t="shared" si="4"/>
        <v>-518.41340875474157</v>
      </c>
      <c r="AG6">
        <f t="shared" si="5"/>
        <v>-48.183192537566988</v>
      </c>
      <c r="AH6">
        <f t="shared" si="6"/>
        <v>-1331.5820329238907</v>
      </c>
      <c r="AI6">
        <f t="shared" si="7"/>
        <v>8470.0895408786346</v>
      </c>
      <c r="AJ6">
        <f t="shared" si="8"/>
        <v>-2094.8489712496885</v>
      </c>
      <c r="AK6">
        <f>H6*SUM(AB6, AE6:AF6)</f>
        <v>1309.1239764724774</v>
      </c>
      <c r="AL6">
        <f t="shared" si="9"/>
        <v>7684.3645461014239</v>
      </c>
      <c r="AN6">
        <f t="shared" si="10"/>
        <v>8104.6212276304732</v>
      </c>
      <c r="AO6">
        <f t="shared" si="11"/>
        <v>-405.23106138152366</v>
      </c>
      <c r="AP6">
        <f t="shared" si="12"/>
        <v>-37.663621200789393</v>
      </c>
      <c r="AQ6">
        <f t="shared" si="13"/>
        <v>-1040.8650536537261</v>
      </c>
      <c r="AR6">
        <f t="shared" si="14"/>
        <v>6620.8614913944357</v>
      </c>
      <c r="AS6">
        <f t="shared" si="15"/>
        <v>-1637.4921206081553</v>
      </c>
      <c r="AT6">
        <f t="shared" si="16"/>
        <v>1023.3101411096375</v>
      </c>
      <c r="AU6">
        <f t="shared" si="17"/>
        <v>6006.679511895918</v>
      </c>
      <c r="AW6">
        <v>3</v>
      </c>
      <c r="AX6">
        <f>(R6*SUMPRODUCT(K7:$K$23, X7:$X$23)-$AZ$3*SUMPRODUCT(K6:$K$22, W7:$W$23))/Z6</f>
        <v>7828.3110331743546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10759.216678109286</v>
      </c>
      <c r="P7">
        <f t="shared" si="30"/>
        <v>537.96083390546426</v>
      </c>
      <c r="Q7" s="5">
        <f t="shared" si="31"/>
        <v>50</v>
      </c>
      <c r="R7">
        <f t="shared" si="0"/>
        <v>500000</v>
      </c>
      <c r="S7">
        <f t="shared" si="1"/>
        <v>9667.6822687899348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7543.8603551079977</v>
      </c>
      <c r="AC7">
        <f t="shared" si="2"/>
        <v>9190.8813844759097</v>
      </c>
      <c r="AE7">
        <f t="shared" si="3"/>
        <v>10228.582356043298</v>
      </c>
      <c r="AF7">
        <f t="shared" si="4"/>
        <v>-511.42911780216491</v>
      </c>
      <c r="AG7">
        <f t="shared" si="5"/>
        <v>-47.534047608012131</v>
      </c>
      <c r="AH7">
        <f t="shared" si="6"/>
        <v>-1673.1300417918642</v>
      </c>
      <c r="AI7">
        <f t="shared" si="7"/>
        <v>7996.4891488412559</v>
      </c>
      <c r="AJ7">
        <f t="shared" si="8"/>
        <v>-1647.021029367912</v>
      </c>
      <c r="AK7">
        <f>H7*SUM(AB7, AE7:AF7)</f>
        <v>1477.0249331828854</v>
      </c>
      <c r="AL7">
        <f t="shared" si="9"/>
        <v>7826.4930526562293</v>
      </c>
      <c r="AN7">
        <f t="shared" si="10"/>
        <v>7365.1927051609764</v>
      </c>
      <c r="AO7">
        <f t="shared" si="11"/>
        <v>-368.25963525804883</v>
      </c>
      <c r="AP7">
        <f t="shared" si="12"/>
        <v>-34.227364897977218</v>
      </c>
      <c r="AQ7">
        <f t="shared" si="13"/>
        <v>-1204.7539678174885</v>
      </c>
      <c r="AR7">
        <f t="shared" si="14"/>
        <v>5757.9517371874617</v>
      </c>
      <c r="AS7">
        <f t="shared" si="15"/>
        <v>-1185.953913112915</v>
      </c>
      <c r="AT7">
        <f t="shared" si="16"/>
        <v>1063.5465291817432</v>
      </c>
      <c r="AU7">
        <f t="shared" si="17"/>
        <v>5635.5443532562895</v>
      </c>
      <c r="AW7">
        <v>4</v>
      </c>
      <c r="AX7">
        <f>(R7*SUMPRODUCT(K8:$K$23, X8:$X$23)-$AZ$3*SUMPRODUCT(K7:$K$22, W8:$W$23))/Z7</f>
        <v>9667.6822687899348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10759.216678109286</v>
      </c>
      <c r="P8">
        <f t="shared" si="30"/>
        <v>537.96083390546426</v>
      </c>
      <c r="Q8" s="5">
        <f t="shared" si="31"/>
        <v>50</v>
      </c>
      <c r="R8">
        <f t="shared" si="0"/>
        <v>500000</v>
      </c>
      <c r="S8">
        <f t="shared" si="1"/>
        <v>11139.959438616263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9190.8813844759097</v>
      </c>
      <c r="AC8">
        <f t="shared" si="2"/>
        <v>10439.533159248123</v>
      </c>
      <c r="AE8">
        <f t="shared" si="3"/>
        <v>10082.729645253465</v>
      </c>
      <c r="AF8">
        <f t="shared" si="4"/>
        <v>-504.13648226267316</v>
      </c>
      <c r="AG8">
        <f t="shared" si="5"/>
        <v>-46.856244032001868</v>
      </c>
      <c r="AH8">
        <f t="shared" si="6"/>
        <v>-2024.6309993013906</v>
      </c>
      <c r="AI8">
        <f t="shared" si="7"/>
        <v>7507.1059196573988</v>
      </c>
      <c r="AJ8">
        <f t="shared" si="8"/>
        <v>-1248.6517747722137</v>
      </c>
      <c r="AK8">
        <f t="shared" ref="AK8:AK23" si="32">H8*SUM(AB8:AB8, AE8:AF8)</f>
        <v>1606.1039370267256</v>
      </c>
      <c r="AL8">
        <f t="shared" si="9"/>
        <v>7864.5580819119104</v>
      </c>
      <c r="AN8">
        <f t="shared" si="10"/>
        <v>6687.887475330821</v>
      </c>
      <c r="AO8">
        <f t="shared" si="11"/>
        <v>-334.39437376654104</v>
      </c>
      <c r="AP8">
        <f t="shared" si="12"/>
        <v>-31.079806622623391</v>
      </c>
      <c r="AQ8">
        <f t="shared" si="13"/>
        <v>-1342.9403325089261</v>
      </c>
      <c r="AR8">
        <f t="shared" si="14"/>
        <v>4979.4729624327301</v>
      </c>
      <c r="AS8">
        <f t="shared" si="15"/>
        <v>-828.23231995315109</v>
      </c>
      <c r="AT8">
        <f t="shared" si="16"/>
        <v>1065.3307965643203</v>
      </c>
      <c r="AU8">
        <f t="shared" si="17"/>
        <v>5216.5714390438998</v>
      </c>
      <c r="AW8">
        <v>5</v>
      </c>
      <c r="AX8">
        <f>(R8*SUMPRODUCT(K9:$K$23, X9:$X$23)-$AZ$3*SUMPRODUCT(K8:$K$22, W9:$W$23))/Z8</f>
        <v>11139.959438616263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10759.216678109286</v>
      </c>
      <c r="P9">
        <f t="shared" si="30"/>
        <v>537.96083390546426</v>
      </c>
      <c r="Q9" s="5">
        <f t="shared" si="31"/>
        <v>50</v>
      </c>
      <c r="R9">
        <f t="shared" si="0"/>
        <v>500000</v>
      </c>
      <c r="S9">
        <f t="shared" si="1"/>
        <v>12271.4695283684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10439.533159248123</v>
      </c>
      <c r="AC9">
        <f t="shared" si="2"/>
        <v>11325.982114203864</v>
      </c>
      <c r="AE9">
        <f t="shared" si="3"/>
        <v>9930.2447337219492</v>
      </c>
      <c r="AF9">
        <f t="shared" si="4"/>
        <v>-496.51223668609748</v>
      </c>
      <c r="AG9">
        <f t="shared" si="5"/>
        <v>-46.147619435558148</v>
      </c>
      <c r="AH9">
        <f t="shared" si="6"/>
        <v>-2400.6215612370161</v>
      </c>
      <c r="AI9">
        <f t="shared" si="7"/>
        <v>6986.963316363277</v>
      </c>
      <c r="AJ9">
        <f t="shared" si="8"/>
        <v>-886.44895495574019</v>
      </c>
      <c r="AK9">
        <f t="shared" si="32"/>
        <v>1700.5553422082201</v>
      </c>
      <c r="AL9">
        <f t="shared" si="9"/>
        <v>7801.0697036157571</v>
      </c>
      <c r="AN9">
        <f t="shared" si="10"/>
        <v>6067.5442748009818</v>
      </c>
      <c r="AO9">
        <f t="shared" si="11"/>
        <v>-303.37721374004911</v>
      </c>
      <c r="AP9">
        <f t="shared" si="12"/>
        <v>-28.196961062909043</v>
      </c>
      <c r="AQ9">
        <f t="shared" si="13"/>
        <v>-1466.8196001638748</v>
      </c>
      <c r="AR9">
        <f t="shared" si="14"/>
        <v>4269.1504998341488</v>
      </c>
      <c r="AS9">
        <f t="shared" si="15"/>
        <v>-541.63501764261923</v>
      </c>
      <c r="AT9">
        <f t="shared" si="16"/>
        <v>1039.0675262572661</v>
      </c>
      <c r="AU9">
        <f t="shared" si="17"/>
        <v>4766.5830084487961</v>
      </c>
      <c r="AW9">
        <v>6</v>
      </c>
      <c r="AX9">
        <f>(R9*SUMPRODUCT(K10:$K$23, X10:$X$23)-$AZ$3*SUMPRODUCT(K9:$K$22, W10:$W$23))/Z9</f>
        <v>12271.4695283684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10759.216678109286</v>
      </c>
      <c r="P10">
        <f t="shared" si="30"/>
        <v>537.96083390546426</v>
      </c>
      <c r="Q10" s="5">
        <f t="shared" si="31"/>
        <v>50</v>
      </c>
      <c r="R10">
        <f t="shared" si="0"/>
        <v>500000</v>
      </c>
      <c r="S10">
        <f t="shared" si="1"/>
        <v>13092.022605058375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11325.982114203864</v>
      </c>
      <c r="AC10">
        <f t="shared" si="2"/>
        <v>11889.36920081835</v>
      </c>
      <c r="AE10">
        <f t="shared" si="3"/>
        <v>9770.8584270408301</v>
      </c>
      <c r="AF10">
        <f t="shared" si="4"/>
        <v>-488.54292135204145</v>
      </c>
      <c r="AG10">
        <f t="shared" si="5"/>
        <v>-45.40692282422674</v>
      </c>
      <c r="AH10">
        <f t="shared" si="6"/>
        <v>-2792.2041697583263</v>
      </c>
      <c r="AI10">
        <f t="shared" si="7"/>
        <v>6444.7044131062357</v>
      </c>
      <c r="AJ10">
        <f t="shared" si="8"/>
        <v>-563.38708661448618</v>
      </c>
      <c r="AK10">
        <f t="shared" si="32"/>
        <v>1763.4520273342146</v>
      </c>
      <c r="AL10">
        <f t="shared" si="9"/>
        <v>7644.7693538259646</v>
      </c>
      <c r="AN10">
        <f t="shared" si="10"/>
        <v>5499.5593072802458</v>
      </c>
      <c r="AO10">
        <f t="shared" si="11"/>
        <v>-274.97796536401228</v>
      </c>
      <c r="AP10">
        <f t="shared" si="12"/>
        <v>-25.557433555872407</v>
      </c>
      <c r="AQ10">
        <f t="shared" si="13"/>
        <v>-1571.6011591288352</v>
      </c>
      <c r="AR10">
        <f t="shared" si="14"/>
        <v>3627.4227492315263</v>
      </c>
      <c r="AS10">
        <f t="shared" si="15"/>
        <v>-317.10424615481458</v>
      </c>
      <c r="AT10">
        <f t="shared" si="16"/>
        <v>992.56468428897972</v>
      </c>
      <c r="AU10">
        <f t="shared" si="17"/>
        <v>4302.8831873656918</v>
      </c>
      <c r="AW10">
        <v>7</v>
      </c>
      <c r="AX10">
        <f>(R10*SUMPRODUCT(K11:$K$23, X11:$X$23)-$AZ$3*SUMPRODUCT(K10:$K$22, W11:$W$23))/Z10</f>
        <v>13092.022605058375</v>
      </c>
    </row>
    <row r="11" spans="1:52" x14ac:dyDescent="0.25">
      <c r="A11" t="s">
        <v>33</v>
      </c>
      <c r="C11" s="24">
        <f>AU25</f>
        <v>46285.436563187432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10759.216678109286</v>
      </c>
      <c r="P11">
        <f t="shared" si="30"/>
        <v>537.96083390546426</v>
      </c>
      <c r="Q11" s="5">
        <f t="shared" si="31"/>
        <v>50</v>
      </c>
      <c r="R11">
        <f t="shared" si="0"/>
        <v>500000</v>
      </c>
      <c r="S11">
        <f t="shared" si="1"/>
        <v>13610.559914226773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11889.36920081835</v>
      </c>
      <c r="AC11">
        <f t="shared" si="2"/>
        <v>12148.68810217076</v>
      </c>
      <c r="AE11">
        <f t="shared" si="3"/>
        <v>9603.5995925042916</v>
      </c>
      <c r="AF11">
        <f t="shared" si="4"/>
        <v>-480.17997962521451</v>
      </c>
      <c r="AG11">
        <f t="shared" si="5"/>
        <v>-44.629641171014732</v>
      </c>
      <c r="AH11">
        <f t="shared" si="6"/>
        <v>-3232.1242496973587</v>
      </c>
      <c r="AI11">
        <f t="shared" si="7"/>
        <v>5846.6657220107027</v>
      </c>
      <c r="AJ11">
        <f t="shared" si="8"/>
        <v>-259.31890135240974</v>
      </c>
      <c r="AK11">
        <f t="shared" si="32"/>
        <v>1798.0643387880889</v>
      </c>
      <c r="AL11">
        <f t="shared" si="9"/>
        <v>7385.411159446382</v>
      </c>
      <c r="AN11">
        <f t="shared" si="10"/>
        <v>4979.3354004034318</v>
      </c>
      <c r="AO11">
        <f t="shared" si="11"/>
        <v>-248.96677002017154</v>
      </c>
      <c r="AP11">
        <f t="shared" si="12"/>
        <v>-23.139860221118106</v>
      </c>
      <c r="AQ11">
        <f t="shared" si="13"/>
        <v>-1675.8123389048665</v>
      </c>
      <c r="AR11">
        <f t="shared" si="14"/>
        <v>3031.4164312572752</v>
      </c>
      <c r="AS11">
        <f t="shared" si="15"/>
        <v>-134.45331337070758</v>
      </c>
      <c r="AT11">
        <f t="shared" si="16"/>
        <v>932.27183496056603</v>
      </c>
      <c r="AU11">
        <f t="shared" si="17"/>
        <v>3829.2349528471336</v>
      </c>
      <c r="AW11">
        <v>8</v>
      </c>
      <c r="AX11">
        <f>(R11*SUMPRODUCT(K12:$K$23, X12:$X$23)-$AZ$3*SUMPRODUCT(K11:$K$22, W12:$W$23))/Z11</f>
        <v>13610.559914226773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10759.216678109286</v>
      </c>
      <c r="P12">
        <f t="shared" si="30"/>
        <v>537.96083390546426</v>
      </c>
      <c r="Q12" s="5">
        <f t="shared" si="31"/>
        <v>50</v>
      </c>
      <c r="R12">
        <f t="shared" si="0"/>
        <v>500000</v>
      </c>
      <c r="S12">
        <f t="shared" si="1"/>
        <v>13837.108341904877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12148.68810217076</v>
      </c>
      <c r="AC12">
        <f t="shared" si="2"/>
        <v>12124.471856379441</v>
      </c>
      <c r="AE12">
        <f t="shared" si="3"/>
        <v>9427.5347556081961</v>
      </c>
      <c r="AF12">
        <f t="shared" si="4"/>
        <v>-471.37673778040983</v>
      </c>
      <c r="AG12">
        <f t="shared" si="5"/>
        <v>-43.81143645331295</v>
      </c>
      <c r="AH12">
        <f t="shared" si="6"/>
        <v>-3719.0830599163523</v>
      </c>
      <c r="AI12">
        <f t="shared" si="7"/>
        <v>5193.2635214581205</v>
      </c>
      <c r="AJ12">
        <f t="shared" si="8"/>
        <v>24.216245791318215</v>
      </c>
      <c r="AK12">
        <f t="shared" si="32"/>
        <v>1805.9416824882758</v>
      </c>
      <c r="AL12">
        <f t="shared" si="9"/>
        <v>7023.4214497377143</v>
      </c>
      <c r="AN12">
        <f t="shared" si="10"/>
        <v>4502.7480345895656</v>
      </c>
      <c r="AO12">
        <f t="shared" si="11"/>
        <v>-225.13740172947828</v>
      </c>
      <c r="AP12">
        <f t="shared" si="12"/>
        <v>-20.925073680088914</v>
      </c>
      <c r="AQ12">
        <f t="shared" si="13"/>
        <v>-1776.2961763203139</v>
      </c>
      <c r="AR12">
        <f t="shared" si="14"/>
        <v>2480.3893828596842</v>
      </c>
      <c r="AS12">
        <f t="shared" si="15"/>
        <v>11.566083389629624</v>
      </c>
      <c r="AT12">
        <f t="shared" si="16"/>
        <v>862.5479059167742</v>
      </c>
      <c r="AU12">
        <f t="shared" si="17"/>
        <v>3354.503372166088</v>
      </c>
      <c r="AW12">
        <v>9</v>
      </c>
      <c r="AX12">
        <f>(R12*SUMPRODUCT(K13:$K$23, X13:$X$23)-$AZ$3*SUMPRODUCT(K12:$K$22, W13:$W$23))/Z12</f>
        <v>13837.108341904877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10759.216678109286</v>
      </c>
      <c r="P13">
        <f t="shared" si="30"/>
        <v>537.96083390546426</v>
      </c>
      <c r="Q13" s="5">
        <f t="shared" si="31"/>
        <v>50</v>
      </c>
      <c r="R13">
        <f t="shared" si="0"/>
        <v>500000</v>
      </c>
      <c r="S13">
        <f t="shared" si="1"/>
        <v>13787.45162645362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12124.471856379441</v>
      </c>
      <c r="AC13">
        <f t="shared" si="2"/>
        <v>11843.223712963039</v>
      </c>
      <c r="AE13">
        <f t="shared" si="3"/>
        <v>9242.0132122608211</v>
      </c>
      <c r="AF13">
        <f t="shared" si="4"/>
        <v>-462.10066061304104</v>
      </c>
      <c r="AG13">
        <f t="shared" si="5"/>
        <v>-42.949284733082067</v>
      </c>
      <c r="AH13">
        <f t="shared" si="6"/>
        <v>-4240.3735569775199</v>
      </c>
      <c r="AI13">
        <f t="shared" si="7"/>
        <v>4496.5897099371778</v>
      </c>
      <c r="AJ13">
        <f t="shared" si="8"/>
        <v>281.24814341640194</v>
      </c>
      <c r="AK13">
        <f t="shared" si="32"/>
        <v>1788.7881737948899</v>
      </c>
      <c r="AL13">
        <f t="shared" si="9"/>
        <v>6566.6260271484698</v>
      </c>
      <c r="AN13">
        <f t="shared" si="10"/>
        <v>4066.1954985546945</v>
      </c>
      <c r="AO13">
        <f t="shared" si="11"/>
        <v>-203.30977492773474</v>
      </c>
      <c r="AP13">
        <f t="shared" si="12"/>
        <v>-18.896336137684543</v>
      </c>
      <c r="AQ13">
        <f t="shared" si="13"/>
        <v>-1865.631164289852</v>
      </c>
      <c r="AR13">
        <f t="shared" si="14"/>
        <v>1978.3582231994233</v>
      </c>
      <c r="AS13">
        <f t="shared" si="15"/>
        <v>123.74034839286753</v>
      </c>
      <c r="AT13">
        <f t="shared" si="16"/>
        <v>787.0106061418802</v>
      </c>
      <c r="AU13">
        <f t="shared" si="17"/>
        <v>2889.1091777341712</v>
      </c>
      <c r="AW13">
        <v>10</v>
      </c>
      <c r="AX13">
        <f>(R13*SUMPRODUCT(K14:$K$23, X14:$X$23)-$AZ$3*SUMPRODUCT(K13:$K$22, W14:$W$23))/Z13</f>
        <v>13787.45162645362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10759.216678109286</v>
      </c>
      <c r="P14">
        <f t="shared" si="30"/>
        <v>537.96083390546426</v>
      </c>
      <c r="Q14" s="5">
        <f t="shared" si="31"/>
        <v>50</v>
      </c>
      <c r="R14">
        <f t="shared" si="0"/>
        <v>500000</v>
      </c>
      <c r="S14">
        <f t="shared" si="1"/>
        <v>13467.875944318233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11843.223712963039</v>
      </c>
      <c r="AC14">
        <f t="shared" si="2"/>
        <v>11323.38661586291</v>
      </c>
      <c r="AE14">
        <f t="shared" si="3"/>
        <v>9046.0270523555791</v>
      </c>
      <c r="AF14">
        <f t="shared" si="4"/>
        <v>-452.30135261777895</v>
      </c>
      <c r="AG14">
        <f t="shared" si="5"/>
        <v>-42.038502072184478</v>
      </c>
      <c r="AH14">
        <f t="shared" si="6"/>
        <v>-4812.8981356677186</v>
      </c>
      <c r="AI14">
        <f t="shared" si="7"/>
        <v>3738.789061997898</v>
      </c>
      <c r="AJ14">
        <f t="shared" si="8"/>
        <v>519.83709710012954</v>
      </c>
      <c r="AK14">
        <f t="shared" si="32"/>
        <v>1748.789761244811</v>
      </c>
      <c r="AL14">
        <f t="shared" si="9"/>
        <v>6007.4159203428389</v>
      </c>
      <c r="AN14">
        <f t="shared" si="10"/>
        <v>3666.2469897047245</v>
      </c>
      <c r="AO14">
        <f t="shared" si="11"/>
        <v>-183.31234948523621</v>
      </c>
      <c r="AP14">
        <f t="shared" si="12"/>
        <v>-17.037704041986974</v>
      </c>
      <c r="AQ14">
        <f t="shared" si="13"/>
        <v>-1950.6102733854236</v>
      </c>
      <c r="AR14">
        <f t="shared" si="14"/>
        <v>1515.286662792078</v>
      </c>
      <c r="AS14">
        <f t="shared" si="15"/>
        <v>210.68378210121648</v>
      </c>
      <c r="AT14">
        <f t="shared" si="16"/>
        <v>708.76365510322933</v>
      </c>
      <c r="AU14">
        <f t="shared" si="17"/>
        <v>2434.734099996524</v>
      </c>
      <c r="AW14">
        <v>11</v>
      </c>
      <c r="AX14">
        <f>(R14*SUMPRODUCT(K15:$K$23, X15:$X$23)-$AZ$3*SUMPRODUCT(K14:$K$22, W15:$W$23))/Z14</f>
        <v>13467.875944318233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10759.216678109286</v>
      </c>
      <c r="P15">
        <f t="shared" si="30"/>
        <v>537.96083390546426</v>
      </c>
      <c r="Q15" s="5">
        <f t="shared" si="31"/>
        <v>50</v>
      </c>
      <c r="R15">
        <f t="shared" si="0"/>
        <v>500000</v>
      </c>
      <c r="S15">
        <f t="shared" si="1"/>
        <v>12882.643027958902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11323.38661586291</v>
      </c>
      <c r="AC15">
        <f t="shared" si="2"/>
        <v>10582.894180352681</v>
      </c>
      <c r="AE15">
        <f t="shared" si="3"/>
        <v>8838.5319162225187</v>
      </c>
      <c r="AF15">
        <f t="shared" si="4"/>
        <v>-441.92659581112594</v>
      </c>
      <c r="AG15">
        <f t="shared" si="5"/>
        <v>-41.074235144856807</v>
      </c>
      <c r="AH15">
        <f t="shared" si="6"/>
        <v>-5438.8190660581977</v>
      </c>
      <c r="AI15">
        <f t="shared" si="7"/>
        <v>2916.7120192083376</v>
      </c>
      <c r="AJ15">
        <f t="shared" si="8"/>
        <v>740.49243551022846</v>
      </c>
      <c r="AK15">
        <f t="shared" si="32"/>
        <v>1687.4397099869925</v>
      </c>
      <c r="AL15">
        <f t="shared" si="9"/>
        <v>5344.6441647055581</v>
      </c>
      <c r="AN15">
        <f t="shared" si="10"/>
        <v>3299.7887590231408</v>
      </c>
      <c r="AO15">
        <f t="shared" si="11"/>
        <v>-164.98943795115704</v>
      </c>
      <c r="AP15">
        <f t="shared" si="12"/>
        <v>-15.334707245634782</v>
      </c>
      <c r="AQ15">
        <f t="shared" si="13"/>
        <v>-2030.5356349507747</v>
      </c>
      <c r="AR15">
        <f t="shared" si="14"/>
        <v>1088.9289788755743</v>
      </c>
      <c r="AS15">
        <f t="shared" si="15"/>
        <v>276.45638868526356</v>
      </c>
      <c r="AT15">
        <f t="shared" si="16"/>
        <v>629.99088981330806</v>
      </c>
      <c r="AU15">
        <f t="shared" si="17"/>
        <v>1995.3762573741456</v>
      </c>
      <c r="AW15">
        <v>12</v>
      </c>
      <c r="AX15">
        <f>(R15*SUMPRODUCT(K16:$K$23, X16:$X$23)-$AZ$3*SUMPRODUCT(K15:$K$22, W16:$W$23))/Z15</f>
        <v>12882.643027958902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10759.216678109286</v>
      </c>
      <c r="P16">
        <f t="shared" si="30"/>
        <v>537.96083390546426</v>
      </c>
      <c r="Q16" s="5">
        <f t="shared" si="31"/>
        <v>50</v>
      </c>
      <c r="R16">
        <f t="shared" si="0"/>
        <v>500000</v>
      </c>
      <c r="S16">
        <f t="shared" si="1"/>
        <v>12059.293667729711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10582.894180352681</v>
      </c>
      <c r="AC16">
        <f t="shared" si="2"/>
        <v>9661.4085171465376</v>
      </c>
      <c r="AE16">
        <f t="shared" si="3"/>
        <v>8619.8404745607022</v>
      </c>
      <c r="AF16">
        <f t="shared" si="4"/>
        <v>-430.99202372803506</v>
      </c>
      <c r="AG16">
        <f t="shared" si="5"/>
        <v>-40.057936987637021</v>
      </c>
      <c r="AH16">
        <f t="shared" si="6"/>
        <v>-6055.5580577121809</v>
      </c>
      <c r="AI16">
        <f t="shared" si="7"/>
        <v>2093.2324561328496</v>
      </c>
      <c r="AJ16">
        <f t="shared" si="8"/>
        <v>921.48566320614373</v>
      </c>
      <c r="AK16">
        <f t="shared" si="32"/>
        <v>1606.2980169505304</v>
      </c>
      <c r="AL16">
        <f t="shared" si="9"/>
        <v>4621.0161362895233</v>
      </c>
      <c r="AN16">
        <f t="shared" si="10"/>
        <v>2964.4723212231197</v>
      </c>
      <c r="AO16">
        <f t="shared" si="11"/>
        <v>-148.22361606115595</v>
      </c>
      <c r="AP16">
        <f t="shared" si="12"/>
        <v>-13.776431918387878</v>
      </c>
      <c r="AQ16">
        <f t="shared" si="13"/>
        <v>-2082.5831179389975</v>
      </c>
      <c r="AR16">
        <f t="shared" si="14"/>
        <v>719.88915530457848</v>
      </c>
      <c r="AS16">
        <f t="shared" si="15"/>
        <v>316.91059144777978</v>
      </c>
      <c r="AT16">
        <f t="shared" si="16"/>
        <v>552.42623398179683</v>
      </c>
      <c r="AU16">
        <f t="shared" si="17"/>
        <v>1589.2259807341547</v>
      </c>
      <c r="AW16">
        <v>13</v>
      </c>
      <c r="AX16">
        <f>(R16*SUMPRODUCT(K17:$K$23, X17:$X$23)-$AZ$3*SUMPRODUCT(K16:$K$22, W17:$W$23))/Z16</f>
        <v>12059.293667729711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10759.216678109286</v>
      </c>
      <c r="P17">
        <f t="shared" si="30"/>
        <v>537.96083390546426</v>
      </c>
      <c r="Q17" s="5">
        <f t="shared" si="31"/>
        <v>50</v>
      </c>
      <c r="R17">
        <f t="shared" si="0"/>
        <v>500000</v>
      </c>
      <c r="S17">
        <f t="shared" si="1"/>
        <v>11013.871641874766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9661.4085171465376</v>
      </c>
      <c r="AC17">
        <f t="shared" si="2"/>
        <v>8588.491048358399</v>
      </c>
      <c r="AE17">
        <f t="shared" si="3"/>
        <v>8389.9140222375845</v>
      </c>
      <c r="AF17">
        <f t="shared" si="4"/>
        <v>-419.49570111187921</v>
      </c>
      <c r="AG17">
        <f t="shared" si="5"/>
        <v>-38.989427730866844</v>
      </c>
      <c r="AH17">
        <f t="shared" si="6"/>
        <v>-6679.2988689381045</v>
      </c>
      <c r="AI17">
        <f t="shared" si="7"/>
        <v>1252.1300244567337</v>
      </c>
      <c r="AJ17">
        <f t="shared" si="8"/>
        <v>1072.9174687881386</v>
      </c>
      <c r="AK17">
        <f t="shared" si="32"/>
        <v>1508.7554225509559</v>
      </c>
      <c r="AL17">
        <f t="shared" si="9"/>
        <v>3833.8029157958281</v>
      </c>
      <c r="AN17">
        <f t="shared" si="10"/>
        <v>2657.9563749343397</v>
      </c>
      <c r="AO17">
        <f t="shared" si="11"/>
        <v>-132.89781874671698</v>
      </c>
      <c r="AP17">
        <f t="shared" si="12"/>
        <v>-12.351997614948218</v>
      </c>
      <c r="AQ17">
        <f t="shared" si="13"/>
        <v>-2116.0270488744495</v>
      </c>
      <c r="AR17">
        <f t="shared" si="14"/>
        <v>396.67950969822476</v>
      </c>
      <c r="AS17">
        <f t="shared" si="15"/>
        <v>339.90429680032452</v>
      </c>
      <c r="AT17">
        <f t="shared" si="16"/>
        <v>477.97940276347998</v>
      </c>
      <c r="AU17">
        <f t="shared" si="17"/>
        <v>1214.5632092620292</v>
      </c>
      <c r="AW17">
        <v>14</v>
      </c>
      <c r="AX17">
        <f>(R17*SUMPRODUCT(K18:$K$23, X18:$X$23)-$AZ$3*SUMPRODUCT(K17:$K$22, W18:$W$23))/Z17</f>
        <v>11013.871641874766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10759.216678109286</v>
      </c>
      <c r="P18">
        <f t="shared" si="30"/>
        <v>537.96083390546426</v>
      </c>
      <c r="Q18" s="5">
        <f t="shared" si="31"/>
        <v>50</v>
      </c>
      <c r="R18">
        <f t="shared" si="0"/>
        <v>500000</v>
      </c>
      <c r="S18">
        <f t="shared" si="1"/>
        <v>9750.4481043569667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8588.491048358399</v>
      </c>
      <c r="AC18">
        <f t="shared" si="2"/>
        <v>7384.2914143472062</v>
      </c>
      <c r="AE18">
        <f t="shared" si="3"/>
        <v>8148.2605200228663</v>
      </c>
      <c r="AF18">
        <f t="shared" si="4"/>
        <v>-407.41302600114329</v>
      </c>
      <c r="AG18">
        <f t="shared" si="5"/>
        <v>-37.866420780433423</v>
      </c>
      <c r="AH18">
        <f t="shared" si="6"/>
        <v>-7331.1267312475138</v>
      </c>
      <c r="AI18">
        <f t="shared" si="7"/>
        <v>371.85434199377596</v>
      </c>
      <c r="AJ18">
        <f t="shared" si="8"/>
        <v>1204.1996340111928</v>
      </c>
      <c r="AK18">
        <f t="shared" si="32"/>
        <v>1397.3014990714673</v>
      </c>
      <c r="AL18">
        <f t="shared" si="9"/>
        <v>2973.3554750764361</v>
      </c>
      <c r="AN18">
        <f t="shared" si="10"/>
        <v>2377.9209400562941</v>
      </c>
      <c r="AO18">
        <f t="shared" si="11"/>
        <v>-118.8960470028147</v>
      </c>
      <c r="AP18">
        <f t="shared" si="12"/>
        <v>-11.050622973763577</v>
      </c>
      <c r="AQ18">
        <f t="shared" si="13"/>
        <v>-2139.4553752425913</v>
      </c>
      <c r="AR18">
        <f t="shared" si="14"/>
        <v>108.51889483712445</v>
      </c>
      <c r="AS18">
        <f t="shared" si="15"/>
        <v>351.42365891306883</v>
      </c>
      <c r="AT18">
        <f t="shared" si="16"/>
        <v>407.77690969124393</v>
      </c>
      <c r="AU18">
        <f t="shared" si="17"/>
        <v>867.71946344143726</v>
      </c>
      <c r="AW18">
        <v>15</v>
      </c>
      <c r="AX18">
        <f>(R18*SUMPRODUCT(K19:$K$23, X19:$X$23)-$AZ$3*SUMPRODUCT(K18:$K$22, W19:$W$23))/Z18</f>
        <v>9750.4481043569667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10759.216678109286</v>
      </c>
      <c r="P19">
        <f t="shared" si="30"/>
        <v>537.96083390546426</v>
      </c>
      <c r="Q19" s="5">
        <f t="shared" si="31"/>
        <v>50</v>
      </c>
      <c r="R19">
        <f t="shared" si="0"/>
        <v>500000</v>
      </c>
      <c r="S19">
        <f t="shared" si="1"/>
        <v>8244.1206730554841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7384.2914143472062</v>
      </c>
      <c r="AC19">
        <f t="shared" si="2"/>
        <v>6047.7792823659111</v>
      </c>
      <c r="AE19">
        <f t="shared" si="3"/>
        <v>7892.8208720941402</v>
      </c>
      <c r="AF19">
        <f t="shared" si="4"/>
        <v>-394.64104360470702</v>
      </c>
      <c r="AG19">
        <f t="shared" si="5"/>
        <v>-36.679347150582451</v>
      </c>
      <c r="AH19">
        <f t="shared" si="6"/>
        <v>-8084.094220466367</v>
      </c>
      <c r="AI19">
        <f t="shared" si="7"/>
        <v>-622.59373912751653</v>
      </c>
      <c r="AJ19">
        <f t="shared" si="8"/>
        <v>1336.5121319812952</v>
      </c>
      <c r="AK19">
        <f t="shared" si="32"/>
        <v>1273.4930642495315</v>
      </c>
      <c r="AL19">
        <f t="shared" si="9"/>
        <v>1987.4114571033101</v>
      </c>
      <c r="AN19">
        <f t="shared" si="10"/>
        <v>2121.8120862245723</v>
      </c>
      <c r="AO19">
        <f t="shared" si="11"/>
        <v>-106.09060431122862</v>
      </c>
      <c r="AP19">
        <f t="shared" si="12"/>
        <v>-9.8604394246544622</v>
      </c>
      <c r="AQ19">
        <f t="shared" si="13"/>
        <v>-2173.2317382001725</v>
      </c>
      <c r="AR19">
        <f t="shared" si="14"/>
        <v>-167.37069571148334</v>
      </c>
      <c r="AS19">
        <f t="shared" si="15"/>
        <v>359.29202511741215</v>
      </c>
      <c r="AT19">
        <f t="shared" si="16"/>
        <v>342.35072849574141</v>
      </c>
      <c r="AU19">
        <f t="shared" si="17"/>
        <v>534.27205790167022</v>
      </c>
      <c r="AW19">
        <v>16</v>
      </c>
      <c r="AX19">
        <f>(R19*SUMPRODUCT(K20:$K$23, X20:$X$23)-$AZ$3*SUMPRODUCT(K19:$K$22, W20:$W$23))/Z19</f>
        <v>8244.1206730554841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10759.216678109286</v>
      </c>
      <c r="P20">
        <f t="shared" si="30"/>
        <v>537.96083390546426</v>
      </c>
      <c r="Q20" s="5">
        <f t="shared" si="31"/>
        <v>50</v>
      </c>
      <c r="R20">
        <f t="shared" si="0"/>
        <v>500000</v>
      </c>
      <c r="S20">
        <f t="shared" si="1"/>
        <v>6503.9053727379078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6047.7792823659111</v>
      </c>
      <c r="AC20">
        <f t="shared" si="2"/>
        <v>4608.6574547095861</v>
      </c>
      <c r="AE20">
        <f t="shared" si="3"/>
        <v>7623.9645733852913</v>
      </c>
      <c r="AF20">
        <f t="shared" si="4"/>
        <v>-381.19822866926455</v>
      </c>
      <c r="AG20">
        <f t="shared" si="5"/>
        <v>-35.429923950212</v>
      </c>
      <c r="AH20">
        <f t="shared" si="6"/>
        <v>-8826.2972886463158</v>
      </c>
      <c r="AI20">
        <f t="shared" si="7"/>
        <v>-1618.9608678805007</v>
      </c>
      <c r="AJ20">
        <f t="shared" si="8"/>
        <v>1439.121827656325</v>
      </c>
      <c r="AK20">
        <f t="shared" si="32"/>
        <v>1137.2719893094018</v>
      </c>
      <c r="AL20">
        <f t="shared" si="9"/>
        <v>957.43294908522603</v>
      </c>
      <c r="AN20">
        <f t="shared" si="10"/>
        <v>1887.9813891783069</v>
      </c>
      <c r="AO20">
        <f t="shared" si="11"/>
        <v>-94.399069458915349</v>
      </c>
      <c r="AP20">
        <f t="shared" si="12"/>
        <v>-8.773786445901754</v>
      </c>
      <c r="AQ20">
        <f t="shared" si="13"/>
        <v>-2185.7243506208847</v>
      </c>
      <c r="AR20">
        <f t="shared" si="14"/>
        <v>-400.91581734739469</v>
      </c>
      <c r="AS20">
        <f t="shared" si="15"/>
        <v>356.38088309858966</v>
      </c>
      <c r="AT20">
        <f t="shared" si="16"/>
        <v>281.63147002879322</v>
      </c>
      <c r="AU20">
        <f t="shared" si="17"/>
        <v>237.09653577998822</v>
      </c>
      <c r="AW20">
        <v>17</v>
      </c>
      <c r="AX20">
        <f>(R20*SUMPRODUCT(K21:$K$23, X21:$X$23)-$AZ$3*SUMPRODUCT(K20:$K$22, W21:$W$23))/Z20</f>
        <v>6503.9053727379078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10759.216678109286</v>
      </c>
      <c r="P21">
        <f t="shared" si="30"/>
        <v>537.96083390546426</v>
      </c>
      <c r="Q21" s="5">
        <f t="shared" si="31"/>
        <v>50</v>
      </c>
      <c r="R21">
        <f t="shared" si="0"/>
        <v>500000</v>
      </c>
      <c r="S21">
        <f t="shared" si="1"/>
        <v>4555.8170269064731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4608.6574547095861</v>
      </c>
      <c r="AC21">
        <f t="shared" si="2"/>
        <v>3109.5492550220988</v>
      </c>
      <c r="AE21">
        <f t="shared" si="3"/>
        <v>7343.6474749631998</v>
      </c>
      <c r="AF21">
        <f t="shared" si="4"/>
        <v>-367.18237374815999</v>
      </c>
      <c r="AG21">
        <f t="shared" si="5"/>
        <v>-34.127240368272318</v>
      </c>
      <c r="AH21">
        <f t="shared" si="6"/>
        <v>-9483.8434243756419</v>
      </c>
      <c r="AI21">
        <f t="shared" si="7"/>
        <v>-2541.5055635288745</v>
      </c>
      <c r="AJ21">
        <f t="shared" si="8"/>
        <v>1499.1081996874873</v>
      </c>
      <c r="AK21">
        <f t="shared" si="32"/>
        <v>991.3389371104704</v>
      </c>
      <c r="AL21">
        <f t="shared" si="9"/>
        <v>-51.058426730916835</v>
      </c>
      <c r="AN21">
        <f t="shared" si="10"/>
        <v>1675.2160572334999</v>
      </c>
      <c r="AO21">
        <f t="shared" si="11"/>
        <v>-83.760802861674989</v>
      </c>
      <c r="AP21">
        <f t="shared" si="12"/>
        <v>-7.7850279781143197</v>
      </c>
      <c r="AQ21">
        <f t="shared" si="13"/>
        <v>-2163.4326597195532</v>
      </c>
      <c r="AR21">
        <f t="shared" si="14"/>
        <v>-579.76243332584272</v>
      </c>
      <c r="AS21">
        <f t="shared" si="15"/>
        <v>341.97313204491303</v>
      </c>
      <c r="AT21">
        <f t="shared" si="16"/>
        <v>226.14196981406337</v>
      </c>
      <c r="AU21">
        <f t="shared" si="17"/>
        <v>-11.647331466866287</v>
      </c>
      <c r="AW21">
        <v>18</v>
      </c>
      <c r="AX21">
        <f>(R21*SUMPRODUCT(K22:$K$23, X22:$X$23)-$AZ$3*SUMPRODUCT(K21:$K$22, W22:$W$23))/Z21</f>
        <v>4555.8170269064731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10759.216678109286</v>
      </c>
      <c r="P22">
        <f t="shared" si="30"/>
        <v>537.96083390546426</v>
      </c>
      <c r="Q22" s="5">
        <f t="shared" si="31"/>
        <v>50</v>
      </c>
      <c r="R22">
        <f t="shared" si="0"/>
        <v>500000</v>
      </c>
      <c r="S22">
        <f t="shared" si="1"/>
        <v>2389.3905682586324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3109.5492550220988</v>
      </c>
      <c r="AC22">
        <f t="shared" si="2"/>
        <v>1566.0511786322909</v>
      </c>
      <c r="AE22">
        <f t="shared" si="3"/>
        <v>7051.7914416114099</v>
      </c>
      <c r="AF22">
        <f t="shared" si="4"/>
        <v>-352.58957208057052</v>
      </c>
      <c r="AG22">
        <f t="shared" si="5"/>
        <v>-32.770933296468471</v>
      </c>
      <c r="AH22">
        <f t="shared" si="6"/>
        <v>-10150.346681211158</v>
      </c>
      <c r="AI22">
        <f t="shared" si="7"/>
        <v>-3483.9157449767872</v>
      </c>
      <c r="AJ22">
        <f t="shared" si="8"/>
        <v>1543.4980763898079</v>
      </c>
      <c r="AK22">
        <f t="shared" si="32"/>
        <v>839.33483372799503</v>
      </c>
      <c r="AL22">
        <f t="shared" si="9"/>
        <v>-1101.0828348589844</v>
      </c>
      <c r="AN22">
        <f t="shared" si="10"/>
        <v>1481.8376767696604</v>
      </c>
      <c r="AO22">
        <f t="shared" si="11"/>
        <v>-74.091883838483028</v>
      </c>
      <c r="AP22">
        <f t="shared" si="12"/>
        <v>-6.8863641336669472</v>
      </c>
      <c r="AQ22">
        <f t="shared" si="13"/>
        <v>-2132.9567485131847</v>
      </c>
      <c r="AR22">
        <f t="shared" si="14"/>
        <v>-732.09731971567419</v>
      </c>
      <c r="AS22">
        <f t="shared" si="15"/>
        <v>324.34504374582866</v>
      </c>
      <c r="AT22">
        <f t="shared" si="16"/>
        <v>176.37475389645519</v>
      </c>
      <c r="AU22">
        <f t="shared" si="17"/>
        <v>-231.37752207339037</v>
      </c>
      <c r="AW22">
        <v>19</v>
      </c>
      <c r="AX22">
        <f>(R22*SUMPRODUCT(K23:$K$23, X23:$X$23)-$AZ$3*SUMPRODUCT(K22:$K$22, W23:$W$23))/Z22</f>
        <v>2389.3905682586324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10759.216678109286</v>
      </c>
      <c r="P23">
        <f t="shared" si="30"/>
        <v>537.96083390546426</v>
      </c>
      <c r="Q23" s="5">
        <f t="shared" si="31"/>
        <v>50</v>
      </c>
      <c r="R23">
        <f t="shared" si="0"/>
        <v>500000</v>
      </c>
      <c r="S23">
        <f t="shared" si="1"/>
        <v>2496.508033749044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1566.0511786322909</v>
      </c>
      <c r="AC23">
        <f t="shared" si="2"/>
        <v>1566.0511786322909</v>
      </c>
      <c r="AE23">
        <f t="shared" si="3"/>
        <v>6749.2208044730869</v>
      </c>
      <c r="AF23">
        <f t="shared" si="4"/>
        <v>-337.46104022365432</v>
      </c>
      <c r="AG23">
        <f t="shared" si="5"/>
        <v>-31.364833548733429</v>
      </c>
      <c r="AH23">
        <f t="shared" si="6"/>
        <v>-10783.904147703577</v>
      </c>
      <c r="AI23">
        <f t="shared" si="7"/>
        <v>-4403.5092170028774</v>
      </c>
      <c r="AJ23">
        <f t="shared" si="8"/>
        <v>0</v>
      </c>
      <c r="AK23">
        <f t="shared" si="32"/>
        <v>682.66128238238923</v>
      </c>
      <c r="AL23">
        <f t="shared" si="9"/>
        <v>-3720.8479346204881</v>
      </c>
      <c r="AN23">
        <f t="shared" si="10"/>
        <v>1306.4625856307694</v>
      </c>
      <c r="AO23">
        <f t="shared" si="11"/>
        <v>-65.323129281538456</v>
      </c>
      <c r="AP23">
        <f t="shared" si="12"/>
        <v>-6.0713647875913663</v>
      </c>
      <c r="AQ23">
        <f t="shared" si="13"/>
        <v>-2087.465754071311</v>
      </c>
      <c r="AR23">
        <f t="shared" si="14"/>
        <v>-852.39766250967148</v>
      </c>
      <c r="AS23">
        <f t="shared" si="15"/>
        <v>0</v>
      </c>
      <c r="AT23">
        <f t="shared" si="16"/>
        <v>132.14435413051234</v>
      </c>
      <c r="AU23">
        <f t="shared" si="17"/>
        <v>-720.25330837915908</v>
      </c>
      <c r="AW23">
        <v>20</v>
      </c>
      <c r="AX23">
        <f>(R23*SUMPRODUCT(K$23:$K24, X$23:$X24)-$AZ$3*SUMPRODUCT(K$22:$K23, W$23:$W24))/Z23</f>
        <v>2496.508033749044</v>
      </c>
    </row>
    <row r="25" spans="5:50" x14ac:dyDescent="0.25">
      <c r="AN25" s="6">
        <f t="shared" ref="AN25:AU25" si="33">SUM(AN3:AN23)</f>
        <v>90383.559448360043</v>
      </c>
      <c r="AO25" s="6">
        <f t="shared" si="33"/>
        <v>-12588.590480999965</v>
      </c>
      <c r="AP25" s="6">
        <f t="shared" si="33"/>
        <v>-2889.9367346655013</v>
      </c>
      <c r="AQ25" s="6">
        <f t="shared" si="33"/>
        <v>-34789.233710454144</v>
      </c>
      <c r="AR25" s="6">
        <f t="shared" si="33"/>
        <v>40115.798522240446</v>
      </c>
      <c r="AS25" s="6">
        <f t="shared" si="33"/>
        <v>-6464.7522298791837</v>
      </c>
      <c r="AT25" s="6">
        <f t="shared" si="33"/>
        <v>12634.390270826168</v>
      </c>
      <c r="AU25" s="7">
        <f t="shared" si="33"/>
        <v>46285.436563187432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36827.722041828827</v>
      </c>
      <c r="K3">
        <v>1</v>
      </c>
      <c r="L3" s="2">
        <v>0</v>
      </c>
      <c r="O3">
        <f>$C$3</f>
        <v>36827.722041828827</v>
      </c>
      <c r="P3">
        <f>O3*B5</f>
        <v>29462.177633463063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36827.722041828827</v>
      </c>
      <c r="AF3">
        <f t="shared" ref="AF3:AF23" si="4">-$Z3*P3</f>
        <v>-29462.177633463063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4845.6362043657646</v>
      </c>
      <c r="AJ3">
        <f t="shared" ref="AJ3:AJ23" si="8">AB3-AC3</f>
        <v>0</v>
      </c>
      <c r="AL3">
        <f t="shared" ref="AL3:AL23" si="9">SUM(AI3:AK3)</f>
        <v>4845.6362043657646</v>
      </c>
      <c r="AN3">
        <f t="shared" ref="AN3:AN23" si="10">AE3*$K3</f>
        <v>36827.722041828827</v>
      </c>
      <c r="AO3">
        <f t="shared" ref="AO3:AO23" si="11">AF3*$K3</f>
        <v>-29462.177633463063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4845.6362043657646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4845.6362043657646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12207.821299237978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7199.1411154017924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7046.4761073111586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-7046.4761073111586</v>
      </c>
      <c r="AK4">
        <f>H4*SUM(AB4, AE4:AF4)</f>
        <v>0</v>
      </c>
      <c r="AL4">
        <f t="shared" si="9"/>
        <v>-12649.477607311159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-5161.3451919268218</v>
      </c>
      <c r="AR4">
        <f t="shared" si="14"/>
        <v>-5161.3451919268218</v>
      </c>
      <c r="AS4">
        <f t="shared" si="15"/>
        <v>-6491.0379867822057</v>
      </c>
      <c r="AT4">
        <f t="shared" si="16"/>
        <v>0</v>
      </c>
      <c r="AU4">
        <f t="shared" si="17"/>
        <v>-11652.383178709028</v>
      </c>
      <c r="AW4">
        <v>1</v>
      </c>
      <c r="AX4">
        <f>(R4*SUMPRODUCT(K5:$K$23, X5:$X$23)-$AZ$3*SUMPRODUCT(K4:$K$22, W5:$W$23))/Z4</f>
        <v>7199.1411154017924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36827.722041828827</v>
      </c>
      <c r="P5">
        <f t="shared" ref="P5:P23" si="30">O5*$C$5</f>
        <v>1841.3861020914414</v>
      </c>
      <c r="Q5" s="5">
        <f t="shared" ref="Q5:Q23" si="31">$C$8</f>
        <v>50</v>
      </c>
      <c r="R5">
        <f t="shared" si="0"/>
        <v>500000</v>
      </c>
      <c r="S5">
        <f t="shared" si="1"/>
        <v>13259.592547505141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7046.4761073111586</v>
      </c>
      <c r="AC5">
        <f t="shared" si="2"/>
        <v>12680.714605747853</v>
      </c>
      <c r="AE5">
        <f t="shared" si="3"/>
        <v>35219.9233211061</v>
      </c>
      <c r="AF5">
        <f t="shared" si="4"/>
        <v>-1760.9961660553051</v>
      </c>
      <c r="AG5">
        <f t="shared" si="5"/>
        <v>-47.817135256293355</v>
      </c>
      <c r="AH5">
        <f t="shared" si="6"/>
        <v>-6331.6759520664373</v>
      </c>
      <c r="AI5">
        <f t="shared" si="7"/>
        <v>27079.434067728067</v>
      </c>
      <c r="AJ5">
        <f t="shared" si="8"/>
        <v>-5634.2384984366945</v>
      </c>
      <c r="AK5">
        <f>H5*SUM(AB5, AE5:AF5)</f>
        <v>3466.0473571603129</v>
      </c>
      <c r="AL5">
        <f t="shared" si="9"/>
        <v>24911.242926451687</v>
      </c>
      <c r="AN5">
        <f t="shared" si="10"/>
        <v>29886.340501151604</v>
      </c>
      <c r="AO5">
        <f t="shared" si="11"/>
        <v>-1494.3170250575804</v>
      </c>
      <c r="AP5">
        <f t="shared" si="12"/>
        <v>-40.575874428517167</v>
      </c>
      <c r="AQ5">
        <f t="shared" si="13"/>
        <v>-5372.828944605094</v>
      </c>
      <c r="AR5">
        <f t="shared" si="14"/>
        <v>22978.618657060415</v>
      </c>
      <c r="AS5">
        <f t="shared" si="15"/>
        <v>-4781.0089957824448</v>
      </c>
      <c r="AT5">
        <f t="shared" si="16"/>
        <v>2941.1611877966043</v>
      </c>
      <c r="AU5">
        <f t="shared" si="17"/>
        <v>21138.770849074575</v>
      </c>
      <c r="AW5">
        <v>2</v>
      </c>
      <c r="AX5">
        <f>(R5*SUMPRODUCT(K6:$K$23, X6:$X$23)-$AZ$3*SUMPRODUCT(K5:$K$22, W6:$W$23))/Z5</f>
        <v>13259.592547505141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36827.722041828827</v>
      </c>
      <c r="P6">
        <f t="shared" si="30"/>
        <v>1841.3861020914414</v>
      </c>
      <c r="Q6" s="5">
        <f t="shared" si="31"/>
        <v>50</v>
      </c>
      <c r="R6">
        <f t="shared" si="0"/>
        <v>500000</v>
      </c>
      <c r="S6">
        <f t="shared" si="1"/>
        <v>18309.632993358711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12680.714605747853</v>
      </c>
      <c r="AC6">
        <f t="shared" si="2"/>
        <v>17077.027691447904</v>
      </c>
      <c r="AE6">
        <f t="shared" si="3"/>
        <v>34348.478167168905</v>
      </c>
      <c r="AF6">
        <f t="shared" si="4"/>
        <v>-1717.4239083584455</v>
      </c>
      <c r="AG6">
        <f t="shared" si="5"/>
        <v>-46.633997791332298</v>
      </c>
      <c r="AH6">
        <f t="shared" si="6"/>
        <v>-7049.6611239812255</v>
      </c>
      <c r="AI6">
        <f t="shared" si="7"/>
        <v>25534.759137037898</v>
      </c>
      <c r="AJ6">
        <f t="shared" si="8"/>
        <v>-4396.3130857000506</v>
      </c>
      <c r="AK6">
        <f>H6*SUM(AB6, AE6:AF6)</f>
        <v>3877.3280617402552</v>
      </c>
      <c r="AL6">
        <f t="shared" si="9"/>
        <v>25015.774113078103</v>
      </c>
      <c r="AN6">
        <f t="shared" si="10"/>
        <v>26849.363904294729</v>
      </c>
      <c r="AO6">
        <f t="shared" si="11"/>
        <v>-1342.4681952147366</v>
      </c>
      <c r="AP6">
        <f t="shared" si="12"/>
        <v>-36.452653620279982</v>
      </c>
      <c r="AQ6">
        <f t="shared" si="13"/>
        <v>-5510.5473959730953</v>
      </c>
      <c r="AR6">
        <f t="shared" si="14"/>
        <v>19959.895659486614</v>
      </c>
      <c r="AS6">
        <f t="shared" si="15"/>
        <v>-3436.4902369385686</v>
      </c>
      <c r="AT6">
        <f t="shared" si="16"/>
        <v>3030.8123579548492</v>
      </c>
      <c r="AU6">
        <f t="shared" si="17"/>
        <v>19554.217780502895</v>
      </c>
      <c r="AW6">
        <v>3</v>
      </c>
      <c r="AX6">
        <f>(R6*SUMPRODUCT(K7:$K$23, X7:$X$23)-$AZ$3*SUMPRODUCT(K6:$K$22, W7:$W$23))/Z6</f>
        <v>18309.632993358711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36827.722041828827</v>
      </c>
      <c r="P7">
        <f t="shared" si="30"/>
        <v>1841.3861020914414</v>
      </c>
      <c r="Q7" s="5">
        <f t="shared" si="31"/>
        <v>50</v>
      </c>
      <c r="R7">
        <f t="shared" si="0"/>
        <v>500000</v>
      </c>
      <c r="S7">
        <f t="shared" si="1"/>
        <v>22447.787744140456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17077.027691447904</v>
      </c>
      <c r="AC7">
        <f t="shared" si="2"/>
        <v>20378.136758441797</v>
      </c>
      <c r="AE7">
        <f t="shared" si="3"/>
        <v>33432.263563083943</v>
      </c>
      <c r="AF7">
        <f t="shared" si="4"/>
        <v>-1671.6131781541972</v>
      </c>
      <c r="AG7">
        <f t="shared" si="5"/>
        <v>-45.390078057382517</v>
      </c>
      <c r="AH7">
        <f t="shared" si="6"/>
        <v>-7775.7975603646273</v>
      </c>
      <c r="AI7">
        <f t="shared" si="7"/>
        <v>23939.462746507736</v>
      </c>
      <c r="AJ7">
        <f t="shared" si="8"/>
        <v>-3301.1090669938931</v>
      </c>
      <c r="AK7">
        <f>H7*SUM(AB7, AE7:AF7)</f>
        <v>4179.0401129956354</v>
      </c>
      <c r="AL7">
        <f t="shared" si="9"/>
        <v>24817.39379250948</v>
      </c>
      <c r="AN7">
        <f t="shared" si="10"/>
        <v>24073.234700638965</v>
      </c>
      <c r="AO7">
        <f t="shared" si="11"/>
        <v>-1203.6617350319482</v>
      </c>
      <c r="AP7">
        <f t="shared" si="12"/>
        <v>-32.683578247517794</v>
      </c>
      <c r="AQ7">
        <f t="shared" si="13"/>
        <v>-5599.0405585940653</v>
      </c>
      <c r="AR7">
        <f t="shared" si="14"/>
        <v>17237.848828765433</v>
      </c>
      <c r="AS7">
        <f t="shared" si="15"/>
        <v>-2376.9964959806262</v>
      </c>
      <c r="AT7">
        <f t="shared" si="16"/>
        <v>3009.159498689015</v>
      </c>
      <c r="AU7">
        <f t="shared" si="17"/>
        <v>17870.011831473821</v>
      </c>
      <c r="AW7">
        <v>4</v>
      </c>
      <c r="AX7">
        <f>(R7*SUMPRODUCT(K8:$K$23, X8:$X$23)-$AZ$3*SUMPRODUCT(K7:$K$22, W8:$W$23))/Z7</f>
        <v>22447.787744140456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36827.722041828827</v>
      </c>
      <c r="P8">
        <f t="shared" si="30"/>
        <v>1841.3861020914414</v>
      </c>
      <c r="Q8" s="5">
        <f t="shared" si="31"/>
        <v>50</v>
      </c>
      <c r="R8">
        <f t="shared" si="0"/>
        <v>500000</v>
      </c>
      <c r="S8">
        <f t="shared" si="1"/>
        <v>25743.662348981979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20378.136758441797</v>
      </c>
      <c r="AC8">
        <f t="shared" si="2"/>
        <v>22697.010136354816</v>
      </c>
      <c r="AE8">
        <f t="shared" si="3"/>
        <v>32469.31882305786</v>
      </c>
      <c r="AF8">
        <f t="shared" si="4"/>
        <v>-1623.4659411528933</v>
      </c>
      <c r="AG8">
        <f t="shared" si="5"/>
        <v>-44.08271408448681</v>
      </c>
      <c r="AH8">
        <f t="shared" si="6"/>
        <v>-8534.6319232187925</v>
      </c>
      <c r="AI8">
        <f t="shared" si="7"/>
        <v>22267.138244601687</v>
      </c>
      <c r="AJ8">
        <f t="shared" si="8"/>
        <v>-2318.8733779130198</v>
      </c>
      <c r="AK8">
        <f t="shared" ref="AK8:AK23" si="32">H8*SUM(AB8:AB8, AE8:AF8)</f>
        <v>4383.2367935244729</v>
      </c>
      <c r="AL8">
        <f t="shared" si="9"/>
        <v>24331.50166021314</v>
      </c>
      <c r="AN8">
        <f t="shared" si="10"/>
        <v>21536.940722344745</v>
      </c>
      <c r="AO8">
        <f t="shared" si="11"/>
        <v>-1076.8470361172376</v>
      </c>
      <c r="AP8">
        <f t="shared" si="12"/>
        <v>-29.240120659490081</v>
      </c>
      <c r="AQ8">
        <f t="shared" si="13"/>
        <v>-5661.0322753941791</v>
      </c>
      <c r="AR8">
        <f t="shared" si="14"/>
        <v>14769.821290173841</v>
      </c>
      <c r="AS8">
        <f t="shared" si="15"/>
        <v>-1538.111678747953</v>
      </c>
      <c r="AT8">
        <f t="shared" si="16"/>
        <v>2907.4065738360505</v>
      </c>
      <c r="AU8">
        <f t="shared" si="17"/>
        <v>16139.116185261937</v>
      </c>
      <c r="AW8">
        <v>5</v>
      </c>
      <c r="AX8">
        <f>(R8*SUMPRODUCT(K9:$K$23, X9:$X$23)-$AZ$3*SUMPRODUCT(K8:$K$22, W9:$W$23))/Z8</f>
        <v>25743.662348981979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36827.722041828827</v>
      </c>
      <c r="P9">
        <f t="shared" si="30"/>
        <v>1841.3861020914414</v>
      </c>
      <c r="Q9" s="5">
        <f t="shared" si="31"/>
        <v>50</v>
      </c>
      <c r="R9">
        <f t="shared" si="0"/>
        <v>500000</v>
      </c>
      <c r="S9">
        <f t="shared" si="1"/>
        <v>28202.969977174496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22697.010136354816</v>
      </c>
      <c r="AC9">
        <f t="shared" si="2"/>
        <v>24085.768433610974</v>
      </c>
      <c r="AE9">
        <f t="shared" si="3"/>
        <v>31451.438829129514</v>
      </c>
      <c r="AF9">
        <f t="shared" si="4"/>
        <v>-1572.5719414564758</v>
      </c>
      <c r="AG9">
        <f t="shared" si="5"/>
        <v>-42.70076600638923</v>
      </c>
      <c r="AH9">
        <f t="shared" si="6"/>
        <v>-9411.2093725271334</v>
      </c>
      <c r="AI9">
        <f t="shared" si="7"/>
        <v>20424.956749139514</v>
      </c>
      <c r="AJ9">
        <f t="shared" si="8"/>
        <v>-1388.7582972561577</v>
      </c>
      <c r="AK9">
        <f t="shared" si="32"/>
        <v>4498.9177969460643</v>
      </c>
      <c r="AL9">
        <f t="shared" si="9"/>
        <v>23535.116248829421</v>
      </c>
      <c r="AN9">
        <f t="shared" si="10"/>
        <v>19217.350903134498</v>
      </c>
      <c r="AO9">
        <f t="shared" si="11"/>
        <v>-960.86754515672499</v>
      </c>
      <c r="AP9">
        <f t="shared" si="12"/>
        <v>-26.090876434479824</v>
      </c>
      <c r="AQ9">
        <f t="shared" si="13"/>
        <v>-5750.4050583280678</v>
      </c>
      <c r="AR9">
        <f t="shared" si="14"/>
        <v>12479.987423215223</v>
      </c>
      <c r="AS9">
        <f t="shared" si="15"/>
        <v>-848.55435908684638</v>
      </c>
      <c r="AT9">
        <f t="shared" si="16"/>
        <v>2748.9134108610256</v>
      </c>
      <c r="AU9">
        <f t="shared" si="17"/>
        <v>14380.346474989405</v>
      </c>
      <c r="AW9">
        <v>6</v>
      </c>
      <c r="AX9">
        <f>(R9*SUMPRODUCT(K10:$K$23, X10:$X$23)-$AZ$3*SUMPRODUCT(K9:$K$22, W10:$W$23))/Z9</f>
        <v>28202.969977174496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36827.722041828827</v>
      </c>
      <c r="P10">
        <f t="shared" si="30"/>
        <v>1841.3861020914414</v>
      </c>
      <c r="Q10" s="5">
        <f t="shared" si="31"/>
        <v>50</v>
      </c>
      <c r="R10">
        <f t="shared" si="0"/>
        <v>500000</v>
      </c>
      <c r="S10">
        <f t="shared" si="1"/>
        <v>29908.868256386868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24085.768433610974</v>
      </c>
      <c r="AC10">
        <f t="shared" si="2"/>
        <v>24672.562869119844</v>
      </c>
      <c r="AE10">
        <f t="shared" si="3"/>
        <v>30380.09595062022</v>
      </c>
      <c r="AF10">
        <f t="shared" si="4"/>
        <v>-1519.004797531011</v>
      </c>
      <c r="AG10">
        <f t="shared" si="5"/>
        <v>-41.246232819008725</v>
      </c>
      <c r="AH10">
        <f t="shared" si="6"/>
        <v>-10275.255273166145</v>
      </c>
      <c r="AI10">
        <f t="shared" si="7"/>
        <v>18544.589647104054</v>
      </c>
      <c r="AJ10">
        <f t="shared" si="8"/>
        <v>-586.79443550886936</v>
      </c>
      <c r="AK10">
        <f t="shared" si="32"/>
        <v>4530.6627748339351</v>
      </c>
      <c r="AL10">
        <f t="shared" si="9"/>
        <v>22488.457986429119</v>
      </c>
      <c r="AN10">
        <f t="shared" si="10"/>
        <v>17099.535387690677</v>
      </c>
      <c r="AO10">
        <f t="shared" si="11"/>
        <v>-854.9767693845339</v>
      </c>
      <c r="AP10">
        <f t="shared" si="12"/>
        <v>-23.215575712596443</v>
      </c>
      <c r="AQ10">
        <f t="shared" si="13"/>
        <v>-5783.4607055437136</v>
      </c>
      <c r="AR10">
        <f t="shared" si="14"/>
        <v>10437.882337049834</v>
      </c>
      <c r="AS10">
        <f t="shared" si="15"/>
        <v>-330.27914828159197</v>
      </c>
      <c r="AT10">
        <f t="shared" si="16"/>
        <v>2550.0982147616983</v>
      </c>
      <c r="AU10">
        <f t="shared" si="17"/>
        <v>12657.701403529938</v>
      </c>
      <c r="AW10">
        <v>7</v>
      </c>
      <c r="AX10">
        <f>(R10*SUMPRODUCT(K11:$K$23, X11:$X$23)-$AZ$3*SUMPRODUCT(K10:$K$22, W11:$W$23))/Z10</f>
        <v>29908.868256386868</v>
      </c>
    </row>
    <row r="11" spans="1:52" x14ac:dyDescent="0.25">
      <c r="A11" t="s">
        <v>33</v>
      </c>
      <c r="C11" s="24">
        <f>AU25</f>
        <v>148025.41695160317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36827.722041828827</v>
      </c>
      <c r="P11">
        <f t="shared" si="30"/>
        <v>1841.3861020914414</v>
      </c>
      <c r="Q11" s="5">
        <f t="shared" si="31"/>
        <v>50</v>
      </c>
      <c r="R11">
        <f t="shared" si="0"/>
        <v>500000</v>
      </c>
      <c r="S11">
        <f t="shared" si="1"/>
        <v>30979.746769068155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24672.562869119844</v>
      </c>
      <c r="AC11">
        <f t="shared" si="2"/>
        <v>24616.318318377904</v>
      </c>
      <c r="AE11">
        <f t="shared" si="3"/>
        <v>29263.083894138275</v>
      </c>
      <c r="AF11">
        <f t="shared" si="4"/>
        <v>-1463.1541947069138</v>
      </c>
      <c r="AG11">
        <f t="shared" si="5"/>
        <v>-39.729695826558789</v>
      </c>
      <c r="AH11">
        <f t="shared" si="6"/>
        <v>-11040.746642598482</v>
      </c>
      <c r="AI11">
        <f t="shared" si="7"/>
        <v>16719.453361006323</v>
      </c>
      <c r="AJ11">
        <f t="shared" si="8"/>
        <v>56.244550741939747</v>
      </c>
      <c r="AK11">
        <f t="shared" si="32"/>
        <v>4490.071189090927</v>
      </c>
      <c r="AL11">
        <f t="shared" si="9"/>
        <v>21265.769100839188</v>
      </c>
      <c r="AN11">
        <f t="shared" si="10"/>
        <v>15172.509865237085</v>
      </c>
      <c r="AO11">
        <f t="shared" si="11"/>
        <v>-758.62549326185433</v>
      </c>
      <c r="AP11">
        <f t="shared" si="12"/>
        <v>-20.599305392829063</v>
      </c>
      <c r="AQ11">
        <f t="shared" si="13"/>
        <v>-5724.4765439080738</v>
      </c>
      <c r="AR11">
        <f t="shared" si="14"/>
        <v>8668.8085226743297</v>
      </c>
      <c r="AS11">
        <f t="shared" si="15"/>
        <v>29.162032412067425</v>
      </c>
      <c r="AT11">
        <f t="shared" si="16"/>
        <v>2328.0406692113961</v>
      </c>
      <c r="AU11">
        <f t="shared" si="17"/>
        <v>11026.011224297792</v>
      </c>
      <c r="AW11">
        <v>8</v>
      </c>
      <c r="AX11">
        <f>(R11*SUMPRODUCT(K12:$K$23, X12:$X$23)-$AZ$3*SUMPRODUCT(K11:$K$22, W12:$W$23))/Z11</f>
        <v>30979.746769068155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36827.722041828827</v>
      </c>
      <c r="P12">
        <f t="shared" si="30"/>
        <v>1841.3861020914414</v>
      </c>
      <c r="Q12" s="5">
        <f t="shared" si="31"/>
        <v>50</v>
      </c>
      <c r="R12">
        <f t="shared" si="0"/>
        <v>500000</v>
      </c>
      <c r="S12">
        <f t="shared" si="1"/>
        <v>31456.715033812481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24616.318318377904</v>
      </c>
      <c r="AC12">
        <f t="shared" si="2"/>
        <v>24001.934293100167</v>
      </c>
      <c r="AE12">
        <f t="shared" si="3"/>
        <v>28100.09130522365</v>
      </c>
      <c r="AF12">
        <f t="shared" si="4"/>
        <v>-1405.0045652611825</v>
      </c>
      <c r="AG12">
        <f t="shared" si="5"/>
        <v>-38.150732311528316</v>
      </c>
      <c r="AH12">
        <f t="shared" si="6"/>
        <v>-11816.665567648863</v>
      </c>
      <c r="AI12">
        <f t="shared" si="7"/>
        <v>14840.270440002078</v>
      </c>
      <c r="AJ12">
        <f t="shared" si="8"/>
        <v>614.38402527773724</v>
      </c>
      <c r="AK12">
        <f t="shared" si="32"/>
        <v>4390.7169308421862</v>
      </c>
      <c r="AL12">
        <f t="shared" si="9"/>
        <v>19845.371396122002</v>
      </c>
      <c r="AN12">
        <f t="shared" si="10"/>
        <v>13421.072865429123</v>
      </c>
      <c r="AO12">
        <f t="shared" si="11"/>
        <v>-671.05364327145617</v>
      </c>
      <c r="AP12">
        <f t="shared" si="12"/>
        <v>-18.221426850927006</v>
      </c>
      <c r="AQ12">
        <f t="shared" si="13"/>
        <v>-5643.8368077594587</v>
      </c>
      <c r="AR12">
        <f t="shared" si="14"/>
        <v>7087.9609875472806</v>
      </c>
      <c r="AS12">
        <f t="shared" si="15"/>
        <v>293.44007039134891</v>
      </c>
      <c r="AT12">
        <f t="shared" si="16"/>
        <v>2097.079729038172</v>
      </c>
      <c r="AU12">
        <f t="shared" si="17"/>
        <v>9478.4807869768028</v>
      </c>
      <c r="AW12">
        <v>9</v>
      </c>
      <c r="AX12">
        <f>(R12*SUMPRODUCT(K13:$K$23, X13:$X$23)-$AZ$3*SUMPRODUCT(K12:$K$22, W13:$W$23))/Z12</f>
        <v>31456.715033812481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36827.722041828827</v>
      </c>
      <c r="P13">
        <f t="shared" si="30"/>
        <v>1841.3861020914414</v>
      </c>
      <c r="Q13" s="5">
        <f t="shared" si="31"/>
        <v>50</v>
      </c>
      <c r="R13">
        <f t="shared" si="0"/>
        <v>500000</v>
      </c>
      <c r="S13">
        <f t="shared" si="1"/>
        <v>31395.451289607216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24001.934293100167</v>
      </c>
      <c r="AC13">
        <f t="shared" si="2"/>
        <v>22927.345822069412</v>
      </c>
      <c r="AE13">
        <f t="shared" si="3"/>
        <v>26894.402991797906</v>
      </c>
      <c r="AF13">
        <f t="shared" si="4"/>
        <v>-1344.7201495898955</v>
      </c>
      <c r="AG13">
        <f t="shared" si="5"/>
        <v>-36.513801968597619</v>
      </c>
      <c r="AH13">
        <f t="shared" si="6"/>
        <v>-12554.230198154126</v>
      </c>
      <c r="AI13">
        <f t="shared" si="7"/>
        <v>12958.938842085287</v>
      </c>
      <c r="AJ13">
        <f t="shared" si="8"/>
        <v>1074.5884710307546</v>
      </c>
      <c r="AK13">
        <f t="shared" si="32"/>
        <v>4240.1318782683211</v>
      </c>
      <c r="AL13">
        <f t="shared" si="9"/>
        <v>18273.659191384362</v>
      </c>
      <c r="AN13">
        <f t="shared" si="10"/>
        <v>11832.692495665991</v>
      </c>
      <c r="AO13">
        <f t="shared" si="11"/>
        <v>-591.63462478329961</v>
      </c>
      <c r="AP13">
        <f t="shared" si="12"/>
        <v>-16.064925875983384</v>
      </c>
      <c r="AQ13">
        <f t="shared" si="13"/>
        <v>-5523.4669272958272</v>
      </c>
      <c r="AR13">
        <f t="shared" si="14"/>
        <v>5701.5260177108803</v>
      </c>
      <c r="AS13">
        <f t="shared" si="15"/>
        <v>472.78517173155433</v>
      </c>
      <c r="AT13">
        <f t="shared" si="16"/>
        <v>1865.5248332495396</v>
      </c>
      <c r="AU13">
        <f t="shared" si="17"/>
        <v>8039.836022691974</v>
      </c>
      <c r="AW13">
        <v>10</v>
      </c>
      <c r="AX13">
        <f>(R13*SUMPRODUCT(K14:$K$23, X14:$X$23)-$AZ$3*SUMPRODUCT(K13:$K$22, W14:$W$23))/Z13</f>
        <v>31395.451289607216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36827.722041828827</v>
      </c>
      <c r="P14">
        <f t="shared" si="30"/>
        <v>1841.3861020914414</v>
      </c>
      <c r="Q14" s="5">
        <f t="shared" si="31"/>
        <v>50</v>
      </c>
      <c r="R14">
        <f t="shared" si="0"/>
        <v>500000</v>
      </c>
      <c r="S14">
        <f t="shared" si="1"/>
        <v>30815.025049761491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22927.345822069412</v>
      </c>
      <c r="AC14">
        <f t="shared" si="2"/>
        <v>21458.650797393027</v>
      </c>
      <c r="AE14">
        <f t="shared" si="3"/>
        <v>25645.711002437612</v>
      </c>
      <c r="AF14">
        <f t="shared" si="4"/>
        <v>-1282.2855501218808</v>
      </c>
      <c r="AG14">
        <f t="shared" si="5"/>
        <v>-34.818486700466138</v>
      </c>
      <c r="AH14">
        <f t="shared" si="6"/>
        <v>-13301.77248445503</v>
      </c>
      <c r="AI14">
        <f t="shared" si="7"/>
        <v>11026.834481160235</v>
      </c>
      <c r="AJ14">
        <f t="shared" si="8"/>
        <v>1468.6950246763845</v>
      </c>
      <c r="AK14">
        <f t="shared" si="32"/>
        <v>4046.6712979491372</v>
      </c>
      <c r="AL14">
        <f t="shared" si="9"/>
        <v>16542.200803785756</v>
      </c>
      <c r="AN14">
        <f t="shared" si="10"/>
        <v>10393.901125582039</v>
      </c>
      <c r="AO14">
        <f t="shared" si="11"/>
        <v>-519.695056279102</v>
      </c>
      <c r="AP14">
        <f t="shared" si="12"/>
        <v>-14.11151783129116</v>
      </c>
      <c r="AQ14">
        <f t="shared" si="13"/>
        <v>-5391.0499102665563</v>
      </c>
      <c r="AR14">
        <f t="shared" si="14"/>
        <v>4469.0446412050887</v>
      </c>
      <c r="AS14">
        <f t="shared" si="15"/>
        <v>595.24459542843783</v>
      </c>
      <c r="AT14">
        <f t="shared" si="16"/>
        <v>1640.067664905692</v>
      </c>
      <c r="AU14">
        <f t="shared" si="17"/>
        <v>6704.3569015392186</v>
      </c>
      <c r="AW14">
        <v>11</v>
      </c>
      <c r="AX14">
        <f>(R14*SUMPRODUCT(K15:$K$23, X15:$X$23)-$AZ$3*SUMPRODUCT(K14:$K$22, W15:$W$23))/Z14</f>
        <v>30815.025049761491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36827.722041828827</v>
      </c>
      <c r="P15">
        <f t="shared" si="30"/>
        <v>1841.3861020914414</v>
      </c>
      <c r="Q15" s="5">
        <f t="shared" si="31"/>
        <v>50</v>
      </c>
      <c r="R15">
        <f t="shared" si="0"/>
        <v>500000</v>
      </c>
      <c r="S15">
        <f t="shared" si="1"/>
        <v>29703.692842566605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21458.650797393027</v>
      </c>
      <c r="AC15">
        <f t="shared" si="2"/>
        <v>19640.318624952095</v>
      </c>
      <c r="AE15">
        <f t="shared" si="3"/>
        <v>24350.783552951347</v>
      </c>
      <c r="AF15">
        <f t="shared" si="4"/>
        <v>-1217.5391776475674</v>
      </c>
      <c r="AG15">
        <f t="shared" si="5"/>
        <v>-33.060398801334756</v>
      </c>
      <c r="AH15">
        <f t="shared" si="6"/>
        <v>-14099.030321267202</v>
      </c>
      <c r="AI15">
        <f t="shared" si="7"/>
        <v>9001.1536552352427</v>
      </c>
      <c r="AJ15">
        <f t="shared" si="8"/>
        <v>1818.3321724409325</v>
      </c>
      <c r="AK15">
        <f t="shared" si="32"/>
        <v>3815.7284699276661</v>
      </c>
      <c r="AL15">
        <f t="shared" si="9"/>
        <v>14635.214297603841</v>
      </c>
      <c r="AN15">
        <f t="shared" si="10"/>
        <v>9091.1525356324219</v>
      </c>
      <c r="AO15">
        <f t="shared" si="11"/>
        <v>-454.55762678162108</v>
      </c>
      <c r="AP15">
        <f t="shared" si="12"/>
        <v>-12.342811381744864</v>
      </c>
      <c r="AQ15">
        <f t="shared" si="13"/>
        <v>-5263.7499313491935</v>
      </c>
      <c r="AR15">
        <f t="shared" si="14"/>
        <v>3360.5021661198621</v>
      </c>
      <c r="AS15">
        <f t="shared" si="15"/>
        <v>678.8584484011335</v>
      </c>
      <c r="AT15">
        <f t="shared" si="16"/>
        <v>1424.5689252353986</v>
      </c>
      <c r="AU15">
        <f t="shared" si="17"/>
        <v>5463.9295397563947</v>
      </c>
      <c r="AW15">
        <v>12</v>
      </c>
      <c r="AX15">
        <f>(R15*SUMPRODUCT(K16:$K$23, X16:$X$23)-$AZ$3*SUMPRODUCT(K15:$K$22, W16:$W$23))/Z15</f>
        <v>29703.692842566605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36827.722041828827</v>
      </c>
      <c r="P16">
        <f t="shared" si="30"/>
        <v>1841.3861020914414</v>
      </c>
      <c r="Q16" s="5">
        <f t="shared" si="31"/>
        <v>50</v>
      </c>
      <c r="R16">
        <f t="shared" si="0"/>
        <v>500000</v>
      </c>
      <c r="S16">
        <f t="shared" si="1"/>
        <v>28091.827737795524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19640.318624952095</v>
      </c>
      <c r="AC16">
        <f t="shared" si="2"/>
        <v>17555.966660327977</v>
      </c>
      <c r="AE16">
        <f t="shared" si="3"/>
        <v>23015.457248881368</v>
      </c>
      <c r="AF16">
        <f t="shared" si="4"/>
        <v>-1150.7728624440683</v>
      </c>
      <c r="AG16">
        <f t="shared" si="5"/>
        <v>-31.247462472346882</v>
      </c>
      <c r="AH16">
        <f t="shared" si="6"/>
        <v>-14823.32340974529</v>
      </c>
      <c r="AI16">
        <f t="shared" si="7"/>
        <v>7010.1135142196636</v>
      </c>
      <c r="AJ16">
        <f t="shared" si="8"/>
        <v>2084.3519646241184</v>
      </c>
      <c r="AK16">
        <f t="shared" si="32"/>
        <v>3551.5831076845907</v>
      </c>
      <c r="AL16">
        <f t="shared" si="9"/>
        <v>12646.048586528374</v>
      </c>
      <c r="AN16">
        <f t="shared" si="10"/>
        <v>7915.3072700083812</v>
      </c>
      <c r="AO16">
        <f t="shared" si="11"/>
        <v>-395.76536350041903</v>
      </c>
      <c r="AP16">
        <f t="shared" si="12"/>
        <v>-10.746398135918096</v>
      </c>
      <c r="AQ16">
        <f t="shared" si="13"/>
        <v>-5097.9286781949568</v>
      </c>
      <c r="AR16">
        <f t="shared" si="14"/>
        <v>2410.8668301770881</v>
      </c>
      <c r="AS16">
        <f t="shared" si="15"/>
        <v>716.83504179120371</v>
      </c>
      <c r="AT16">
        <f t="shared" si="16"/>
        <v>1221.4344163708126</v>
      </c>
      <c r="AU16">
        <f t="shared" si="17"/>
        <v>4349.1362883391048</v>
      </c>
      <c r="AW16">
        <v>13</v>
      </c>
      <c r="AX16">
        <f>(R16*SUMPRODUCT(K17:$K$23, X17:$X$23)-$AZ$3*SUMPRODUCT(K16:$K$22, W17:$W$23))/Z16</f>
        <v>28091.827737795524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36827.722041828827</v>
      </c>
      <c r="P17">
        <f t="shared" si="30"/>
        <v>1841.3861020914414</v>
      </c>
      <c r="Q17" s="5">
        <f t="shared" si="31"/>
        <v>50</v>
      </c>
      <c r="R17">
        <f t="shared" si="0"/>
        <v>500000</v>
      </c>
      <c r="S17">
        <f t="shared" si="1"/>
        <v>26002.953274794632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17555.966660327977</v>
      </c>
      <c r="AC17">
        <f t="shared" si="2"/>
        <v>15284.407653110638</v>
      </c>
      <c r="AE17">
        <f t="shared" si="3"/>
        <v>21647.15333194035</v>
      </c>
      <c r="AF17">
        <f t="shared" si="4"/>
        <v>-1082.3576665970177</v>
      </c>
      <c r="AG17">
        <f t="shared" si="5"/>
        <v>-29.389753332222902</v>
      </c>
      <c r="AH17">
        <f t="shared" si="6"/>
        <v>-15452.345154005112</v>
      </c>
      <c r="AI17">
        <f t="shared" si="7"/>
        <v>5083.0607580059968</v>
      </c>
      <c r="AJ17">
        <f t="shared" si="8"/>
        <v>2271.5590072173381</v>
      </c>
      <c r="AK17">
        <f t="shared" si="32"/>
        <v>3261.9936322076946</v>
      </c>
      <c r="AL17">
        <f t="shared" si="9"/>
        <v>10616.613397431029</v>
      </c>
      <c r="AN17">
        <f t="shared" si="10"/>
        <v>6857.8997407254546</v>
      </c>
      <c r="AO17">
        <f t="shared" si="11"/>
        <v>-342.89498703627277</v>
      </c>
      <c r="AP17">
        <f t="shared" si="12"/>
        <v>-9.3107845944642875</v>
      </c>
      <c r="AQ17">
        <f t="shared" si="13"/>
        <v>-4895.3611682923838</v>
      </c>
      <c r="AR17">
        <f t="shared" si="14"/>
        <v>1610.3328008023329</v>
      </c>
      <c r="AS17">
        <f t="shared" si="15"/>
        <v>719.63845258364063</v>
      </c>
      <c r="AT17">
        <f t="shared" si="16"/>
        <v>1033.4118736784524</v>
      </c>
      <c r="AU17">
        <f t="shared" si="17"/>
        <v>3363.3831270644259</v>
      </c>
      <c r="AW17">
        <v>14</v>
      </c>
      <c r="AX17">
        <f>(R17*SUMPRODUCT(K18:$K$23, X18:$X$23)-$AZ$3*SUMPRODUCT(K17:$K$22, W18:$W$23))/Z17</f>
        <v>26002.953274794632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36827.722041828827</v>
      </c>
      <c r="P18">
        <f t="shared" si="30"/>
        <v>1841.3861020914414</v>
      </c>
      <c r="Q18" s="5">
        <f t="shared" si="31"/>
        <v>50</v>
      </c>
      <c r="R18">
        <f t="shared" si="0"/>
        <v>500000</v>
      </c>
      <c r="S18">
        <f t="shared" si="1"/>
        <v>23409.590241857823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15284.407653110638</v>
      </c>
      <c r="AC18">
        <f t="shared" si="2"/>
        <v>12870.45778405893</v>
      </c>
      <c r="AE18">
        <f t="shared" si="3"/>
        <v>20247.66930669684</v>
      </c>
      <c r="AF18">
        <f t="shared" si="4"/>
        <v>-1012.3834653348421</v>
      </c>
      <c r="AG18">
        <f t="shared" si="5"/>
        <v>-27.489711804194123</v>
      </c>
      <c r="AH18">
        <f t="shared" si="6"/>
        <v>-16061.439947065486</v>
      </c>
      <c r="AI18">
        <f t="shared" si="7"/>
        <v>3146.3561824923163</v>
      </c>
      <c r="AJ18">
        <f t="shared" si="8"/>
        <v>2413.9498690517084</v>
      </c>
      <c r="AK18">
        <f t="shared" si="32"/>
        <v>2953.8501723220238</v>
      </c>
      <c r="AL18">
        <f t="shared" si="9"/>
        <v>8514.1562238660481</v>
      </c>
      <c r="AN18">
        <f t="shared" si="10"/>
        <v>5908.9123026216657</v>
      </c>
      <c r="AO18">
        <f t="shared" si="11"/>
        <v>-295.44561513108329</v>
      </c>
      <c r="AP18">
        <f t="shared" si="12"/>
        <v>-8.0223700720755122</v>
      </c>
      <c r="AQ18">
        <f t="shared" si="13"/>
        <v>-4687.2377587500723</v>
      </c>
      <c r="AR18">
        <f t="shared" si="14"/>
        <v>918.20655866843413</v>
      </c>
      <c r="AS18">
        <f t="shared" si="15"/>
        <v>704.46715931072094</v>
      </c>
      <c r="AT18">
        <f t="shared" si="16"/>
        <v>862.02719725187706</v>
      </c>
      <c r="AU18">
        <f t="shared" si="17"/>
        <v>2484.700915231032</v>
      </c>
      <c r="AW18">
        <v>15</v>
      </c>
      <c r="AX18">
        <f>(R18*SUMPRODUCT(K19:$K$23, X19:$X$23)-$AZ$3*SUMPRODUCT(K18:$K$22, W19:$W$23))/Z18</f>
        <v>23409.590241857823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36827.722041828827</v>
      </c>
      <c r="P19">
        <f t="shared" si="30"/>
        <v>1841.3861020914414</v>
      </c>
      <c r="Q19" s="5">
        <f t="shared" si="31"/>
        <v>50</v>
      </c>
      <c r="R19">
        <f t="shared" si="0"/>
        <v>500000</v>
      </c>
      <c r="S19">
        <f t="shared" si="1"/>
        <v>20267.80780464135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12870.45778405893</v>
      </c>
      <c r="AC19">
        <f t="shared" si="2"/>
        <v>10357.412402842376</v>
      </c>
      <c r="AE19">
        <f t="shared" si="3"/>
        <v>18819.988265189651</v>
      </c>
      <c r="AF19">
        <f t="shared" si="4"/>
        <v>-940.99941325948259</v>
      </c>
      <c r="AG19">
        <f t="shared" si="5"/>
        <v>-25.551387951464875</v>
      </c>
      <c r="AH19">
        <f t="shared" si="6"/>
        <v>-16634.267346873094</v>
      </c>
      <c r="AI19">
        <f t="shared" si="7"/>
        <v>1219.1701171056084</v>
      </c>
      <c r="AJ19">
        <f t="shared" si="8"/>
        <v>2513.0453812165542</v>
      </c>
      <c r="AK19">
        <f t="shared" si="32"/>
        <v>2631.2301486415872</v>
      </c>
      <c r="AL19">
        <f t="shared" si="9"/>
        <v>6363.4456469637498</v>
      </c>
      <c r="AN19">
        <f t="shared" si="10"/>
        <v>5059.3418007076925</v>
      </c>
      <c r="AO19">
        <f t="shared" si="11"/>
        <v>-252.96709003538462</v>
      </c>
      <c r="AP19">
        <f t="shared" si="12"/>
        <v>-6.8689312292534748</v>
      </c>
      <c r="AQ19">
        <f t="shared" si="13"/>
        <v>-4471.7585859416049</v>
      </c>
      <c r="AR19">
        <f t="shared" si="14"/>
        <v>327.74719350144818</v>
      </c>
      <c r="AS19">
        <f t="shared" si="15"/>
        <v>675.57723018251761</v>
      </c>
      <c r="AT19">
        <f t="shared" si="16"/>
        <v>707.34861737016854</v>
      </c>
      <c r="AU19">
        <f t="shared" si="17"/>
        <v>1710.6730410541343</v>
      </c>
      <c r="AW19">
        <v>16</v>
      </c>
      <c r="AX19">
        <f>(R19*SUMPRODUCT(K20:$K$23, X20:$X$23)-$AZ$3*SUMPRODUCT(K19:$K$22, W20:$W$23))/Z19</f>
        <v>20267.80780464135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36827.722041828827</v>
      </c>
      <c r="P20">
        <f t="shared" si="30"/>
        <v>1841.3861020914414</v>
      </c>
      <c r="Q20" s="5">
        <f t="shared" si="31"/>
        <v>50</v>
      </c>
      <c r="R20">
        <f t="shared" si="0"/>
        <v>500000</v>
      </c>
      <c r="S20">
        <f t="shared" si="1"/>
        <v>16500.823098829973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10357.412402842376</v>
      </c>
      <c r="AC20">
        <f t="shared" si="2"/>
        <v>7781.2398658135226</v>
      </c>
      <c r="AE20">
        <f t="shared" si="3"/>
        <v>17366.729962658494</v>
      </c>
      <c r="AF20">
        <f t="shared" si="4"/>
        <v>-868.33649813292459</v>
      </c>
      <c r="AG20">
        <f t="shared" si="5"/>
        <v>-23.578338544715592</v>
      </c>
      <c r="AH20">
        <f t="shared" si="6"/>
        <v>-17175.355272346358</v>
      </c>
      <c r="AI20">
        <f t="shared" si="7"/>
        <v>-700.54014636550346</v>
      </c>
      <c r="AJ20">
        <f t="shared" si="8"/>
        <v>2576.1725370288532</v>
      </c>
      <c r="AK20">
        <f t="shared" si="32"/>
        <v>2298.0513080706751</v>
      </c>
      <c r="AL20">
        <f t="shared" si="9"/>
        <v>4173.6836987340248</v>
      </c>
      <c r="AN20">
        <f t="shared" si="10"/>
        <v>4300.6578329135036</v>
      </c>
      <c r="AO20">
        <f t="shared" si="11"/>
        <v>-215.03289164567514</v>
      </c>
      <c r="AP20">
        <f t="shared" si="12"/>
        <v>-5.8388865703244255</v>
      </c>
      <c r="AQ20">
        <f t="shared" si="13"/>
        <v>-4253.2662362984838</v>
      </c>
      <c r="AR20">
        <f t="shared" si="14"/>
        <v>-173.4801816009799</v>
      </c>
      <c r="AS20">
        <f t="shared" si="15"/>
        <v>637.95755586296821</v>
      </c>
      <c r="AT20">
        <f t="shared" si="16"/>
        <v>569.0842420963379</v>
      </c>
      <c r="AU20">
        <f t="shared" si="17"/>
        <v>1033.5616163583261</v>
      </c>
      <c r="AW20">
        <v>17</v>
      </c>
      <c r="AX20">
        <f>(R20*SUMPRODUCT(K21:$K$23, X21:$X$23)-$AZ$3*SUMPRODUCT(K20:$K$22, W21:$W$23))/Z20</f>
        <v>16500.823098829973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36827.722041828827</v>
      </c>
      <c r="P21">
        <f t="shared" si="30"/>
        <v>1841.3861020914414</v>
      </c>
      <c r="Q21" s="5">
        <f t="shared" si="31"/>
        <v>50</v>
      </c>
      <c r="R21">
        <f t="shared" si="0"/>
        <v>500000</v>
      </c>
      <c r="S21">
        <f t="shared" si="1"/>
        <v>11993.05297561571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7781.2398658135226</v>
      </c>
      <c r="AC21">
        <f t="shared" si="2"/>
        <v>5175.033755594759</v>
      </c>
      <c r="AE21">
        <f t="shared" si="3"/>
        <v>15891.258472352485</v>
      </c>
      <c r="AF21">
        <f t="shared" si="4"/>
        <v>-794.56292361762428</v>
      </c>
      <c r="AG21">
        <f t="shared" si="5"/>
        <v>-21.575130895013324</v>
      </c>
      <c r="AH21">
        <f t="shared" si="6"/>
        <v>-17674.24264255114</v>
      </c>
      <c r="AI21">
        <f t="shared" si="7"/>
        <v>-2599.1222247112928</v>
      </c>
      <c r="AJ21">
        <f t="shared" si="8"/>
        <v>2606.2061102187636</v>
      </c>
      <c r="AK21">
        <f t="shared" si="32"/>
        <v>1957.6649334229051</v>
      </c>
      <c r="AL21">
        <f t="shared" si="9"/>
        <v>1964.7488189303758</v>
      </c>
      <c r="AN21">
        <f t="shared" si="10"/>
        <v>3625.0775181261251</v>
      </c>
      <c r="AO21">
        <f t="shared" si="11"/>
        <v>-181.25387590630626</v>
      </c>
      <c r="AP21">
        <f t="shared" si="12"/>
        <v>-4.9216694885564358</v>
      </c>
      <c r="AQ21">
        <f t="shared" si="13"/>
        <v>-4031.8077869595841</v>
      </c>
      <c r="AR21">
        <f t="shared" si="14"/>
        <v>-592.90581422832167</v>
      </c>
      <c r="AS21">
        <f t="shared" si="15"/>
        <v>594.52177397995422</v>
      </c>
      <c r="AT21">
        <f t="shared" si="16"/>
        <v>446.57804481136742</v>
      </c>
      <c r="AU21">
        <f t="shared" si="17"/>
        <v>448.19400456299996</v>
      </c>
      <c r="AW21">
        <v>18</v>
      </c>
      <c r="AX21">
        <f>(R21*SUMPRODUCT(K22:$K$23, X22:$X$23)-$AZ$3*SUMPRODUCT(K21:$K$22, W22:$W$23))/Z21</f>
        <v>11993.05297561571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36827.722041828827</v>
      </c>
      <c r="P22">
        <f t="shared" si="30"/>
        <v>1841.3861020914414</v>
      </c>
      <c r="Q22" s="5">
        <f t="shared" si="31"/>
        <v>50</v>
      </c>
      <c r="R22">
        <f t="shared" si="0"/>
        <v>500000</v>
      </c>
      <c r="S22">
        <f t="shared" si="1"/>
        <v>6582.3630763624142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5175.033755594759</v>
      </c>
      <c r="AC22">
        <f t="shared" si="2"/>
        <v>2573.6489636705364</v>
      </c>
      <c r="AE22">
        <f t="shared" si="3"/>
        <v>14399.331602910932</v>
      </c>
      <c r="AF22">
        <f t="shared" si="4"/>
        <v>-719.96658014554669</v>
      </c>
      <c r="AG22">
        <f t="shared" si="5"/>
        <v>-19.549582223082126</v>
      </c>
      <c r="AH22">
        <f t="shared" si="6"/>
        <v>-18097.973629810647</v>
      </c>
      <c r="AI22">
        <f t="shared" si="7"/>
        <v>-4438.1581892683444</v>
      </c>
      <c r="AJ22">
        <f t="shared" si="8"/>
        <v>2601.3847919242226</v>
      </c>
      <c r="AK22">
        <f t="shared" si="32"/>
        <v>1613.3709034642773</v>
      </c>
      <c r="AL22">
        <f t="shared" si="9"/>
        <v>-223.40249387984454</v>
      </c>
      <c r="AN22">
        <f t="shared" si="10"/>
        <v>3025.8229084293007</v>
      </c>
      <c r="AO22">
        <f t="shared" si="11"/>
        <v>-151.29114542146505</v>
      </c>
      <c r="AP22">
        <f t="shared" si="12"/>
        <v>-4.108077747780027</v>
      </c>
      <c r="AQ22">
        <f t="shared" si="13"/>
        <v>-3803.042024128401</v>
      </c>
      <c r="AR22">
        <f t="shared" si="14"/>
        <v>-932.61833886834529</v>
      </c>
      <c r="AS22">
        <f t="shared" si="15"/>
        <v>546.64549120131755</v>
      </c>
      <c r="AT22">
        <f t="shared" si="16"/>
        <v>339.02786421757247</v>
      </c>
      <c r="AU22">
        <f t="shared" si="17"/>
        <v>-46.944983449455151</v>
      </c>
      <c r="AW22">
        <v>19</v>
      </c>
      <c r="AX22">
        <f>(R22*SUMPRODUCT(K23:$K$23, X23:$X$23)-$AZ$3*SUMPRODUCT(K22:$K$22, W23:$W$23))/Z22</f>
        <v>6582.3630763624142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36827.722041828827</v>
      </c>
      <c r="P23">
        <f t="shared" si="30"/>
        <v>1841.3861020914414</v>
      </c>
      <c r="Q23" s="5">
        <f t="shared" si="31"/>
        <v>50</v>
      </c>
      <c r="R23">
        <f t="shared" si="0"/>
        <v>500000</v>
      </c>
      <c r="S23">
        <f t="shared" si="1"/>
        <v>7350.6059042737697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2573.6489636705364</v>
      </c>
      <c r="AC23">
        <f t="shared" si="2"/>
        <v>2573.6489636705364</v>
      </c>
      <c r="AE23">
        <f t="shared" si="3"/>
        <v>12894.39672071001</v>
      </c>
      <c r="AF23">
        <f t="shared" si="4"/>
        <v>-644.71983603550052</v>
      </c>
      <c r="AG23">
        <f t="shared" si="5"/>
        <v>-17.506372924809995</v>
      </c>
      <c r="AH23">
        <f t="shared" si="6"/>
        <v>-18477.134760413086</v>
      </c>
      <c r="AI23">
        <f t="shared" si="7"/>
        <v>-6244.9642486633857</v>
      </c>
      <c r="AJ23">
        <f t="shared" si="8"/>
        <v>0</v>
      </c>
      <c r="AK23">
        <f t="shared" si="32"/>
        <v>1268.4319928428858</v>
      </c>
      <c r="AL23">
        <f t="shared" si="9"/>
        <v>-4976.5322558204998</v>
      </c>
      <c r="AN23">
        <f t="shared" si="10"/>
        <v>2495.9987779215776</v>
      </c>
      <c r="AO23">
        <f t="shared" si="11"/>
        <v>-124.79993889607888</v>
      </c>
      <c r="AP23">
        <f t="shared" si="12"/>
        <v>-3.3887498866840429</v>
      </c>
      <c r="AQ23">
        <f t="shared" si="13"/>
        <v>-3576.6625442360282</v>
      </c>
      <c r="AR23">
        <f t="shared" si="14"/>
        <v>-1208.8524550972134</v>
      </c>
      <c r="AS23">
        <f t="shared" si="15"/>
        <v>0</v>
      </c>
      <c r="AT23">
        <f t="shared" si="16"/>
        <v>245.53337178834244</v>
      </c>
      <c r="AU23">
        <f t="shared" si="17"/>
        <v>-963.31908330887097</v>
      </c>
      <c r="AW23">
        <v>20</v>
      </c>
      <c r="AX23">
        <f>(R23*SUMPRODUCT(K$23:$K24, X$23:$X24)-$AZ$3*SUMPRODUCT(K$22:$K23, W$23:$W24))/Z23</f>
        <v>7350.6059042737697</v>
      </c>
    </row>
    <row r="25" spans="5:50" x14ac:dyDescent="0.25">
      <c r="AN25" s="6">
        <f t="shared" ref="AN25:AU25" si="33">SUM(AN3:AN23)</f>
        <v>274590.83520008443</v>
      </c>
      <c r="AO25" s="6">
        <f t="shared" si="33"/>
        <v>-41350.333291375835</v>
      </c>
      <c r="AP25" s="6">
        <f t="shared" si="33"/>
        <v>-2842.7127381607129</v>
      </c>
      <c r="AQ25" s="6">
        <f t="shared" si="33"/>
        <v>-101202.30503374565</v>
      </c>
      <c r="AR25" s="6">
        <f t="shared" si="33"/>
        <v>129195.48413680219</v>
      </c>
      <c r="AS25" s="6">
        <f t="shared" si="33"/>
        <v>-13137.345878323373</v>
      </c>
      <c r="AT25" s="6">
        <f t="shared" si="33"/>
        <v>31967.278693124372</v>
      </c>
      <c r="AU25" s="7">
        <f t="shared" si="33"/>
        <v>148025.41695160317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2220.3792530852029</v>
      </c>
      <c r="K3">
        <v>1</v>
      </c>
      <c r="L3" s="2">
        <v>0</v>
      </c>
      <c r="O3">
        <f>$C$3</f>
        <v>2220.3792530852029</v>
      </c>
      <c r="P3">
        <f>O3*B5</f>
        <v>1776.3034024681624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2220.3792530852029</v>
      </c>
      <c r="AF3">
        <f t="shared" ref="AF3:AF23" si="4">-$Z3*P3</f>
        <v>-1776.3034024681624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-2075.8323533829594</v>
      </c>
      <c r="AJ3">
        <f t="shared" ref="AJ3:AJ23" si="8">AB3-AC3</f>
        <v>0</v>
      </c>
      <c r="AL3">
        <f t="shared" ref="AL3:AL23" si="9">SUM(AI3:AK3)</f>
        <v>-2075.8323533829594</v>
      </c>
      <c r="AN3">
        <f t="shared" ref="AN3:AN23" si="10">AE3*$K3</f>
        <v>2220.3792530852029</v>
      </c>
      <c r="AO3">
        <f t="shared" ref="AO3:AO23" si="11">AF3*$K3</f>
        <v>-1776.3034024681624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-2075.8323533829594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-2075.8323533829594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1206.4892647191664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146.60635818219151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144.97135247030565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-144.97135247030565</v>
      </c>
      <c r="AK4">
        <f>G4*MAX(0, SUM(AB4, AE4:AF4))</f>
        <v>0</v>
      </c>
      <c r="AL4">
        <f t="shared" si="9"/>
        <v>-1297.3233524703055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-1061.5179122488646</v>
      </c>
      <c r="AR4">
        <f t="shared" si="14"/>
        <v>-1061.5179122488646</v>
      </c>
      <c r="AS4">
        <f t="shared" si="15"/>
        <v>-133.54399299013943</v>
      </c>
      <c r="AT4">
        <f t="shared" si="16"/>
        <v>0</v>
      </c>
      <c r="AU4">
        <f t="shared" si="17"/>
        <v>-1195.0619052390039</v>
      </c>
      <c r="AW4">
        <v>1</v>
      </c>
      <c r="AX4">
        <f>(R4*SUMPRODUCT(K5:$K$23, X5:$X$23)-$AZ$3*SUMPRODUCT(K4:$K$22, W5:$W$23))/Z4</f>
        <v>146.60635818219151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2220.3792530852029</v>
      </c>
      <c r="P5">
        <f t="shared" ref="P5:P23" si="30">O5*$C$5</f>
        <v>111.01896265426015</v>
      </c>
      <c r="Q5" s="5">
        <f t="shared" ref="Q5:Q23" si="31">$C$8</f>
        <v>50</v>
      </c>
      <c r="R5">
        <f t="shared" si="0"/>
        <v>1000000</v>
      </c>
      <c r="S5">
        <f t="shared" si="1"/>
        <v>276.73275784968865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144.97135247030565</v>
      </c>
      <c r="AC5">
        <f t="shared" si="2"/>
        <v>270.59263617509168</v>
      </c>
      <c r="AE5">
        <f t="shared" si="3"/>
        <v>2171.1136768533529</v>
      </c>
      <c r="AF5">
        <f t="shared" si="4"/>
        <v>-108.55568384266766</v>
      </c>
      <c r="AG5">
        <f t="shared" si="5"/>
        <v>-48.890604473010733</v>
      </c>
      <c r="AH5">
        <f t="shared" si="6"/>
        <v>-1147.0820597853119</v>
      </c>
      <c r="AI5">
        <f t="shared" si="7"/>
        <v>866.58532875236256</v>
      </c>
      <c r="AJ5">
        <f t="shared" si="8"/>
        <v>-125.62128370478604</v>
      </c>
      <c r="AK5">
        <f>G5*SUM(AB5, AE5:AF5)</f>
        <v>154.52705418366938</v>
      </c>
      <c r="AL5">
        <f t="shared" si="9"/>
        <v>895.49109923124593</v>
      </c>
      <c r="AN5">
        <f t="shared" si="10"/>
        <v>1842.3277649290674</v>
      </c>
      <c r="AO5">
        <f t="shared" si="11"/>
        <v>-92.116388246453383</v>
      </c>
      <c r="AP5">
        <f t="shared" si="12"/>
        <v>-41.486781196706929</v>
      </c>
      <c r="AQ5">
        <f t="shared" si="13"/>
        <v>-973.37193806330879</v>
      </c>
      <c r="AR5">
        <f t="shared" si="14"/>
        <v>735.35265742259821</v>
      </c>
      <c r="AS5">
        <f t="shared" si="15"/>
        <v>-106.59763295802358</v>
      </c>
      <c r="AT5">
        <f t="shared" si="16"/>
        <v>131.12601398554119</v>
      </c>
      <c r="AU5">
        <f t="shared" si="17"/>
        <v>759.88103845011585</v>
      </c>
      <c r="AW5">
        <v>2</v>
      </c>
      <c r="AX5">
        <f>(R5*SUMPRODUCT(K6:$K$23, X6:$X$23)-$AZ$3*SUMPRODUCT(K5:$K$22, W6:$W$23))/Z5</f>
        <v>276.73275784968865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2220.3792530852029</v>
      </c>
      <c r="P6">
        <f t="shared" si="30"/>
        <v>111.01896265426015</v>
      </c>
      <c r="Q6" s="5">
        <f t="shared" si="31"/>
        <v>50</v>
      </c>
      <c r="R6">
        <f t="shared" si="0"/>
        <v>1000000</v>
      </c>
      <c r="S6">
        <f t="shared" si="1"/>
        <v>390.71870762317445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270.59263617509168</v>
      </c>
      <c r="AC6">
        <f t="shared" si="2"/>
        <v>377.78217847377709</v>
      </c>
      <c r="AE6">
        <f t="shared" si="3"/>
        <v>2146.8634465219898</v>
      </c>
      <c r="AF6">
        <f t="shared" si="4"/>
        <v>-107.34317232609951</v>
      </c>
      <c r="AG6">
        <f t="shared" si="5"/>
        <v>-48.344521404146093</v>
      </c>
      <c r="AH6">
        <f t="shared" si="6"/>
        <v>-1143.540482690737</v>
      </c>
      <c r="AI6">
        <f t="shared" si="7"/>
        <v>847.63527010100734</v>
      </c>
      <c r="AJ6">
        <f t="shared" si="8"/>
        <v>-107.18954229868541</v>
      </c>
      <c r="AK6">
        <f>G6*SUM(AB6, AE6:AF6)</f>
        <v>161.70790372596875</v>
      </c>
      <c r="AL6">
        <f t="shared" si="9"/>
        <v>902.1536315282907</v>
      </c>
      <c r="AN6">
        <f t="shared" si="10"/>
        <v>1678.1505616628108</v>
      </c>
      <c r="AO6">
        <f t="shared" si="11"/>
        <v>-83.907528083140548</v>
      </c>
      <c r="AP6">
        <f t="shared" si="12"/>
        <v>-37.789728023512907</v>
      </c>
      <c r="AQ6">
        <f t="shared" si="13"/>
        <v>-893.87758053291066</v>
      </c>
      <c r="AR6">
        <f t="shared" si="14"/>
        <v>662.57572502324672</v>
      </c>
      <c r="AS6">
        <f t="shared" si="15"/>
        <v>-83.787439254383926</v>
      </c>
      <c r="AT6">
        <f t="shared" si="16"/>
        <v>126.40310677545956</v>
      </c>
      <c r="AU6">
        <f t="shared" si="17"/>
        <v>705.19139254432241</v>
      </c>
      <c r="AW6">
        <v>3</v>
      </c>
      <c r="AX6">
        <f>(R6*SUMPRODUCT(K7:$K$23, X7:$X$23)-$AZ$3*SUMPRODUCT(K6:$K$22, W7:$W$23))/Z6</f>
        <v>390.71870762317445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2220.3792530852029</v>
      </c>
      <c r="P7">
        <f t="shared" si="30"/>
        <v>111.01896265426015</v>
      </c>
      <c r="Q7" s="5">
        <f t="shared" si="31"/>
        <v>50</v>
      </c>
      <c r="R7">
        <f t="shared" si="0"/>
        <v>1000000</v>
      </c>
      <c r="S7">
        <f t="shared" si="1"/>
        <v>490.03344485257213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377.78217847377709</v>
      </c>
      <c r="AC7">
        <f t="shared" si="2"/>
        <v>468.51174566528425</v>
      </c>
      <c r="AE7">
        <f t="shared" si="3"/>
        <v>2122.8627776924441</v>
      </c>
      <c r="AF7">
        <f t="shared" si="4"/>
        <v>-106.14313888462222</v>
      </c>
      <c r="AG7">
        <f t="shared" si="5"/>
        <v>-47.804058129770844</v>
      </c>
      <c r="AH7">
        <f t="shared" si="6"/>
        <v>-1140.3612066757069</v>
      </c>
      <c r="AI7">
        <f t="shared" si="7"/>
        <v>828.55437400234428</v>
      </c>
      <c r="AJ7">
        <f t="shared" si="8"/>
        <v>-90.729567191507158</v>
      </c>
      <c r="AK7">
        <f>G7*SUM(AB7, AE7:AF7)</f>
        <v>167.61512720971194</v>
      </c>
      <c r="AL7">
        <f t="shared" si="9"/>
        <v>905.43993402054912</v>
      </c>
      <c r="AN7">
        <f t="shared" si="10"/>
        <v>1528.5885081699948</v>
      </c>
      <c r="AO7">
        <f t="shared" si="11"/>
        <v>-76.429425408499753</v>
      </c>
      <c r="AP7">
        <f t="shared" si="12"/>
        <v>-34.421788666193649</v>
      </c>
      <c r="AQ7">
        <f t="shared" si="13"/>
        <v>-821.12845634900327</v>
      </c>
      <c r="AR7">
        <f t="shared" si="14"/>
        <v>596.60883774629826</v>
      </c>
      <c r="AS7">
        <f t="shared" si="15"/>
        <v>-65.330729436468602</v>
      </c>
      <c r="AT7">
        <f t="shared" si="16"/>
        <v>120.69294348206681</v>
      </c>
      <c r="AU7">
        <f t="shared" si="17"/>
        <v>651.97105179189657</v>
      </c>
      <c r="AW7">
        <v>4</v>
      </c>
      <c r="AX7">
        <f>(R7*SUMPRODUCT(K8:$K$23, X8:$X$23)-$AZ$3*SUMPRODUCT(K7:$K$22, W8:$W$23))/Z7</f>
        <v>490.03344485257213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2220.3792530852029</v>
      </c>
      <c r="P8">
        <f t="shared" si="30"/>
        <v>111.01896265426015</v>
      </c>
      <c r="Q8" s="5">
        <f t="shared" si="31"/>
        <v>50</v>
      </c>
      <c r="R8">
        <f t="shared" si="0"/>
        <v>1000000</v>
      </c>
      <c r="S8">
        <f t="shared" si="1"/>
        <v>574.52720558233273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468.51174566528425</v>
      </c>
      <c r="AC8">
        <f t="shared" si="2"/>
        <v>543.14691163752559</v>
      </c>
      <c r="AE8">
        <f t="shared" si="3"/>
        <v>2099.1036146928618</v>
      </c>
      <c r="AF8">
        <f t="shared" si="4"/>
        <v>-104.95518073464311</v>
      </c>
      <c r="AG8">
        <f t="shared" si="5"/>
        <v>-47.269033246824179</v>
      </c>
      <c r="AH8">
        <f t="shared" si="6"/>
        <v>-1139.6860329790779</v>
      </c>
      <c r="AI8">
        <f t="shared" si="7"/>
        <v>807.19336773231657</v>
      </c>
      <c r="AJ8">
        <f t="shared" si="8"/>
        <v>-74.635165972241339</v>
      </c>
      <c r="AK8">
        <f t="shared" ref="AK8:AK23" si="32">G8*SUM(AB8:AB8, AE8:AF8)</f>
        <v>172.38621257364522</v>
      </c>
      <c r="AL8">
        <f t="shared" si="9"/>
        <v>904.94441433372049</v>
      </c>
      <c r="AN8">
        <f t="shared" si="10"/>
        <v>1392.3381135915736</v>
      </c>
      <c r="AO8">
        <f t="shared" si="11"/>
        <v>-69.616905679578693</v>
      </c>
      <c r="AP8">
        <f t="shared" si="12"/>
        <v>-31.35361023701083</v>
      </c>
      <c r="AQ8">
        <f t="shared" si="13"/>
        <v>-755.95520399165048</v>
      </c>
      <c r="AR8">
        <f t="shared" si="14"/>
        <v>535.41239368333356</v>
      </c>
      <c r="AS8">
        <f t="shared" si="15"/>
        <v>-49.505601090868289</v>
      </c>
      <c r="AT8">
        <f t="shared" si="16"/>
        <v>114.34399538162131</v>
      </c>
      <c r="AU8">
        <f t="shared" si="17"/>
        <v>600.25078797408662</v>
      </c>
      <c r="AW8">
        <v>5</v>
      </c>
      <c r="AX8">
        <f>(R8*SUMPRODUCT(K9:$K$23, X9:$X$23)-$AZ$3*SUMPRODUCT(K8:$K$22, W9:$W$23))/Z8</f>
        <v>574.52720558233273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2220.3792530852029</v>
      </c>
      <c r="P9">
        <f t="shared" si="30"/>
        <v>111.01896265426015</v>
      </c>
      <c r="Q9" s="5">
        <f t="shared" si="31"/>
        <v>50</v>
      </c>
      <c r="R9">
        <f t="shared" si="0"/>
        <v>1000000</v>
      </c>
      <c r="S9">
        <f t="shared" si="1"/>
        <v>641.50555617502357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543.14691163752559</v>
      </c>
      <c r="AC9">
        <f t="shared" si="2"/>
        <v>599.66731338522095</v>
      </c>
      <c r="AE9">
        <f t="shared" si="3"/>
        <v>2075.5687126591524</v>
      </c>
      <c r="AF9">
        <f t="shared" si="4"/>
        <v>-103.77843563295762</v>
      </c>
      <c r="AG9">
        <f t="shared" si="5"/>
        <v>-46.739058423806718</v>
      </c>
      <c r="AH9">
        <f t="shared" si="6"/>
        <v>-1145.6898109845556</v>
      </c>
      <c r="AI9">
        <f t="shared" si="7"/>
        <v>779.36140761783258</v>
      </c>
      <c r="AJ9">
        <f t="shared" si="8"/>
        <v>-56.52040174769536</v>
      </c>
      <c r="AK9">
        <f t="shared" si="32"/>
        <v>176.04560320646044</v>
      </c>
      <c r="AL9">
        <f t="shared" si="9"/>
        <v>898.88660907659767</v>
      </c>
      <c r="AN9">
        <f t="shared" si="10"/>
        <v>1268.2069170646596</v>
      </c>
      <c r="AO9">
        <f t="shared" si="11"/>
        <v>-63.410345853232982</v>
      </c>
      <c r="AP9">
        <f t="shared" si="12"/>
        <v>-28.558340096686056</v>
      </c>
      <c r="AQ9">
        <f t="shared" si="13"/>
        <v>-700.03548147515426</v>
      </c>
      <c r="AR9">
        <f t="shared" si="14"/>
        <v>476.20274963958639</v>
      </c>
      <c r="AS9">
        <f t="shared" si="15"/>
        <v>-34.534903139808442</v>
      </c>
      <c r="AT9">
        <f t="shared" si="16"/>
        <v>107.56678415103737</v>
      </c>
      <c r="AU9">
        <f t="shared" si="17"/>
        <v>549.23463065081535</v>
      </c>
      <c r="AW9">
        <v>6</v>
      </c>
      <c r="AX9">
        <f>(R9*SUMPRODUCT(K10:$K$23, X10:$X$23)-$AZ$3*SUMPRODUCT(K9:$K$22, W10:$W$23))/Z9</f>
        <v>641.50555617502357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2220.3792530852029</v>
      </c>
      <c r="P10">
        <f t="shared" si="30"/>
        <v>111.01896265426015</v>
      </c>
      <c r="Q10" s="5">
        <f t="shared" si="31"/>
        <v>50</v>
      </c>
      <c r="R10">
        <f t="shared" si="0"/>
        <v>1000000</v>
      </c>
      <c r="S10">
        <f t="shared" si="1"/>
        <v>691.14457245505992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599.66731338522095</v>
      </c>
      <c r="AC10">
        <f t="shared" si="2"/>
        <v>638.81013144445387</v>
      </c>
      <c r="AE10">
        <f t="shared" si="3"/>
        <v>2052.2490070080453</v>
      </c>
      <c r="AF10">
        <f t="shared" si="4"/>
        <v>-102.61245035040227</v>
      </c>
      <c r="AG10">
        <f t="shared" si="5"/>
        <v>-46.21392953830879</v>
      </c>
      <c r="AH10">
        <f t="shared" si="6"/>
        <v>-1154.7660251971286</v>
      </c>
      <c r="AI10">
        <f t="shared" si="7"/>
        <v>748.65660192220571</v>
      </c>
      <c r="AJ10">
        <f t="shared" si="8"/>
        <v>-39.142818059232923</v>
      </c>
      <c r="AK10">
        <f t="shared" si="32"/>
        <v>178.45127090300048</v>
      </c>
      <c r="AL10">
        <f t="shared" si="9"/>
        <v>887.96505476597326</v>
      </c>
      <c r="AN10">
        <f t="shared" si="10"/>
        <v>1155.1149995288511</v>
      </c>
      <c r="AO10">
        <f t="shared" si="11"/>
        <v>-57.755749976442551</v>
      </c>
      <c r="AP10">
        <f t="shared" si="12"/>
        <v>-26.011659898276974</v>
      </c>
      <c r="AQ10">
        <f t="shared" si="13"/>
        <v>-649.96379683778071</v>
      </c>
      <c r="AR10">
        <f t="shared" si="14"/>
        <v>421.38379281635082</v>
      </c>
      <c r="AS10">
        <f t="shared" si="15"/>
        <v>-22.031661903428802</v>
      </c>
      <c r="AT10">
        <f t="shared" si="16"/>
        <v>100.44187571836606</v>
      </c>
      <c r="AU10">
        <f t="shared" si="17"/>
        <v>499.79400663128808</v>
      </c>
      <c r="AW10">
        <v>7</v>
      </c>
      <c r="AX10">
        <f>(R10*SUMPRODUCT(K11:$K$23, X11:$X$23)-$AZ$3*SUMPRODUCT(K10:$K$22, W11:$W$23))/Z10</f>
        <v>691.14457245505992</v>
      </c>
    </row>
    <row r="11" spans="1:52" x14ac:dyDescent="0.25">
      <c r="A11" t="s">
        <v>33</v>
      </c>
      <c r="C11" s="24">
        <f>AU25</f>
        <v>3451.3709474080138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2220.3792530852029</v>
      </c>
      <c r="P11">
        <f t="shared" si="30"/>
        <v>111.01896265426015</v>
      </c>
      <c r="Q11" s="5">
        <f t="shared" si="31"/>
        <v>50</v>
      </c>
      <c r="R11">
        <f t="shared" si="0"/>
        <v>1000000</v>
      </c>
      <c r="S11">
        <f t="shared" si="1"/>
        <v>725.96510381608005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638.81013144445387</v>
      </c>
      <c r="AC11">
        <f t="shared" si="2"/>
        <v>663.43972850164391</v>
      </c>
      <c r="AE11">
        <f t="shared" si="3"/>
        <v>2029.1441022359802</v>
      </c>
      <c r="AF11">
        <f t="shared" si="4"/>
        <v>-101.45720511179903</v>
      </c>
      <c r="AG11">
        <f t="shared" si="5"/>
        <v>-45.693637684114044</v>
      </c>
      <c r="AH11">
        <f t="shared" si="6"/>
        <v>-1163.0511762331651</v>
      </c>
      <c r="AI11">
        <f t="shared" si="7"/>
        <v>718.942083206902</v>
      </c>
      <c r="AJ11">
        <f t="shared" si="8"/>
        <v>-24.62959705719004</v>
      </c>
      <c r="AK11">
        <f t="shared" si="32"/>
        <v>179.6547919998045</v>
      </c>
      <c r="AL11">
        <f t="shared" si="9"/>
        <v>873.96727814951646</v>
      </c>
      <c r="AN11">
        <f t="shared" si="10"/>
        <v>1052.0835404955417</v>
      </c>
      <c r="AO11">
        <f t="shared" si="11"/>
        <v>-52.604177024777094</v>
      </c>
      <c r="AP11">
        <f t="shared" si="12"/>
        <v>-23.691527900778176</v>
      </c>
      <c r="AQ11">
        <f t="shared" si="13"/>
        <v>-603.02617143875489</v>
      </c>
      <c r="AR11">
        <f t="shared" si="14"/>
        <v>372.7616641312315</v>
      </c>
      <c r="AS11">
        <f t="shared" si="15"/>
        <v>-12.770110138729605</v>
      </c>
      <c r="AT11">
        <f t="shared" si="16"/>
        <v>93.148559250112456</v>
      </c>
      <c r="AU11">
        <f t="shared" si="17"/>
        <v>453.14011324261435</v>
      </c>
      <c r="AW11">
        <v>8</v>
      </c>
      <c r="AX11">
        <f>(R11*SUMPRODUCT(K12:$K$23, X12:$X$23)-$AZ$3*SUMPRODUCT(K11:$K$22, W12:$W$23))/Z11</f>
        <v>725.96510381608005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2220.3792530852029</v>
      </c>
      <c r="P12">
        <f t="shared" si="30"/>
        <v>111.01896265426015</v>
      </c>
      <c r="Q12" s="5">
        <f t="shared" si="31"/>
        <v>50</v>
      </c>
      <c r="R12">
        <f t="shared" si="0"/>
        <v>1000000</v>
      </c>
      <c r="S12">
        <f t="shared" si="1"/>
        <v>744.91953323611733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663.43972850164391</v>
      </c>
      <c r="AC12">
        <f t="shared" si="2"/>
        <v>673.07746706255193</v>
      </c>
      <c r="AE12">
        <f t="shared" si="3"/>
        <v>2006.2398378686646</v>
      </c>
      <c r="AF12">
        <f t="shared" si="4"/>
        <v>-100.31199189343323</v>
      </c>
      <c r="AG12">
        <f t="shared" si="5"/>
        <v>-45.177863986096227</v>
      </c>
      <c r="AH12">
        <f t="shared" si="6"/>
        <v>-1176.7464235334814</v>
      </c>
      <c r="AI12">
        <f t="shared" si="7"/>
        <v>684.00355845565355</v>
      </c>
      <c r="AJ12">
        <f t="shared" si="8"/>
        <v>-9.6377385609080193</v>
      </c>
      <c r="AK12">
        <f t="shared" si="32"/>
        <v>179.85573021338132</v>
      </c>
      <c r="AL12">
        <f t="shared" si="9"/>
        <v>854.22155010812685</v>
      </c>
      <c r="AN12">
        <f t="shared" si="10"/>
        <v>958.21364980962483</v>
      </c>
      <c r="AO12">
        <f t="shared" si="11"/>
        <v>-47.910682490481236</v>
      </c>
      <c r="AP12">
        <f t="shared" si="12"/>
        <v>-21.577702288430974</v>
      </c>
      <c r="AQ12">
        <f t="shared" si="13"/>
        <v>-562.03374298076051</v>
      </c>
      <c r="AR12">
        <f t="shared" si="14"/>
        <v>326.69152204995191</v>
      </c>
      <c r="AS12">
        <f t="shared" si="15"/>
        <v>-4.6031448823035435</v>
      </c>
      <c r="AT12">
        <f t="shared" si="16"/>
        <v>85.902100254387079</v>
      </c>
      <c r="AU12">
        <f t="shared" si="17"/>
        <v>407.99047742203544</v>
      </c>
      <c r="AW12">
        <v>9</v>
      </c>
      <c r="AX12">
        <f>(R12*SUMPRODUCT(K13:$K$23, X13:$X$23)-$AZ$3*SUMPRODUCT(K12:$K$22, W13:$W$23))/Z12</f>
        <v>744.91953323611733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2220.3792530852029</v>
      </c>
      <c r="P13">
        <f t="shared" si="30"/>
        <v>111.01896265426015</v>
      </c>
      <c r="Q13" s="5">
        <f t="shared" si="31"/>
        <v>50</v>
      </c>
      <c r="R13">
        <f t="shared" si="0"/>
        <v>1000000</v>
      </c>
      <c r="S13">
        <f t="shared" si="1"/>
        <v>749.82662706420797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673.07746706255193</v>
      </c>
      <c r="AC13">
        <f t="shared" si="2"/>
        <v>669.84332657743698</v>
      </c>
      <c r="AE13">
        <f t="shared" si="3"/>
        <v>1983.533488232285</v>
      </c>
      <c r="AF13">
        <f t="shared" si="4"/>
        <v>-99.176674411614258</v>
      </c>
      <c r="AG13">
        <f t="shared" si="5"/>
        <v>-44.666547065691091</v>
      </c>
      <c r="AH13">
        <f t="shared" si="6"/>
        <v>-1190.7656108834544</v>
      </c>
      <c r="AI13">
        <f t="shared" si="7"/>
        <v>648.92465587152537</v>
      </c>
      <c r="AJ13">
        <f t="shared" si="8"/>
        <v>3.2341404851149491</v>
      </c>
      <c r="AK13">
        <f t="shared" si="32"/>
        <v>179.02039966182559</v>
      </c>
      <c r="AL13">
        <f t="shared" si="9"/>
        <v>831.17919601846597</v>
      </c>
      <c r="AN13">
        <f t="shared" si="10"/>
        <v>872.69242705503632</v>
      </c>
      <c r="AO13">
        <f t="shared" si="11"/>
        <v>-43.634621352751822</v>
      </c>
      <c r="AP13">
        <f t="shared" si="12"/>
        <v>-19.651877620510902</v>
      </c>
      <c r="AQ13">
        <f t="shared" si="13"/>
        <v>-523.89946385107908</v>
      </c>
      <c r="AR13">
        <f t="shared" si="14"/>
        <v>285.50646423069458</v>
      </c>
      <c r="AS13">
        <f t="shared" si="15"/>
        <v>1.4229202209775822</v>
      </c>
      <c r="AT13">
        <f t="shared" si="16"/>
        <v>78.763352370961144</v>
      </c>
      <c r="AU13">
        <f t="shared" si="17"/>
        <v>365.69273682263332</v>
      </c>
      <c r="AW13">
        <v>10</v>
      </c>
      <c r="AX13">
        <f>(R13*SUMPRODUCT(K14:$K$23, X14:$X$23)-$AZ$3*SUMPRODUCT(K13:$K$22, W14:$W$23))/Z13</f>
        <v>749.82662706420797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2220.3792530852029</v>
      </c>
      <c r="P14">
        <f t="shared" si="30"/>
        <v>111.01896265426015</v>
      </c>
      <c r="Q14" s="5">
        <f t="shared" si="31"/>
        <v>50</v>
      </c>
      <c r="R14">
        <f t="shared" si="0"/>
        <v>1000000</v>
      </c>
      <c r="S14">
        <f t="shared" si="1"/>
        <v>740.49704995716388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669.84332657743698</v>
      </c>
      <c r="AC14">
        <f t="shared" si="2"/>
        <v>653.99849037137028</v>
      </c>
      <c r="AE14">
        <f t="shared" si="3"/>
        <v>1961.0134566419076</v>
      </c>
      <c r="AF14">
        <f t="shared" si="4"/>
        <v>-98.050672832095387</v>
      </c>
      <c r="AG14">
        <f t="shared" si="5"/>
        <v>-44.159425780913146</v>
      </c>
      <c r="AH14">
        <f t="shared" si="6"/>
        <v>-1209.1162824207272</v>
      </c>
      <c r="AI14">
        <f t="shared" si="7"/>
        <v>609.68707560817188</v>
      </c>
      <c r="AJ14">
        <f t="shared" si="8"/>
        <v>15.844836206066702</v>
      </c>
      <c r="AK14">
        <f t="shared" si="32"/>
        <v>177.2964277271075</v>
      </c>
      <c r="AL14">
        <f t="shared" si="9"/>
        <v>802.82833954134605</v>
      </c>
      <c r="AN14">
        <f t="shared" si="10"/>
        <v>794.77539040873125</v>
      </c>
      <c r="AO14">
        <f t="shared" si="11"/>
        <v>-39.738769520436563</v>
      </c>
      <c r="AP14">
        <f t="shared" si="12"/>
        <v>-17.89728915239133</v>
      </c>
      <c r="AQ14">
        <f t="shared" si="13"/>
        <v>-490.04042382049141</v>
      </c>
      <c r="AR14">
        <f t="shared" si="14"/>
        <v>247.09890791541198</v>
      </c>
      <c r="AS14">
        <f t="shared" si="15"/>
        <v>6.421723338504675</v>
      </c>
      <c r="AT14">
        <f t="shared" si="16"/>
        <v>71.856129843282559</v>
      </c>
      <c r="AU14">
        <f t="shared" si="17"/>
        <v>325.37676109719922</v>
      </c>
      <c r="AW14">
        <v>11</v>
      </c>
      <c r="AX14">
        <f>(R14*SUMPRODUCT(K15:$K$23, X15:$X$23)-$AZ$3*SUMPRODUCT(K14:$K$22, W15:$W$23))/Z14</f>
        <v>740.49704995716388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2220.3792530852029</v>
      </c>
      <c r="P15">
        <f t="shared" si="30"/>
        <v>111.01896265426015</v>
      </c>
      <c r="Q15" s="5">
        <f t="shared" si="31"/>
        <v>50</v>
      </c>
      <c r="R15">
        <f t="shared" si="0"/>
        <v>1000000</v>
      </c>
      <c r="S15">
        <f t="shared" si="1"/>
        <v>713.94689712944978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653.99849037137028</v>
      </c>
      <c r="AC15">
        <f t="shared" si="2"/>
        <v>623.35976339637864</v>
      </c>
      <c r="AE15">
        <f t="shared" si="3"/>
        <v>1938.6527085115433</v>
      </c>
      <c r="AF15">
        <f t="shared" si="4"/>
        <v>-96.932635425577175</v>
      </c>
      <c r="AG15">
        <f t="shared" si="5"/>
        <v>-43.655891348691846</v>
      </c>
      <c r="AH15">
        <f t="shared" si="6"/>
        <v>-1238.8034882434408</v>
      </c>
      <c r="AI15">
        <f t="shared" si="7"/>
        <v>559.26069349383351</v>
      </c>
      <c r="AJ15">
        <f t="shared" si="8"/>
        <v>30.638726974991641</v>
      </c>
      <c r="AK15">
        <f t="shared" si="32"/>
        <v>174.70029944201355</v>
      </c>
      <c r="AL15">
        <f t="shared" si="9"/>
        <v>764.59971991083876</v>
      </c>
      <c r="AN15">
        <f t="shared" si="10"/>
        <v>723.77907053258889</v>
      </c>
      <c r="AO15">
        <f t="shared" si="11"/>
        <v>-36.188953526629447</v>
      </c>
      <c r="AP15">
        <f t="shared" si="12"/>
        <v>-16.298546059798174</v>
      </c>
      <c r="AQ15">
        <f t="shared" si="13"/>
        <v>-462.4964715736902</v>
      </c>
      <c r="AR15">
        <f t="shared" si="14"/>
        <v>208.7950993724711</v>
      </c>
      <c r="AS15">
        <f t="shared" si="15"/>
        <v>11.438701338770068</v>
      </c>
      <c r="AT15">
        <f t="shared" si="16"/>
        <v>65.222832226091128</v>
      </c>
      <c r="AU15">
        <f t="shared" si="17"/>
        <v>285.4566329373323</v>
      </c>
      <c r="AW15">
        <v>12</v>
      </c>
      <c r="AX15">
        <f>(R15*SUMPRODUCT(K16:$K$23, X16:$X$23)-$AZ$3*SUMPRODUCT(K15:$K$22, W16:$W$23))/Z15</f>
        <v>713.94689712944978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2220.3792530852029</v>
      </c>
      <c r="P16">
        <f t="shared" si="30"/>
        <v>111.01896265426015</v>
      </c>
      <c r="Q16" s="5">
        <f t="shared" si="31"/>
        <v>50</v>
      </c>
      <c r="R16">
        <f t="shared" si="0"/>
        <v>1000000</v>
      </c>
      <c r="S16">
        <f t="shared" si="1"/>
        <v>670.28343847356837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623.35976339637864</v>
      </c>
      <c r="AC16">
        <f t="shared" si="2"/>
        <v>578.53018166789457</v>
      </c>
      <c r="AE16">
        <f t="shared" si="3"/>
        <v>1916.4376425356973</v>
      </c>
      <c r="AF16">
        <f t="shared" si="4"/>
        <v>-95.821882126784871</v>
      </c>
      <c r="AG16">
        <f t="shared" si="5"/>
        <v>-43.155637485641684</v>
      </c>
      <c r="AH16">
        <f t="shared" si="6"/>
        <v>-1273.8989912648485</v>
      </c>
      <c r="AI16">
        <f t="shared" si="7"/>
        <v>503.56113165842225</v>
      </c>
      <c r="AJ16">
        <f t="shared" si="8"/>
        <v>44.829581728484072</v>
      </c>
      <c r="AK16">
        <f t="shared" si="32"/>
        <v>171.07828666637039</v>
      </c>
      <c r="AL16">
        <f t="shared" si="9"/>
        <v>719.46900005327666</v>
      </c>
      <c r="AN16">
        <f t="shared" si="10"/>
        <v>659.08717956137082</v>
      </c>
      <c r="AO16">
        <f t="shared" si="11"/>
        <v>-32.954358978068548</v>
      </c>
      <c r="AP16">
        <f t="shared" si="12"/>
        <v>-14.841770356248226</v>
      </c>
      <c r="AQ16">
        <f t="shared" si="13"/>
        <v>-438.10999876203124</v>
      </c>
      <c r="AR16">
        <f t="shared" si="14"/>
        <v>173.18105146502285</v>
      </c>
      <c r="AS16">
        <f t="shared" si="15"/>
        <v>15.417460984145833</v>
      </c>
      <c r="AT16">
        <f t="shared" si="16"/>
        <v>58.835989724110966</v>
      </c>
      <c r="AU16">
        <f t="shared" si="17"/>
        <v>247.43450217327964</v>
      </c>
      <c r="AW16">
        <v>13</v>
      </c>
      <c r="AX16">
        <f>(R16*SUMPRODUCT(K17:$K$23, X17:$X$23)-$AZ$3*SUMPRODUCT(K16:$K$22, W17:$W$23))/Z16</f>
        <v>670.28343847356837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2220.3792530852029</v>
      </c>
      <c r="P17">
        <f t="shared" si="30"/>
        <v>111.01896265426015</v>
      </c>
      <c r="Q17" s="5">
        <f t="shared" si="31"/>
        <v>50</v>
      </c>
      <c r="R17">
        <f t="shared" si="0"/>
        <v>1000000</v>
      </c>
      <c r="S17">
        <f t="shared" si="1"/>
        <v>611.74388095107201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578.53018166789457</v>
      </c>
      <c r="AC17">
        <f t="shared" si="2"/>
        <v>521.92305432274702</v>
      </c>
      <c r="AE17">
        <f t="shared" si="3"/>
        <v>1894.366511232462</v>
      </c>
      <c r="AF17">
        <f t="shared" si="4"/>
        <v>-94.718325561623104</v>
      </c>
      <c r="AG17">
        <f t="shared" si="5"/>
        <v>-42.658624840784562</v>
      </c>
      <c r="AH17">
        <f t="shared" si="6"/>
        <v>-1309.1254000141907</v>
      </c>
      <c r="AI17">
        <f t="shared" si="7"/>
        <v>447.86416081586367</v>
      </c>
      <c r="AJ17">
        <f t="shared" si="8"/>
        <v>56.607127345147546</v>
      </c>
      <c r="AK17">
        <f t="shared" si="32"/>
        <v>166.47248571371134</v>
      </c>
      <c r="AL17">
        <f t="shared" si="9"/>
        <v>670.94377387472252</v>
      </c>
      <c r="AN17">
        <f t="shared" si="10"/>
        <v>600.14244861708096</v>
      </c>
      <c r="AO17">
        <f t="shared" si="11"/>
        <v>-30.00712243085405</v>
      </c>
      <c r="AP17">
        <f t="shared" si="12"/>
        <v>-13.514413084683323</v>
      </c>
      <c r="AQ17">
        <f t="shared" si="13"/>
        <v>-414.73585942996101</v>
      </c>
      <c r="AR17">
        <f t="shared" si="14"/>
        <v>141.8850536715826</v>
      </c>
      <c r="AS17">
        <f t="shared" si="15"/>
        <v>17.933351235180776</v>
      </c>
      <c r="AT17">
        <f t="shared" si="16"/>
        <v>52.739110732378712</v>
      </c>
      <c r="AU17">
        <f t="shared" si="17"/>
        <v>212.55751563914208</v>
      </c>
      <c r="AW17">
        <v>14</v>
      </c>
      <c r="AX17">
        <f>(R17*SUMPRODUCT(K18:$K$23, X18:$X$23)-$AZ$3*SUMPRODUCT(K17:$K$22, W18:$W$23))/Z17</f>
        <v>611.74388095107201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2220.3792530852029</v>
      </c>
      <c r="P18">
        <f t="shared" si="30"/>
        <v>111.01896265426015</v>
      </c>
      <c r="Q18" s="5">
        <f t="shared" si="31"/>
        <v>50</v>
      </c>
      <c r="R18">
        <f t="shared" si="0"/>
        <v>1000000</v>
      </c>
      <c r="S18">
        <f t="shared" si="1"/>
        <v>539.81088656910049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521.92305432274702</v>
      </c>
      <c r="AC18">
        <f t="shared" si="2"/>
        <v>455.21970262308787</v>
      </c>
      <c r="AE18">
        <f t="shared" si="3"/>
        <v>1872.4342328922887</v>
      </c>
      <c r="AF18">
        <f t="shared" si="4"/>
        <v>-93.621711644614436</v>
      </c>
      <c r="AG18">
        <f t="shared" si="5"/>
        <v>-42.164738980751899</v>
      </c>
      <c r="AH18">
        <f t="shared" si="6"/>
        <v>-1345.9922324963327</v>
      </c>
      <c r="AI18">
        <f t="shared" si="7"/>
        <v>390.65554977058969</v>
      </c>
      <c r="AJ18">
        <f t="shared" si="8"/>
        <v>66.703351699659152</v>
      </c>
      <c r="AK18">
        <f t="shared" si="32"/>
        <v>161.05149028992949</v>
      </c>
      <c r="AL18">
        <f t="shared" si="9"/>
        <v>618.4103917601783</v>
      </c>
      <c r="AN18">
        <f t="shared" si="10"/>
        <v>546.4357159827681</v>
      </c>
      <c r="AO18">
        <f t="shared" si="11"/>
        <v>-27.321785799138404</v>
      </c>
      <c r="AP18">
        <f t="shared" si="12"/>
        <v>-12.30500859759654</v>
      </c>
      <c r="AQ18">
        <f t="shared" si="13"/>
        <v>-392.80323781267214</v>
      </c>
      <c r="AR18">
        <f t="shared" si="14"/>
        <v>114.00568377336101</v>
      </c>
      <c r="AS18">
        <f t="shared" si="15"/>
        <v>19.466154326900924</v>
      </c>
      <c r="AT18">
        <f t="shared" si="16"/>
        <v>46.999934556169734</v>
      </c>
      <c r="AU18">
        <f t="shared" si="17"/>
        <v>180.47177265643165</v>
      </c>
      <c r="AW18">
        <v>15</v>
      </c>
      <c r="AX18">
        <f>(R18*SUMPRODUCT(K19:$K$23, X19:$X$23)-$AZ$3*SUMPRODUCT(K18:$K$22, W19:$W$23))/Z18</f>
        <v>539.81088656910049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2220.3792530852029</v>
      </c>
      <c r="P19">
        <f t="shared" si="30"/>
        <v>111.01896265426015</v>
      </c>
      <c r="Q19" s="5">
        <f t="shared" si="31"/>
        <v>50</v>
      </c>
      <c r="R19">
        <f t="shared" si="0"/>
        <v>1000000</v>
      </c>
      <c r="S19">
        <f t="shared" si="1"/>
        <v>454.04545564280551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455.21970262308787</v>
      </c>
      <c r="AC19">
        <f t="shared" si="2"/>
        <v>378.43404392252501</v>
      </c>
      <c r="AE19">
        <f t="shared" si="3"/>
        <v>1850.6233006937996</v>
      </c>
      <c r="AF19">
        <f t="shared" si="4"/>
        <v>-92.531165034689991</v>
      </c>
      <c r="AG19">
        <f t="shared" si="5"/>
        <v>-41.673585675113166</v>
      </c>
      <c r="AH19">
        <f t="shared" si="6"/>
        <v>-1390.1183166242745</v>
      </c>
      <c r="AI19">
        <f t="shared" si="7"/>
        <v>326.30023335972191</v>
      </c>
      <c r="AJ19">
        <f t="shared" si="8"/>
        <v>76.785658700562863</v>
      </c>
      <c r="AK19">
        <f t="shared" si="32"/>
        <v>154.93182867975386</v>
      </c>
      <c r="AL19">
        <f t="shared" si="9"/>
        <v>558.01772074003861</v>
      </c>
      <c r="AN19">
        <f t="shared" si="10"/>
        <v>497.49955688771144</v>
      </c>
      <c r="AO19">
        <f t="shared" si="11"/>
        <v>-24.874977844385576</v>
      </c>
      <c r="AP19">
        <f t="shared" si="12"/>
        <v>-11.203031108231601</v>
      </c>
      <c r="AQ19">
        <f t="shared" si="13"/>
        <v>-373.70287420610828</v>
      </c>
      <c r="AR19">
        <f t="shared" si="14"/>
        <v>87.718673728985962</v>
      </c>
      <c r="AS19">
        <f t="shared" si="15"/>
        <v>20.642143198207631</v>
      </c>
      <c r="AT19">
        <f t="shared" si="16"/>
        <v>41.65003006667191</v>
      </c>
      <c r="AU19">
        <f t="shared" si="17"/>
        <v>150.0108469938655</v>
      </c>
      <c r="AW19">
        <v>16</v>
      </c>
      <c r="AX19">
        <f>(R19*SUMPRODUCT(K20:$K$23, X20:$X$23)-$AZ$3*SUMPRODUCT(K19:$K$22, W20:$W$23))/Z19</f>
        <v>454.04545564280551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2220.3792530852029</v>
      </c>
      <c r="P20">
        <f t="shared" si="30"/>
        <v>111.01896265426015</v>
      </c>
      <c r="Q20" s="5">
        <f t="shared" si="31"/>
        <v>50</v>
      </c>
      <c r="R20">
        <f t="shared" si="0"/>
        <v>1000000</v>
      </c>
      <c r="S20">
        <f t="shared" si="1"/>
        <v>357.15462099094049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378.43404392252501</v>
      </c>
      <c r="AC20">
        <f t="shared" si="2"/>
        <v>294.19011297079999</v>
      </c>
      <c r="AE20">
        <f t="shared" si="3"/>
        <v>1828.9379022754561</v>
      </c>
      <c r="AF20">
        <f t="shared" si="4"/>
        <v>-91.446895113772811</v>
      </c>
      <c r="AG20">
        <f t="shared" si="5"/>
        <v>-41.1852592239402</v>
      </c>
      <c r="AH20">
        <f t="shared" si="6"/>
        <v>-1431.8118884366897</v>
      </c>
      <c r="AI20">
        <f t="shared" si="7"/>
        <v>264.49385950105329</v>
      </c>
      <c r="AJ20">
        <f t="shared" si="8"/>
        <v>84.243930951725019</v>
      </c>
      <c r="AK20">
        <f t="shared" si="32"/>
        <v>148.11475357589458</v>
      </c>
      <c r="AL20">
        <f t="shared" si="9"/>
        <v>496.85254402867292</v>
      </c>
      <c r="AN20">
        <f t="shared" si="10"/>
        <v>452.91405648880504</v>
      </c>
      <c r="AO20">
        <f t="shared" si="11"/>
        <v>-22.645702824440253</v>
      </c>
      <c r="AP20">
        <f t="shared" si="12"/>
        <v>-10.199024690477625</v>
      </c>
      <c r="AQ20">
        <f t="shared" si="13"/>
        <v>-354.57066623965062</v>
      </c>
      <c r="AR20">
        <f t="shared" si="14"/>
        <v>65.498662734236504</v>
      </c>
      <c r="AS20">
        <f t="shared" si="15"/>
        <v>20.861977027452962</v>
      </c>
      <c r="AT20">
        <f t="shared" si="16"/>
        <v>36.678803465353937</v>
      </c>
      <c r="AU20">
        <f t="shared" si="17"/>
        <v>123.03944322704342</v>
      </c>
      <c r="AW20">
        <v>17</v>
      </c>
      <c r="AX20">
        <f>(R20*SUMPRODUCT(K21:$K$23, X21:$X$23)-$AZ$3*SUMPRODUCT(K20:$K$22, W21:$W$23))/Z20</f>
        <v>357.15462099094049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2220.3792530852029</v>
      </c>
      <c r="P21">
        <f t="shared" si="30"/>
        <v>111.01896265426015</v>
      </c>
      <c r="Q21" s="5">
        <f t="shared" si="31"/>
        <v>50</v>
      </c>
      <c r="R21">
        <f t="shared" si="0"/>
        <v>1000000</v>
      </c>
      <c r="S21">
        <f t="shared" si="1"/>
        <v>248.66743540941758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294.19011297079999</v>
      </c>
      <c r="AC21">
        <f t="shared" si="2"/>
        <v>202.41205348042683</v>
      </c>
      <c r="AE21">
        <f t="shared" si="3"/>
        <v>1807.3597911296563</v>
      </c>
      <c r="AF21">
        <f t="shared" si="4"/>
        <v>-90.367989556482826</v>
      </c>
      <c r="AG21">
        <f t="shared" si="5"/>
        <v>-40.699348740048379</v>
      </c>
      <c r="AH21">
        <f t="shared" si="6"/>
        <v>-1481.1578330483287</v>
      </c>
      <c r="AI21">
        <f t="shared" si="7"/>
        <v>195.13461978479631</v>
      </c>
      <c r="AJ21">
        <f t="shared" si="8"/>
        <v>91.778059490373153</v>
      </c>
      <c r="AK21">
        <f t="shared" si="32"/>
        <v>140.78273401807817</v>
      </c>
      <c r="AL21">
        <f t="shared" si="9"/>
        <v>427.69541329324761</v>
      </c>
      <c r="AN21">
        <f t="shared" si="10"/>
        <v>412.29077970055431</v>
      </c>
      <c r="AO21">
        <f t="shared" si="11"/>
        <v>-20.614538985027718</v>
      </c>
      <c r="AP21">
        <f t="shared" si="12"/>
        <v>-9.2842423006718082</v>
      </c>
      <c r="AQ21">
        <f t="shared" si="13"/>
        <v>-337.8783354837127</v>
      </c>
      <c r="AR21">
        <f t="shared" si="14"/>
        <v>44.513662931142086</v>
      </c>
      <c r="AS21">
        <f t="shared" si="15"/>
        <v>20.93620091162872</v>
      </c>
      <c r="AT21">
        <f t="shared" si="16"/>
        <v>32.115035125579645</v>
      </c>
      <c r="AU21">
        <f t="shared" si="17"/>
        <v>97.564898968350448</v>
      </c>
      <c r="AW21">
        <v>18</v>
      </c>
      <c r="AX21">
        <f>(R21*SUMPRODUCT(K22:$K$23, X22:$X$23)-$AZ$3*SUMPRODUCT(K21:$K$22, W22:$W$23))/Z21</f>
        <v>248.66743540941758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2220.3792530852029</v>
      </c>
      <c r="P22">
        <f t="shared" si="30"/>
        <v>111.01896265426015</v>
      </c>
      <c r="Q22" s="5">
        <f t="shared" si="31"/>
        <v>50</v>
      </c>
      <c r="R22">
        <f t="shared" si="0"/>
        <v>1000000</v>
      </c>
      <c r="S22">
        <f t="shared" si="1"/>
        <v>129.4670870803065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202.41205348042683</v>
      </c>
      <c r="AC22">
        <f t="shared" si="2"/>
        <v>104.13210095131194</v>
      </c>
      <c r="AE22">
        <f t="shared" si="3"/>
        <v>1785.8805797418547</v>
      </c>
      <c r="AF22">
        <f t="shared" si="4"/>
        <v>-89.294028987092744</v>
      </c>
      <c r="AG22">
        <f t="shared" si="5"/>
        <v>-40.215665347718975</v>
      </c>
      <c r="AH22">
        <f t="shared" si="6"/>
        <v>-1533.7980985783877</v>
      </c>
      <c r="AI22">
        <f t="shared" si="7"/>
        <v>122.57278682865535</v>
      </c>
      <c r="AJ22">
        <f t="shared" si="8"/>
        <v>98.279952529114894</v>
      </c>
      <c r="AK22">
        <f t="shared" si="32"/>
        <v>132.92990229646321</v>
      </c>
      <c r="AL22">
        <f t="shared" si="9"/>
        <v>353.78264165423343</v>
      </c>
      <c r="AN22">
        <f t="shared" si="10"/>
        <v>375.2784170071821</v>
      </c>
      <c r="AO22">
        <f t="shared" si="11"/>
        <v>-18.763920850359106</v>
      </c>
      <c r="AP22">
        <f t="shared" si="12"/>
        <v>-8.4507729138104466</v>
      </c>
      <c r="AQ22">
        <f t="shared" si="13"/>
        <v>-322.30672586535718</v>
      </c>
      <c r="AR22">
        <f t="shared" si="14"/>
        <v>25.756997377655345</v>
      </c>
      <c r="AS22">
        <f t="shared" si="15"/>
        <v>20.652189976778015</v>
      </c>
      <c r="AT22">
        <f t="shared" si="16"/>
        <v>27.93340376317154</v>
      </c>
      <c r="AU22">
        <f t="shared" si="17"/>
        <v>74.342591117604897</v>
      </c>
      <c r="AW22">
        <v>19</v>
      </c>
      <c r="AX22">
        <f>(R22*SUMPRODUCT(K23:$K$23, X23:$X$23)-$AZ$3*SUMPRODUCT(K22:$K$22, W23:$W$23))/Z22</f>
        <v>129.4670870803065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2220.3792530852029</v>
      </c>
      <c r="P23">
        <f t="shared" si="30"/>
        <v>111.01896265426015</v>
      </c>
      <c r="Q23" s="5">
        <f t="shared" si="31"/>
        <v>50</v>
      </c>
      <c r="R23">
        <f t="shared" si="0"/>
        <v>1000000</v>
      </c>
      <c r="S23">
        <f t="shared" si="1"/>
        <v>131.03671813970936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104.13210095131194</v>
      </c>
      <c r="AC23">
        <f t="shared" si="2"/>
        <v>104.13210095131193</v>
      </c>
      <c r="AE23">
        <f t="shared" si="3"/>
        <v>1764.4883038504627</v>
      </c>
      <c r="AF23">
        <f t="shared" si="4"/>
        <v>-88.224415192523139</v>
      </c>
      <c r="AG23">
        <f t="shared" si="5"/>
        <v>-39.733939627627066</v>
      </c>
      <c r="AH23">
        <f t="shared" si="6"/>
        <v>-1591.3813322943502</v>
      </c>
      <c r="AI23">
        <f t="shared" si="7"/>
        <v>45.148616735962378</v>
      </c>
      <c r="AJ23">
        <f t="shared" si="8"/>
        <v>0</v>
      </c>
      <c r="AK23">
        <f t="shared" si="32"/>
        <v>124.62771927264761</v>
      </c>
      <c r="AL23">
        <f t="shared" si="9"/>
        <v>169.77633600860997</v>
      </c>
      <c r="AN23">
        <f t="shared" si="10"/>
        <v>341.5561615995606</v>
      </c>
      <c r="AO23">
        <f t="shared" si="11"/>
        <v>-17.077808079978031</v>
      </c>
      <c r="AP23">
        <f t="shared" si="12"/>
        <v>-7.6913923854442983</v>
      </c>
      <c r="AQ23">
        <f t="shared" si="13"/>
        <v>-308.04743693314822</v>
      </c>
      <c r="AR23">
        <f t="shared" si="14"/>
        <v>8.7395242009900436</v>
      </c>
      <c r="AS23">
        <f t="shared" si="15"/>
        <v>0</v>
      </c>
      <c r="AT23">
        <f t="shared" si="16"/>
        <v>24.124481488929501</v>
      </c>
      <c r="AU23">
        <f t="shared" si="17"/>
        <v>32.864005689919537</v>
      </c>
      <c r="AW23">
        <v>20</v>
      </c>
      <c r="AX23">
        <f>(R23*SUMPRODUCT(K$23:$K24, X$23:$X24)-$AZ$3*SUMPRODUCT(K$22:$K23, W$23:$W24))/Z23</f>
        <v>131.03671813970936</v>
      </c>
    </row>
    <row r="25" spans="5:50" x14ac:dyDescent="0.25">
      <c r="AN25" s="6">
        <f t="shared" ref="AN25:AU25" si="33">SUM(AN3:AN23)</f>
        <v>19371.854512178717</v>
      </c>
      <c r="AO25" s="6">
        <f t="shared" si="33"/>
        <v>-2633.877165422839</v>
      </c>
      <c r="AP25" s="6">
        <f t="shared" si="33"/>
        <v>-2906.1367105774602</v>
      </c>
      <c r="AQ25" s="6">
        <f t="shared" si="33"/>
        <v>-11439.50177789609</v>
      </c>
      <c r="AR25" s="6">
        <f t="shared" si="33"/>
        <v>2392.3388582823268</v>
      </c>
      <c r="AS25" s="6">
        <f t="shared" si="33"/>
        <v>-357.51239323560714</v>
      </c>
      <c r="AT25" s="6">
        <f t="shared" si="33"/>
        <v>1416.5444823612927</v>
      </c>
      <c r="AU25" s="7">
        <f t="shared" si="33"/>
        <v>3451.3709474080138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5149.5007328762767</v>
      </c>
      <c r="K3">
        <v>1</v>
      </c>
      <c r="L3" s="2">
        <v>0</v>
      </c>
      <c r="O3">
        <f>$C$3</f>
        <v>5149.5007328762767</v>
      </c>
      <c r="P3">
        <f>O3*B5</f>
        <v>4119.6005863010214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5149.5007328762767</v>
      </c>
      <c r="AF3">
        <f t="shared" ref="AF3:AF23" si="4">-$Z3*P3</f>
        <v>-4119.6005863010214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-1490.0080574247445</v>
      </c>
      <c r="AJ3">
        <f t="shared" ref="AJ3:AJ23" si="8">AB3-AC3</f>
        <v>-3.637978807091713E-12</v>
      </c>
      <c r="AL3">
        <f t="shared" ref="AL3:AL23" si="9">SUM(AI3:AK3)</f>
        <v>-1490.0080574247481</v>
      </c>
      <c r="AN3">
        <f t="shared" ref="AN3:AN23" si="10">AE3*$K3</f>
        <v>5149.5007328762767</v>
      </c>
      <c r="AO3">
        <f t="shared" ref="AO3:AO23" si="11">AF3*$K3</f>
        <v>-4119.6005863010214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-1490.0080574247445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-1490.0080574247481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2146.3606088385527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943.05048874268732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3.637978807091713E-12</v>
      </c>
      <c r="AC4">
        <f t="shared" si="2"/>
        <v>932.37717156596409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-932.37717156596045</v>
      </c>
      <c r="AK4">
        <f>G4*MAX(0, SUM(AB4, AE4:AF4))</f>
        <v>2.5465851649641993E-13</v>
      </c>
      <c r="AL4">
        <f t="shared" si="9"/>
        <v>-2250.24117156596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-1213.983437272585</v>
      </c>
      <c r="AR4">
        <f t="shared" si="14"/>
        <v>-1213.983437272585</v>
      </c>
      <c r="AS4">
        <f t="shared" si="15"/>
        <v>-858.88258847053669</v>
      </c>
      <c r="AT4">
        <f t="shared" si="16"/>
        <v>2.3458507189441486E-13</v>
      </c>
      <c r="AU4">
        <f t="shared" si="17"/>
        <v>-2072.8660257431211</v>
      </c>
      <c r="AW4">
        <v>1</v>
      </c>
      <c r="AX4">
        <f>(R4*SUMPRODUCT(K5:$K$23, X5:$X$23)-$AZ$3*SUMPRODUCT(K4:$K$22, W5:$W$23))/Z4</f>
        <v>943.05048874268732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5149.5007328762767</v>
      </c>
      <c r="P5">
        <f t="shared" ref="P5:P23" si="30">O5*$C$5</f>
        <v>257.47503664381384</v>
      </c>
      <c r="Q5" s="5">
        <f t="shared" ref="Q5:Q23" si="31">$C$8</f>
        <v>50</v>
      </c>
      <c r="R5">
        <f t="shared" si="0"/>
        <v>1000000</v>
      </c>
      <c r="S5">
        <f t="shared" si="1"/>
        <v>1792.0464426984265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932.37717156596409</v>
      </c>
      <c r="AC5">
        <f t="shared" si="2"/>
        <v>1751.6485929180963</v>
      </c>
      <c r="AE5">
        <f t="shared" si="3"/>
        <v>5033.4162653681742</v>
      </c>
      <c r="AF5">
        <f t="shared" si="4"/>
        <v>-251.67081326840869</v>
      </c>
      <c r="AG5">
        <f t="shared" si="5"/>
        <v>-48.872857063919056</v>
      </c>
      <c r="AH5">
        <f t="shared" si="6"/>
        <v>-1338.1733616189119</v>
      </c>
      <c r="AI5">
        <f t="shared" si="7"/>
        <v>3394.6992334169345</v>
      </c>
      <c r="AJ5">
        <f t="shared" si="8"/>
        <v>-819.27142135213217</v>
      </c>
      <c r="AK5">
        <f>G5*SUM(AB5, AE5:AF5)</f>
        <v>399.98858365660112</v>
      </c>
      <c r="AL5">
        <f t="shared" si="9"/>
        <v>2975.4163957214032</v>
      </c>
      <c r="AN5">
        <f t="shared" si="10"/>
        <v>4271.1731941983053</v>
      </c>
      <c r="AO5">
        <f t="shared" si="11"/>
        <v>-213.55865970991525</v>
      </c>
      <c r="AP5">
        <f t="shared" si="12"/>
        <v>-41.471721393586655</v>
      </c>
      <c r="AQ5">
        <f t="shared" si="13"/>
        <v>-1135.5250370731776</v>
      </c>
      <c r="AR5">
        <f t="shared" si="14"/>
        <v>2880.6177760216256</v>
      </c>
      <c r="AS5">
        <f t="shared" si="15"/>
        <v>-695.2038037720323</v>
      </c>
      <c r="AT5">
        <f t="shared" si="16"/>
        <v>339.41570226448516</v>
      </c>
      <c r="AU5">
        <f t="shared" si="17"/>
        <v>2524.8296745140779</v>
      </c>
      <c r="AW5">
        <v>2</v>
      </c>
      <c r="AX5">
        <f>(R5*SUMPRODUCT(K6:$K$23, X6:$X$23)-$AZ$3*SUMPRODUCT(K5:$K$22, W6:$W$23))/Z5</f>
        <v>1792.0464426984265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5149.5007328762767</v>
      </c>
      <c r="P6">
        <f t="shared" si="30"/>
        <v>257.47503664381384</v>
      </c>
      <c r="Q6" s="5">
        <f t="shared" si="31"/>
        <v>50</v>
      </c>
      <c r="R6">
        <f t="shared" si="0"/>
        <v>1000000</v>
      </c>
      <c r="S6">
        <f t="shared" si="1"/>
        <v>2545.9842623360028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1751.6485929180963</v>
      </c>
      <c r="AC6">
        <f t="shared" si="2"/>
        <v>2460.213974840115</v>
      </c>
      <c r="AE6">
        <f t="shared" si="3"/>
        <v>4976.0219864232895</v>
      </c>
      <c r="AF6">
        <f t="shared" si="4"/>
        <v>-248.80109932116449</v>
      </c>
      <c r="AG6">
        <f t="shared" si="5"/>
        <v>-48.315577029192013</v>
      </c>
      <c r="AH6">
        <f t="shared" si="6"/>
        <v>-1371.0292817569798</v>
      </c>
      <c r="AI6">
        <f t="shared" si="7"/>
        <v>3307.8760283159527</v>
      </c>
      <c r="AJ6">
        <f t="shared" si="8"/>
        <v>-708.56538192201879</v>
      </c>
      <c r="AK6">
        <f>G6*SUM(AB6, AE6:AF6)</f>
        <v>453.5208636014155</v>
      </c>
      <c r="AL6">
        <f t="shared" si="9"/>
        <v>3052.8315099953493</v>
      </c>
      <c r="AN6">
        <f t="shared" si="10"/>
        <v>3889.6344827571252</v>
      </c>
      <c r="AO6">
        <f t="shared" si="11"/>
        <v>-194.48172413785625</v>
      </c>
      <c r="AP6">
        <f t="shared" si="12"/>
        <v>-37.767102914698995</v>
      </c>
      <c r="AQ6">
        <f t="shared" si="13"/>
        <v>-1071.700001676408</v>
      </c>
      <c r="AR6">
        <f t="shared" si="14"/>
        <v>2585.6856540281615</v>
      </c>
      <c r="AS6">
        <f t="shared" si="15"/>
        <v>-553.86820040819043</v>
      </c>
      <c r="AT6">
        <f t="shared" si="16"/>
        <v>354.50614859156246</v>
      </c>
      <c r="AU6">
        <f t="shared" si="17"/>
        <v>2386.3236022115334</v>
      </c>
      <c r="AW6">
        <v>3</v>
      </c>
      <c r="AX6">
        <f>(R6*SUMPRODUCT(K7:$K$23, X7:$X$23)-$AZ$3*SUMPRODUCT(K6:$K$22, W7:$W$23))/Z6</f>
        <v>2545.9842623360028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5149.5007328762767</v>
      </c>
      <c r="P7">
        <f t="shared" si="30"/>
        <v>257.47503664381384</v>
      </c>
      <c r="Q7" s="5">
        <f t="shared" si="31"/>
        <v>50</v>
      </c>
      <c r="R7">
        <f t="shared" si="0"/>
        <v>1000000</v>
      </c>
      <c r="S7">
        <f t="shared" si="1"/>
        <v>3209.9404923175766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2460.213974840115</v>
      </c>
      <c r="AC7">
        <f t="shared" si="2"/>
        <v>3066.2589156400154</v>
      </c>
      <c r="AE7">
        <f t="shared" si="3"/>
        <v>4919.0016360323598</v>
      </c>
      <c r="AF7">
        <f t="shared" si="4"/>
        <v>-245.95008180161796</v>
      </c>
      <c r="AG7">
        <f t="shared" si="5"/>
        <v>-47.761927720756233</v>
      </c>
      <c r="AH7">
        <f t="shared" si="6"/>
        <v>-1409.8707628772565</v>
      </c>
      <c r="AI7">
        <f t="shared" si="7"/>
        <v>3215.4188636327299</v>
      </c>
      <c r="AJ7">
        <f t="shared" si="8"/>
        <v>-606.04494079990036</v>
      </c>
      <c r="AK7">
        <f>G7*SUM(AB7, AE7:AF7)</f>
        <v>499.32858703496004</v>
      </c>
      <c r="AL7">
        <f t="shared" si="9"/>
        <v>3108.7025098677896</v>
      </c>
      <c r="AN7">
        <f t="shared" si="10"/>
        <v>3541.9761708205074</v>
      </c>
      <c r="AO7">
        <f t="shared" si="11"/>
        <v>-177.09880854102533</v>
      </c>
      <c r="AP7">
        <f t="shared" si="12"/>
        <v>-34.391452245139504</v>
      </c>
      <c r="AQ7">
        <f t="shared" si="13"/>
        <v>-1015.1914993213313</v>
      </c>
      <c r="AR7">
        <f t="shared" si="14"/>
        <v>2315.294410713012</v>
      </c>
      <c r="AS7">
        <f t="shared" si="15"/>
        <v>-436.38870193403829</v>
      </c>
      <c r="AT7">
        <f t="shared" si="16"/>
        <v>359.54652743597245</v>
      </c>
      <c r="AU7">
        <f t="shared" si="17"/>
        <v>2238.452236214946</v>
      </c>
      <c r="AW7">
        <v>4</v>
      </c>
      <c r="AX7">
        <f>(R7*SUMPRODUCT(K8:$K$23, X8:$X$23)-$AZ$3*SUMPRODUCT(K7:$K$22, W8:$W$23))/Z7</f>
        <v>3209.9404923175766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5149.5007328762767</v>
      </c>
      <c r="P8">
        <f t="shared" si="30"/>
        <v>257.47503664381384</v>
      </c>
      <c r="Q8" s="5">
        <f t="shared" si="31"/>
        <v>50</v>
      </c>
      <c r="R8">
        <f t="shared" si="0"/>
        <v>1000000</v>
      </c>
      <c r="S8">
        <f t="shared" si="1"/>
        <v>3793.0711438847075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3066.2589156400154</v>
      </c>
      <c r="AC8">
        <f t="shared" si="2"/>
        <v>3581.5593001736524</v>
      </c>
      <c r="AE8">
        <f t="shared" si="3"/>
        <v>4862.3507288595856</v>
      </c>
      <c r="AF8">
        <f t="shared" si="4"/>
        <v>-243.11753644297926</v>
      </c>
      <c r="AG8">
        <f t="shared" si="5"/>
        <v>-47.211865587440137</v>
      </c>
      <c r="AH8">
        <f t="shared" si="6"/>
        <v>-1448.8571221705856</v>
      </c>
      <c r="AI8">
        <f t="shared" si="7"/>
        <v>3123.1642046585807</v>
      </c>
      <c r="AJ8">
        <f t="shared" si="8"/>
        <v>-515.30038453363704</v>
      </c>
      <c r="AK8">
        <f t="shared" ref="AK8:AK23" si="32">G8*SUM(AB8:AB8, AE8:AF8)</f>
        <v>537.98444756396361</v>
      </c>
      <c r="AL8">
        <f t="shared" si="9"/>
        <v>3145.8482676889071</v>
      </c>
      <c r="AN8">
        <f t="shared" si="10"/>
        <v>3225.2034602072522</v>
      </c>
      <c r="AO8">
        <f t="shared" si="11"/>
        <v>-161.26017301036259</v>
      </c>
      <c r="AP8">
        <f t="shared" si="12"/>
        <v>-31.315690855390944</v>
      </c>
      <c r="AQ8">
        <f t="shared" si="13"/>
        <v>-961.0287830607532</v>
      </c>
      <c r="AR8">
        <f t="shared" si="14"/>
        <v>2071.5988132807452</v>
      </c>
      <c r="AS8">
        <f t="shared" si="15"/>
        <v>-341.79940442794975</v>
      </c>
      <c r="AT8">
        <f t="shared" si="16"/>
        <v>356.84577246198251</v>
      </c>
      <c r="AU8">
        <f t="shared" si="17"/>
        <v>2086.6451813147778</v>
      </c>
      <c r="AW8">
        <v>5</v>
      </c>
      <c r="AX8">
        <f>(R8*SUMPRODUCT(K9:$K$23, X9:$X$23)-$AZ$3*SUMPRODUCT(K8:$K$22, W9:$W$23))/Z8</f>
        <v>3793.0711438847075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5149.5007328762767</v>
      </c>
      <c r="P9">
        <f t="shared" si="30"/>
        <v>257.47503664381384</v>
      </c>
      <c r="Q9" s="5">
        <f t="shared" si="31"/>
        <v>50</v>
      </c>
      <c r="R9">
        <f t="shared" si="0"/>
        <v>1000000</v>
      </c>
      <c r="S9">
        <f t="shared" si="1"/>
        <v>4302.6095877355219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3581.5593001736524</v>
      </c>
      <c r="AC9">
        <f t="shared" si="2"/>
        <v>4015.6482444318626</v>
      </c>
      <c r="AE9">
        <f t="shared" si="3"/>
        <v>4806.0562214659167</v>
      </c>
      <c r="AF9">
        <f t="shared" si="4"/>
        <v>-240.30281107329586</v>
      </c>
      <c r="AG9">
        <f t="shared" si="5"/>
        <v>-46.665263981635292</v>
      </c>
      <c r="AH9">
        <f t="shared" si="6"/>
        <v>-1489.6589986088873</v>
      </c>
      <c r="AI9">
        <f t="shared" si="7"/>
        <v>3029.4291478020978</v>
      </c>
      <c r="AJ9">
        <f t="shared" si="8"/>
        <v>-434.08894425821018</v>
      </c>
      <c r="AK9">
        <f t="shared" si="32"/>
        <v>570.31188973963924</v>
      </c>
      <c r="AL9">
        <f t="shared" si="9"/>
        <v>3165.6520932835269</v>
      </c>
      <c r="AN9">
        <f t="shared" si="10"/>
        <v>2936.5800836609756</v>
      </c>
      <c r="AO9">
        <f t="shared" si="11"/>
        <v>-146.8290041830488</v>
      </c>
      <c r="AP9">
        <f t="shared" si="12"/>
        <v>-28.513250468271472</v>
      </c>
      <c r="AQ9">
        <f t="shared" si="13"/>
        <v>-910.20636155332465</v>
      </c>
      <c r="AR9">
        <f t="shared" si="14"/>
        <v>1851.0314674563303</v>
      </c>
      <c r="AS9">
        <f t="shared" si="15"/>
        <v>-265.23554646584353</v>
      </c>
      <c r="AT9">
        <f t="shared" si="16"/>
        <v>348.47002609005079</v>
      </c>
      <c r="AU9">
        <f t="shared" si="17"/>
        <v>1934.2659470805379</v>
      </c>
      <c r="AW9">
        <v>6</v>
      </c>
      <c r="AX9">
        <f>(R9*SUMPRODUCT(K10:$K$23, X10:$X$23)-$AZ$3*SUMPRODUCT(K9:$K$22, W10:$W$23))/Z9</f>
        <v>4302.6095877355219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5149.5007328762767</v>
      </c>
      <c r="P10">
        <f t="shared" si="30"/>
        <v>257.47503664381384</v>
      </c>
      <c r="Q10" s="5">
        <f t="shared" si="31"/>
        <v>50</v>
      </c>
      <c r="R10">
        <f t="shared" si="0"/>
        <v>1000000</v>
      </c>
      <c r="S10">
        <f t="shared" si="1"/>
        <v>4741.4741874682186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4015.6482444318626</v>
      </c>
      <c r="AC10">
        <f t="shared" si="2"/>
        <v>4373.69572936439</v>
      </c>
      <c r="AE10">
        <f t="shared" si="3"/>
        <v>4750.0731783517131</v>
      </c>
      <c r="AF10">
        <f t="shared" si="4"/>
        <v>-237.50365891758565</v>
      </c>
      <c r="AG10">
        <f t="shared" si="5"/>
        <v>-46.12168659405684</v>
      </c>
      <c r="AH10">
        <f t="shared" si="6"/>
        <v>-1538.4949552418987</v>
      </c>
      <c r="AI10">
        <f t="shared" si="7"/>
        <v>2927.9528775981726</v>
      </c>
      <c r="AJ10">
        <f t="shared" si="8"/>
        <v>-358.04748493252737</v>
      </c>
      <c r="AK10">
        <f t="shared" si="32"/>
        <v>596.97524347061938</v>
      </c>
      <c r="AL10">
        <f t="shared" si="9"/>
        <v>3166.8806361362645</v>
      </c>
      <c r="AN10">
        <f t="shared" si="10"/>
        <v>2673.5940709129732</v>
      </c>
      <c r="AO10">
        <f t="shared" si="11"/>
        <v>-133.67970354564866</v>
      </c>
      <c r="AP10">
        <f t="shared" si="12"/>
        <v>-25.959740658388306</v>
      </c>
      <c r="AQ10">
        <f t="shared" si="13"/>
        <v>-865.94686776838023</v>
      </c>
      <c r="AR10">
        <f t="shared" si="14"/>
        <v>1648.0077589405564</v>
      </c>
      <c r="AS10">
        <f t="shared" si="15"/>
        <v>-201.52818638324297</v>
      </c>
      <c r="AT10">
        <f t="shared" si="16"/>
        <v>336.00944901205008</v>
      </c>
      <c r="AU10">
        <f t="shared" si="17"/>
        <v>1782.4890215693636</v>
      </c>
      <c r="AW10">
        <v>7</v>
      </c>
      <c r="AX10">
        <f>(R10*SUMPRODUCT(K11:$K$23, X11:$X$23)-$AZ$3*SUMPRODUCT(K10:$K$22, W11:$W$23))/Z10</f>
        <v>4741.4741874682186</v>
      </c>
    </row>
    <row r="11" spans="1:52" x14ac:dyDescent="0.25">
      <c r="A11" t="s">
        <v>33</v>
      </c>
      <c r="C11" s="24">
        <f>AU25</f>
        <v>17400.817206115706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5149.5007328762767</v>
      </c>
      <c r="P11">
        <f t="shared" si="30"/>
        <v>257.47503664381384</v>
      </c>
      <c r="Q11" s="5">
        <f t="shared" si="31"/>
        <v>50</v>
      </c>
      <c r="R11">
        <f t="shared" si="0"/>
        <v>1000000</v>
      </c>
      <c r="S11">
        <f t="shared" si="1"/>
        <v>5118.8401926913348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4373.69572936439</v>
      </c>
      <c r="AC11">
        <f t="shared" si="2"/>
        <v>4666.4614406470828</v>
      </c>
      <c r="AE11">
        <f t="shared" si="3"/>
        <v>4694.4123481059105</v>
      </c>
      <c r="AF11">
        <f t="shared" si="4"/>
        <v>-234.72061740529551</v>
      </c>
      <c r="AG11">
        <f t="shared" si="5"/>
        <v>-45.5812377900549</v>
      </c>
      <c r="AH11">
        <f t="shared" si="6"/>
        <v>-1584.6387612275544</v>
      </c>
      <c r="AI11">
        <f t="shared" si="7"/>
        <v>2829.4717316830061</v>
      </c>
      <c r="AJ11">
        <f t="shared" si="8"/>
        <v>-292.76571128269279</v>
      </c>
      <c r="AK11">
        <f t="shared" si="32"/>
        <v>618.33712220455038</v>
      </c>
      <c r="AL11">
        <f t="shared" si="9"/>
        <v>3155.0431426048635</v>
      </c>
      <c r="AN11">
        <f t="shared" si="10"/>
        <v>2433.9887730491419</v>
      </c>
      <c r="AO11">
        <f t="shared" si="11"/>
        <v>-121.69943865245708</v>
      </c>
      <c r="AP11">
        <f t="shared" si="12"/>
        <v>-23.633250088787019</v>
      </c>
      <c r="AQ11">
        <f t="shared" si="13"/>
        <v>-821.61358401389191</v>
      </c>
      <c r="AR11">
        <f t="shared" si="14"/>
        <v>1467.042500294006</v>
      </c>
      <c r="AS11">
        <f t="shared" si="15"/>
        <v>-151.79502812174863</v>
      </c>
      <c r="AT11">
        <f t="shared" si="16"/>
        <v>320.59936405301818</v>
      </c>
      <c r="AU11">
        <f t="shared" si="17"/>
        <v>1635.8468362252754</v>
      </c>
      <c r="AW11">
        <v>8</v>
      </c>
      <c r="AX11">
        <f>(R11*SUMPRODUCT(K12:$K$23, X12:$X$23)-$AZ$3*SUMPRODUCT(K11:$K$22, W12:$W$23))/Z11</f>
        <v>5118.8401926913348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5149.5007328762767</v>
      </c>
      <c r="P12">
        <f t="shared" si="30"/>
        <v>257.47503664381384</v>
      </c>
      <c r="Q12" s="5">
        <f t="shared" si="31"/>
        <v>50</v>
      </c>
      <c r="R12">
        <f t="shared" si="0"/>
        <v>1000000</v>
      </c>
      <c r="S12">
        <f t="shared" si="1"/>
        <v>5437.0120255768425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4666.4614406470828</v>
      </c>
      <c r="AC12">
        <f t="shared" si="2"/>
        <v>4898.0369811394776</v>
      </c>
      <c r="AE12">
        <f t="shared" si="3"/>
        <v>4639.0268966449194</v>
      </c>
      <c r="AF12">
        <f t="shared" si="4"/>
        <v>-231.95134483224595</v>
      </c>
      <c r="AG12">
        <f t="shared" si="5"/>
        <v>-45.043462825703593</v>
      </c>
      <c r="AH12">
        <f t="shared" si="6"/>
        <v>-1639.2517290150811</v>
      </c>
      <c r="AI12">
        <f t="shared" si="7"/>
        <v>2722.7803599718891</v>
      </c>
      <c r="AJ12">
        <f t="shared" si="8"/>
        <v>-231.57554049239479</v>
      </c>
      <c r="AK12">
        <f t="shared" si="32"/>
        <v>635.14758947218286</v>
      </c>
      <c r="AL12">
        <f t="shared" si="9"/>
        <v>3126.3524089516773</v>
      </c>
      <c r="AN12">
        <f t="shared" si="10"/>
        <v>2215.6767153629526</v>
      </c>
      <c r="AO12">
        <f t="shared" si="11"/>
        <v>-110.78383576814761</v>
      </c>
      <c r="AP12">
        <f t="shared" si="12"/>
        <v>-21.513510049792501</v>
      </c>
      <c r="AQ12">
        <f t="shared" si="13"/>
        <v>-782.93400049566048</v>
      </c>
      <c r="AR12">
        <f t="shared" si="14"/>
        <v>1300.4453690493522</v>
      </c>
      <c r="AS12">
        <f t="shared" si="15"/>
        <v>-110.60434533968238</v>
      </c>
      <c r="AT12">
        <f t="shared" si="16"/>
        <v>303.35709539218465</v>
      </c>
      <c r="AU12">
        <f t="shared" si="17"/>
        <v>1493.1981191018544</v>
      </c>
      <c r="AW12">
        <v>9</v>
      </c>
      <c r="AX12">
        <f>(R12*SUMPRODUCT(K13:$K$23, X13:$X$23)-$AZ$3*SUMPRODUCT(K12:$K$22, W13:$W$23))/Z12</f>
        <v>5437.0120255768425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5149.5007328762767</v>
      </c>
      <c r="P13">
        <f t="shared" si="30"/>
        <v>257.47503664381384</v>
      </c>
      <c r="Q13" s="5">
        <f t="shared" si="31"/>
        <v>50</v>
      </c>
      <c r="R13">
        <f t="shared" si="0"/>
        <v>1000000</v>
      </c>
      <c r="S13">
        <f t="shared" si="1"/>
        <v>5700.8663897784154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4898.0369811394776</v>
      </c>
      <c r="AC13">
        <f t="shared" si="2"/>
        <v>5074.7006320162691</v>
      </c>
      <c r="AE13">
        <f t="shared" si="3"/>
        <v>4583.8952953800417</v>
      </c>
      <c r="AF13">
        <f t="shared" si="4"/>
        <v>-229.19476476900206</v>
      </c>
      <c r="AG13">
        <f t="shared" si="5"/>
        <v>-44.508152665313695</v>
      </c>
      <c r="AH13">
        <f t="shared" si="6"/>
        <v>-1697.5106426572349</v>
      </c>
      <c r="AI13">
        <f t="shared" si="7"/>
        <v>2612.6817352884909</v>
      </c>
      <c r="AJ13">
        <f t="shared" si="8"/>
        <v>-176.66365087679151</v>
      </c>
      <c r="AK13">
        <f t="shared" si="32"/>
        <v>647.69162582253637</v>
      </c>
      <c r="AL13">
        <f t="shared" si="9"/>
        <v>3083.7097102342359</v>
      </c>
      <c r="AN13">
        <f t="shared" si="10"/>
        <v>2016.7699383066356</v>
      </c>
      <c r="AO13">
        <f t="shared" si="11"/>
        <v>-100.83849691533177</v>
      </c>
      <c r="AP13">
        <f t="shared" si="12"/>
        <v>-19.582189059910664</v>
      </c>
      <c r="AQ13">
        <f t="shared" si="13"/>
        <v>-746.85135969774683</v>
      </c>
      <c r="AR13">
        <f t="shared" si="14"/>
        <v>1149.4978926336462</v>
      </c>
      <c r="AS13">
        <f t="shared" si="15"/>
        <v>-77.726456936942867</v>
      </c>
      <c r="AT13">
        <f t="shared" si="16"/>
        <v>284.96396974170915</v>
      </c>
      <c r="AU13">
        <f t="shared" si="17"/>
        <v>1356.7354054384127</v>
      </c>
      <c r="AW13">
        <v>10</v>
      </c>
      <c r="AX13">
        <f>(R13*SUMPRODUCT(K14:$K$23, X14:$X$23)-$AZ$3*SUMPRODUCT(K13:$K$22, W14:$W$23))/Z13</f>
        <v>5700.8663897784154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5149.5007328762767</v>
      </c>
      <c r="P14">
        <f t="shared" si="30"/>
        <v>257.47503664381384</v>
      </c>
      <c r="Q14" s="5">
        <f t="shared" si="31"/>
        <v>50</v>
      </c>
      <c r="R14">
        <f t="shared" si="0"/>
        <v>1000000</v>
      </c>
      <c r="S14">
        <f t="shared" si="1"/>
        <v>5914.1542911089937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5074.7006320162691</v>
      </c>
      <c r="AC14">
        <f t="shared" si="2"/>
        <v>5201.4997792661634</v>
      </c>
      <c r="AE14">
        <f t="shared" si="3"/>
        <v>4528.9868351345094</v>
      </c>
      <c r="AF14">
        <f t="shared" si="4"/>
        <v>-226.44934175672546</v>
      </c>
      <c r="AG14">
        <f t="shared" si="5"/>
        <v>-43.975009132631229</v>
      </c>
      <c r="AH14">
        <f t="shared" si="6"/>
        <v>-1761.2401205866079</v>
      </c>
      <c r="AI14">
        <f t="shared" si="7"/>
        <v>2497.3223636585444</v>
      </c>
      <c r="AJ14">
        <f t="shared" si="8"/>
        <v>-126.7991472498943</v>
      </c>
      <c r="AK14">
        <f t="shared" si="32"/>
        <v>656.40666877758395</v>
      </c>
      <c r="AL14">
        <f t="shared" si="9"/>
        <v>3026.9298851862341</v>
      </c>
      <c r="AN14">
        <f t="shared" si="10"/>
        <v>1835.5444058063536</v>
      </c>
      <c r="AO14">
        <f t="shared" si="11"/>
        <v>-91.777220290317672</v>
      </c>
      <c r="AP14">
        <f t="shared" si="12"/>
        <v>-17.822547281987685</v>
      </c>
      <c r="AQ14">
        <f t="shared" si="13"/>
        <v>-713.8096374105362</v>
      </c>
      <c r="AR14">
        <f t="shared" si="14"/>
        <v>1012.135000823512</v>
      </c>
      <c r="AS14">
        <f t="shared" si="15"/>
        <v>-51.39018369185591</v>
      </c>
      <c r="AT14">
        <f t="shared" si="16"/>
        <v>266.03380240845729</v>
      </c>
      <c r="AU14">
        <f t="shared" si="17"/>
        <v>1226.7786195401134</v>
      </c>
      <c r="AW14">
        <v>11</v>
      </c>
      <c r="AX14">
        <f>(R14*SUMPRODUCT(K15:$K$23, X15:$X$23)-$AZ$3*SUMPRODUCT(K14:$K$22, W15:$W$23))/Z14</f>
        <v>5914.1542911089937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5149.5007328762767</v>
      </c>
      <c r="P15">
        <f t="shared" si="30"/>
        <v>257.47503664381384</v>
      </c>
      <c r="Q15" s="5">
        <f t="shared" si="31"/>
        <v>50</v>
      </c>
      <c r="R15">
        <f t="shared" si="0"/>
        <v>1000000</v>
      </c>
      <c r="S15">
        <f t="shared" si="1"/>
        <v>6081.61589717883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5201.4997792661634</v>
      </c>
      <c r="AC15">
        <f t="shared" si="2"/>
        <v>5284.1784856907962</v>
      </c>
      <c r="AE15">
        <f t="shared" si="3"/>
        <v>4474.2847040597435</v>
      </c>
      <c r="AF15">
        <f t="shared" si="4"/>
        <v>-223.71423520298717</v>
      </c>
      <c r="AG15">
        <f t="shared" si="5"/>
        <v>-43.443868990000233</v>
      </c>
      <c r="AH15">
        <f t="shared" si="6"/>
        <v>-1827.8010260936162</v>
      </c>
      <c r="AI15">
        <f t="shared" si="7"/>
        <v>2379.3255737731406</v>
      </c>
      <c r="AJ15">
        <f t="shared" si="8"/>
        <v>-82.678706424632765</v>
      </c>
      <c r="AK15">
        <f t="shared" si="32"/>
        <v>661.64491736860441</v>
      </c>
      <c r="AL15">
        <f t="shared" si="9"/>
        <v>2958.291784717112</v>
      </c>
      <c r="AN15">
        <f t="shared" si="10"/>
        <v>1670.4351481751009</v>
      </c>
      <c r="AO15">
        <f t="shared" si="11"/>
        <v>-83.52175740875505</v>
      </c>
      <c r="AP15">
        <f t="shared" si="12"/>
        <v>-16.219389362452539</v>
      </c>
      <c r="AQ15">
        <f t="shared" si="13"/>
        <v>-682.39356227978715</v>
      </c>
      <c r="AR15">
        <f t="shared" si="14"/>
        <v>888.30043912410656</v>
      </c>
      <c r="AS15">
        <f t="shared" si="15"/>
        <v>-30.867373524989031</v>
      </c>
      <c r="AT15">
        <f t="shared" si="16"/>
        <v>247.01935587180941</v>
      </c>
      <c r="AU15">
        <f t="shared" si="17"/>
        <v>1104.4524214709268</v>
      </c>
      <c r="AW15">
        <v>12</v>
      </c>
      <c r="AX15">
        <f>(R15*SUMPRODUCT(K16:$K$23, X16:$X$23)-$AZ$3*SUMPRODUCT(K15:$K$22, W16:$W$23))/Z15</f>
        <v>6081.61589717883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5149.5007328762767</v>
      </c>
      <c r="P16">
        <f t="shared" si="30"/>
        <v>257.47503664381384</v>
      </c>
      <c r="Q16" s="5">
        <f t="shared" si="31"/>
        <v>50</v>
      </c>
      <c r="R16">
        <f t="shared" si="0"/>
        <v>1000000</v>
      </c>
      <c r="S16">
        <f t="shared" si="1"/>
        <v>6021.2484117103822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5284.1784856907962</v>
      </c>
      <c r="AC16">
        <f t="shared" si="2"/>
        <v>5165.1350035704072</v>
      </c>
      <c r="AE16">
        <f t="shared" si="3"/>
        <v>4417.3341917868811</v>
      </c>
      <c r="AF16">
        <f t="shared" si="4"/>
        <v>-220.86670958934405</v>
      </c>
      <c r="AG16">
        <f t="shared" si="5"/>
        <v>-42.890897787284707</v>
      </c>
      <c r="AH16">
        <f t="shared" si="6"/>
        <v>-2370.6502563106119</v>
      </c>
      <c r="AI16">
        <f t="shared" si="7"/>
        <v>1782.9263280996406</v>
      </c>
      <c r="AJ16">
        <f t="shared" si="8"/>
        <v>119.04348212038894</v>
      </c>
      <c r="AK16">
        <f t="shared" si="32"/>
        <v>663.64521775218338</v>
      </c>
      <c r="AL16">
        <f t="shared" si="9"/>
        <v>2565.6150279722128</v>
      </c>
      <c r="AN16">
        <f t="shared" si="10"/>
        <v>1519.1771801104103</v>
      </c>
      <c r="AO16">
        <f t="shared" si="11"/>
        <v>-75.958859005520509</v>
      </c>
      <c r="AP16">
        <f t="shared" si="12"/>
        <v>-14.75072302069435</v>
      </c>
      <c r="AQ16">
        <f t="shared" si="13"/>
        <v>-815.29665066005305</v>
      </c>
      <c r="AR16">
        <f t="shared" si="14"/>
        <v>613.17094742414235</v>
      </c>
      <c r="AS16">
        <f t="shared" si="15"/>
        <v>40.940561349065739</v>
      </c>
      <c r="AT16">
        <f t="shared" si="16"/>
        <v>228.23599635568678</v>
      </c>
      <c r="AU16">
        <f t="shared" si="17"/>
        <v>882.3475051288948</v>
      </c>
      <c r="AW16">
        <v>13</v>
      </c>
      <c r="AX16">
        <f>(R16*SUMPRODUCT(K17:$K$23, X17:$X$23)-$AZ$3*SUMPRODUCT(K16:$K$22, W17:$W$23))/Z16</f>
        <v>6021.2484117103822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5149.5007328762767</v>
      </c>
      <c r="P17">
        <f t="shared" si="30"/>
        <v>257.47503664381384</v>
      </c>
      <c r="Q17" s="5">
        <f t="shared" si="31"/>
        <v>50</v>
      </c>
      <c r="R17">
        <f t="shared" si="0"/>
        <v>1000000</v>
      </c>
      <c r="S17">
        <f t="shared" si="1"/>
        <v>5736.6146882529893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5165.1350035704072</v>
      </c>
      <c r="AC17">
        <f t="shared" si="2"/>
        <v>4854.6736217013513</v>
      </c>
      <c r="AE17">
        <f t="shared" si="3"/>
        <v>4357.821944014755</v>
      </c>
      <c r="AF17">
        <f t="shared" si="4"/>
        <v>-217.89109720073773</v>
      </c>
      <c r="AG17">
        <f t="shared" si="5"/>
        <v>-42.313052954753864</v>
      </c>
      <c r="AH17">
        <f t="shared" si="6"/>
        <v>-2978.7170931597989</v>
      </c>
      <c r="AI17">
        <f t="shared" si="7"/>
        <v>1118.9007006994639</v>
      </c>
      <c r="AJ17">
        <f t="shared" si="8"/>
        <v>310.46138186905591</v>
      </c>
      <c r="AK17">
        <f t="shared" si="32"/>
        <v>651.35460952690971</v>
      </c>
      <c r="AL17">
        <f t="shared" si="9"/>
        <v>2080.7166920954296</v>
      </c>
      <c r="AN17">
        <f t="shared" si="10"/>
        <v>1380.5744118738446</v>
      </c>
      <c r="AO17">
        <f t="shared" si="11"/>
        <v>-69.028720593692228</v>
      </c>
      <c r="AP17">
        <f t="shared" si="12"/>
        <v>-13.404934609094797</v>
      </c>
      <c r="AQ17">
        <f t="shared" si="13"/>
        <v>-943.66879873918356</v>
      </c>
      <c r="AR17">
        <f t="shared" si="14"/>
        <v>354.47195793187382</v>
      </c>
      <c r="AS17">
        <f t="shared" si="15"/>
        <v>98.355335575858874</v>
      </c>
      <c r="AT17">
        <f t="shared" si="16"/>
        <v>206.35159456296645</v>
      </c>
      <c r="AU17">
        <f t="shared" si="17"/>
        <v>659.17888807069926</v>
      </c>
      <c r="AW17">
        <v>14</v>
      </c>
      <c r="AX17">
        <f>(R17*SUMPRODUCT(K18:$K$23, X18:$X$23)-$AZ$3*SUMPRODUCT(K17:$K$22, W18:$W$23))/Z17</f>
        <v>5736.6146882529893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5149.5007328762767</v>
      </c>
      <c r="P18">
        <f t="shared" si="30"/>
        <v>257.47503664381384</v>
      </c>
      <c r="Q18" s="5">
        <f t="shared" si="31"/>
        <v>50</v>
      </c>
      <c r="R18">
        <f t="shared" si="0"/>
        <v>1000000</v>
      </c>
      <c r="S18">
        <f t="shared" si="1"/>
        <v>5248.4217371873247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4854.6736217013513</v>
      </c>
      <c r="AC18">
        <f t="shared" si="2"/>
        <v>4378.2016343869409</v>
      </c>
      <c r="AE18">
        <f t="shared" si="3"/>
        <v>4295.6823315494512</v>
      </c>
      <c r="AF18">
        <f t="shared" si="4"/>
        <v>-214.78411657747256</v>
      </c>
      <c r="AG18">
        <f t="shared" si="5"/>
        <v>-41.709697253990662</v>
      </c>
      <c r="AH18">
        <f t="shared" si="6"/>
        <v>-3604.5034243133173</v>
      </c>
      <c r="AI18">
        <f t="shared" si="7"/>
        <v>434.68509340467062</v>
      </c>
      <c r="AJ18">
        <f t="shared" si="8"/>
        <v>476.4719873144104</v>
      </c>
      <c r="AK18">
        <f t="shared" si="32"/>
        <v>625.49002856713321</v>
      </c>
      <c r="AL18">
        <f t="shared" si="9"/>
        <v>1536.6471092862143</v>
      </c>
      <c r="AN18">
        <f t="shared" si="10"/>
        <v>1253.6163936978071</v>
      </c>
      <c r="AO18">
        <f t="shared" si="11"/>
        <v>-62.680819684890359</v>
      </c>
      <c r="AP18">
        <f t="shared" si="12"/>
        <v>-12.172212984593498</v>
      </c>
      <c r="AQ18">
        <f t="shared" si="13"/>
        <v>-1051.9084594947635</v>
      </c>
      <c r="AR18">
        <f t="shared" si="14"/>
        <v>126.85490153355967</v>
      </c>
      <c r="AS18">
        <f t="shared" si="15"/>
        <v>139.04964295152334</v>
      </c>
      <c r="AT18">
        <f t="shared" si="16"/>
        <v>182.53783529273088</v>
      </c>
      <c r="AU18">
        <f t="shared" si="17"/>
        <v>448.44237977781393</v>
      </c>
      <c r="AW18">
        <v>15</v>
      </c>
      <c r="AX18">
        <f>(R18*SUMPRODUCT(K19:$K$23, X19:$X$23)-$AZ$3*SUMPRODUCT(K18:$K$22, W19:$W$23))/Z18</f>
        <v>5248.4217371873247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5149.5007328762767</v>
      </c>
      <c r="P19">
        <f t="shared" si="30"/>
        <v>257.47503664381384</v>
      </c>
      <c r="Q19" s="5">
        <f t="shared" si="31"/>
        <v>50</v>
      </c>
      <c r="R19">
        <f t="shared" si="0"/>
        <v>1000000</v>
      </c>
      <c r="S19">
        <f t="shared" si="1"/>
        <v>4566.5520781254627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4378.2016343869409</v>
      </c>
      <c r="AC19">
        <f t="shared" si="2"/>
        <v>3751.7792547497697</v>
      </c>
      <c r="AE19">
        <f t="shared" si="3"/>
        <v>4230.717112472872</v>
      </c>
      <c r="AF19">
        <f t="shared" si="4"/>
        <v>-211.53585562364361</v>
      </c>
      <c r="AG19">
        <f t="shared" si="5"/>
        <v>-41.078905819572398</v>
      </c>
      <c r="AH19">
        <f t="shared" si="6"/>
        <v>-4273.889237567234</v>
      </c>
      <c r="AI19">
        <f t="shared" si="7"/>
        <v>-295.78688653757808</v>
      </c>
      <c r="AJ19">
        <f t="shared" si="8"/>
        <v>626.42237963717116</v>
      </c>
      <c r="AK19">
        <f t="shared" si="32"/>
        <v>587.81680238653189</v>
      </c>
      <c r="AL19">
        <f t="shared" si="9"/>
        <v>918.45229548612497</v>
      </c>
      <c r="AN19">
        <f t="shared" si="10"/>
        <v>1137.3356684655537</v>
      </c>
      <c r="AO19">
        <f t="shared" si="11"/>
        <v>-56.866783423277688</v>
      </c>
      <c r="AP19">
        <f t="shared" si="12"/>
        <v>-11.043164448976491</v>
      </c>
      <c r="AQ19">
        <f t="shared" si="13"/>
        <v>-1148.9415490876629</v>
      </c>
      <c r="AR19">
        <f t="shared" si="14"/>
        <v>-79.515828494363404</v>
      </c>
      <c r="AS19">
        <f t="shared" si="15"/>
        <v>168.39994188833708</v>
      </c>
      <c r="AT19">
        <f t="shared" si="16"/>
        <v>158.02167767411967</v>
      </c>
      <c r="AU19">
        <f t="shared" si="17"/>
        <v>246.90579106809335</v>
      </c>
      <c r="AW19">
        <v>16</v>
      </c>
      <c r="AX19">
        <f>(R19*SUMPRODUCT(K20:$K$23, X20:$X$23)-$AZ$3*SUMPRODUCT(K19:$K$22, W20:$W$23))/Z19</f>
        <v>4566.5520781254627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5149.5007328762767</v>
      </c>
      <c r="P20">
        <f t="shared" si="30"/>
        <v>257.47503664381384</v>
      </c>
      <c r="Q20" s="5">
        <f t="shared" si="31"/>
        <v>50</v>
      </c>
      <c r="R20">
        <f t="shared" si="0"/>
        <v>1000000</v>
      </c>
      <c r="S20">
        <f t="shared" si="1"/>
        <v>3704.6611863994185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3751.7792547497697</v>
      </c>
      <c r="AC20">
        <f t="shared" si="2"/>
        <v>2994.8158771605358</v>
      </c>
      <c r="AE20">
        <f t="shared" si="3"/>
        <v>4162.8115982331519</v>
      </c>
      <c r="AF20">
        <f t="shared" si="4"/>
        <v>-208.1405799116576</v>
      </c>
      <c r="AG20">
        <f t="shared" si="5"/>
        <v>-40.419565062456016</v>
      </c>
      <c r="AH20">
        <f t="shared" si="6"/>
        <v>-4971.0339784131638</v>
      </c>
      <c r="AI20">
        <f t="shared" si="7"/>
        <v>-1056.7825251541253</v>
      </c>
      <c r="AJ20">
        <f t="shared" si="8"/>
        <v>756.96337758923391</v>
      </c>
      <c r="AK20">
        <f t="shared" si="32"/>
        <v>539.45151911498851</v>
      </c>
      <c r="AL20">
        <f t="shared" si="9"/>
        <v>239.6323715500971</v>
      </c>
      <c r="AN20">
        <f t="shared" si="10"/>
        <v>1030.8692739150547</v>
      </c>
      <c r="AO20">
        <f t="shared" si="11"/>
        <v>-51.543463695752727</v>
      </c>
      <c r="AP20">
        <f t="shared" si="12"/>
        <v>-10.009409915543968</v>
      </c>
      <c r="AQ20">
        <f t="shared" si="13"/>
        <v>-1231.0156409934241</v>
      </c>
      <c r="AR20">
        <f t="shared" si="14"/>
        <v>-261.69924068966606</v>
      </c>
      <c r="AS20">
        <f t="shared" si="15"/>
        <v>187.45270330439681</v>
      </c>
      <c r="AT20">
        <f t="shared" si="16"/>
        <v>133.58855732468703</v>
      </c>
      <c r="AU20">
        <f t="shared" si="17"/>
        <v>59.342019939417753</v>
      </c>
      <c r="AW20">
        <v>17</v>
      </c>
      <c r="AX20">
        <f>(R20*SUMPRODUCT(K21:$K$23, X21:$X$23)-$AZ$3*SUMPRODUCT(K20:$K$22, W21:$W$23))/Z20</f>
        <v>3704.6611863994185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5149.5007328762767</v>
      </c>
      <c r="P21">
        <f t="shared" si="30"/>
        <v>257.47503664381384</v>
      </c>
      <c r="Q21" s="5">
        <f t="shared" si="31"/>
        <v>50</v>
      </c>
      <c r="R21">
        <f t="shared" si="0"/>
        <v>1000000</v>
      </c>
      <c r="S21">
        <f t="shared" si="1"/>
        <v>2657.9077438364029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2994.8158771605358</v>
      </c>
      <c r="AC21">
        <f t="shared" si="2"/>
        <v>2111.8489783947207</v>
      </c>
      <c r="AE21">
        <f t="shared" si="3"/>
        <v>4091.5520439662773</v>
      </c>
      <c r="AF21">
        <f t="shared" si="4"/>
        <v>-204.57760219831385</v>
      </c>
      <c r="AG21">
        <f t="shared" si="5"/>
        <v>-39.727657652753869</v>
      </c>
      <c r="AH21">
        <f t="shared" si="6"/>
        <v>-5754.2351815517013</v>
      </c>
      <c r="AI21">
        <f t="shared" si="7"/>
        <v>-1906.9883974364916</v>
      </c>
      <c r="AJ21">
        <f t="shared" si="8"/>
        <v>882.96689876581513</v>
      </c>
      <c r="AK21">
        <f t="shared" si="32"/>
        <v>481.72532232499503</v>
      </c>
      <c r="AL21">
        <f t="shared" si="9"/>
        <v>-542.29617634568149</v>
      </c>
      <c r="AN21">
        <f t="shared" si="10"/>
        <v>933.35548941137074</v>
      </c>
      <c r="AO21">
        <f t="shared" si="11"/>
        <v>-46.667774470568538</v>
      </c>
      <c r="AP21">
        <f t="shared" si="12"/>
        <v>-9.0625823533968202</v>
      </c>
      <c r="AQ21">
        <f t="shared" si="13"/>
        <v>-1312.6429619746473</v>
      </c>
      <c r="AR21">
        <f t="shared" si="14"/>
        <v>-435.01782938724176</v>
      </c>
      <c r="AS21">
        <f t="shared" si="15"/>
        <v>201.42038841884522</v>
      </c>
      <c r="AT21">
        <f t="shared" si="16"/>
        <v>109.8900781779233</v>
      </c>
      <c r="AU21">
        <f t="shared" si="17"/>
        <v>-123.70736279047324</v>
      </c>
      <c r="AW21">
        <v>18</v>
      </c>
      <c r="AX21">
        <f>(R21*SUMPRODUCT(K22:$K$23, X22:$X$23)-$AZ$3*SUMPRODUCT(K21:$K$22, W22:$W$23))/Z21</f>
        <v>2657.9077438364029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5149.5007328762767</v>
      </c>
      <c r="P22">
        <f t="shared" si="30"/>
        <v>257.47503664381384</v>
      </c>
      <c r="Q22" s="5">
        <f t="shared" si="31"/>
        <v>50</v>
      </c>
      <c r="R22">
        <f t="shared" si="0"/>
        <v>1000000</v>
      </c>
      <c r="S22">
        <f t="shared" si="1"/>
        <v>1422.4986663622567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2111.8489783947207</v>
      </c>
      <c r="AC22">
        <f t="shared" si="2"/>
        <v>1109.5296719044156</v>
      </c>
      <c r="AE22">
        <f t="shared" si="3"/>
        <v>4016.5407488436581</v>
      </c>
      <c r="AF22">
        <f t="shared" si="4"/>
        <v>-200.8270374421829</v>
      </c>
      <c r="AG22">
        <f t="shared" si="5"/>
        <v>-38.99932204301485</v>
      </c>
      <c r="AH22">
        <f t="shared" si="6"/>
        <v>-6621.1806642295614</v>
      </c>
      <c r="AI22">
        <f t="shared" si="7"/>
        <v>-2844.4662748711007</v>
      </c>
      <c r="AJ22">
        <f t="shared" si="8"/>
        <v>1002.3193064903051</v>
      </c>
      <c r="AK22">
        <f t="shared" si="32"/>
        <v>414.92938828573375</v>
      </c>
      <c r="AL22">
        <f t="shared" si="9"/>
        <v>-1427.217580095062</v>
      </c>
      <c r="AN22">
        <f t="shared" si="10"/>
        <v>844.0211910970944</v>
      </c>
      <c r="AO22">
        <f t="shared" si="11"/>
        <v>-42.201059554854723</v>
      </c>
      <c r="AP22">
        <f t="shared" si="12"/>
        <v>-8.1951749779212353</v>
      </c>
      <c r="AQ22">
        <f t="shared" si="13"/>
        <v>-1391.350702044032</v>
      </c>
      <c r="AR22">
        <f t="shared" si="14"/>
        <v>-597.7257454797134</v>
      </c>
      <c r="AS22">
        <f t="shared" si="15"/>
        <v>210.62371523732554</v>
      </c>
      <c r="AT22">
        <f t="shared" si="16"/>
        <v>87.191744941947192</v>
      </c>
      <c r="AU22">
        <f t="shared" si="17"/>
        <v>-299.91028530044065</v>
      </c>
      <c r="AW22">
        <v>19</v>
      </c>
      <c r="AX22">
        <f>(R22*SUMPRODUCT(K23:$K$23, X23:$X$23)-$AZ$3*SUMPRODUCT(K22:$K$22, W23:$W$23))/Z22</f>
        <v>1422.4986663622567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5149.5007328762767</v>
      </c>
      <c r="P23">
        <f t="shared" si="30"/>
        <v>257.47503664381384</v>
      </c>
      <c r="Q23" s="5">
        <f t="shared" si="31"/>
        <v>50</v>
      </c>
      <c r="R23">
        <f t="shared" si="0"/>
        <v>1000000</v>
      </c>
      <c r="S23">
        <f t="shared" si="1"/>
        <v>1451.0534998094756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1109.5296719044156</v>
      </c>
      <c r="AC23">
        <f t="shared" si="2"/>
        <v>1109.5296719044156</v>
      </c>
      <c r="AE23">
        <f t="shared" si="3"/>
        <v>3937.5004845582557</v>
      </c>
      <c r="AF23">
        <f t="shared" si="4"/>
        <v>-196.87502422791277</v>
      </c>
      <c r="AG23">
        <f t="shared" si="5"/>
        <v>-38.231866435320875</v>
      </c>
      <c r="AH23">
        <f t="shared" si="6"/>
        <v>-7549.2477452765888</v>
      </c>
      <c r="AI23">
        <f t="shared" si="7"/>
        <v>-3846.8541513815671</v>
      </c>
      <c r="AJ23">
        <f t="shared" si="8"/>
        <v>0</v>
      </c>
      <c r="AK23">
        <f t="shared" si="32"/>
        <v>339.51085925643315</v>
      </c>
      <c r="AL23">
        <f t="shared" si="9"/>
        <v>-3507.3432921251342</v>
      </c>
      <c r="AN23">
        <f t="shared" si="10"/>
        <v>762.19125333239026</v>
      </c>
      <c r="AO23">
        <f t="shared" si="11"/>
        <v>-38.10956266661951</v>
      </c>
      <c r="AP23">
        <f t="shared" si="12"/>
        <v>-7.4006325357552178</v>
      </c>
      <c r="AQ23">
        <f t="shared" si="13"/>
        <v>-1461.3256870074053</v>
      </c>
      <c r="AR23">
        <f t="shared" si="14"/>
        <v>-744.64462887738989</v>
      </c>
      <c r="AS23">
        <f t="shared" si="15"/>
        <v>0</v>
      </c>
      <c r="AT23">
        <f t="shared" si="16"/>
        <v>65.719917585140038</v>
      </c>
      <c r="AU23">
        <f t="shared" si="17"/>
        <v>-678.92471129224987</v>
      </c>
      <c r="AW23">
        <v>20</v>
      </c>
      <c r="AX23">
        <f>(R23*SUMPRODUCT(K$23:$K24, X$23:$X24)-$AZ$3*SUMPRODUCT(K$22:$K23, W$23:$W24))/Z23</f>
        <v>1451.0534998094756</v>
      </c>
    </row>
    <row r="25" spans="5:50" x14ac:dyDescent="0.25">
      <c r="AN25" s="6">
        <f t="shared" ref="AN25:AU25" si="33">SUM(AN3:AN23)</f>
        <v>44721.218038037121</v>
      </c>
      <c r="AO25" s="6">
        <f t="shared" si="33"/>
        <v>-6098.1864515590632</v>
      </c>
      <c r="AP25" s="6">
        <f t="shared" si="33"/>
        <v>-2904.1368832243825</v>
      </c>
      <c r="AQ25" s="6">
        <f t="shared" si="33"/>
        <v>-20277.334581624753</v>
      </c>
      <c r="AR25" s="6">
        <f t="shared" si="33"/>
        <v>15441.560121628929</v>
      </c>
      <c r="AS25" s="6">
        <f t="shared" si="33"/>
        <v>-2729.0475307517031</v>
      </c>
      <c r="AT25" s="6">
        <f t="shared" si="33"/>
        <v>4688.3046152384841</v>
      </c>
      <c r="AU25" s="7">
        <f t="shared" si="33"/>
        <v>17400.817206115706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21387.930410245343</v>
      </c>
      <c r="K3">
        <v>1</v>
      </c>
      <c r="L3" s="2">
        <v>0</v>
      </c>
      <c r="O3">
        <f>$C$3</f>
        <v>21387.930410245343</v>
      </c>
      <c r="P3">
        <f>O3*B5</f>
        <v>17110.344328196275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21387.930410245343</v>
      </c>
      <c r="AF3">
        <f t="shared" ref="AF3:AF23" si="4">-$Z3*P3</f>
        <v>-17110.344328196275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1757.6778780490672</v>
      </c>
      <c r="AJ3">
        <f t="shared" ref="AJ3:AJ23" si="8">AB3-AC3</f>
        <v>0</v>
      </c>
      <c r="AL3">
        <f t="shared" ref="AL3:AL23" si="9">SUM(AI3:AK3)</f>
        <v>1757.6778780490672</v>
      </c>
      <c r="AN3">
        <f t="shared" ref="AN3:AN23" si="10">AE3*$K3</f>
        <v>21387.930410245343</v>
      </c>
      <c r="AO3">
        <f t="shared" ref="AO3:AO23" si="11">AF3*$K3</f>
        <v>-17110.344328196275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1757.6778780490672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1757.6778780490672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7571.6962582600108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5818.7978845050366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5749.0970707364177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-5749.0970707364177</v>
      </c>
      <c r="AK4">
        <f>H4*SUM(AB4, AE4:AF4)</f>
        <v>0</v>
      </c>
      <c r="AL4">
        <f t="shared" si="9"/>
        <v>-7727.6560707364179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-1822.5991875236052</v>
      </c>
      <c r="AR4">
        <f t="shared" si="14"/>
        <v>-1822.5991875236052</v>
      </c>
      <c r="AS4">
        <f t="shared" si="15"/>
        <v>-5295.9247867354643</v>
      </c>
      <c r="AT4">
        <f t="shared" si="16"/>
        <v>0</v>
      </c>
      <c r="AU4">
        <f t="shared" si="17"/>
        <v>-7118.5239742590693</v>
      </c>
      <c r="AW4">
        <v>1</v>
      </c>
      <c r="AX4">
        <f>(R4*SUMPRODUCT(K5:$K$23, X5:$X$23)-$AZ$3*SUMPRODUCT(K4:$K$22, W5:$W$23))/Z4</f>
        <v>5818.7978845050366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21387.930410245343</v>
      </c>
      <c r="P5">
        <f t="shared" ref="P5:P23" si="30">O5*$C$5</f>
        <v>1069.3965205122672</v>
      </c>
      <c r="Q5" s="5">
        <f t="shared" ref="Q5:Q23" si="31">$C$8</f>
        <v>50</v>
      </c>
      <c r="R5">
        <f t="shared" si="0"/>
        <v>1000000</v>
      </c>
      <c r="S5">
        <f t="shared" si="1"/>
        <v>11165.001469073648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5749.0970707364177</v>
      </c>
      <c r="AC5">
        <f t="shared" si="2"/>
        <v>10898.022767716619</v>
      </c>
      <c r="AE5">
        <f t="shared" si="3"/>
        <v>20876.499945909221</v>
      </c>
      <c r="AF5">
        <f t="shared" si="4"/>
        <v>-1043.8249972954611</v>
      </c>
      <c r="AG5">
        <f t="shared" si="5"/>
        <v>-48.804394687736746</v>
      </c>
      <c r="AH5">
        <f t="shared" si="6"/>
        <v>-2053.3328352651074</v>
      </c>
      <c r="AI5">
        <f t="shared" si="7"/>
        <v>17730.537718660915</v>
      </c>
      <c r="AJ5">
        <f t="shared" si="8"/>
        <v>-5148.9256969802009</v>
      </c>
      <c r="AK5">
        <f>H5*SUM(AB5, AE5:AF5)</f>
        <v>2189.032231695795</v>
      </c>
      <c r="AL5">
        <f t="shared" si="9"/>
        <v>14770.644253376509</v>
      </c>
      <c r="AN5">
        <f t="shared" si="10"/>
        <v>17715.035327229707</v>
      </c>
      <c r="AO5">
        <f t="shared" si="11"/>
        <v>-885.75176636148547</v>
      </c>
      <c r="AP5">
        <f t="shared" si="12"/>
        <v>-41.413626721788312</v>
      </c>
      <c r="AQ5">
        <f t="shared" si="13"/>
        <v>-1742.3832447742191</v>
      </c>
      <c r="AR5">
        <f t="shared" si="14"/>
        <v>15045.486689372214</v>
      </c>
      <c r="AS5">
        <f t="shared" si="15"/>
        <v>-4369.190278811966</v>
      </c>
      <c r="AT5">
        <f t="shared" si="16"/>
        <v>1857.5327960822403</v>
      </c>
      <c r="AU5">
        <f t="shared" si="17"/>
        <v>12533.829206642489</v>
      </c>
      <c r="AW5">
        <v>2</v>
      </c>
      <c r="AX5">
        <f>(R5*SUMPRODUCT(K6:$K$23, X6:$X$23)-$AZ$3*SUMPRODUCT(K5:$K$22, W6:$W$23))/Z5</f>
        <v>11165.001469073648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21387.930410245343</v>
      </c>
      <c r="P6">
        <f t="shared" si="30"/>
        <v>1069.3965205122672</v>
      </c>
      <c r="Q6" s="5">
        <f t="shared" si="31"/>
        <v>50</v>
      </c>
      <c r="R6">
        <f t="shared" si="0"/>
        <v>1000000</v>
      </c>
      <c r="S6">
        <f t="shared" si="1"/>
        <v>15656.622066348709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10898.022767716619</v>
      </c>
      <c r="AC6">
        <f t="shared" si="2"/>
        <v>15087.720710215995</v>
      </c>
      <c r="AE6">
        <f t="shared" si="3"/>
        <v>20610.775378738708</v>
      </c>
      <c r="AF6">
        <f t="shared" si="4"/>
        <v>-1030.5387689369354</v>
      </c>
      <c r="AG6">
        <f t="shared" si="5"/>
        <v>-48.183192537566988</v>
      </c>
      <c r="AH6">
        <f t="shared" si="6"/>
        <v>-2663.1640658477813</v>
      </c>
      <c r="AI6">
        <f t="shared" si="7"/>
        <v>16868.889351416427</v>
      </c>
      <c r="AJ6">
        <f t="shared" si="8"/>
        <v>-4189.6979424993769</v>
      </c>
      <c r="AK6">
        <f>H6*SUM(AB6, AE6:AF6)</f>
        <v>2608.0246549342492</v>
      </c>
      <c r="AL6">
        <f t="shared" si="9"/>
        <v>15287.216063851298</v>
      </c>
      <c r="AN6">
        <f t="shared" si="10"/>
        <v>16110.938184806491</v>
      </c>
      <c r="AO6">
        <f t="shared" si="11"/>
        <v>-805.54690924032457</v>
      </c>
      <c r="AP6">
        <f t="shared" si="12"/>
        <v>-37.663621200789393</v>
      </c>
      <c r="AQ6">
        <f t="shared" si="13"/>
        <v>-2081.7301073074523</v>
      </c>
      <c r="AR6">
        <f t="shared" si="14"/>
        <v>13185.997547057927</v>
      </c>
      <c r="AS6">
        <f t="shared" si="15"/>
        <v>-3274.9842412163107</v>
      </c>
      <c r="AT6">
        <f t="shared" si="16"/>
        <v>2038.6289806176264</v>
      </c>
      <c r="AU6">
        <f t="shared" si="17"/>
        <v>11949.642286459242</v>
      </c>
      <c r="AW6">
        <v>3</v>
      </c>
      <c r="AX6">
        <f>(R6*SUMPRODUCT(K7:$K$23, X7:$X$23)-$AZ$3*SUMPRODUCT(K6:$K$22, W7:$W$23))/Z6</f>
        <v>15656.622066348709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21387.930410245343</v>
      </c>
      <c r="P7">
        <f t="shared" si="30"/>
        <v>1069.3965205122672</v>
      </c>
      <c r="Q7" s="5">
        <f t="shared" si="31"/>
        <v>50</v>
      </c>
      <c r="R7">
        <f t="shared" si="0"/>
        <v>1000000</v>
      </c>
      <c r="S7">
        <f t="shared" si="1"/>
        <v>19335.36453757987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15087.720710215995</v>
      </c>
      <c r="AC7">
        <f t="shared" si="2"/>
        <v>18381.762768951819</v>
      </c>
      <c r="AE7">
        <f t="shared" si="3"/>
        <v>20333.098047149051</v>
      </c>
      <c r="AF7">
        <f t="shared" si="4"/>
        <v>-1016.6549023574527</v>
      </c>
      <c r="AG7">
        <f t="shared" si="5"/>
        <v>-47.534047608012131</v>
      </c>
      <c r="AH7">
        <f t="shared" si="6"/>
        <v>-3346.2600835837284</v>
      </c>
      <c r="AI7">
        <f t="shared" si="7"/>
        <v>15922.649013599857</v>
      </c>
      <c r="AJ7">
        <f t="shared" si="8"/>
        <v>-3294.042058735824</v>
      </c>
      <c r="AK7">
        <f>H7*SUM(AB7, AE7:AF7)</f>
        <v>2943.9643010730001</v>
      </c>
      <c r="AL7">
        <f t="shared" si="9"/>
        <v>15572.571255937033</v>
      </c>
      <c r="AN7">
        <f t="shared" si="10"/>
        <v>14641.049971280219</v>
      </c>
      <c r="AO7">
        <f t="shared" si="11"/>
        <v>-732.0524985640111</v>
      </c>
      <c r="AP7">
        <f t="shared" si="12"/>
        <v>-34.227364897977218</v>
      </c>
      <c r="AQ7">
        <f t="shared" si="13"/>
        <v>-2409.507935634977</v>
      </c>
      <c r="AR7">
        <f t="shared" si="14"/>
        <v>11465.262172183255</v>
      </c>
      <c r="AS7">
        <f t="shared" si="15"/>
        <v>-2371.9078262258299</v>
      </c>
      <c r="AT7">
        <f t="shared" si="16"/>
        <v>2119.8308465206251</v>
      </c>
      <c r="AU7">
        <f t="shared" si="17"/>
        <v>11213.185192478049</v>
      </c>
      <c r="AW7">
        <v>4</v>
      </c>
      <c r="AX7">
        <f>(R7*SUMPRODUCT(K8:$K$23, X8:$X$23)-$AZ$3*SUMPRODUCT(K7:$K$22, W8:$W$23))/Z7</f>
        <v>19335.36453757987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21387.930410245343</v>
      </c>
      <c r="P8">
        <f t="shared" si="30"/>
        <v>1069.3965205122672</v>
      </c>
      <c r="Q8" s="5">
        <f t="shared" si="31"/>
        <v>50</v>
      </c>
      <c r="R8">
        <f t="shared" si="0"/>
        <v>1000000</v>
      </c>
      <c r="S8">
        <f t="shared" si="1"/>
        <v>22279.918877232525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18381.762768951819</v>
      </c>
      <c r="AC8">
        <f t="shared" si="2"/>
        <v>20879.066318496247</v>
      </c>
      <c r="AE8">
        <f t="shared" si="3"/>
        <v>20043.161732838595</v>
      </c>
      <c r="AF8">
        <f t="shared" si="4"/>
        <v>-1002.1580866419297</v>
      </c>
      <c r="AG8">
        <f t="shared" si="5"/>
        <v>-46.856244032001868</v>
      </c>
      <c r="AH8">
        <f t="shared" si="6"/>
        <v>-4049.2619986027812</v>
      </c>
      <c r="AI8">
        <f t="shared" si="7"/>
        <v>14944.885403561882</v>
      </c>
      <c r="AJ8">
        <f t="shared" si="8"/>
        <v>-2497.3035495444274</v>
      </c>
      <c r="AK8">
        <f t="shared" ref="AK8:AK23" si="32">H8*SUM(AB8:AB8, AE8:AF8)</f>
        <v>3202.2661221442563</v>
      </c>
      <c r="AL8">
        <f t="shared" si="9"/>
        <v>15649.847976161711</v>
      </c>
      <c r="AN8">
        <f t="shared" si="10"/>
        <v>13294.65482417103</v>
      </c>
      <c r="AO8">
        <f t="shared" si="11"/>
        <v>-664.73274120855149</v>
      </c>
      <c r="AP8">
        <f t="shared" si="12"/>
        <v>-31.079806622623391</v>
      </c>
      <c r="AQ8">
        <f t="shared" si="13"/>
        <v>-2685.8806650178522</v>
      </c>
      <c r="AR8">
        <f t="shared" si="14"/>
        <v>9912.9616113220036</v>
      </c>
      <c r="AS8">
        <f t="shared" si="15"/>
        <v>-1656.4646399063022</v>
      </c>
      <c r="AT8">
        <f t="shared" si="16"/>
        <v>2124.0672163660292</v>
      </c>
      <c r="AU8">
        <f t="shared" si="17"/>
        <v>10380.564187781731</v>
      </c>
      <c r="AW8">
        <v>5</v>
      </c>
      <c r="AX8">
        <f>(R8*SUMPRODUCT(K9:$K$23, X9:$X$23)-$AZ$3*SUMPRODUCT(K8:$K$22, W9:$W$23))/Z8</f>
        <v>22279.918877232525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21387.930410245343</v>
      </c>
      <c r="P9">
        <f t="shared" si="30"/>
        <v>1069.3965205122672</v>
      </c>
      <c r="Q9" s="5">
        <f t="shared" si="31"/>
        <v>50</v>
      </c>
      <c r="R9">
        <f t="shared" si="0"/>
        <v>1000000</v>
      </c>
      <c r="S9">
        <f t="shared" si="1"/>
        <v>24542.939056736799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20879.066318496247</v>
      </c>
      <c r="AC9">
        <f t="shared" si="2"/>
        <v>22651.964228407727</v>
      </c>
      <c r="AE9">
        <f t="shared" si="3"/>
        <v>19740.041461724064</v>
      </c>
      <c r="AF9">
        <f t="shared" si="4"/>
        <v>-987.00207308620327</v>
      </c>
      <c r="AG9">
        <f t="shared" si="5"/>
        <v>-46.147619435558148</v>
      </c>
      <c r="AH9">
        <f t="shared" si="6"/>
        <v>-4801.2431224740321</v>
      </c>
      <c r="AI9">
        <f t="shared" si="7"/>
        <v>13905.648646728274</v>
      </c>
      <c r="AJ9">
        <f t="shared" si="8"/>
        <v>-1772.8979099114804</v>
      </c>
      <c r="AK9">
        <f t="shared" si="32"/>
        <v>3391.3192853594655</v>
      </c>
      <c r="AL9">
        <f t="shared" si="9"/>
        <v>15524.07002217626</v>
      </c>
      <c r="AN9">
        <f t="shared" si="10"/>
        <v>12061.492819877923</v>
      </c>
      <c r="AO9">
        <f t="shared" si="11"/>
        <v>-603.0746409938962</v>
      </c>
      <c r="AP9">
        <f t="shared" si="12"/>
        <v>-28.196961062909043</v>
      </c>
      <c r="AQ9">
        <f t="shared" si="13"/>
        <v>-2933.6392003277497</v>
      </c>
      <c r="AR9">
        <f t="shared" si="14"/>
        <v>8496.5820174933706</v>
      </c>
      <c r="AS9">
        <f t="shared" si="15"/>
        <v>-1083.2700352852385</v>
      </c>
      <c r="AT9">
        <f t="shared" si="16"/>
        <v>2072.1523452516703</v>
      </c>
      <c r="AU9">
        <f t="shared" si="17"/>
        <v>9485.4643274598038</v>
      </c>
      <c r="AW9">
        <v>6</v>
      </c>
      <c r="AX9">
        <f>(R9*SUMPRODUCT(K10:$K$23, X10:$X$23)-$AZ$3*SUMPRODUCT(K9:$K$22, W10:$W$23))/Z9</f>
        <v>24542.939056736799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21387.930410245343</v>
      </c>
      <c r="P10">
        <f t="shared" si="30"/>
        <v>1069.3965205122672</v>
      </c>
      <c r="Q10" s="5">
        <f t="shared" si="31"/>
        <v>50</v>
      </c>
      <c r="R10">
        <f t="shared" si="0"/>
        <v>1000000</v>
      </c>
      <c r="S10">
        <f t="shared" si="1"/>
        <v>26184.04521011675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22651.964228407727</v>
      </c>
      <c r="AC10">
        <f t="shared" si="2"/>
        <v>23778.7384016367</v>
      </c>
      <c r="AE10">
        <f t="shared" si="3"/>
        <v>19423.202110158847</v>
      </c>
      <c r="AF10">
        <f t="shared" si="4"/>
        <v>-971.16010550794238</v>
      </c>
      <c r="AG10">
        <f t="shared" si="5"/>
        <v>-45.40692282422674</v>
      </c>
      <c r="AH10">
        <f t="shared" si="6"/>
        <v>-5584.4083395166526</v>
      </c>
      <c r="AI10">
        <f t="shared" si="7"/>
        <v>12822.226742310027</v>
      </c>
      <c r="AJ10">
        <f t="shared" si="8"/>
        <v>-1126.7741732289724</v>
      </c>
      <c r="AK10">
        <f t="shared" si="32"/>
        <v>3517.2698133628273</v>
      </c>
      <c r="AL10">
        <f t="shared" si="9"/>
        <v>15212.722382443882</v>
      </c>
      <c r="AN10">
        <f t="shared" si="10"/>
        <v>10932.412207149364</v>
      </c>
      <c r="AO10">
        <f t="shared" si="11"/>
        <v>-546.62061035746819</v>
      </c>
      <c r="AP10">
        <f t="shared" si="12"/>
        <v>-25.557433555872407</v>
      </c>
      <c r="AQ10">
        <f t="shared" si="13"/>
        <v>-3143.2023182576704</v>
      </c>
      <c r="AR10">
        <f t="shared" si="14"/>
        <v>7217.0318449783545</v>
      </c>
      <c r="AS10">
        <f t="shared" si="15"/>
        <v>-634.20849230962915</v>
      </c>
      <c r="AT10">
        <f t="shared" si="16"/>
        <v>1979.7067046598975</v>
      </c>
      <c r="AU10">
        <f t="shared" si="17"/>
        <v>8562.5300573286222</v>
      </c>
      <c r="AW10">
        <v>7</v>
      </c>
      <c r="AX10">
        <f>(R10*SUMPRODUCT(K11:$K$23, X11:$X$23)-$AZ$3*SUMPRODUCT(K10:$K$22, W11:$W$23))/Z10</f>
        <v>26184.04521011675</v>
      </c>
    </row>
    <row r="11" spans="1:52" x14ac:dyDescent="0.25">
      <c r="A11" t="s">
        <v>33</v>
      </c>
      <c r="C11" s="24">
        <f>AU25</f>
        <v>94438.691791039542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21387.930410245343</v>
      </c>
      <c r="P11">
        <f t="shared" si="30"/>
        <v>1069.3965205122672</v>
      </c>
      <c r="Q11" s="5">
        <f t="shared" si="31"/>
        <v>50</v>
      </c>
      <c r="R11">
        <f t="shared" si="0"/>
        <v>1000000</v>
      </c>
      <c r="S11">
        <f t="shared" si="1"/>
        <v>27221.119828453546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23778.7384016367</v>
      </c>
      <c r="AC11">
        <f t="shared" si="2"/>
        <v>24297.376204341519</v>
      </c>
      <c r="AE11">
        <f t="shared" si="3"/>
        <v>19090.713191997671</v>
      </c>
      <c r="AF11">
        <f t="shared" si="4"/>
        <v>-954.53565959988362</v>
      </c>
      <c r="AG11">
        <f t="shared" si="5"/>
        <v>-44.629641171014732</v>
      </c>
      <c r="AH11">
        <f t="shared" si="6"/>
        <v>-6464.2484993947173</v>
      </c>
      <c r="AI11">
        <f t="shared" si="7"/>
        <v>11627.299391832057</v>
      </c>
      <c r="AJ11">
        <f t="shared" si="8"/>
        <v>-518.63780270481948</v>
      </c>
      <c r="AK11">
        <f t="shared" si="32"/>
        <v>3586.6593564753312</v>
      </c>
      <c r="AL11">
        <f t="shared" si="9"/>
        <v>14695.320945602569</v>
      </c>
      <c r="AN11">
        <f t="shared" si="10"/>
        <v>9898.27440224157</v>
      </c>
      <c r="AO11">
        <f t="shared" si="11"/>
        <v>-494.91372011207852</v>
      </c>
      <c r="AP11">
        <f t="shared" si="12"/>
        <v>-23.139860221118106</v>
      </c>
      <c r="AQ11">
        <f t="shared" si="13"/>
        <v>-3351.6246778097329</v>
      </c>
      <c r="AR11">
        <f t="shared" si="14"/>
        <v>6028.5961440986412</v>
      </c>
      <c r="AS11">
        <f t="shared" si="15"/>
        <v>-268.90662674141515</v>
      </c>
      <c r="AT11">
        <f t="shared" si="16"/>
        <v>1859.6339560871616</v>
      </c>
      <c r="AU11">
        <f t="shared" si="17"/>
        <v>7619.3234734443877</v>
      </c>
      <c r="AW11">
        <v>8</v>
      </c>
      <c r="AX11">
        <f>(R11*SUMPRODUCT(K12:$K$23, X12:$X$23)-$AZ$3*SUMPRODUCT(K11:$K$22, W12:$W$23))/Z11</f>
        <v>27221.119828453546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21387.930410245343</v>
      </c>
      <c r="P12">
        <f t="shared" si="30"/>
        <v>1069.3965205122672</v>
      </c>
      <c r="Q12" s="5">
        <f t="shared" si="31"/>
        <v>50</v>
      </c>
      <c r="R12">
        <f t="shared" si="0"/>
        <v>1000000</v>
      </c>
      <c r="S12">
        <f t="shared" si="1"/>
        <v>27674.216683809755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24297.376204341519</v>
      </c>
      <c r="AC12">
        <f t="shared" si="2"/>
        <v>24248.943712758883</v>
      </c>
      <c r="AE12">
        <f t="shared" si="3"/>
        <v>18740.719080726867</v>
      </c>
      <c r="AF12">
        <f t="shared" si="4"/>
        <v>-937.03595403634347</v>
      </c>
      <c r="AG12">
        <f t="shared" si="5"/>
        <v>-43.81143645331295</v>
      </c>
      <c r="AH12">
        <f t="shared" si="6"/>
        <v>-7438.1661198327047</v>
      </c>
      <c r="AI12">
        <f t="shared" si="7"/>
        <v>10321.705570404505</v>
      </c>
      <c r="AJ12">
        <f t="shared" si="8"/>
        <v>48.43249158263643</v>
      </c>
      <c r="AK12">
        <f t="shared" si="32"/>
        <v>3602.5876469564118</v>
      </c>
      <c r="AL12">
        <f t="shared" si="9"/>
        <v>13972.725708943553</v>
      </c>
      <c r="AN12">
        <f t="shared" si="10"/>
        <v>8950.8803939799618</v>
      </c>
      <c r="AO12">
        <f t="shared" si="11"/>
        <v>-447.54401969899817</v>
      </c>
      <c r="AP12">
        <f t="shared" si="12"/>
        <v>-20.925073680088914</v>
      </c>
      <c r="AQ12">
        <f t="shared" si="13"/>
        <v>-3552.5923526406277</v>
      </c>
      <c r="AR12">
        <f t="shared" si="14"/>
        <v>4929.818947960247</v>
      </c>
      <c r="AS12">
        <f t="shared" si="15"/>
        <v>23.132166779259247</v>
      </c>
      <c r="AT12">
        <f t="shared" si="16"/>
        <v>1720.656021673095</v>
      </c>
      <c r="AU12">
        <f t="shared" si="17"/>
        <v>6673.607136412601</v>
      </c>
      <c r="AW12">
        <v>9</v>
      </c>
      <c r="AX12">
        <f>(R12*SUMPRODUCT(K13:$K$23, X13:$X$23)-$AZ$3*SUMPRODUCT(K12:$K$22, W13:$W$23))/Z12</f>
        <v>27674.216683809755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21387.930410245343</v>
      </c>
      <c r="P13">
        <f t="shared" si="30"/>
        <v>1069.3965205122672</v>
      </c>
      <c r="Q13" s="5">
        <f t="shared" si="31"/>
        <v>50</v>
      </c>
      <c r="R13">
        <f t="shared" si="0"/>
        <v>1000000</v>
      </c>
      <c r="S13">
        <f t="shared" si="1"/>
        <v>27574.903252907239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24248.943712758883</v>
      </c>
      <c r="AC13">
        <f t="shared" si="2"/>
        <v>23686.447425926079</v>
      </c>
      <c r="AE13">
        <f t="shared" si="3"/>
        <v>18371.92626081944</v>
      </c>
      <c r="AF13">
        <f t="shared" si="4"/>
        <v>-918.59631304097206</v>
      </c>
      <c r="AG13">
        <f t="shared" si="5"/>
        <v>-42.949284733082067</v>
      </c>
      <c r="AH13">
        <f t="shared" si="6"/>
        <v>-8480.7471139550398</v>
      </c>
      <c r="AI13">
        <f t="shared" si="7"/>
        <v>8929.6335490903475</v>
      </c>
      <c r="AJ13">
        <f t="shared" si="8"/>
        <v>562.49628683280389</v>
      </c>
      <c r="AK13">
        <f t="shared" si="32"/>
        <v>3568.4635571321814</v>
      </c>
      <c r="AL13">
        <f t="shared" si="9"/>
        <v>13060.593393055333</v>
      </c>
      <c r="AN13">
        <f t="shared" si="10"/>
        <v>8083.0704464280261</v>
      </c>
      <c r="AO13">
        <f t="shared" si="11"/>
        <v>-404.15352232140134</v>
      </c>
      <c r="AP13">
        <f t="shared" si="12"/>
        <v>-18.896336137684543</v>
      </c>
      <c r="AQ13">
        <f t="shared" si="13"/>
        <v>-3731.262328579704</v>
      </c>
      <c r="AR13">
        <f t="shared" si="14"/>
        <v>3928.7582593892366</v>
      </c>
      <c r="AS13">
        <f t="shared" si="15"/>
        <v>247.48069678573506</v>
      </c>
      <c r="AT13">
        <f t="shared" si="16"/>
        <v>1570.0118707380459</v>
      </c>
      <c r="AU13">
        <f t="shared" si="17"/>
        <v>5746.2508269130176</v>
      </c>
      <c r="AW13">
        <v>10</v>
      </c>
      <c r="AX13">
        <f>(R13*SUMPRODUCT(K14:$K$23, X14:$X$23)-$AZ$3*SUMPRODUCT(K13:$K$22, W14:$W$23))/Z13</f>
        <v>27574.903252907239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21387.930410245343</v>
      </c>
      <c r="P14">
        <f t="shared" si="30"/>
        <v>1069.3965205122672</v>
      </c>
      <c r="Q14" s="5">
        <f t="shared" si="31"/>
        <v>50</v>
      </c>
      <c r="R14">
        <f t="shared" si="0"/>
        <v>1000000</v>
      </c>
      <c r="S14">
        <f t="shared" si="1"/>
        <v>26935.751888636467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23686.447425926079</v>
      </c>
      <c r="AC14">
        <f t="shared" si="2"/>
        <v>22646.77323172582</v>
      </c>
      <c r="AE14">
        <f t="shared" si="3"/>
        <v>17982.331137416724</v>
      </c>
      <c r="AF14">
        <f t="shared" si="4"/>
        <v>-899.11655687083623</v>
      </c>
      <c r="AG14">
        <f t="shared" si="5"/>
        <v>-42.038502072184478</v>
      </c>
      <c r="AH14">
        <f t="shared" si="6"/>
        <v>-9625.7962713354373</v>
      </c>
      <c r="AI14">
        <f t="shared" si="7"/>
        <v>7415.379807138268</v>
      </c>
      <c r="AJ14">
        <f t="shared" si="8"/>
        <v>1039.6741942002591</v>
      </c>
      <c r="AK14">
        <f t="shared" si="32"/>
        <v>3488.6599778938062</v>
      </c>
      <c r="AL14">
        <f t="shared" si="9"/>
        <v>11943.713979232332</v>
      </c>
      <c r="AN14">
        <f t="shared" si="10"/>
        <v>7288.024568007464</v>
      </c>
      <c r="AO14">
        <f t="shared" si="11"/>
        <v>-364.40122840037321</v>
      </c>
      <c r="AP14">
        <f t="shared" si="12"/>
        <v>-17.037704041986974</v>
      </c>
      <c r="AQ14">
        <f t="shared" si="13"/>
        <v>-3901.2205467708472</v>
      </c>
      <c r="AR14">
        <f t="shared" si="14"/>
        <v>3005.3650887942567</v>
      </c>
      <c r="AS14">
        <f t="shared" si="15"/>
        <v>421.36756420243296</v>
      </c>
      <c r="AT14">
        <f t="shared" si="16"/>
        <v>1413.912325049474</v>
      </c>
      <c r="AU14">
        <f t="shared" si="17"/>
        <v>4840.6449780461635</v>
      </c>
      <c r="AW14">
        <v>11</v>
      </c>
      <c r="AX14">
        <f>(R14*SUMPRODUCT(K15:$K$23, X15:$X$23)-$AZ$3*SUMPRODUCT(K14:$K$22, W15:$W$23))/Z14</f>
        <v>26935.751888636467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21387.930410245343</v>
      </c>
      <c r="P15">
        <f t="shared" si="30"/>
        <v>1069.3965205122672</v>
      </c>
      <c r="Q15" s="5">
        <f t="shared" si="31"/>
        <v>50</v>
      </c>
      <c r="R15">
        <f t="shared" si="0"/>
        <v>1000000</v>
      </c>
      <c r="S15">
        <f t="shared" si="1"/>
        <v>25765.286055917804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22646.77323172582</v>
      </c>
      <c r="AC15">
        <f t="shared" si="2"/>
        <v>21165.788360705363</v>
      </c>
      <c r="AE15">
        <f t="shared" si="3"/>
        <v>17569.857658645018</v>
      </c>
      <c r="AF15">
        <f t="shared" si="4"/>
        <v>-878.49288293225095</v>
      </c>
      <c r="AG15">
        <f t="shared" si="5"/>
        <v>-41.074235144856807</v>
      </c>
      <c r="AH15">
        <f t="shared" si="6"/>
        <v>-10877.638132116395</v>
      </c>
      <c r="AI15">
        <f t="shared" si="7"/>
        <v>5772.6524084515131</v>
      </c>
      <c r="AJ15">
        <f t="shared" si="8"/>
        <v>1480.9848710204569</v>
      </c>
      <c r="AK15">
        <f t="shared" si="32"/>
        <v>3366.1644692965201</v>
      </c>
      <c r="AL15">
        <f t="shared" si="9"/>
        <v>10619.80174876849</v>
      </c>
      <c r="AN15">
        <f t="shared" si="10"/>
        <v>6559.5530286224348</v>
      </c>
      <c r="AO15">
        <f t="shared" si="11"/>
        <v>-327.97765143112173</v>
      </c>
      <c r="AP15">
        <f t="shared" si="12"/>
        <v>-15.334707245634782</v>
      </c>
      <c r="AQ15">
        <f t="shared" si="13"/>
        <v>-4061.0712699015494</v>
      </c>
      <c r="AR15">
        <f t="shared" si="14"/>
        <v>2155.169400044128</v>
      </c>
      <c r="AS15">
        <f t="shared" si="15"/>
        <v>552.91277737052712</v>
      </c>
      <c r="AT15">
        <f t="shared" si="16"/>
        <v>1256.728128844617</v>
      </c>
      <c r="AU15">
        <f t="shared" si="17"/>
        <v>3964.8103062592722</v>
      </c>
      <c r="AW15">
        <v>12</v>
      </c>
      <c r="AX15">
        <f>(R15*SUMPRODUCT(K16:$K$23, X16:$X$23)-$AZ$3*SUMPRODUCT(K15:$K$22, W16:$W$23))/Z15</f>
        <v>25765.286055917804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21387.930410245343</v>
      </c>
      <c r="P16">
        <f t="shared" si="30"/>
        <v>1069.3965205122672</v>
      </c>
      <c r="Q16" s="5">
        <f t="shared" si="31"/>
        <v>50</v>
      </c>
      <c r="R16">
        <f t="shared" si="0"/>
        <v>1000000</v>
      </c>
      <c r="S16">
        <f t="shared" si="1"/>
        <v>24118.587335459422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21165.788360705363</v>
      </c>
      <c r="AC16">
        <f t="shared" si="2"/>
        <v>19322.817034293075</v>
      </c>
      <c r="AE16">
        <f t="shared" si="3"/>
        <v>17135.127373391471</v>
      </c>
      <c r="AF16">
        <f t="shared" si="4"/>
        <v>-856.75636866957359</v>
      </c>
      <c r="AG16">
        <f t="shared" si="5"/>
        <v>-40.057936987637021</v>
      </c>
      <c r="AH16">
        <f t="shared" si="6"/>
        <v>-12111.116115424362</v>
      </c>
      <c r="AI16">
        <f t="shared" si="7"/>
        <v>4127.1969523098978</v>
      </c>
      <c r="AJ16">
        <f t="shared" si="8"/>
        <v>1842.9713264122875</v>
      </c>
      <c r="AK16">
        <f t="shared" si="32"/>
        <v>3204.0967168996112</v>
      </c>
      <c r="AL16">
        <f t="shared" si="9"/>
        <v>9174.2649956217974</v>
      </c>
      <c r="AN16">
        <f t="shared" si="10"/>
        <v>5892.9873434392539</v>
      </c>
      <c r="AO16">
        <f t="shared" si="11"/>
        <v>-294.64936717196269</v>
      </c>
      <c r="AP16">
        <f t="shared" si="12"/>
        <v>-13.776431918387878</v>
      </c>
      <c r="AQ16">
        <f t="shared" si="13"/>
        <v>-4165.1662358779949</v>
      </c>
      <c r="AR16">
        <f t="shared" si="14"/>
        <v>1419.3953084709083</v>
      </c>
      <c r="AS16">
        <f t="shared" si="15"/>
        <v>633.82118289555956</v>
      </c>
      <c r="AT16">
        <f t="shared" si="16"/>
        <v>1101.9294451913674</v>
      </c>
      <c r="AU16">
        <f t="shared" si="17"/>
        <v>3155.1459365578353</v>
      </c>
      <c r="AW16">
        <v>13</v>
      </c>
      <c r="AX16">
        <f>(R16*SUMPRODUCT(K17:$K$23, X17:$X$23)-$AZ$3*SUMPRODUCT(K16:$K$22, W17:$W$23))/Z16</f>
        <v>24118.587335459422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21387.930410245343</v>
      </c>
      <c r="P17">
        <f t="shared" si="30"/>
        <v>1069.3965205122672</v>
      </c>
      <c r="Q17" s="5">
        <f t="shared" si="31"/>
        <v>50</v>
      </c>
      <c r="R17">
        <f t="shared" si="0"/>
        <v>1000000</v>
      </c>
      <c r="S17">
        <f t="shared" si="1"/>
        <v>22027.743283749533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19322.817034293075</v>
      </c>
      <c r="AC17">
        <f t="shared" si="2"/>
        <v>17176.982096716798</v>
      </c>
      <c r="AE17">
        <f t="shared" si="3"/>
        <v>16678.063340861401</v>
      </c>
      <c r="AF17">
        <f t="shared" si="4"/>
        <v>-833.90316704307008</v>
      </c>
      <c r="AG17">
        <f t="shared" si="5"/>
        <v>-38.989427730866844</v>
      </c>
      <c r="AH17">
        <f t="shared" si="6"/>
        <v>-13358.597737876209</v>
      </c>
      <c r="AI17">
        <f t="shared" si="7"/>
        <v>2446.573008211255</v>
      </c>
      <c r="AJ17">
        <f t="shared" si="8"/>
        <v>2145.8349375762773</v>
      </c>
      <c r="AK17">
        <f t="shared" si="32"/>
        <v>3009.2382396980934</v>
      </c>
      <c r="AL17">
        <f t="shared" si="9"/>
        <v>7601.6461854856261</v>
      </c>
      <c r="AN17">
        <f t="shared" si="10"/>
        <v>5283.6733083205791</v>
      </c>
      <c r="AO17">
        <f t="shared" si="11"/>
        <v>-264.18366541602893</v>
      </c>
      <c r="AP17">
        <f t="shared" si="12"/>
        <v>-12.351997614948218</v>
      </c>
      <c r="AQ17">
        <f t="shared" si="13"/>
        <v>-4232.054097748899</v>
      </c>
      <c r="AR17">
        <f t="shared" si="14"/>
        <v>775.08354754070228</v>
      </c>
      <c r="AS17">
        <f t="shared" si="15"/>
        <v>679.80859360064903</v>
      </c>
      <c r="AT17">
        <f t="shared" si="16"/>
        <v>953.33801296435252</v>
      </c>
      <c r="AU17">
        <f t="shared" si="17"/>
        <v>2408.2301541057041</v>
      </c>
      <c r="AW17">
        <v>14</v>
      </c>
      <c r="AX17">
        <f>(R17*SUMPRODUCT(K18:$K$23, X18:$X$23)-$AZ$3*SUMPRODUCT(K17:$K$22, W18:$W$23))/Z17</f>
        <v>22027.743283749533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21387.930410245343</v>
      </c>
      <c r="P18">
        <f t="shared" si="30"/>
        <v>1069.3965205122672</v>
      </c>
      <c r="Q18" s="5">
        <f t="shared" si="31"/>
        <v>50</v>
      </c>
      <c r="R18">
        <f t="shared" si="0"/>
        <v>1000000</v>
      </c>
      <c r="S18">
        <f t="shared" si="1"/>
        <v>19500.896208713933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17176.982096716798</v>
      </c>
      <c r="AC18">
        <f t="shared" si="2"/>
        <v>14768.582828694412</v>
      </c>
      <c r="AE18">
        <f t="shared" si="3"/>
        <v>16197.687450739564</v>
      </c>
      <c r="AF18">
        <f t="shared" si="4"/>
        <v>-809.88437253697828</v>
      </c>
      <c r="AG18">
        <f t="shared" si="5"/>
        <v>-37.866420780433423</v>
      </c>
      <c r="AH18">
        <f t="shared" si="6"/>
        <v>-14662.253462495028</v>
      </c>
      <c r="AI18">
        <f t="shared" si="7"/>
        <v>687.68319492712362</v>
      </c>
      <c r="AJ18">
        <f t="shared" si="8"/>
        <v>2408.3992680223855</v>
      </c>
      <c r="AK18">
        <f t="shared" si="32"/>
        <v>2786.5686674178519</v>
      </c>
      <c r="AL18">
        <f t="shared" si="9"/>
        <v>5882.6511303673615</v>
      </c>
      <c r="AN18">
        <f t="shared" si="10"/>
        <v>4726.9991030542769</v>
      </c>
      <c r="AO18">
        <f t="shared" si="11"/>
        <v>-236.34995515271385</v>
      </c>
      <c r="AP18">
        <f t="shared" si="12"/>
        <v>-11.050622973763577</v>
      </c>
      <c r="AQ18">
        <f t="shared" si="13"/>
        <v>-4278.9107504851827</v>
      </c>
      <c r="AR18">
        <f t="shared" si="14"/>
        <v>200.68777444261596</v>
      </c>
      <c r="AS18">
        <f t="shared" si="15"/>
        <v>702.84731782613767</v>
      </c>
      <c r="AT18">
        <f t="shared" si="16"/>
        <v>813.20914677125199</v>
      </c>
      <c r="AU18">
        <f t="shared" si="17"/>
        <v>1716.7442390400058</v>
      </c>
      <c r="AW18">
        <v>15</v>
      </c>
      <c r="AX18">
        <f>(R18*SUMPRODUCT(K19:$K$23, X19:$X$23)-$AZ$3*SUMPRODUCT(K18:$K$22, W19:$W$23))/Z18</f>
        <v>19500.896208713933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21387.930410245343</v>
      </c>
      <c r="P19">
        <f t="shared" si="30"/>
        <v>1069.3965205122672</v>
      </c>
      <c r="Q19" s="5">
        <f t="shared" si="31"/>
        <v>50</v>
      </c>
      <c r="R19">
        <f t="shared" si="0"/>
        <v>1000000</v>
      </c>
      <c r="S19">
        <f t="shared" si="1"/>
        <v>16488.241346110968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14768.582828694412</v>
      </c>
      <c r="AC19">
        <f t="shared" si="2"/>
        <v>12095.558564731822</v>
      </c>
      <c r="AE19">
        <f t="shared" si="3"/>
        <v>15689.906486997766</v>
      </c>
      <c r="AF19">
        <f t="shared" si="4"/>
        <v>-784.49532434988839</v>
      </c>
      <c r="AG19">
        <f t="shared" si="5"/>
        <v>-36.679347150582451</v>
      </c>
      <c r="AH19">
        <f t="shared" si="6"/>
        <v>-16168.188440932734</v>
      </c>
      <c r="AI19">
        <f t="shared" si="7"/>
        <v>-1299.4566254354377</v>
      </c>
      <c r="AJ19">
        <f t="shared" si="8"/>
        <v>2673.0242639625903</v>
      </c>
      <c r="AK19">
        <f t="shared" si="32"/>
        <v>2539.2036658391598</v>
      </c>
      <c r="AL19">
        <f t="shared" si="9"/>
        <v>3912.7713043663125</v>
      </c>
      <c r="AN19">
        <f t="shared" si="10"/>
        <v>4217.8878445789851</v>
      </c>
      <c r="AO19">
        <f t="shared" si="11"/>
        <v>-210.8943922289493</v>
      </c>
      <c r="AP19">
        <f t="shared" si="12"/>
        <v>-9.8604394246544622</v>
      </c>
      <c r="AQ19">
        <f t="shared" si="13"/>
        <v>-4346.4634764003449</v>
      </c>
      <c r="AR19">
        <f t="shared" si="14"/>
        <v>-349.33046347496315</v>
      </c>
      <c r="AS19">
        <f t="shared" si="15"/>
        <v>718.5840502348243</v>
      </c>
      <c r="AT19">
        <f t="shared" si="16"/>
        <v>682.60931229442565</v>
      </c>
      <c r="AU19">
        <f t="shared" si="17"/>
        <v>1051.8628990542868</v>
      </c>
      <c r="AW19">
        <v>16</v>
      </c>
      <c r="AX19">
        <f>(R19*SUMPRODUCT(K20:$K$23, X20:$X$23)-$AZ$3*SUMPRODUCT(K19:$K$22, W20:$W$23))/Z19</f>
        <v>16488.241346110968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21387.930410245343</v>
      </c>
      <c r="P20">
        <f t="shared" si="30"/>
        <v>1069.3965205122672</v>
      </c>
      <c r="Q20" s="5">
        <f t="shared" si="31"/>
        <v>50</v>
      </c>
      <c r="R20">
        <f t="shared" si="0"/>
        <v>1000000</v>
      </c>
      <c r="S20">
        <f t="shared" si="1"/>
        <v>13007.810745475816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12095.558564731822</v>
      </c>
      <c r="AC20">
        <f t="shared" si="2"/>
        <v>9217.3149094191722</v>
      </c>
      <c r="AE20">
        <f t="shared" si="3"/>
        <v>15155.454957748381</v>
      </c>
      <c r="AF20">
        <f t="shared" si="4"/>
        <v>-757.77274788741909</v>
      </c>
      <c r="AG20">
        <f t="shared" si="5"/>
        <v>-35.429923950212</v>
      </c>
      <c r="AH20">
        <f t="shared" si="6"/>
        <v>-17652.594577292632</v>
      </c>
      <c r="AI20">
        <f t="shared" si="7"/>
        <v>-3290.3422913818813</v>
      </c>
      <c r="AJ20">
        <f t="shared" si="8"/>
        <v>2878.2436553126499</v>
      </c>
      <c r="AK20">
        <f t="shared" si="32"/>
        <v>2267.026613081905</v>
      </c>
      <c r="AL20">
        <f t="shared" si="9"/>
        <v>1854.9279770126736</v>
      </c>
      <c r="AN20">
        <f t="shared" si="10"/>
        <v>3753.062678786011</v>
      </c>
      <c r="AO20">
        <f t="shared" si="11"/>
        <v>-187.65313393930055</v>
      </c>
      <c r="AP20">
        <f t="shared" si="12"/>
        <v>-8.773786445901754</v>
      </c>
      <c r="AQ20">
        <f t="shared" si="13"/>
        <v>-4371.4487012417694</v>
      </c>
      <c r="AR20">
        <f t="shared" si="14"/>
        <v>-814.81294284096055</v>
      </c>
      <c r="AS20">
        <f t="shared" si="15"/>
        <v>712.76176619717933</v>
      </c>
      <c r="AT20">
        <f t="shared" si="16"/>
        <v>561.40135661334273</v>
      </c>
      <c r="AU20">
        <f t="shared" si="17"/>
        <v>459.35017996956145</v>
      </c>
      <c r="AW20">
        <v>17</v>
      </c>
      <c r="AX20">
        <f>(R20*SUMPRODUCT(K21:$K$23, X21:$X$23)-$AZ$3*SUMPRODUCT(K20:$K$22, W21:$W$23))/Z20</f>
        <v>13007.810745475816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21387.930410245343</v>
      </c>
      <c r="P21">
        <f t="shared" si="30"/>
        <v>1069.3965205122672</v>
      </c>
      <c r="Q21" s="5">
        <f t="shared" si="31"/>
        <v>50</v>
      </c>
      <c r="R21">
        <f t="shared" si="0"/>
        <v>1000000</v>
      </c>
      <c r="S21">
        <f t="shared" si="1"/>
        <v>9111.6340538129461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9217.3149094191722</v>
      </c>
      <c r="AC21">
        <f t="shared" si="2"/>
        <v>6219.0985100441976</v>
      </c>
      <c r="AE21">
        <f t="shared" si="3"/>
        <v>14598.220841806478</v>
      </c>
      <c r="AF21">
        <f t="shared" si="4"/>
        <v>-729.91104209032403</v>
      </c>
      <c r="AG21">
        <f t="shared" si="5"/>
        <v>-34.127240368272318</v>
      </c>
      <c r="AH21">
        <f t="shared" si="6"/>
        <v>-18967.686848751284</v>
      </c>
      <c r="AI21">
        <f t="shared" si="7"/>
        <v>-5133.5042894034013</v>
      </c>
      <c r="AJ21">
        <f t="shared" si="8"/>
        <v>2998.2163993749746</v>
      </c>
      <c r="AK21">
        <f t="shared" si="32"/>
        <v>1975.4369063607103</v>
      </c>
      <c r="AL21">
        <f t="shared" si="9"/>
        <v>-159.85098366771649</v>
      </c>
      <c r="AN21">
        <f t="shared" si="10"/>
        <v>3330.1127327544409</v>
      </c>
      <c r="AO21">
        <f t="shared" si="11"/>
        <v>-166.50563663772209</v>
      </c>
      <c r="AP21">
        <f t="shared" si="12"/>
        <v>-7.7850279781143197</v>
      </c>
      <c r="AQ21">
        <f t="shared" si="13"/>
        <v>-4326.8653194391063</v>
      </c>
      <c r="AR21">
        <f t="shared" si="14"/>
        <v>-1171.0432513005017</v>
      </c>
      <c r="AS21">
        <f t="shared" si="15"/>
        <v>683.94626408982606</v>
      </c>
      <c r="AT21">
        <f t="shared" si="16"/>
        <v>450.6321466096403</v>
      </c>
      <c r="AU21">
        <f t="shared" si="17"/>
        <v>-36.46484060103532</v>
      </c>
      <c r="AW21">
        <v>18</v>
      </c>
      <c r="AX21">
        <f>(R21*SUMPRODUCT(K22:$K$23, X22:$X$23)-$AZ$3*SUMPRODUCT(K21:$K$22, W22:$W$23))/Z21</f>
        <v>9111.6340538129461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21387.930410245343</v>
      </c>
      <c r="P22">
        <f t="shared" si="30"/>
        <v>1069.3965205122672</v>
      </c>
      <c r="Q22" s="5">
        <f t="shared" si="31"/>
        <v>50</v>
      </c>
      <c r="R22">
        <f t="shared" si="0"/>
        <v>1000000</v>
      </c>
      <c r="S22">
        <f t="shared" si="1"/>
        <v>4778.7811365172647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6219.0985100441976</v>
      </c>
      <c r="AC22">
        <f t="shared" si="2"/>
        <v>3132.1023572645818</v>
      </c>
      <c r="AE22">
        <f t="shared" si="3"/>
        <v>14018.048816473194</v>
      </c>
      <c r="AF22">
        <f t="shared" si="4"/>
        <v>-700.90244082365973</v>
      </c>
      <c r="AG22">
        <f t="shared" si="5"/>
        <v>-32.770933296468471</v>
      </c>
      <c r="AH22">
        <f t="shared" si="6"/>
        <v>-20300.693362422317</v>
      </c>
      <c r="AI22">
        <f t="shared" si="7"/>
        <v>-7016.3179200692502</v>
      </c>
      <c r="AJ22">
        <f t="shared" si="8"/>
        <v>3086.9961527796158</v>
      </c>
      <c r="AK22">
        <f t="shared" si="32"/>
        <v>1671.7164748688128</v>
      </c>
      <c r="AL22">
        <f t="shared" si="9"/>
        <v>-2257.6052924208216</v>
      </c>
      <c r="AN22">
        <f t="shared" si="10"/>
        <v>2945.7015374095627</v>
      </c>
      <c r="AO22">
        <f t="shared" si="11"/>
        <v>-147.28507687047815</v>
      </c>
      <c r="AP22">
        <f t="shared" si="12"/>
        <v>-6.8863641336669472</v>
      </c>
      <c r="AQ22">
        <f t="shared" si="13"/>
        <v>-4265.9134970263694</v>
      </c>
      <c r="AR22">
        <f t="shared" si="14"/>
        <v>-1474.3834006209518</v>
      </c>
      <c r="AS22">
        <f t="shared" si="15"/>
        <v>648.69008749165732</v>
      </c>
      <c r="AT22">
        <f t="shared" si="16"/>
        <v>351.28838931899816</v>
      </c>
      <c r="AU22">
        <f t="shared" si="17"/>
        <v>-474.40492381029628</v>
      </c>
      <c r="AW22">
        <v>19</v>
      </c>
      <c r="AX22">
        <f>(R22*SUMPRODUCT(K23:$K$23, X23:$X$23)-$AZ$3*SUMPRODUCT(K22:$K$22, W23:$W$23))/Z22</f>
        <v>4778.7811365172647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21387.930410245343</v>
      </c>
      <c r="P23">
        <f t="shared" si="30"/>
        <v>1069.3965205122672</v>
      </c>
      <c r="Q23" s="5">
        <f t="shared" si="31"/>
        <v>50</v>
      </c>
      <c r="R23">
        <f t="shared" si="0"/>
        <v>1000000</v>
      </c>
      <c r="S23">
        <f t="shared" si="1"/>
        <v>4993.016067498088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3132.1023572645818</v>
      </c>
      <c r="AC23">
        <f t="shared" si="2"/>
        <v>3132.1023572645818</v>
      </c>
      <c r="AE23">
        <f t="shared" si="3"/>
        <v>13416.57754538478</v>
      </c>
      <c r="AF23">
        <f t="shared" si="4"/>
        <v>-670.82887726923911</v>
      </c>
      <c r="AG23">
        <f t="shared" si="5"/>
        <v>-31.364833548733429</v>
      </c>
      <c r="AH23">
        <f t="shared" si="6"/>
        <v>-21567.808295407154</v>
      </c>
      <c r="AI23">
        <f t="shared" si="7"/>
        <v>-8853.4244608403478</v>
      </c>
      <c r="AJ23">
        <f t="shared" si="8"/>
        <v>0</v>
      </c>
      <c r="AK23">
        <f t="shared" si="32"/>
        <v>1358.6677122417771</v>
      </c>
      <c r="AL23">
        <f t="shared" si="9"/>
        <v>-7494.756748598571</v>
      </c>
      <c r="AN23">
        <f t="shared" si="10"/>
        <v>2597.0785514443623</v>
      </c>
      <c r="AO23">
        <f t="shared" si="11"/>
        <v>-129.85392757221814</v>
      </c>
      <c r="AP23">
        <f t="shared" si="12"/>
        <v>-6.0713647875913663</v>
      </c>
      <c r="AQ23">
        <f t="shared" si="13"/>
        <v>-4174.9315081426221</v>
      </c>
      <c r="AR23">
        <f t="shared" si="14"/>
        <v>-1713.7782490580692</v>
      </c>
      <c r="AS23">
        <f t="shared" si="15"/>
        <v>0</v>
      </c>
      <c r="AT23">
        <f t="shared" si="16"/>
        <v>263.00051276615665</v>
      </c>
      <c r="AU23">
        <f t="shared" si="17"/>
        <v>-1450.7777362919126</v>
      </c>
      <c r="AW23">
        <v>20</v>
      </c>
      <c r="AX23">
        <f>(R23*SUMPRODUCT(K$23:$K24, X$23:$X24)-$AZ$3*SUMPRODUCT(K$22:$K23, W$23:$W24))/Z23</f>
        <v>4993.016067498088</v>
      </c>
    </row>
    <row r="25" spans="5:50" x14ac:dyDescent="0.25">
      <c r="AN25" s="6">
        <f t="shared" ref="AN25:AU25" si="33">SUM(AN3:AN23)</f>
        <v>179670.81968382702</v>
      </c>
      <c r="AO25" s="6">
        <f t="shared" si="33"/>
        <v>-25024.488791875359</v>
      </c>
      <c r="AP25" s="6">
        <f t="shared" si="33"/>
        <v>-2889.9367346655013</v>
      </c>
      <c r="AQ25" s="6">
        <f t="shared" si="33"/>
        <v>-69578.467420908288</v>
      </c>
      <c r="AR25" s="6">
        <f t="shared" si="33"/>
        <v>82177.926736377878</v>
      </c>
      <c r="AS25" s="6">
        <f t="shared" si="33"/>
        <v>-12929.504459758367</v>
      </c>
      <c r="AT25" s="6">
        <f t="shared" si="33"/>
        <v>25190.269514420019</v>
      </c>
      <c r="AU25" s="7">
        <f t="shared" si="33"/>
        <v>94438.691791039542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73505.498960007928</v>
      </c>
      <c r="K3">
        <v>1</v>
      </c>
      <c r="L3" s="2">
        <v>0</v>
      </c>
      <c r="O3">
        <f>$C$3</f>
        <v>73505.498960007928</v>
      </c>
      <c r="P3">
        <f>O3*B5</f>
        <v>58804.399168006348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73505.498960007928</v>
      </c>
      <c r="AF3">
        <f t="shared" ref="AF3:AF23" si="4">-$Z3*P3</f>
        <v>-58804.399168006348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12181.19158800158</v>
      </c>
      <c r="AJ3">
        <f t="shared" ref="AJ3:AJ23" si="8">AB3-AC3</f>
        <v>0</v>
      </c>
      <c r="AL3">
        <f t="shared" ref="AL3:AL23" si="9">SUM(AI3:AK3)</f>
        <v>12181.19158800158</v>
      </c>
      <c r="AN3">
        <f t="shared" ref="AN3:AN23" si="10">AE3*$K3</f>
        <v>73505.498960007928</v>
      </c>
      <c r="AO3">
        <f t="shared" ref="AO3:AO23" si="11">AF3*$K3</f>
        <v>-58804.399168006348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12181.19158800158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12181.19158800158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24415.642598475955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14398.282230803585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14092.952214622317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-14092.952214622317</v>
      </c>
      <c r="AK4">
        <f>H4*SUM(AB4, AE4:AF4)</f>
        <v>0</v>
      </c>
      <c r="AL4">
        <f t="shared" si="9"/>
        <v>-25298.955214622318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-10322.690383853644</v>
      </c>
      <c r="AR4">
        <f t="shared" si="14"/>
        <v>-10322.690383853644</v>
      </c>
      <c r="AS4">
        <f t="shared" si="15"/>
        <v>-12982.075973564411</v>
      </c>
      <c r="AT4">
        <f t="shared" si="16"/>
        <v>0</v>
      </c>
      <c r="AU4">
        <f t="shared" si="17"/>
        <v>-23304.766357418055</v>
      </c>
      <c r="AW4">
        <v>1</v>
      </c>
      <c r="AX4">
        <f>(R4*SUMPRODUCT(K5:$K$23, X5:$X$23)-$AZ$3*SUMPRODUCT(K4:$K$22, W5:$W$23))/Z4</f>
        <v>14398.282230803585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73505.498960007928</v>
      </c>
      <c r="P5">
        <f t="shared" ref="P5:P23" si="30">O5*$C$5</f>
        <v>3675.2749480003968</v>
      </c>
      <c r="Q5" s="5">
        <f t="shared" ref="Q5:Q23" si="31">$C$8</f>
        <v>50</v>
      </c>
      <c r="R5">
        <f t="shared" si="0"/>
        <v>1000000</v>
      </c>
      <c r="S5">
        <f t="shared" si="1"/>
        <v>26519.185095010282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14092.952214622317</v>
      </c>
      <c r="AC5">
        <f t="shared" si="2"/>
        <v>25361.429211495706</v>
      </c>
      <c r="AE5">
        <f t="shared" si="3"/>
        <v>70296.447717040588</v>
      </c>
      <c r="AF5">
        <f t="shared" si="4"/>
        <v>-3514.82238585203</v>
      </c>
      <c r="AG5">
        <f t="shared" si="5"/>
        <v>-47.817135256293355</v>
      </c>
      <c r="AH5">
        <f t="shared" si="6"/>
        <v>-12663.351904132875</v>
      </c>
      <c r="AI5">
        <f t="shared" si="7"/>
        <v>54070.456291799383</v>
      </c>
      <c r="AJ5">
        <f t="shared" si="8"/>
        <v>-11268.476996873389</v>
      </c>
      <c r="AK5">
        <f>H5*SUM(AB5, AE5:AF5)</f>
        <v>6920.4376005950371</v>
      </c>
      <c r="AL5">
        <f t="shared" si="9"/>
        <v>49722.416895521033</v>
      </c>
      <c r="AN5">
        <f t="shared" si="10"/>
        <v>59650.997912135615</v>
      </c>
      <c r="AO5">
        <f t="shared" si="11"/>
        <v>-2982.5498956067813</v>
      </c>
      <c r="AP5">
        <f t="shared" si="12"/>
        <v>-40.575874428517167</v>
      </c>
      <c r="AQ5">
        <f t="shared" si="13"/>
        <v>-10745.657889210188</v>
      </c>
      <c r="AR5">
        <f t="shared" si="14"/>
        <v>45882.214252890124</v>
      </c>
      <c r="AS5">
        <f t="shared" si="15"/>
        <v>-9562.0179915648896</v>
      </c>
      <c r="AT5">
        <f t="shared" si="16"/>
        <v>5872.4305746688487</v>
      </c>
      <c r="AU5">
        <f t="shared" si="17"/>
        <v>42192.62683599408</v>
      </c>
      <c r="AW5">
        <v>2</v>
      </c>
      <c r="AX5">
        <f>(R5*SUMPRODUCT(K6:$K$23, X6:$X$23)-$AZ$3*SUMPRODUCT(K5:$K$22, W6:$W$23))/Z5</f>
        <v>26519.185095010282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73505.498960007928</v>
      </c>
      <c r="P6">
        <f t="shared" si="30"/>
        <v>3675.2749480003968</v>
      </c>
      <c r="Q6" s="5">
        <f t="shared" si="31"/>
        <v>50</v>
      </c>
      <c r="R6">
        <f t="shared" si="0"/>
        <v>1000000</v>
      </c>
      <c r="S6">
        <f t="shared" si="1"/>
        <v>36619.265986717422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25361.429211495706</v>
      </c>
      <c r="AC6">
        <f t="shared" si="2"/>
        <v>34154.055382895807</v>
      </c>
      <c r="AE6">
        <f t="shared" si="3"/>
        <v>68557.10552303576</v>
      </c>
      <c r="AF6">
        <f t="shared" si="4"/>
        <v>-3427.8552761517885</v>
      </c>
      <c r="AG6">
        <f t="shared" si="5"/>
        <v>-46.633997791332298</v>
      </c>
      <c r="AH6">
        <f t="shared" si="6"/>
        <v>-14099.322247962451</v>
      </c>
      <c r="AI6">
        <f t="shared" si="7"/>
        <v>50983.294001130191</v>
      </c>
      <c r="AJ6">
        <f t="shared" si="8"/>
        <v>-8792.6261714001012</v>
      </c>
      <c r="AK6">
        <f>H6*SUM(AB6, AE6:AF6)</f>
        <v>7743.2874412535493</v>
      </c>
      <c r="AL6">
        <f t="shared" si="9"/>
        <v>49933.955270983643</v>
      </c>
      <c r="AN6">
        <f t="shared" si="10"/>
        <v>53589.409855500387</v>
      </c>
      <c r="AO6">
        <f t="shared" si="11"/>
        <v>-2679.4704927750199</v>
      </c>
      <c r="AP6">
        <f t="shared" si="12"/>
        <v>-36.452653620279982</v>
      </c>
      <c r="AQ6">
        <f t="shared" si="13"/>
        <v>-11021.094791946191</v>
      </c>
      <c r="AR6">
        <f t="shared" si="14"/>
        <v>39852.3919171589</v>
      </c>
      <c r="AS6">
        <f t="shared" si="15"/>
        <v>-6872.9804738771372</v>
      </c>
      <c r="AT6">
        <f t="shared" si="16"/>
        <v>6052.7380955261578</v>
      </c>
      <c r="AU6">
        <f t="shared" si="17"/>
        <v>39032.14953880792</v>
      </c>
      <c r="AW6">
        <v>3</v>
      </c>
      <c r="AX6">
        <f>(R6*SUMPRODUCT(K7:$K$23, X7:$X$23)-$AZ$3*SUMPRODUCT(K6:$K$22, W7:$W$23))/Z6</f>
        <v>36619.265986717422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73505.498960007928</v>
      </c>
      <c r="P7">
        <f t="shared" si="30"/>
        <v>3675.2749480003968</v>
      </c>
      <c r="Q7" s="5">
        <f t="shared" si="31"/>
        <v>50</v>
      </c>
      <c r="R7">
        <f t="shared" si="0"/>
        <v>1000000</v>
      </c>
      <c r="S7">
        <f t="shared" si="1"/>
        <v>44895.575488280912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34154.055382895807</v>
      </c>
      <c r="AC7">
        <f t="shared" si="2"/>
        <v>40756.273516883593</v>
      </c>
      <c r="AE7">
        <f t="shared" si="3"/>
        <v>66728.40670883219</v>
      </c>
      <c r="AF7">
        <f t="shared" si="4"/>
        <v>-3336.4203354416095</v>
      </c>
      <c r="AG7">
        <f t="shared" si="5"/>
        <v>-45.390078057382517</v>
      </c>
      <c r="AH7">
        <f t="shared" si="6"/>
        <v>-15551.595120729255</v>
      </c>
      <c r="AI7">
        <f t="shared" si="7"/>
        <v>47795.001174603945</v>
      </c>
      <c r="AJ7">
        <f t="shared" si="8"/>
        <v>-6602.2181339877861</v>
      </c>
      <c r="AK7">
        <f>H7*SUM(AB7, AE7:AF7)</f>
        <v>8347.0147930854273</v>
      </c>
      <c r="AL7">
        <f t="shared" si="9"/>
        <v>49539.797833701588</v>
      </c>
      <c r="AN7">
        <f t="shared" si="10"/>
        <v>48048.454537645142</v>
      </c>
      <c r="AO7">
        <f t="shared" si="11"/>
        <v>-2402.4227268822569</v>
      </c>
      <c r="AP7">
        <f t="shared" si="12"/>
        <v>-32.683578247517794</v>
      </c>
      <c r="AQ7">
        <f t="shared" si="13"/>
        <v>-11198.081117188131</v>
      </c>
      <c r="AR7">
        <f t="shared" si="14"/>
        <v>34415.267115327231</v>
      </c>
      <c r="AS7">
        <f t="shared" si="15"/>
        <v>-4753.9929919612523</v>
      </c>
      <c r="AT7">
        <f t="shared" si="16"/>
        <v>6010.3512220910261</v>
      </c>
      <c r="AU7">
        <f t="shared" si="17"/>
        <v>35671.625345457011</v>
      </c>
      <c r="AW7">
        <v>4</v>
      </c>
      <c r="AX7">
        <f>(R7*SUMPRODUCT(K8:$K$23, X8:$X$23)-$AZ$3*SUMPRODUCT(K7:$K$22, W8:$W$23))/Z7</f>
        <v>44895.575488280912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73505.498960007928</v>
      </c>
      <c r="P8">
        <f t="shared" si="30"/>
        <v>3675.2749480003968</v>
      </c>
      <c r="Q8" s="5">
        <f t="shared" si="31"/>
        <v>50</v>
      </c>
      <c r="R8">
        <f t="shared" si="0"/>
        <v>1000000</v>
      </c>
      <c r="S8">
        <f t="shared" si="1"/>
        <v>51487.324697963959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40756.273516883593</v>
      </c>
      <c r="AC8">
        <f t="shared" si="2"/>
        <v>45394.020272709633</v>
      </c>
      <c r="AE8">
        <f t="shared" si="3"/>
        <v>64806.437885831445</v>
      </c>
      <c r="AF8">
        <f t="shared" si="4"/>
        <v>-3240.3218942915728</v>
      </c>
      <c r="AG8">
        <f t="shared" si="5"/>
        <v>-44.08271408448681</v>
      </c>
      <c r="AH8">
        <f t="shared" si="6"/>
        <v>-17069.263846437585</v>
      </c>
      <c r="AI8">
        <f t="shared" si="7"/>
        <v>44452.769431017805</v>
      </c>
      <c r="AJ8">
        <f t="shared" si="8"/>
        <v>-4637.7467558260396</v>
      </c>
      <c r="AK8">
        <f t="shared" ref="AK8:AK23" si="32">H8*SUM(AB8:AB8, AE8:AF8)</f>
        <v>8755.726870235796</v>
      </c>
      <c r="AL8">
        <f t="shared" si="9"/>
        <v>48570.749545427563</v>
      </c>
      <c r="AN8">
        <f t="shared" si="10"/>
        <v>42986.193174533095</v>
      </c>
      <c r="AO8">
        <f t="shared" si="11"/>
        <v>-2149.309658726655</v>
      </c>
      <c r="AP8">
        <f t="shared" si="12"/>
        <v>-29.240120659490081</v>
      </c>
      <c r="AQ8">
        <f t="shared" si="13"/>
        <v>-11322.064550788358</v>
      </c>
      <c r="AR8">
        <f t="shared" si="14"/>
        <v>29485.578844358592</v>
      </c>
      <c r="AS8">
        <f t="shared" si="15"/>
        <v>-3076.2233574959059</v>
      </c>
      <c r="AT8">
        <f t="shared" si="16"/>
        <v>5807.684836658681</v>
      </c>
      <c r="AU8">
        <f t="shared" si="17"/>
        <v>32217.040323521371</v>
      </c>
      <c r="AW8">
        <v>5</v>
      </c>
      <c r="AX8">
        <f>(R8*SUMPRODUCT(K9:$K$23, X9:$X$23)-$AZ$3*SUMPRODUCT(K8:$K$22, W9:$W$23))/Z8</f>
        <v>51487.324697963959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73505.498960007928</v>
      </c>
      <c r="P9">
        <f t="shared" si="30"/>
        <v>3675.2749480003968</v>
      </c>
      <c r="Q9" s="5">
        <f t="shared" si="31"/>
        <v>50</v>
      </c>
      <c r="R9">
        <f t="shared" si="0"/>
        <v>1000000</v>
      </c>
      <c r="S9">
        <f t="shared" si="1"/>
        <v>56405.939954348993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45394.020272709633</v>
      </c>
      <c r="AC9">
        <f t="shared" si="2"/>
        <v>48171.536867221948</v>
      </c>
      <c r="AE9">
        <f t="shared" si="3"/>
        <v>62774.822225483709</v>
      </c>
      <c r="AF9">
        <f t="shared" si="4"/>
        <v>-3138.7411112741856</v>
      </c>
      <c r="AG9">
        <f t="shared" si="5"/>
        <v>-42.70076600638923</v>
      </c>
      <c r="AH9">
        <f t="shared" si="6"/>
        <v>-18822.418745054267</v>
      </c>
      <c r="AI9">
        <f t="shared" si="7"/>
        <v>40770.961603148869</v>
      </c>
      <c r="AJ9">
        <f t="shared" si="8"/>
        <v>-2777.5165945123154</v>
      </c>
      <c r="AK9">
        <f t="shared" si="32"/>
        <v>8987.4257756786737</v>
      </c>
      <c r="AL9">
        <f t="shared" si="9"/>
        <v>46980.87078431523</v>
      </c>
      <c r="AN9">
        <f t="shared" si="10"/>
        <v>38356.457812407039</v>
      </c>
      <c r="AO9">
        <f t="shared" si="11"/>
        <v>-1917.8228906203522</v>
      </c>
      <c r="AP9">
        <f t="shared" si="12"/>
        <v>-26.090876434479824</v>
      </c>
      <c r="AQ9">
        <f t="shared" si="13"/>
        <v>-11500.810116656136</v>
      </c>
      <c r="AR9">
        <f t="shared" si="14"/>
        <v>24911.733928696074</v>
      </c>
      <c r="AS9">
        <f t="shared" si="15"/>
        <v>-1697.1087181736928</v>
      </c>
      <c r="AT9">
        <f t="shared" si="16"/>
        <v>5491.4662500950217</v>
      </c>
      <c r="AU9">
        <f t="shared" si="17"/>
        <v>28706.091460617405</v>
      </c>
      <c r="AW9">
        <v>6</v>
      </c>
      <c r="AX9">
        <f>(R9*SUMPRODUCT(K10:$K$23, X10:$X$23)-$AZ$3*SUMPRODUCT(K9:$K$22, W10:$W$23))/Z9</f>
        <v>56405.939954348993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73505.498960007928</v>
      </c>
      <c r="P10">
        <f t="shared" si="30"/>
        <v>3675.2749480003968</v>
      </c>
      <c r="Q10" s="5">
        <f t="shared" si="31"/>
        <v>50</v>
      </c>
      <c r="R10">
        <f t="shared" si="0"/>
        <v>1000000</v>
      </c>
      <c r="S10">
        <f t="shared" si="1"/>
        <v>59817.736512773736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48171.536867221948</v>
      </c>
      <c r="AC10">
        <f t="shared" si="2"/>
        <v>49345.125738239687</v>
      </c>
      <c r="AE10">
        <f t="shared" si="3"/>
        <v>60636.498471637809</v>
      </c>
      <c r="AF10">
        <f t="shared" si="4"/>
        <v>-3031.8249235818907</v>
      </c>
      <c r="AG10">
        <f t="shared" si="5"/>
        <v>-41.246232819008725</v>
      </c>
      <c r="AH10">
        <f t="shared" si="6"/>
        <v>-20550.510546332291</v>
      </c>
      <c r="AI10">
        <f t="shared" si="7"/>
        <v>37012.916768904623</v>
      </c>
      <c r="AJ10">
        <f t="shared" si="8"/>
        <v>-1173.5888710177387</v>
      </c>
      <c r="AK10">
        <f t="shared" si="32"/>
        <v>9051.2703252353276</v>
      </c>
      <c r="AL10">
        <f t="shared" si="9"/>
        <v>44890.598223122215</v>
      </c>
      <c r="AN10">
        <f t="shared" si="10"/>
        <v>34129.449527964862</v>
      </c>
      <c r="AO10">
        <f t="shared" si="11"/>
        <v>-1706.4724763982431</v>
      </c>
      <c r="AP10">
        <f t="shared" si="12"/>
        <v>-23.215575712596443</v>
      </c>
      <c r="AQ10">
        <f t="shared" si="13"/>
        <v>-11566.921411087427</v>
      </c>
      <c r="AR10">
        <f t="shared" si="14"/>
        <v>20832.840064766595</v>
      </c>
      <c r="AS10">
        <f t="shared" si="15"/>
        <v>-660.55829656318394</v>
      </c>
      <c r="AT10">
        <f t="shared" si="16"/>
        <v>5094.5368138890381</v>
      </c>
      <c r="AU10">
        <f t="shared" si="17"/>
        <v>25266.818582092452</v>
      </c>
      <c r="AW10">
        <v>7</v>
      </c>
      <c r="AX10">
        <f>(R10*SUMPRODUCT(K11:$K$23, X11:$X$23)-$AZ$3*SUMPRODUCT(K10:$K$22, W11:$W$23))/Z10</f>
        <v>59817.736512773736</v>
      </c>
    </row>
    <row r="11" spans="1:52" x14ac:dyDescent="0.25">
      <c r="A11" t="s">
        <v>33</v>
      </c>
      <c r="C11" s="24">
        <f>AU25</f>
        <v>297865.20627276867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73505.498960007928</v>
      </c>
      <c r="P11">
        <f t="shared" si="30"/>
        <v>3675.2749480003968</v>
      </c>
      <c r="Q11" s="5">
        <f t="shared" si="31"/>
        <v>50</v>
      </c>
      <c r="R11">
        <f t="shared" si="0"/>
        <v>1000000</v>
      </c>
      <c r="S11">
        <f t="shared" si="1"/>
        <v>61959.49353813631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49345.125738239687</v>
      </c>
      <c r="AC11">
        <f t="shared" si="2"/>
        <v>49232.636636755808</v>
      </c>
      <c r="AE11">
        <f t="shared" si="3"/>
        <v>58407.022305210965</v>
      </c>
      <c r="AF11">
        <f t="shared" si="4"/>
        <v>-2920.3511152605483</v>
      </c>
      <c r="AG11">
        <f t="shared" si="5"/>
        <v>-39.729695826558789</v>
      </c>
      <c r="AH11">
        <f t="shared" si="6"/>
        <v>-22081.493285196964</v>
      </c>
      <c r="AI11">
        <f t="shared" si="7"/>
        <v>33365.448208926893</v>
      </c>
      <c r="AJ11">
        <f t="shared" si="8"/>
        <v>112.48910148387949</v>
      </c>
      <c r="AK11">
        <f t="shared" si="32"/>
        <v>8970.4568631452275</v>
      </c>
      <c r="AL11">
        <f t="shared" si="9"/>
        <v>42448.394173556</v>
      </c>
      <c r="AN11">
        <f t="shared" si="10"/>
        <v>30283.244422589647</v>
      </c>
      <c r="AO11">
        <f t="shared" si="11"/>
        <v>-1514.1622211294825</v>
      </c>
      <c r="AP11">
        <f t="shared" si="12"/>
        <v>-20.599305392829063</v>
      </c>
      <c r="AQ11">
        <f t="shared" si="13"/>
        <v>-11448.953087816148</v>
      </c>
      <c r="AR11">
        <f t="shared" si="14"/>
        <v>17299.529808251187</v>
      </c>
      <c r="AS11">
        <f t="shared" si="15"/>
        <v>58.324064824134851</v>
      </c>
      <c r="AT11">
        <f t="shared" si="16"/>
        <v>4651.0595309818973</v>
      </c>
      <c r="AU11">
        <f t="shared" si="17"/>
        <v>22008.913404057221</v>
      </c>
      <c r="AW11">
        <v>8</v>
      </c>
      <c r="AX11">
        <f>(R11*SUMPRODUCT(K12:$K$23, X12:$X$23)-$AZ$3*SUMPRODUCT(K11:$K$22, W12:$W$23))/Z11</f>
        <v>61959.49353813631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73505.498960007928</v>
      </c>
      <c r="P12">
        <f t="shared" si="30"/>
        <v>3675.2749480003968</v>
      </c>
      <c r="Q12" s="5">
        <f t="shared" si="31"/>
        <v>50</v>
      </c>
      <c r="R12">
        <f t="shared" si="0"/>
        <v>1000000</v>
      </c>
      <c r="S12">
        <f t="shared" si="1"/>
        <v>62913.430067624962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49232.636636755808</v>
      </c>
      <c r="AC12">
        <f t="shared" si="2"/>
        <v>48003.868586200333</v>
      </c>
      <c r="AE12">
        <f t="shared" si="3"/>
        <v>56085.772284971703</v>
      </c>
      <c r="AF12">
        <f t="shared" si="4"/>
        <v>-2804.2886142485854</v>
      </c>
      <c r="AG12">
        <f t="shared" si="5"/>
        <v>-38.150732311528316</v>
      </c>
      <c r="AH12">
        <f t="shared" si="6"/>
        <v>-23633.331135297725</v>
      </c>
      <c r="AI12">
        <f t="shared" si="7"/>
        <v>29610.001803113861</v>
      </c>
      <c r="AJ12">
        <f t="shared" si="8"/>
        <v>1228.7680505554745</v>
      </c>
      <c r="AK12">
        <f t="shared" si="32"/>
        <v>8772.1332747109718</v>
      </c>
      <c r="AL12">
        <f t="shared" si="9"/>
        <v>39610.903128380305</v>
      </c>
      <c r="AN12">
        <f t="shared" si="10"/>
        <v>26787.501448813509</v>
      </c>
      <c r="AO12">
        <f t="shared" si="11"/>
        <v>-1339.3750724406757</v>
      </c>
      <c r="AP12">
        <f t="shared" si="12"/>
        <v>-18.221426850927006</v>
      </c>
      <c r="AQ12">
        <f t="shared" si="13"/>
        <v>-11287.673615518917</v>
      </c>
      <c r="AR12">
        <f t="shared" si="14"/>
        <v>14142.231334002989</v>
      </c>
      <c r="AS12">
        <f t="shared" si="15"/>
        <v>586.88014078269782</v>
      </c>
      <c r="AT12">
        <f t="shared" si="16"/>
        <v>4189.7173424225039</v>
      </c>
      <c r="AU12">
        <f t="shared" si="17"/>
        <v>18918.828817208188</v>
      </c>
      <c r="AW12">
        <v>9</v>
      </c>
      <c r="AX12">
        <f>(R12*SUMPRODUCT(K13:$K$23, X13:$X$23)-$AZ$3*SUMPRODUCT(K12:$K$22, W13:$W$23))/Z12</f>
        <v>62913.430067624962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73505.498960007928</v>
      </c>
      <c r="P13">
        <f t="shared" si="30"/>
        <v>3675.2749480003968</v>
      </c>
      <c r="Q13" s="5">
        <f t="shared" si="31"/>
        <v>50</v>
      </c>
      <c r="R13">
        <f t="shared" si="0"/>
        <v>1000000</v>
      </c>
      <c r="S13">
        <f t="shared" si="1"/>
        <v>62790.902579214431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48003.868586200333</v>
      </c>
      <c r="AC13">
        <f t="shared" si="2"/>
        <v>45854.691644138824</v>
      </c>
      <c r="AE13">
        <f t="shared" si="3"/>
        <v>53679.304652573759</v>
      </c>
      <c r="AF13">
        <f t="shared" si="4"/>
        <v>-2683.9652326286882</v>
      </c>
      <c r="AG13">
        <f t="shared" si="5"/>
        <v>-36.513801968597619</v>
      </c>
      <c r="AH13">
        <f t="shared" si="6"/>
        <v>-25108.460396308252</v>
      </c>
      <c r="AI13">
        <f t="shared" si="7"/>
        <v>25850.36522166822</v>
      </c>
      <c r="AJ13">
        <f t="shared" si="8"/>
        <v>2149.1769420615092</v>
      </c>
      <c r="AK13">
        <f t="shared" si="32"/>
        <v>8471.3622290858621</v>
      </c>
      <c r="AL13">
        <f t="shared" si="9"/>
        <v>36470.904392815588</v>
      </c>
      <c r="AN13">
        <f t="shared" si="10"/>
        <v>23617.207845394023</v>
      </c>
      <c r="AO13">
        <f t="shared" si="11"/>
        <v>-1180.8603922697014</v>
      </c>
      <c r="AP13">
        <f t="shared" si="12"/>
        <v>-16.064925875983384</v>
      </c>
      <c r="AQ13">
        <f t="shared" si="13"/>
        <v>-11046.933854591654</v>
      </c>
      <c r="AR13">
        <f t="shared" si="14"/>
        <v>11373.348672656684</v>
      </c>
      <c r="AS13">
        <f t="shared" si="15"/>
        <v>945.57034346310866</v>
      </c>
      <c r="AT13">
        <f t="shared" si="16"/>
        <v>3727.133274040063</v>
      </c>
      <c r="AU13">
        <f t="shared" si="17"/>
        <v>16046.052290159854</v>
      </c>
      <c r="AW13">
        <v>10</v>
      </c>
      <c r="AX13">
        <f>(R13*SUMPRODUCT(K14:$K$23, X14:$X$23)-$AZ$3*SUMPRODUCT(K13:$K$22, W14:$W$23))/Z13</f>
        <v>62790.902579214431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73505.498960007928</v>
      </c>
      <c r="P14">
        <f t="shared" si="30"/>
        <v>3675.2749480003968</v>
      </c>
      <c r="Q14" s="5">
        <f t="shared" si="31"/>
        <v>50</v>
      </c>
      <c r="R14">
        <f t="shared" si="0"/>
        <v>1000000</v>
      </c>
      <c r="S14">
        <f t="shared" si="1"/>
        <v>61630.050099522981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45854.691644138824</v>
      </c>
      <c r="AC14">
        <f t="shared" si="2"/>
        <v>42917.301594786055</v>
      </c>
      <c r="AE14">
        <f t="shared" si="3"/>
        <v>51187.00475900327</v>
      </c>
      <c r="AF14">
        <f t="shared" si="4"/>
        <v>-2559.3502379501638</v>
      </c>
      <c r="AG14">
        <f t="shared" si="5"/>
        <v>-34.818486700466138</v>
      </c>
      <c r="AH14">
        <f t="shared" si="6"/>
        <v>-26603.544968910061</v>
      </c>
      <c r="AI14">
        <f t="shared" si="7"/>
        <v>21989.291065442576</v>
      </c>
      <c r="AJ14">
        <f t="shared" si="8"/>
        <v>2937.390049352769</v>
      </c>
      <c r="AK14">
        <f t="shared" si="32"/>
        <v>8084.8543613554748</v>
      </c>
      <c r="AL14">
        <f t="shared" si="9"/>
        <v>33011.535476150821</v>
      </c>
      <c r="AN14">
        <f t="shared" si="10"/>
        <v>20745.483185442114</v>
      </c>
      <c r="AO14">
        <f t="shared" si="11"/>
        <v>-1037.2741592721056</v>
      </c>
      <c r="AP14">
        <f t="shared" si="12"/>
        <v>-14.11151783129116</v>
      </c>
      <c r="AQ14">
        <f t="shared" si="13"/>
        <v>-10782.099820533113</v>
      </c>
      <c r="AR14">
        <f t="shared" si="14"/>
        <v>8911.9976878056004</v>
      </c>
      <c r="AS14">
        <f t="shared" si="15"/>
        <v>1190.4891908568757</v>
      </c>
      <c r="AT14">
        <f t="shared" si="16"/>
        <v>3276.695149480247</v>
      </c>
      <c r="AU14">
        <f t="shared" si="17"/>
        <v>13379.182028142724</v>
      </c>
      <c r="AW14">
        <v>11</v>
      </c>
      <c r="AX14">
        <f>(R14*SUMPRODUCT(K15:$K$23, X15:$X$23)-$AZ$3*SUMPRODUCT(K14:$K$22, W15:$W$23))/Z14</f>
        <v>61630.050099522981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73505.498960007928</v>
      </c>
      <c r="P15">
        <f t="shared" si="30"/>
        <v>3675.2749480003968</v>
      </c>
      <c r="Q15" s="5">
        <f t="shared" si="31"/>
        <v>50</v>
      </c>
      <c r="R15">
        <f t="shared" si="0"/>
        <v>1000000</v>
      </c>
      <c r="S15">
        <f t="shared" si="1"/>
        <v>59407.385685133209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42917.301594786055</v>
      </c>
      <c r="AC15">
        <f t="shared" si="2"/>
        <v>39280.63724990419</v>
      </c>
      <c r="AE15">
        <f t="shared" si="3"/>
        <v>48602.422194179184</v>
      </c>
      <c r="AF15">
        <f t="shared" si="4"/>
        <v>-2430.1211097089595</v>
      </c>
      <c r="AG15">
        <f t="shared" si="5"/>
        <v>-33.060398801334756</v>
      </c>
      <c r="AH15">
        <f t="shared" si="6"/>
        <v>-28198.060642534405</v>
      </c>
      <c r="AI15">
        <f t="shared" si="7"/>
        <v>17941.180043134485</v>
      </c>
      <c r="AJ15">
        <f t="shared" si="8"/>
        <v>3636.664344881865</v>
      </c>
      <c r="AK15">
        <f t="shared" si="32"/>
        <v>7623.3973012639599</v>
      </c>
      <c r="AL15">
        <f t="shared" si="9"/>
        <v>29201.241689280308</v>
      </c>
      <c r="AN15">
        <f t="shared" si="10"/>
        <v>18145.290183688423</v>
      </c>
      <c r="AO15">
        <f t="shared" si="11"/>
        <v>-907.26450918442129</v>
      </c>
      <c r="AP15">
        <f t="shared" si="12"/>
        <v>-12.342811381744864</v>
      </c>
      <c r="AQ15">
        <f t="shared" si="13"/>
        <v>-10527.499862698387</v>
      </c>
      <c r="AR15">
        <f t="shared" si="14"/>
        <v>6698.18300042387</v>
      </c>
      <c r="AS15">
        <f t="shared" si="15"/>
        <v>1357.716896802267</v>
      </c>
      <c r="AT15">
        <f t="shared" si="16"/>
        <v>2846.1288547373783</v>
      </c>
      <c r="AU15">
        <f t="shared" si="17"/>
        <v>10902.028751963515</v>
      </c>
      <c r="AW15">
        <v>12</v>
      </c>
      <c r="AX15">
        <f>(R15*SUMPRODUCT(K16:$K$23, X16:$X$23)-$AZ$3*SUMPRODUCT(K15:$K$22, W16:$W$23))/Z15</f>
        <v>59407.385685133209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73505.498960007928</v>
      </c>
      <c r="P16">
        <f t="shared" si="30"/>
        <v>3675.2749480003968</v>
      </c>
      <c r="Q16" s="5">
        <f t="shared" si="31"/>
        <v>50</v>
      </c>
      <c r="R16">
        <f t="shared" si="0"/>
        <v>1000000</v>
      </c>
      <c r="S16">
        <f t="shared" si="1"/>
        <v>56183.655475591047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39280.63724990419</v>
      </c>
      <c r="AC16">
        <f t="shared" si="2"/>
        <v>35111.933320655953</v>
      </c>
      <c r="AE16">
        <f t="shared" si="3"/>
        <v>45937.206405279612</v>
      </c>
      <c r="AF16">
        <f t="shared" si="4"/>
        <v>-2296.8603202639806</v>
      </c>
      <c r="AG16">
        <f t="shared" si="5"/>
        <v>-31.247462472346882</v>
      </c>
      <c r="AH16">
        <f t="shared" si="6"/>
        <v>-29646.646819490579</v>
      </c>
      <c r="AI16">
        <f t="shared" si="7"/>
        <v>13962.451803052707</v>
      </c>
      <c r="AJ16">
        <f t="shared" si="8"/>
        <v>4168.7039292482368</v>
      </c>
      <c r="AK16">
        <f t="shared" si="32"/>
        <v>7095.5485439690892</v>
      </c>
      <c r="AL16">
        <f t="shared" si="9"/>
        <v>25226.704276270033</v>
      </c>
      <c r="AN16">
        <f t="shared" si="10"/>
        <v>15798.387140071174</v>
      </c>
      <c r="AO16">
        <f t="shared" si="11"/>
        <v>-789.91935700355873</v>
      </c>
      <c r="AP16">
        <f t="shared" si="12"/>
        <v>-10.746398135918096</v>
      </c>
      <c r="AQ16">
        <f t="shared" si="13"/>
        <v>-10195.857356389914</v>
      </c>
      <c r="AR16">
        <f t="shared" si="14"/>
        <v>4801.864028541785</v>
      </c>
      <c r="AS16">
        <f t="shared" si="15"/>
        <v>1433.6700835824074</v>
      </c>
      <c r="AT16">
        <f t="shared" si="16"/>
        <v>2440.2490190589483</v>
      </c>
      <c r="AU16">
        <f t="shared" si="17"/>
        <v>8675.7831311831414</v>
      </c>
      <c r="AW16">
        <v>13</v>
      </c>
      <c r="AX16">
        <f>(R16*SUMPRODUCT(K17:$K$23, X17:$X$23)-$AZ$3*SUMPRODUCT(K16:$K$22, W17:$W$23))/Z16</f>
        <v>56183.655475591047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73505.498960007928</v>
      </c>
      <c r="P17">
        <f t="shared" si="30"/>
        <v>3675.2749480003968</v>
      </c>
      <c r="Q17" s="5">
        <f t="shared" si="31"/>
        <v>50</v>
      </c>
      <c r="R17">
        <f t="shared" si="0"/>
        <v>1000000</v>
      </c>
      <c r="S17">
        <f t="shared" si="1"/>
        <v>52005.906549589265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35111.933320655953</v>
      </c>
      <c r="AC17">
        <f t="shared" si="2"/>
        <v>30568.815306221277</v>
      </c>
      <c r="AE17">
        <f t="shared" si="3"/>
        <v>43206.169659931998</v>
      </c>
      <c r="AF17">
        <f t="shared" si="4"/>
        <v>-2160.3084829966001</v>
      </c>
      <c r="AG17">
        <f t="shared" si="5"/>
        <v>-29.389753332222902</v>
      </c>
      <c r="AH17">
        <f t="shared" si="6"/>
        <v>-30904.690308010224</v>
      </c>
      <c r="AI17">
        <f t="shared" si="7"/>
        <v>10111.781115592948</v>
      </c>
      <c r="AJ17">
        <f t="shared" si="8"/>
        <v>4543.1180144346763</v>
      </c>
      <c r="AK17">
        <f t="shared" si="32"/>
        <v>6516.8224751588932</v>
      </c>
      <c r="AL17">
        <f t="shared" si="9"/>
        <v>21171.721605186518</v>
      </c>
      <c r="AN17">
        <f t="shared" si="10"/>
        <v>13687.877346505051</v>
      </c>
      <c r="AO17">
        <f t="shared" si="11"/>
        <v>-684.39386732525259</v>
      </c>
      <c r="AP17">
        <f t="shared" si="12"/>
        <v>-9.3107845944642875</v>
      </c>
      <c r="AQ17">
        <f t="shared" si="13"/>
        <v>-9790.7223365847676</v>
      </c>
      <c r="AR17">
        <f t="shared" si="14"/>
        <v>3203.4503580005644</v>
      </c>
      <c r="AS17">
        <f t="shared" si="15"/>
        <v>1439.2769051672813</v>
      </c>
      <c r="AT17">
        <f t="shared" si="16"/>
        <v>2064.5539151239536</v>
      </c>
      <c r="AU17">
        <f t="shared" si="17"/>
        <v>6707.2811782917997</v>
      </c>
      <c r="AW17">
        <v>14</v>
      </c>
      <c r="AX17">
        <f>(R17*SUMPRODUCT(K18:$K$23, X18:$X$23)-$AZ$3*SUMPRODUCT(K17:$K$22, W18:$W$23))/Z17</f>
        <v>52005.906549589265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73505.498960007928</v>
      </c>
      <c r="P18">
        <f t="shared" si="30"/>
        <v>3675.2749480003968</v>
      </c>
      <c r="Q18" s="5">
        <f t="shared" si="31"/>
        <v>50</v>
      </c>
      <c r="R18">
        <f t="shared" si="0"/>
        <v>1000000</v>
      </c>
      <c r="S18">
        <f t="shared" si="1"/>
        <v>46819.180483715645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30568.815306221277</v>
      </c>
      <c r="AC18">
        <f t="shared" si="2"/>
        <v>25740.91556811786</v>
      </c>
      <c r="AE18">
        <f t="shared" si="3"/>
        <v>40412.899648682178</v>
      </c>
      <c r="AF18">
        <f t="shared" si="4"/>
        <v>-2020.6449824341089</v>
      </c>
      <c r="AG18">
        <f t="shared" si="5"/>
        <v>-27.489711804194123</v>
      </c>
      <c r="AH18">
        <f t="shared" si="6"/>
        <v>-32122.879894130972</v>
      </c>
      <c r="AI18">
        <f t="shared" si="7"/>
        <v>6241.8850603129031</v>
      </c>
      <c r="AJ18">
        <f t="shared" si="8"/>
        <v>4827.8997381034169</v>
      </c>
      <c r="AK18">
        <f t="shared" si="32"/>
        <v>5900.9987575442019</v>
      </c>
      <c r="AL18">
        <f t="shared" si="9"/>
        <v>16970.783555960523</v>
      </c>
      <c r="AN18">
        <f t="shared" si="10"/>
        <v>11793.766299794906</v>
      </c>
      <c r="AO18">
        <f t="shared" si="11"/>
        <v>-589.68831498974532</v>
      </c>
      <c r="AP18">
        <f t="shared" si="12"/>
        <v>-8.0223700720755122</v>
      </c>
      <c r="AQ18">
        <f t="shared" si="13"/>
        <v>-9374.4755175001446</v>
      </c>
      <c r="AR18">
        <f t="shared" si="14"/>
        <v>1821.5800972329421</v>
      </c>
      <c r="AS18">
        <f t="shared" si="15"/>
        <v>1408.9343186214419</v>
      </c>
      <c r="AT18">
        <f t="shared" si="16"/>
        <v>1722.0986587663933</v>
      </c>
      <c r="AU18">
        <f t="shared" si="17"/>
        <v>4952.6130746207773</v>
      </c>
      <c r="AW18">
        <v>15</v>
      </c>
      <c r="AX18">
        <f>(R18*SUMPRODUCT(K19:$K$23, X19:$X$23)-$AZ$3*SUMPRODUCT(K18:$K$22, W19:$W$23))/Z18</f>
        <v>46819.180483715645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73505.498960007928</v>
      </c>
      <c r="P19">
        <f t="shared" si="30"/>
        <v>3675.2749480003968</v>
      </c>
      <c r="Q19" s="5">
        <f t="shared" si="31"/>
        <v>50</v>
      </c>
      <c r="R19">
        <f t="shared" si="0"/>
        <v>1000000</v>
      </c>
      <c r="S19">
        <f t="shared" si="1"/>
        <v>40535.6156092827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25740.91556811786</v>
      </c>
      <c r="AC19">
        <f t="shared" si="2"/>
        <v>20714.824805684751</v>
      </c>
      <c r="AE19">
        <f t="shared" si="3"/>
        <v>37563.350409863211</v>
      </c>
      <c r="AF19">
        <f t="shared" si="4"/>
        <v>-1878.1675204931607</v>
      </c>
      <c r="AG19">
        <f t="shared" si="5"/>
        <v>-25.551387951464875</v>
      </c>
      <c r="AH19">
        <f t="shared" si="6"/>
        <v>-33268.534693746187</v>
      </c>
      <c r="AI19">
        <f t="shared" si="7"/>
        <v>2391.0968076724021</v>
      </c>
      <c r="AJ19">
        <f t="shared" si="8"/>
        <v>5026.0907624331085</v>
      </c>
      <c r="AK19">
        <f t="shared" si="32"/>
        <v>5256.2312450072413</v>
      </c>
      <c r="AL19">
        <f t="shared" si="9"/>
        <v>12673.418815112753</v>
      </c>
      <c r="AN19">
        <f t="shared" si="10"/>
        <v>10098.084346565147</v>
      </c>
      <c r="AO19">
        <f t="shared" si="11"/>
        <v>-504.90421732825735</v>
      </c>
      <c r="AP19">
        <f t="shared" si="12"/>
        <v>-6.8689312292534748</v>
      </c>
      <c r="AQ19">
        <f t="shared" si="13"/>
        <v>-8943.5171718832098</v>
      </c>
      <c r="AR19">
        <f t="shared" si="14"/>
        <v>642.79402612442584</v>
      </c>
      <c r="AS19">
        <f t="shared" si="15"/>
        <v>1351.1544603650352</v>
      </c>
      <c r="AT19">
        <f t="shared" si="16"/>
        <v>1413.0226904146791</v>
      </c>
      <c r="AU19">
        <f t="shared" si="17"/>
        <v>3406.9711769041405</v>
      </c>
      <c r="AW19">
        <v>16</v>
      </c>
      <c r="AX19">
        <f>(R19*SUMPRODUCT(K20:$K$23, X20:$X$23)-$AZ$3*SUMPRODUCT(K19:$K$22, W20:$W$23))/Z19</f>
        <v>40535.6156092827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73505.498960007928</v>
      </c>
      <c r="P20">
        <f t="shared" si="30"/>
        <v>3675.2749480003968</v>
      </c>
      <c r="Q20" s="5">
        <f t="shared" si="31"/>
        <v>50</v>
      </c>
      <c r="R20">
        <f t="shared" si="0"/>
        <v>1000000</v>
      </c>
      <c r="S20">
        <f t="shared" si="1"/>
        <v>33001.646197659946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20714.824805684751</v>
      </c>
      <c r="AC20">
        <f t="shared" si="2"/>
        <v>15562.479731627045</v>
      </c>
      <c r="AE20">
        <f t="shared" si="3"/>
        <v>34662.750787546131</v>
      </c>
      <c r="AF20">
        <f t="shared" si="4"/>
        <v>-1733.1375393773069</v>
      </c>
      <c r="AG20">
        <f t="shared" si="5"/>
        <v>-23.578338544715592</v>
      </c>
      <c r="AH20">
        <f t="shared" si="6"/>
        <v>-34350.710544692716</v>
      </c>
      <c r="AI20">
        <f t="shared" si="7"/>
        <v>-1444.6756350686046</v>
      </c>
      <c r="AJ20">
        <f t="shared" si="8"/>
        <v>5152.3450740577064</v>
      </c>
      <c r="AK20">
        <f t="shared" si="32"/>
        <v>4590.3545642682511</v>
      </c>
      <c r="AL20">
        <f t="shared" si="9"/>
        <v>8298.0240032573529</v>
      </c>
      <c r="AN20">
        <f t="shared" si="10"/>
        <v>8583.8054144517246</v>
      </c>
      <c r="AO20">
        <f t="shared" si="11"/>
        <v>-429.19027072258632</v>
      </c>
      <c r="AP20">
        <f t="shared" si="12"/>
        <v>-5.8388865703244255</v>
      </c>
      <c r="AQ20">
        <f t="shared" si="13"/>
        <v>-8506.5324725969676</v>
      </c>
      <c r="AR20">
        <f t="shared" si="14"/>
        <v>-357.75621543815333</v>
      </c>
      <c r="AS20">
        <f t="shared" si="15"/>
        <v>1275.9151117259364</v>
      </c>
      <c r="AT20">
        <f t="shared" si="16"/>
        <v>1136.7450495930022</v>
      </c>
      <c r="AU20">
        <f t="shared" si="17"/>
        <v>2054.9039458807852</v>
      </c>
      <c r="AW20">
        <v>17</v>
      </c>
      <c r="AX20">
        <f>(R20*SUMPRODUCT(K21:$K$23, X21:$X$23)-$AZ$3*SUMPRODUCT(K20:$K$22, W21:$W$23))/Z20</f>
        <v>33001.646197659946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73505.498960007928</v>
      </c>
      <c r="P21">
        <f t="shared" si="30"/>
        <v>3675.2749480003968</v>
      </c>
      <c r="Q21" s="5">
        <f t="shared" si="31"/>
        <v>50</v>
      </c>
      <c r="R21">
        <f t="shared" si="0"/>
        <v>1000000</v>
      </c>
      <c r="S21">
        <f t="shared" si="1"/>
        <v>23986.10595123142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15562.479731627045</v>
      </c>
      <c r="AC21">
        <f t="shared" si="2"/>
        <v>10350.067511189518</v>
      </c>
      <c r="AE21">
        <f t="shared" si="3"/>
        <v>31717.815231308734</v>
      </c>
      <c r="AF21">
        <f t="shared" si="4"/>
        <v>-1585.8907615654368</v>
      </c>
      <c r="AG21">
        <f t="shared" si="5"/>
        <v>-21.575130895013324</v>
      </c>
      <c r="AH21">
        <f t="shared" si="6"/>
        <v>-35348.485285102281</v>
      </c>
      <c r="AI21">
        <f t="shared" si="7"/>
        <v>-5238.1359462539949</v>
      </c>
      <c r="AJ21">
        <f t="shared" si="8"/>
        <v>5212.4122204375271</v>
      </c>
      <c r="AK21">
        <f t="shared" si="32"/>
        <v>3910.07016751126</v>
      </c>
      <c r="AL21">
        <f t="shared" si="9"/>
        <v>3884.3464416947922</v>
      </c>
      <c r="AN21">
        <f t="shared" si="10"/>
        <v>7235.3954294517562</v>
      </c>
      <c r="AO21">
        <f t="shared" si="11"/>
        <v>-361.76977147258782</v>
      </c>
      <c r="AP21">
        <f t="shared" si="12"/>
        <v>-4.9216694885564358</v>
      </c>
      <c r="AQ21">
        <f t="shared" si="13"/>
        <v>-8063.6155739191681</v>
      </c>
      <c r="AR21">
        <f t="shared" si="14"/>
        <v>-1194.9115854285556</v>
      </c>
      <c r="AS21">
        <f t="shared" si="15"/>
        <v>1189.0435479599084</v>
      </c>
      <c r="AT21">
        <f t="shared" si="16"/>
        <v>891.95625904651251</v>
      </c>
      <c r="AU21">
        <f t="shared" si="17"/>
        <v>886.08822157786551</v>
      </c>
      <c r="AW21">
        <v>18</v>
      </c>
      <c r="AX21">
        <f>(R21*SUMPRODUCT(K22:$K$23, X22:$X$23)-$AZ$3*SUMPRODUCT(K21:$K$22, W22:$W$23))/Z21</f>
        <v>23986.10595123142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73505.498960007928</v>
      </c>
      <c r="P22">
        <f t="shared" si="30"/>
        <v>3675.2749480003968</v>
      </c>
      <c r="Q22" s="5">
        <f t="shared" si="31"/>
        <v>50</v>
      </c>
      <c r="R22">
        <f t="shared" si="0"/>
        <v>1000000</v>
      </c>
      <c r="S22">
        <f t="shared" si="1"/>
        <v>13164.726152724828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10350.067511189518</v>
      </c>
      <c r="AC22">
        <f t="shared" si="2"/>
        <v>5147.2979273410729</v>
      </c>
      <c r="AE22">
        <f t="shared" si="3"/>
        <v>28740.035915347053</v>
      </c>
      <c r="AF22">
        <f t="shared" si="4"/>
        <v>-1437.0017957673529</v>
      </c>
      <c r="AG22">
        <f t="shared" si="5"/>
        <v>-19.549582223082126</v>
      </c>
      <c r="AH22">
        <f t="shared" si="6"/>
        <v>-36195.947259621295</v>
      </c>
      <c r="AI22">
        <f t="shared" si="7"/>
        <v>-8912.4627222646741</v>
      </c>
      <c r="AJ22">
        <f t="shared" si="8"/>
        <v>5202.7695838484451</v>
      </c>
      <c r="AK22">
        <f t="shared" si="32"/>
        <v>3221.9759065449225</v>
      </c>
      <c r="AL22">
        <f t="shared" si="9"/>
        <v>-487.71723187130647</v>
      </c>
      <c r="AN22">
        <f t="shared" si="10"/>
        <v>6039.3260923415301</v>
      </c>
      <c r="AO22">
        <f t="shared" si="11"/>
        <v>-301.96630461707656</v>
      </c>
      <c r="AP22">
        <f t="shared" si="12"/>
        <v>-4.108077747780027</v>
      </c>
      <c r="AQ22">
        <f t="shared" si="13"/>
        <v>-7606.0840482568019</v>
      </c>
      <c r="AR22">
        <f t="shared" si="14"/>
        <v>-1872.8323382801277</v>
      </c>
      <c r="AS22">
        <f t="shared" si="15"/>
        <v>1093.2909824026351</v>
      </c>
      <c r="AT22">
        <f t="shared" si="16"/>
        <v>677.05423954956575</v>
      </c>
      <c r="AU22">
        <f t="shared" si="17"/>
        <v>-102.48711632792671</v>
      </c>
      <c r="AW22">
        <v>19</v>
      </c>
      <c r="AX22">
        <f>(R22*SUMPRODUCT(K23:$K$23, X23:$X$23)-$AZ$3*SUMPRODUCT(K22:$K$22, W23:$W$23))/Z22</f>
        <v>13164.726152724828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73505.498960007928</v>
      </c>
      <c r="P23">
        <f t="shared" si="30"/>
        <v>3675.2749480003968</v>
      </c>
      <c r="Q23" s="5">
        <f t="shared" si="31"/>
        <v>50</v>
      </c>
      <c r="R23">
        <f t="shared" si="0"/>
        <v>1000000</v>
      </c>
      <c r="S23">
        <f t="shared" si="1"/>
        <v>14701.211808547539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5147.2979273410729</v>
      </c>
      <c r="AC23">
        <f t="shared" si="2"/>
        <v>5147.2979273410729</v>
      </c>
      <c r="AE23">
        <f t="shared" si="3"/>
        <v>25736.293536362642</v>
      </c>
      <c r="AF23">
        <f t="shared" si="4"/>
        <v>-1286.8146768181323</v>
      </c>
      <c r="AG23">
        <f t="shared" si="5"/>
        <v>-17.506372924809995</v>
      </c>
      <c r="AH23">
        <f t="shared" si="6"/>
        <v>-36954.269520826172</v>
      </c>
      <c r="AI23">
        <f t="shared" si="7"/>
        <v>-12522.297034206473</v>
      </c>
      <c r="AJ23">
        <f t="shared" si="8"/>
        <v>0</v>
      </c>
      <c r="AK23">
        <f t="shared" si="32"/>
        <v>2532.5961896537992</v>
      </c>
      <c r="AL23">
        <f t="shared" si="9"/>
        <v>-9989.7008445526735</v>
      </c>
      <c r="AN23">
        <f t="shared" si="10"/>
        <v>4981.8350254276183</v>
      </c>
      <c r="AO23">
        <f t="shared" si="11"/>
        <v>-249.09175127138096</v>
      </c>
      <c r="AP23">
        <f t="shared" si="12"/>
        <v>-3.3887498866840429</v>
      </c>
      <c r="AQ23">
        <f t="shared" si="13"/>
        <v>-7153.3250884720564</v>
      </c>
      <c r="AR23">
        <f t="shared" si="14"/>
        <v>-2423.9705642025033</v>
      </c>
      <c r="AS23">
        <f t="shared" si="15"/>
        <v>0</v>
      </c>
      <c r="AT23">
        <f t="shared" si="16"/>
        <v>490.24061623541013</v>
      </c>
      <c r="AU23">
        <f t="shared" si="17"/>
        <v>-1933.7299479670933</v>
      </c>
      <c r="AW23">
        <v>20</v>
      </c>
      <c r="AX23">
        <f>(R23*SUMPRODUCT(K$23:$K24, X$23:$X24)-$AZ$3*SUMPRODUCT(K$22:$K23, W$23:$W24))/Z23</f>
        <v>14701.211808547539</v>
      </c>
    </row>
    <row r="25" spans="5:50" x14ac:dyDescent="0.25">
      <c r="AN25" s="6">
        <f t="shared" ref="AN25:AU25" si="33">SUM(AN3:AN23)</f>
        <v>548063.66596073075</v>
      </c>
      <c r="AO25" s="6">
        <f t="shared" si="33"/>
        <v>-82532.307518042478</v>
      </c>
      <c r="AP25" s="6">
        <f t="shared" si="33"/>
        <v>-2842.7127381607129</v>
      </c>
      <c r="AQ25" s="6">
        <f t="shared" si="33"/>
        <v>-202404.6100674913</v>
      </c>
      <c r="AR25" s="6">
        <f t="shared" si="33"/>
        <v>260284.03563703617</v>
      </c>
      <c r="AS25" s="6">
        <f t="shared" si="33"/>
        <v>-26274.691756646745</v>
      </c>
      <c r="AT25" s="6">
        <f t="shared" si="33"/>
        <v>63855.862392379328</v>
      </c>
      <c r="AU25" s="7">
        <f t="shared" si="33"/>
        <v>297865.20627276867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4313.75509872566</v>
      </c>
      <c r="K3">
        <v>1</v>
      </c>
      <c r="L3" s="2">
        <v>0</v>
      </c>
      <c r="O3">
        <f>$C$3</f>
        <v>4313.75509872566</v>
      </c>
      <c r="P3">
        <f>O3*B5</f>
        <v>3451.004078980528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4313.75509872566</v>
      </c>
      <c r="AF3">
        <f t="shared" ref="AF3:AF23" si="4">-$Z3*P3</f>
        <v>-3451.004078980528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-1657.1571842548678</v>
      </c>
      <c r="AJ3">
        <f t="shared" ref="AJ3:AJ23" si="8">AB3-AC3</f>
        <v>0</v>
      </c>
      <c r="AL3">
        <f t="shared" ref="AL3:AL23" si="9">SUM(AI3:AK3)</f>
        <v>-1657.1571842548678</v>
      </c>
      <c r="AN3">
        <f t="shared" ref="AN3:AN23" si="10">AE3*$K3</f>
        <v>4313.75509872566</v>
      </c>
      <c r="AO3">
        <f t="shared" ref="AO3:AO23" si="11">AF3*$K3</f>
        <v>-3451.004078980528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-1657.1571842548678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-1657.1571842548678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2412.9785294383328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293.21271636438303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289.94270494061129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-289.94270494061129</v>
      </c>
      <c r="AK4">
        <f>G4*MAX(0, SUM(AB4, AE4:AF4))</f>
        <v>0</v>
      </c>
      <c r="AL4">
        <f t="shared" si="9"/>
        <v>-2594.646704940611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-2123.0358244977292</v>
      </c>
      <c r="AR4">
        <f t="shared" si="14"/>
        <v>-2123.0358244977292</v>
      </c>
      <c r="AS4">
        <f t="shared" si="15"/>
        <v>-267.08798598027886</v>
      </c>
      <c r="AT4">
        <f t="shared" si="16"/>
        <v>0</v>
      </c>
      <c r="AU4">
        <f t="shared" si="17"/>
        <v>-2390.1238104780077</v>
      </c>
      <c r="AW4">
        <v>1</v>
      </c>
      <c r="AX4">
        <f>(R4*SUMPRODUCT(K5:$K$23, X5:$X$23)-$AZ$3*SUMPRODUCT(K4:$K$22, W5:$W$23))/Z4</f>
        <v>293.21271636438303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1.160019E-3</v>
      </c>
      <c r="O5">
        <f t="shared" ref="O5:O23" si="29">$C$3</f>
        <v>4313.75509872566</v>
      </c>
      <c r="P5">
        <f t="shared" ref="P5:P23" si="30">O5*$C$5</f>
        <v>215.687754936283</v>
      </c>
      <c r="Q5" s="5">
        <f t="shared" ref="Q5:Q23" si="31">$C$8</f>
        <v>50</v>
      </c>
      <c r="R5">
        <f t="shared" si="0"/>
        <v>2000000</v>
      </c>
      <c r="S5">
        <f t="shared" si="1"/>
        <v>553.46551569937731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289.94270494061129</v>
      </c>
      <c r="AC5">
        <f t="shared" si="2"/>
        <v>541.18527235018337</v>
      </c>
      <c r="AE5">
        <f t="shared" si="3"/>
        <v>4218.0418865045922</v>
      </c>
      <c r="AF5">
        <f t="shared" si="4"/>
        <v>-210.90209432522963</v>
      </c>
      <c r="AG5">
        <f t="shared" si="5"/>
        <v>-48.890604473010733</v>
      </c>
      <c r="AH5">
        <f t="shared" si="6"/>
        <v>-2294.1641195706238</v>
      </c>
      <c r="AI5">
        <f t="shared" si="7"/>
        <v>1664.0850681357283</v>
      </c>
      <c r="AJ5">
        <f t="shared" si="8"/>
        <v>-251.24256740957208</v>
      </c>
      <c r="AK5">
        <f>G5*SUM(AB5, AE5:AF5)</f>
        <v>300.79577479839816</v>
      </c>
      <c r="AL5">
        <f t="shared" si="9"/>
        <v>1713.6382755245545</v>
      </c>
      <c r="AN5">
        <f t="shared" si="10"/>
        <v>3579.2762783402072</v>
      </c>
      <c r="AO5">
        <f t="shared" si="11"/>
        <v>-178.96381391701038</v>
      </c>
      <c r="AP5">
        <f t="shared" si="12"/>
        <v>-41.486781196706929</v>
      </c>
      <c r="AQ5">
        <f t="shared" si="13"/>
        <v>-1946.7438761266176</v>
      </c>
      <c r="AR5">
        <f t="shared" si="14"/>
        <v>1412.0818070998725</v>
      </c>
      <c r="AS5">
        <f t="shared" si="15"/>
        <v>-213.19526591604716</v>
      </c>
      <c r="AT5">
        <f t="shared" si="16"/>
        <v>255.24430774514013</v>
      </c>
      <c r="AU5">
        <f t="shared" si="17"/>
        <v>1454.1308489289656</v>
      </c>
      <c r="AW5">
        <v>2</v>
      </c>
      <c r="AX5">
        <f>(R5*SUMPRODUCT(K6:$K$23, X6:$X$23)-$AZ$3*SUMPRODUCT(K5:$K$22, W6:$W$23))/Z5</f>
        <v>553.46551569937731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1.1694889999999999E-3</v>
      </c>
      <c r="O6">
        <f t="shared" si="29"/>
        <v>4313.75509872566</v>
      </c>
      <c r="P6">
        <f t="shared" si="30"/>
        <v>215.687754936283</v>
      </c>
      <c r="Q6" s="5">
        <f t="shared" si="31"/>
        <v>50</v>
      </c>
      <c r="R6">
        <f t="shared" si="0"/>
        <v>2000000</v>
      </c>
      <c r="S6">
        <f t="shared" si="1"/>
        <v>781.43741524634891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541.18527235018337</v>
      </c>
      <c r="AC6">
        <f t="shared" si="2"/>
        <v>755.56435694755419</v>
      </c>
      <c r="AE6">
        <f t="shared" si="3"/>
        <v>4170.9285140517404</v>
      </c>
      <c r="AF6">
        <f t="shared" si="4"/>
        <v>-208.54642570258699</v>
      </c>
      <c r="AG6">
        <f t="shared" si="5"/>
        <v>-48.344521404146093</v>
      </c>
      <c r="AH6">
        <f t="shared" si="6"/>
        <v>-2287.080965381474</v>
      </c>
      <c r="AI6">
        <f t="shared" si="7"/>
        <v>1626.9566015635332</v>
      </c>
      <c r="AJ6">
        <f t="shared" si="8"/>
        <v>-214.37908459737082</v>
      </c>
      <c r="AK6">
        <f>G6*SUM(AB6, AE6:AF6)</f>
        <v>315.24971524895363</v>
      </c>
      <c r="AL6">
        <f t="shared" si="9"/>
        <v>1727.8272322151161</v>
      </c>
      <c r="AN6">
        <f t="shared" si="10"/>
        <v>3260.3126388176952</v>
      </c>
      <c r="AO6">
        <f t="shared" si="11"/>
        <v>-163.01563194088473</v>
      </c>
      <c r="AP6">
        <f t="shared" si="12"/>
        <v>-37.789728023512907</v>
      </c>
      <c r="AQ6">
        <f t="shared" si="13"/>
        <v>-1787.7551610658213</v>
      </c>
      <c r="AR6">
        <f t="shared" si="14"/>
        <v>1271.7521177874764</v>
      </c>
      <c r="AS6">
        <f t="shared" si="15"/>
        <v>-167.57487850876785</v>
      </c>
      <c r="AT6">
        <f t="shared" si="16"/>
        <v>246.42297933114207</v>
      </c>
      <c r="AU6">
        <f t="shared" si="17"/>
        <v>1350.6002186098506</v>
      </c>
      <c r="AW6">
        <v>3</v>
      </c>
      <c r="AX6">
        <f>(R6*SUMPRODUCT(K7:$K$23, X7:$X$23)-$AZ$3*SUMPRODUCT(K6:$K$22, W7:$W$23))/Z6</f>
        <v>781.43741524634891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1.179411E-3</v>
      </c>
      <c r="O7">
        <f t="shared" si="29"/>
        <v>4313.75509872566</v>
      </c>
      <c r="P7">
        <f t="shared" si="30"/>
        <v>215.687754936283</v>
      </c>
      <c r="Q7" s="5">
        <f t="shared" si="31"/>
        <v>50</v>
      </c>
      <c r="R7">
        <f t="shared" si="0"/>
        <v>2000000</v>
      </c>
      <c r="S7">
        <f t="shared" si="1"/>
        <v>980.06688970514426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755.56435694755419</v>
      </c>
      <c r="AC7">
        <f t="shared" si="2"/>
        <v>937.0234913305685</v>
      </c>
      <c r="AE7">
        <f t="shared" si="3"/>
        <v>4124.2999899415363</v>
      </c>
      <c r="AF7">
        <f t="shared" si="4"/>
        <v>-206.2149994970768</v>
      </c>
      <c r="AG7">
        <f t="shared" si="5"/>
        <v>-47.804058129770844</v>
      </c>
      <c r="AH7">
        <f t="shared" si="6"/>
        <v>-2280.7224133514137</v>
      </c>
      <c r="AI7">
        <f t="shared" si="7"/>
        <v>1589.5585189632748</v>
      </c>
      <c r="AJ7">
        <f t="shared" si="8"/>
        <v>-181.45913438301432</v>
      </c>
      <c r="AK7">
        <f>G7*SUM(AB7, AE7:AF7)</f>
        <v>327.15545431744101</v>
      </c>
      <c r="AL7">
        <f t="shared" si="9"/>
        <v>1735.2548388977016</v>
      </c>
      <c r="AN7">
        <f t="shared" si="10"/>
        <v>2969.7433273209995</v>
      </c>
      <c r="AO7">
        <f t="shared" si="11"/>
        <v>-148.48716636604996</v>
      </c>
      <c r="AP7">
        <f t="shared" si="12"/>
        <v>-34.421788666193649</v>
      </c>
      <c r="AQ7">
        <f t="shared" si="13"/>
        <v>-1642.2569126980065</v>
      </c>
      <c r="AR7">
        <f t="shared" si="14"/>
        <v>1144.5774595907492</v>
      </c>
      <c r="AS7">
        <f t="shared" si="15"/>
        <v>-130.6614588729372</v>
      </c>
      <c r="AT7">
        <f t="shared" si="16"/>
        <v>235.57154664437076</v>
      </c>
      <c r="AU7">
        <f t="shared" si="17"/>
        <v>1249.4875473621828</v>
      </c>
      <c r="AW7">
        <v>4</v>
      </c>
      <c r="AX7">
        <f>(R7*SUMPRODUCT(K8:$K$23, X8:$X$23)-$AZ$3*SUMPRODUCT(K7:$K$22, W8:$W$23))/Z7</f>
        <v>980.06688970514426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1.192039E-3</v>
      </c>
      <c r="O8">
        <f t="shared" si="29"/>
        <v>4313.75509872566</v>
      </c>
      <c r="P8">
        <f t="shared" si="30"/>
        <v>215.687754936283</v>
      </c>
      <c r="Q8" s="5">
        <f t="shared" si="31"/>
        <v>50</v>
      </c>
      <c r="R8">
        <f t="shared" si="0"/>
        <v>2000000</v>
      </c>
      <c r="S8">
        <f t="shared" si="1"/>
        <v>1149.0544111646655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937.0234913305685</v>
      </c>
      <c r="AC8">
        <f t="shared" si="2"/>
        <v>1086.2938232750512</v>
      </c>
      <c r="AE8">
        <f t="shared" si="3"/>
        <v>4078.1406636064112</v>
      </c>
      <c r="AF8">
        <f t="shared" si="4"/>
        <v>-203.90703318032055</v>
      </c>
      <c r="AG8">
        <f t="shared" si="5"/>
        <v>-47.269033246824179</v>
      </c>
      <c r="AH8">
        <f t="shared" si="6"/>
        <v>-2279.3720659581559</v>
      </c>
      <c r="AI8">
        <f t="shared" si="7"/>
        <v>1547.5925312211107</v>
      </c>
      <c r="AJ8">
        <f t="shared" si="8"/>
        <v>-149.27033194448268</v>
      </c>
      <c r="AK8">
        <f t="shared" ref="AK8:AK23" si="32">G8*SUM(AB8:AB8, AE8:AF8)</f>
        <v>336.78799852296618</v>
      </c>
      <c r="AL8">
        <f t="shared" si="9"/>
        <v>1735.1101977995941</v>
      </c>
      <c r="AN8">
        <f t="shared" si="10"/>
        <v>2705.0359204672504</v>
      </c>
      <c r="AO8">
        <f t="shared" si="11"/>
        <v>-135.25179602336252</v>
      </c>
      <c r="AP8">
        <f t="shared" si="12"/>
        <v>-31.35361023701083</v>
      </c>
      <c r="AQ8">
        <f t="shared" si="13"/>
        <v>-1511.910407983301</v>
      </c>
      <c r="AR8">
        <f t="shared" si="14"/>
        <v>1026.5201062235765</v>
      </c>
      <c r="AS8">
        <f t="shared" si="15"/>
        <v>-99.011202181736579</v>
      </c>
      <c r="AT8">
        <f t="shared" si="16"/>
        <v>223.3919103666355</v>
      </c>
      <c r="AU8">
        <f t="shared" si="17"/>
        <v>1150.9008144084753</v>
      </c>
      <c r="AW8">
        <v>5</v>
      </c>
      <c r="AX8">
        <f>(R8*SUMPRODUCT(K9:$K$23, X9:$X$23)-$AZ$3*SUMPRODUCT(K8:$K$22, W9:$W$23))/Z8</f>
        <v>1149.0544111646655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1.2118820000000001E-3</v>
      </c>
      <c r="O9">
        <f t="shared" si="29"/>
        <v>4313.75509872566</v>
      </c>
      <c r="P9">
        <f t="shared" si="30"/>
        <v>215.687754936283</v>
      </c>
      <c r="Q9" s="5">
        <f t="shared" si="31"/>
        <v>50</v>
      </c>
      <c r="R9">
        <f t="shared" si="0"/>
        <v>2000000</v>
      </c>
      <c r="S9">
        <f t="shared" si="1"/>
        <v>1283.0111123500471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1086.2938232750512</v>
      </c>
      <c r="AC9">
        <f t="shared" si="2"/>
        <v>1199.3346267704419</v>
      </c>
      <c r="AE9">
        <f t="shared" si="3"/>
        <v>4032.4170317066546</v>
      </c>
      <c r="AF9">
        <f t="shared" si="4"/>
        <v>-201.62085158533273</v>
      </c>
      <c r="AG9">
        <f t="shared" si="5"/>
        <v>-46.739058423806718</v>
      </c>
      <c r="AH9">
        <f t="shared" si="6"/>
        <v>-2291.3796219691112</v>
      </c>
      <c r="AI9">
        <f t="shared" si="7"/>
        <v>1492.6774997284037</v>
      </c>
      <c r="AJ9">
        <f t="shared" si="8"/>
        <v>-113.04080349539072</v>
      </c>
      <c r="AK9">
        <f t="shared" si="32"/>
        <v>344.19630023774619</v>
      </c>
      <c r="AL9">
        <f t="shared" si="9"/>
        <v>1723.8329964707591</v>
      </c>
      <c r="AN9">
        <f t="shared" si="10"/>
        <v>2463.8737040644182</v>
      </c>
      <c r="AO9">
        <f t="shared" si="11"/>
        <v>-123.19368520322092</v>
      </c>
      <c r="AP9">
        <f t="shared" si="12"/>
        <v>-28.558340096686056</v>
      </c>
      <c r="AQ9">
        <f t="shared" si="13"/>
        <v>-1400.0709629503085</v>
      </c>
      <c r="AR9">
        <f t="shared" si="14"/>
        <v>912.0507158142027</v>
      </c>
      <c r="AS9">
        <f t="shared" si="15"/>
        <v>-69.069806279616884</v>
      </c>
      <c r="AT9">
        <f t="shared" si="16"/>
        <v>210.30964965275885</v>
      </c>
      <c r="AU9">
        <f t="shared" si="17"/>
        <v>1053.2905591873446</v>
      </c>
      <c r="AW9">
        <v>6</v>
      </c>
      <c r="AX9">
        <f>(R9*SUMPRODUCT(K10:$K$23, X10:$X$23)-$AZ$3*SUMPRODUCT(K9:$K$22, W10:$W$23))/Z9</f>
        <v>1283.0111123500471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1.2353329999999999E-3</v>
      </c>
      <c r="O10">
        <f t="shared" si="29"/>
        <v>4313.75509872566</v>
      </c>
      <c r="P10">
        <f t="shared" si="30"/>
        <v>215.687754936283</v>
      </c>
      <c r="Q10" s="5">
        <f t="shared" si="31"/>
        <v>50</v>
      </c>
      <c r="R10">
        <f t="shared" si="0"/>
        <v>2000000</v>
      </c>
      <c r="S10">
        <f t="shared" si="1"/>
        <v>1382.2891449101198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1199.3346267704419</v>
      </c>
      <c r="AC10">
        <f t="shared" si="2"/>
        <v>1277.6202628889077</v>
      </c>
      <c r="AE10">
        <f t="shared" si="3"/>
        <v>3987.1114835605586</v>
      </c>
      <c r="AF10">
        <f t="shared" si="4"/>
        <v>-199.35557417802792</v>
      </c>
      <c r="AG10">
        <f t="shared" si="5"/>
        <v>-46.21392953830879</v>
      </c>
      <c r="AH10">
        <f t="shared" si="6"/>
        <v>-2309.5320503942571</v>
      </c>
      <c r="AI10">
        <f t="shared" si="7"/>
        <v>1432.0099294499646</v>
      </c>
      <c r="AJ10">
        <f t="shared" si="8"/>
        <v>-78.285636118465845</v>
      </c>
      <c r="AK10">
        <f t="shared" si="32"/>
        <v>349.09633753070807</v>
      </c>
      <c r="AL10">
        <f t="shared" si="9"/>
        <v>1702.8206308622068</v>
      </c>
      <c r="AN10">
        <f t="shared" si="10"/>
        <v>2244.1586102502015</v>
      </c>
      <c r="AO10">
        <f t="shared" si="11"/>
        <v>-112.20793051251007</v>
      </c>
      <c r="AP10">
        <f t="shared" si="12"/>
        <v>-26.011659898276974</v>
      </c>
      <c r="AQ10">
        <f t="shared" si="13"/>
        <v>-1299.9275936755614</v>
      </c>
      <c r="AR10">
        <f t="shared" si="14"/>
        <v>806.011426163853</v>
      </c>
      <c r="AS10">
        <f t="shared" si="15"/>
        <v>-44.063323806857603</v>
      </c>
      <c r="AT10">
        <f t="shared" si="16"/>
        <v>196.49000408103336</v>
      </c>
      <c r="AU10">
        <f t="shared" si="17"/>
        <v>958.43810643802885</v>
      </c>
      <c r="AW10">
        <v>7</v>
      </c>
      <c r="AX10">
        <f>(R10*SUMPRODUCT(K11:$K$23, X11:$X$23)-$AZ$3*SUMPRODUCT(K10:$K$22, W11:$W$23))/Z10</f>
        <v>1382.2891449101198</v>
      </c>
    </row>
    <row r="11" spans="1:52" x14ac:dyDescent="0.25">
      <c r="A11" t="s">
        <v>33</v>
      </c>
      <c r="C11" s="24">
        <f>AU25</f>
        <v>8786.2439251439628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1.2583340000000001E-3</v>
      </c>
      <c r="O11">
        <f t="shared" si="29"/>
        <v>4313.75509872566</v>
      </c>
      <c r="P11">
        <f t="shared" si="30"/>
        <v>215.687754936283</v>
      </c>
      <c r="Q11" s="5">
        <f t="shared" si="31"/>
        <v>50</v>
      </c>
      <c r="R11">
        <f t="shared" si="0"/>
        <v>2000000</v>
      </c>
      <c r="S11">
        <f t="shared" si="1"/>
        <v>1451.9302076321601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1277.6202628889077</v>
      </c>
      <c r="AC11">
        <f t="shared" si="2"/>
        <v>1326.8794570032878</v>
      </c>
      <c r="AE11">
        <f t="shared" si="3"/>
        <v>3942.2232507833983</v>
      </c>
      <c r="AF11">
        <f t="shared" si="4"/>
        <v>-197.1111625391699</v>
      </c>
      <c r="AG11">
        <f t="shared" si="5"/>
        <v>-45.693637684114044</v>
      </c>
      <c r="AH11">
        <f t="shared" si="6"/>
        <v>-2326.1023524663301</v>
      </c>
      <c r="AI11">
        <f t="shared" si="7"/>
        <v>1373.3160980937841</v>
      </c>
      <c r="AJ11">
        <f t="shared" si="8"/>
        <v>-49.25919411438008</v>
      </c>
      <c r="AK11">
        <f t="shared" si="32"/>
        <v>351.59126457931956</v>
      </c>
      <c r="AL11">
        <f t="shared" si="9"/>
        <v>1675.6481685587237</v>
      </c>
      <c r="AN11">
        <f t="shared" si="10"/>
        <v>2043.9889855716617</v>
      </c>
      <c r="AO11">
        <f t="shared" si="11"/>
        <v>-102.19944927858307</v>
      </c>
      <c r="AP11">
        <f t="shared" si="12"/>
        <v>-23.691527900778176</v>
      </c>
      <c r="AQ11">
        <f t="shared" si="13"/>
        <v>-1206.0523428775098</v>
      </c>
      <c r="AR11">
        <f t="shared" si="14"/>
        <v>712.0456655147907</v>
      </c>
      <c r="AS11">
        <f t="shared" si="15"/>
        <v>-25.540220277459209</v>
      </c>
      <c r="AT11">
        <f t="shared" si="16"/>
        <v>182.29527515483332</v>
      </c>
      <c r="AU11">
        <f t="shared" si="17"/>
        <v>868.80072039216486</v>
      </c>
      <c r="AW11">
        <v>8</v>
      </c>
      <c r="AX11">
        <f>(R11*SUMPRODUCT(K12:$K$23, X12:$X$23)-$AZ$3*SUMPRODUCT(K11:$K$22, W12:$W$23))/Z11</f>
        <v>1451.9302076321601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1.287648E-3</v>
      </c>
      <c r="O12">
        <f t="shared" si="29"/>
        <v>4313.75509872566</v>
      </c>
      <c r="P12">
        <f t="shared" si="30"/>
        <v>215.687754936283</v>
      </c>
      <c r="Q12" s="5">
        <f t="shared" si="31"/>
        <v>50</v>
      </c>
      <c r="R12">
        <f t="shared" si="0"/>
        <v>2000000</v>
      </c>
      <c r="S12">
        <f t="shared" si="1"/>
        <v>1489.8390664722347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1326.8794570032878</v>
      </c>
      <c r="AC12">
        <f t="shared" si="2"/>
        <v>1346.1549341251039</v>
      </c>
      <c r="AE12">
        <f t="shared" si="3"/>
        <v>3897.7248223911397</v>
      </c>
      <c r="AF12">
        <f t="shared" si="4"/>
        <v>-194.88624111955698</v>
      </c>
      <c r="AG12">
        <f t="shared" si="5"/>
        <v>-45.177863986096227</v>
      </c>
      <c r="AH12">
        <f t="shared" si="6"/>
        <v>-2353.4928470669629</v>
      </c>
      <c r="AI12">
        <f t="shared" si="7"/>
        <v>1304.1678702185236</v>
      </c>
      <c r="AJ12">
        <f t="shared" si="8"/>
        <v>-19.275477121816039</v>
      </c>
      <c r="AK12">
        <f t="shared" si="32"/>
        <v>352.08026267924095</v>
      </c>
      <c r="AL12">
        <f t="shared" si="9"/>
        <v>1636.9726557759486</v>
      </c>
      <c r="AN12">
        <f t="shared" si="10"/>
        <v>1861.6184653100693</v>
      </c>
      <c r="AO12">
        <f t="shared" si="11"/>
        <v>-93.080923265503458</v>
      </c>
      <c r="AP12">
        <f t="shared" si="12"/>
        <v>-21.577702288430974</v>
      </c>
      <c r="AQ12">
        <f t="shared" si="13"/>
        <v>-1124.067485961521</v>
      </c>
      <c r="AR12">
        <f t="shared" si="14"/>
        <v>622.89235379461365</v>
      </c>
      <c r="AS12">
        <f t="shared" si="15"/>
        <v>-9.2062897646070869</v>
      </c>
      <c r="AT12">
        <f t="shared" si="16"/>
        <v>168.15941302721365</v>
      </c>
      <c r="AU12">
        <f t="shared" si="17"/>
        <v>781.84547705722025</v>
      </c>
      <c r="AW12">
        <v>9</v>
      </c>
      <c r="AX12">
        <f>(R12*SUMPRODUCT(K13:$K$23, X13:$X$23)-$AZ$3*SUMPRODUCT(K12:$K$22, W13:$W$23))/Z12</f>
        <v>1489.8390664722347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1.317864E-3</v>
      </c>
      <c r="O13">
        <f t="shared" si="29"/>
        <v>4313.75509872566</v>
      </c>
      <c r="P13">
        <f t="shared" si="30"/>
        <v>215.687754936283</v>
      </c>
      <c r="Q13" s="5">
        <f t="shared" si="31"/>
        <v>50</v>
      </c>
      <c r="R13">
        <f t="shared" si="0"/>
        <v>2000000</v>
      </c>
      <c r="S13">
        <f t="shared" si="1"/>
        <v>1499.6532541284159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1346.1549341251039</v>
      </c>
      <c r="AC13">
        <f t="shared" si="2"/>
        <v>1339.686653154874</v>
      </c>
      <c r="AE13">
        <f t="shared" si="3"/>
        <v>3853.6109029418922</v>
      </c>
      <c r="AF13">
        <f t="shared" si="4"/>
        <v>-192.68054514709462</v>
      </c>
      <c r="AG13">
        <f t="shared" si="5"/>
        <v>-44.666547065691091</v>
      </c>
      <c r="AH13">
        <f t="shared" si="6"/>
        <v>-2381.5312217669089</v>
      </c>
      <c r="AI13">
        <f t="shared" si="7"/>
        <v>1234.7325889621975</v>
      </c>
      <c r="AJ13">
        <f t="shared" si="8"/>
        <v>6.4682809702298982</v>
      </c>
      <c r="AK13">
        <f t="shared" si="32"/>
        <v>350.49597043439314</v>
      </c>
      <c r="AL13">
        <f t="shared" si="9"/>
        <v>1591.6968403668207</v>
      </c>
      <c r="AN13">
        <f t="shared" si="10"/>
        <v>1695.4677457002319</v>
      </c>
      <c r="AO13">
        <f t="shared" si="11"/>
        <v>-84.773387285011609</v>
      </c>
      <c r="AP13">
        <f t="shared" si="12"/>
        <v>-19.651877620510902</v>
      </c>
      <c r="AQ13">
        <f t="shared" si="13"/>
        <v>-1047.7989277021582</v>
      </c>
      <c r="AR13">
        <f t="shared" si="14"/>
        <v>543.24355309255122</v>
      </c>
      <c r="AS13">
        <f t="shared" si="15"/>
        <v>2.8458404419551644</v>
      </c>
      <c r="AT13">
        <f t="shared" si="16"/>
        <v>154.2072170326679</v>
      </c>
      <c r="AU13">
        <f t="shared" si="17"/>
        <v>700.29661056717441</v>
      </c>
      <c r="AW13">
        <v>10</v>
      </c>
      <c r="AX13">
        <f>(R13*SUMPRODUCT(K14:$K$23, X14:$X$23)-$AZ$3*SUMPRODUCT(K13:$K$22, W14:$W$23))/Z13</f>
        <v>1499.6532541284159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1.353492E-3</v>
      </c>
      <c r="O14">
        <f t="shared" si="29"/>
        <v>4313.75509872566</v>
      </c>
      <c r="P14">
        <f t="shared" si="30"/>
        <v>215.687754936283</v>
      </c>
      <c r="Q14" s="5">
        <f t="shared" si="31"/>
        <v>50</v>
      </c>
      <c r="R14">
        <f t="shared" si="0"/>
        <v>2000000</v>
      </c>
      <c r="S14">
        <f t="shared" si="1"/>
        <v>1480.9940999143278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1339.686653154874</v>
      </c>
      <c r="AC14">
        <f t="shared" si="2"/>
        <v>1307.9969807427406</v>
      </c>
      <c r="AE14">
        <f t="shared" si="3"/>
        <v>3809.858962384229</v>
      </c>
      <c r="AF14">
        <f t="shared" si="4"/>
        <v>-190.49294811921146</v>
      </c>
      <c r="AG14">
        <f t="shared" si="5"/>
        <v>-44.159425780913146</v>
      </c>
      <c r="AH14">
        <f t="shared" si="6"/>
        <v>-2418.2325648414544</v>
      </c>
      <c r="AI14">
        <f t="shared" si="7"/>
        <v>1156.9740236426496</v>
      </c>
      <c r="AJ14">
        <f t="shared" si="8"/>
        <v>31.689672412133405</v>
      </c>
      <c r="AK14">
        <f t="shared" si="32"/>
        <v>347.13368671939247</v>
      </c>
      <c r="AL14">
        <f t="shared" si="9"/>
        <v>1535.7973827741755</v>
      </c>
      <c r="AN14">
        <f t="shared" si="10"/>
        <v>1544.090446689911</v>
      </c>
      <c r="AO14">
        <f t="shared" si="11"/>
        <v>-77.20452233449555</v>
      </c>
      <c r="AP14">
        <f t="shared" si="12"/>
        <v>-17.89728915239133</v>
      </c>
      <c r="AQ14">
        <f t="shared" si="13"/>
        <v>-980.08084764098282</v>
      </c>
      <c r="AR14">
        <f t="shared" si="14"/>
        <v>468.90778756204111</v>
      </c>
      <c r="AS14">
        <f t="shared" si="15"/>
        <v>12.84344667700935</v>
      </c>
      <c r="AT14">
        <f t="shared" si="16"/>
        <v>140.68914746708293</v>
      </c>
      <c r="AU14">
        <f t="shared" si="17"/>
        <v>622.44038170613339</v>
      </c>
      <c r="AW14">
        <v>11</v>
      </c>
      <c r="AX14">
        <f>(R14*SUMPRODUCT(K15:$K$23, X15:$X$23)-$AZ$3*SUMPRODUCT(K14:$K$22, W15:$W$23))/Z14</f>
        <v>1480.9940999143278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1.402649E-3</v>
      </c>
      <c r="O15">
        <f t="shared" si="29"/>
        <v>4313.75509872566</v>
      </c>
      <c r="P15">
        <f t="shared" si="30"/>
        <v>215.687754936283</v>
      </c>
      <c r="Q15" s="5">
        <f t="shared" si="31"/>
        <v>50</v>
      </c>
      <c r="R15">
        <f t="shared" si="0"/>
        <v>2000000</v>
      </c>
      <c r="S15">
        <f t="shared" si="1"/>
        <v>1427.8937942588996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1307.9969807427406</v>
      </c>
      <c r="AC15">
        <f t="shared" si="2"/>
        <v>1246.7195267927573</v>
      </c>
      <c r="AE15">
        <f t="shared" si="3"/>
        <v>3766.4164778966574</v>
      </c>
      <c r="AF15">
        <f t="shared" si="4"/>
        <v>-188.32082389483287</v>
      </c>
      <c r="AG15">
        <f t="shared" si="5"/>
        <v>-43.655891348691846</v>
      </c>
      <c r="AH15">
        <f t="shared" si="6"/>
        <v>-2477.6069764868816</v>
      </c>
      <c r="AI15">
        <f t="shared" si="7"/>
        <v>1056.832786166251</v>
      </c>
      <c r="AJ15">
        <f t="shared" si="8"/>
        <v>61.277453949983283</v>
      </c>
      <c r="AK15">
        <f t="shared" si="32"/>
        <v>342.02648443211956</v>
      </c>
      <c r="AL15">
        <f t="shared" si="9"/>
        <v>1460.1367245483539</v>
      </c>
      <c r="AN15">
        <f t="shared" si="10"/>
        <v>1406.1587233453877</v>
      </c>
      <c r="AO15">
        <f t="shared" si="11"/>
        <v>-70.307936167269389</v>
      </c>
      <c r="AP15">
        <f t="shared" si="12"/>
        <v>-16.298546059798174</v>
      </c>
      <c r="AQ15">
        <f t="shared" si="13"/>
        <v>-924.9929431473804</v>
      </c>
      <c r="AR15">
        <f t="shared" si="14"/>
        <v>394.55929797093978</v>
      </c>
      <c r="AS15">
        <f t="shared" si="15"/>
        <v>22.877402677540136</v>
      </c>
      <c r="AT15">
        <f t="shared" si="16"/>
        <v>127.69260317381621</v>
      </c>
      <c r="AU15">
        <f t="shared" si="17"/>
        <v>545.12930382229615</v>
      </c>
      <c r="AW15">
        <v>12</v>
      </c>
      <c r="AX15">
        <f>(R15*SUMPRODUCT(K16:$K$23, X16:$X$23)-$AZ$3*SUMPRODUCT(K15:$K$22, W16:$W$23))/Z15</f>
        <v>1427.8937942588996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1.459023E-3</v>
      </c>
      <c r="O16">
        <f t="shared" si="29"/>
        <v>4313.75509872566</v>
      </c>
      <c r="P16">
        <f t="shared" si="30"/>
        <v>215.687754936283</v>
      </c>
      <c r="Q16" s="5">
        <f t="shared" si="31"/>
        <v>50</v>
      </c>
      <c r="R16">
        <f t="shared" si="0"/>
        <v>2000000</v>
      </c>
      <c r="S16">
        <f t="shared" si="1"/>
        <v>1340.5668769471367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1246.7195267927573</v>
      </c>
      <c r="AC16">
        <f t="shared" si="2"/>
        <v>1157.0603633357891</v>
      </c>
      <c r="AE16">
        <f t="shared" si="3"/>
        <v>3723.257024848861</v>
      </c>
      <c r="AF16">
        <f t="shared" si="4"/>
        <v>-186.16285124244303</v>
      </c>
      <c r="AG16">
        <f t="shared" si="5"/>
        <v>-43.155637485641684</v>
      </c>
      <c r="AH16">
        <f t="shared" si="6"/>
        <v>-2547.797982529697</v>
      </c>
      <c r="AI16">
        <f t="shared" si="7"/>
        <v>946.14055359107897</v>
      </c>
      <c r="AJ16">
        <f t="shared" si="8"/>
        <v>89.659163456968145</v>
      </c>
      <c r="AK16">
        <f t="shared" si="32"/>
        <v>334.8669590279423</v>
      </c>
      <c r="AL16">
        <f t="shared" si="9"/>
        <v>1370.6666760759895</v>
      </c>
      <c r="AN16">
        <f t="shared" si="10"/>
        <v>1280.475250967623</v>
      </c>
      <c r="AO16">
        <f t="shared" si="11"/>
        <v>-64.023762548381143</v>
      </c>
      <c r="AP16">
        <f t="shared" si="12"/>
        <v>-14.841770356248226</v>
      </c>
      <c r="AQ16">
        <f t="shared" si="13"/>
        <v>-876.21999752406248</v>
      </c>
      <c r="AR16">
        <f t="shared" si="14"/>
        <v>325.38972053893099</v>
      </c>
      <c r="AS16">
        <f t="shared" si="15"/>
        <v>30.834921968291667</v>
      </c>
      <c r="AT16">
        <f t="shared" si="16"/>
        <v>115.16498875590655</v>
      </c>
      <c r="AU16">
        <f t="shared" si="17"/>
        <v>471.38963126312922</v>
      </c>
      <c r="AW16">
        <v>13</v>
      </c>
      <c r="AX16">
        <f>(R16*SUMPRODUCT(K17:$K$23, X17:$X$23)-$AZ$3*SUMPRODUCT(K16:$K$22, W17:$W$23))/Z16</f>
        <v>1340.5668769471367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1.516749E-3</v>
      </c>
      <c r="O17">
        <f t="shared" si="29"/>
        <v>4313.75509872566</v>
      </c>
      <c r="P17">
        <f t="shared" si="30"/>
        <v>215.687754936283</v>
      </c>
      <c r="Q17" s="5">
        <f t="shared" si="31"/>
        <v>50</v>
      </c>
      <c r="R17">
        <f t="shared" si="0"/>
        <v>2000000</v>
      </c>
      <c r="S17">
        <f t="shared" si="1"/>
        <v>1223.487761902144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1157.0603633357891</v>
      </c>
      <c r="AC17">
        <f t="shared" si="2"/>
        <v>1043.846108645494</v>
      </c>
      <c r="AE17">
        <f t="shared" si="3"/>
        <v>3680.3772082311898</v>
      </c>
      <c r="AF17">
        <f t="shared" si="4"/>
        <v>-184.0188604115595</v>
      </c>
      <c r="AG17">
        <f t="shared" si="5"/>
        <v>-42.658624840784562</v>
      </c>
      <c r="AH17">
        <f t="shared" si="6"/>
        <v>-2618.2508000283815</v>
      </c>
      <c r="AI17">
        <f t="shared" si="7"/>
        <v>835.44892295046429</v>
      </c>
      <c r="AJ17">
        <f t="shared" si="8"/>
        <v>113.21425469029509</v>
      </c>
      <c r="AK17">
        <f t="shared" si="32"/>
        <v>325.73930978087947</v>
      </c>
      <c r="AL17">
        <f t="shared" si="9"/>
        <v>1274.4024874216389</v>
      </c>
      <c r="AN17">
        <f t="shared" si="10"/>
        <v>1165.9573670067491</v>
      </c>
      <c r="AO17">
        <f t="shared" si="11"/>
        <v>-58.29786835033746</v>
      </c>
      <c r="AP17">
        <f t="shared" si="12"/>
        <v>-13.514413084683323</v>
      </c>
      <c r="AQ17">
        <f t="shared" si="13"/>
        <v>-829.47171885992202</v>
      </c>
      <c r="AR17">
        <f t="shared" si="14"/>
        <v>264.67336671180635</v>
      </c>
      <c r="AS17">
        <f t="shared" si="15"/>
        <v>35.866702470361552</v>
      </c>
      <c r="AT17">
        <f t="shared" si="16"/>
        <v>103.19544070463451</v>
      </c>
      <c r="AU17">
        <f t="shared" si="17"/>
        <v>403.73550988680245</v>
      </c>
      <c r="AW17">
        <v>14</v>
      </c>
      <c r="AX17">
        <f>(R17*SUMPRODUCT(K18:$K$23, X18:$X$23)-$AZ$3*SUMPRODUCT(K17:$K$22, W18:$W$23))/Z17</f>
        <v>1223.487761902144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1.577632E-3</v>
      </c>
      <c r="O18">
        <f t="shared" si="29"/>
        <v>4313.75509872566</v>
      </c>
      <c r="P18">
        <f t="shared" si="30"/>
        <v>215.687754936283</v>
      </c>
      <c r="Q18" s="5">
        <f t="shared" si="31"/>
        <v>50</v>
      </c>
      <c r="R18">
        <f t="shared" si="0"/>
        <v>2000000</v>
      </c>
      <c r="S18">
        <f t="shared" si="1"/>
        <v>1079.621773138201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1043.846108645494</v>
      </c>
      <c r="AC18">
        <f t="shared" si="2"/>
        <v>910.43940524617574</v>
      </c>
      <c r="AE18">
        <f t="shared" si="3"/>
        <v>3637.767155293102</v>
      </c>
      <c r="AF18">
        <f t="shared" si="4"/>
        <v>-181.8883577646551</v>
      </c>
      <c r="AG18">
        <f t="shared" si="5"/>
        <v>-42.164738980751899</v>
      </c>
      <c r="AH18">
        <f t="shared" si="6"/>
        <v>-2691.9844649926654</v>
      </c>
      <c r="AI18">
        <f t="shared" si="7"/>
        <v>721.72959355502962</v>
      </c>
      <c r="AJ18">
        <f t="shared" si="8"/>
        <v>133.4067033993183</v>
      </c>
      <c r="AK18">
        <f t="shared" si="32"/>
        <v>314.98074343217593</v>
      </c>
      <c r="AL18">
        <f t="shared" si="9"/>
        <v>1170.117040386524</v>
      </c>
      <c r="AN18">
        <f t="shared" si="10"/>
        <v>1061.6158715549032</v>
      </c>
      <c r="AO18">
        <f t="shared" si="11"/>
        <v>-53.080793577745162</v>
      </c>
      <c r="AP18">
        <f t="shared" si="12"/>
        <v>-12.30500859759654</v>
      </c>
      <c r="AQ18">
        <f t="shared" si="13"/>
        <v>-785.60647562534427</v>
      </c>
      <c r="AR18">
        <f t="shared" si="14"/>
        <v>210.62359375421724</v>
      </c>
      <c r="AS18">
        <f t="shared" si="15"/>
        <v>38.932308653801847</v>
      </c>
      <c r="AT18">
        <f t="shared" si="16"/>
        <v>91.92137434503239</v>
      </c>
      <c r="AU18">
        <f t="shared" si="17"/>
        <v>341.47727675305151</v>
      </c>
      <c r="AW18">
        <v>15</v>
      </c>
      <c r="AX18">
        <f>(R18*SUMPRODUCT(K19:$K$23, X19:$X$23)-$AZ$3*SUMPRODUCT(K18:$K$22, W19:$W$23))/Z18</f>
        <v>1079.621773138201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1.648437E-3</v>
      </c>
      <c r="O19">
        <f t="shared" si="29"/>
        <v>4313.75509872566</v>
      </c>
      <c r="P19">
        <f t="shared" si="30"/>
        <v>215.687754936283</v>
      </c>
      <c r="Q19" s="5">
        <f t="shared" si="31"/>
        <v>50</v>
      </c>
      <c r="R19">
        <f t="shared" si="0"/>
        <v>2000000</v>
      </c>
      <c r="S19">
        <f t="shared" si="1"/>
        <v>908.09091128561101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910.43940524617574</v>
      </c>
      <c r="AC19">
        <f t="shared" si="2"/>
        <v>756.86808784505001</v>
      </c>
      <c r="AE19">
        <f t="shared" si="3"/>
        <v>3595.3928537640008</v>
      </c>
      <c r="AF19">
        <f t="shared" si="4"/>
        <v>-179.76964268820004</v>
      </c>
      <c r="AG19">
        <f t="shared" si="5"/>
        <v>-41.673585675113166</v>
      </c>
      <c r="AH19">
        <f t="shared" si="6"/>
        <v>-2780.236633248549</v>
      </c>
      <c r="AI19">
        <f t="shared" si="7"/>
        <v>593.71299215213867</v>
      </c>
      <c r="AJ19">
        <f t="shared" si="8"/>
        <v>153.57131740112573</v>
      </c>
      <c r="AK19">
        <f t="shared" si="32"/>
        <v>302.82438314253835</v>
      </c>
      <c r="AL19">
        <f t="shared" si="9"/>
        <v>1050.1086926958028</v>
      </c>
      <c r="AN19">
        <f t="shared" si="10"/>
        <v>966.54265128632494</v>
      </c>
      <c r="AO19">
        <f t="shared" si="11"/>
        <v>-48.327132564316244</v>
      </c>
      <c r="AP19">
        <f t="shared" si="12"/>
        <v>-11.203031108231601</v>
      </c>
      <c r="AQ19">
        <f t="shared" si="13"/>
        <v>-747.40574841221655</v>
      </c>
      <c r="AR19">
        <f t="shared" si="14"/>
        <v>159.60673920156046</v>
      </c>
      <c r="AS19">
        <f t="shared" si="15"/>
        <v>41.284286396415261</v>
      </c>
      <c r="AT19">
        <f t="shared" si="16"/>
        <v>81.407705377818786</v>
      </c>
      <c r="AU19">
        <f t="shared" si="17"/>
        <v>282.29873097579451</v>
      </c>
      <c r="AW19">
        <v>16</v>
      </c>
      <c r="AX19">
        <f>(R19*SUMPRODUCT(K20:$K$23, X20:$X$23)-$AZ$3*SUMPRODUCT(K19:$K$22, W20:$W$23))/Z19</f>
        <v>908.09091128561101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1.717889E-3</v>
      </c>
      <c r="O20">
        <f t="shared" si="29"/>
        <v>4313.75509872566</v>
      </c>
      <c r="P20">
        <f t="shared" si="30"/>
        <v>215.687754936283</v>
      </c>
      <c r="Q20" s="5">
        <f t="shared" si="31"/>
        <v>50</v>
      </c>
      <c r="R20">
        <f t="shared" si="0"/>
        <v>2000000</v>
      </c>
      <c r="S20">
        <f t="shared" si="1"/>
        <v>714.30924198188097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756.86808784505001</v>
      </c>
      <c r="AC20">
        <f t="shared" si="2"/>
        <v>588.38022594159997</v>
      </c>
      <c r="AE20">
        <f t="shared" si="3"/>
        <v>3553.2624393922015</v>
      </c>
      <c r="AF20">
        <f t="shared" si="4"/>
        <v>-177.66312196961007</v>
      </c>
      <c r="AG20">
        <f t="shared" si="5"/>
        <v>-41.1852592239402</v>
      </c>
      <c r="AH20">
        <f t="shared" si="6"/>
        <v>-2863.6237768733795</v>
      </c>
      <c r="AI20">
        <f t="shared" si="7"/>
        <v>470.79028132527174</v>
      </c>
      <c r="AJ20">
        <f t="shared" si="8"/>
        <v>168.48786190345004</v>
      </c>
      <c r="AK20">
        <f t="shared" si="32"/>
        <v>289.27271836873496</v>
      </c>
      <c r="AL20">
        <f t="shared" si="9"/>
        <v>928.55086159745679</v>
      </c>
      <c r="AN20">
        <f t="shared" si="10"/>
        <v>879.92189521153512</v>
      </c>
      <c r="AO20">
        <f t="shared" si="11"/>
        <v>-43.996094760576753</v>
      </c>
      <c r="AP20">
        <f t="shared" si="12"/>
        <v>-10.199024690477625</v>
      </c>
      <c r="AQ20">
        <f t="shared" si="13"/>
        <v>-709.14133247930124</v>
      </c>
      <c r="AR20">
        <f t="shared" si="14"/>
        <v>116.58544328117947</v>
      </c>
      <c r="AS20">
        <f t="shared" si="15"/>
        <v>41.723954054905924</v>
      </c>
      <c r="AT20">
        <f t="shared" si="16"/>
        <v>71.634843449263897</v>
      </c>
      <c r="AU20">
        <f t="shared" si="17"/>
        <v>229.94424078534931</v>
      </c>
      <c r="AW20">
        <v>17</v>
      </c>
      <c r="AX20">
        <f>(R20*SUMPRODUCT(K21:$K$23, X21:$X$23)-$AZ$3*SUMPRODUCT(K20:$K$22, W21:$W$23))/Z20</f>
        <v>714.30924198188097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1.798165E-3</v>
      </c>
      <c r="O21">
        <f t="shared" si="29"/>
        <v>4313.75509872566</v>
      </c>
      <c r="P21">
        <f t="shared" si="30"/>
        <v>215.687754936283</v>
      </c>
      <c r="Q21" s="5">
        <f t="shared" si="31"/>
        <v>50</v>
      </c>
      <c r="R21">
        <f t="shared" si="0"/>
        <v>2000000</v>
      </c>
      <c r="S21">
        <f t="shared" si="1"/>
        <v>497.33487081883516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588.38022594159997</v>
      </c>
      <c r="AC21">
        <f t="shared" si="2"/>
        <v>404.82410696085367</v>
      </c>
      <c r="AE21">
        <f t="shared" si="3"/>
        <v>3511.3404628439494</v>
      </c>
      <c r="AF21">
        <f t="shared" si="4"/>
        <v>-175.56702314219746</v>
      </c>
      <c r="AG21">
        <f t="shared" si="5"/>
        <v>-40.699348740048379</v>
      </c>
      <c r="AH21">
        <f t="shared" si="6"/>
        <v>-2962.3156660966574</v>
      </c>
      <c r="AI21">
        <f t="shared" si="7"/>
        <v>332.75842486504644</v>
      </c>
      <c r="AJ21">
        <f t="shared" si="8"/>
        <v>183.55611898074631</v>
      </c>
      <c r="AK21">
        <f t="shared" si="32"/>
        <v>274.69075659503466</v>
      </c>
      <c r="AL21">
        <f t="shared" si="9"/>
        <v>791.00530044082734</v>
      </c>
      <c r="AN21">
        <f t="shared" si="10"/>
        <v>800.99895124654938</v>
      </c>
      <c r="AO21">
        <f t="shared" si="11"/>
        <v>-40.049947562327468</v>
      </c>
      <c r="AP21">
        <f t="shared" si="12"/>
        <v>-9.2842423006718082</v>
      </c>
      <c r="AQ21">
        <f t="shared" si="13"/>
        <v>-675.75667096742541</v>
      </c>
      <c r="AR21">
        <f t="shared" si="14"/>
        <v>75.908090416124764</v>
      </c>
      <c r="AS21">
        <f t="shared" si="15"/>
        <v>41.872401823257441</v>
      </c>
      <c r="AT21">
        <f t="shared" si="16"/>
        <v>62.661826808881088</v>
      </c>
      <c r="AU21">
        <f t="shared" si="17"/>
        <v>180.4423190482633</v>
      </c>
      <c r="AW21">
        <v>18</v>
      </c>
      <c r="AX21">
        <f>(R21*SUMPRODUCT(K22:$K$23, X22:$X$23)-$AZ$3*SUMPRODUCT(K21:$K$22, W22:$W$23))/Z21</f>
        <v>497.33487081883516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1.8843029999999999E-3</v>
      </c>
      <c r="O22">
        <f t="shared" si="29"/>
        <v>4313.75509872566</v>
      </c>
      <c r="P22">
        <f t="shared" si="30"/>
        <v>215.687754936283</v>
      </c>
      <c r="Q22" s="5">
        <f t="shared" si="31"/>
        <v>50</v>
      </c>
      <c r="R22">
        <f t="shared" si="0"/>
        <v>2000000</v>
      </c>
      <c r="S22">
        <f t="shared" si="1"/>
        <v>258.934174160613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404.82410696085367</v>
      </c>
      <c r="AC22">
        <f t="shared" si="2"/>
        <v>208.26420190262388</v>
      </c>
      <c r="AE22">
        <f t="shared" si="3"/>
        <v>3469.6106288473516</v>
      </c>
      <c r="AF22">
        <f t="shared" si="4"/>
        <v>-173.48053144236758</v>
      </c>
      <c r="AG22">
        <f t="shared" si="5"/>
        <v>-40.215665347718975</v>
      </c>
      <c r="AH22">
        <f t="shared" si="6"/>
        <v>-3067.5961971567754</v>
      </c>
      <c r="AI22">
        <f t="shared" si="7"/>
        <v>188.31823490048964</v>
      </c>
      <c r="AJ22">
        <f t="shared" si="8"/>
        <v>196.55990505822979</v>
      </c>
      <c r="AK22">
        <f t="shared" si="32"/>
        <v>259.06679430560865</v>
      </c>
      <c r="AL22">
        <f t="shared" si="9"/>
        <v>643.94493426432814</v>
      </c>
      <c r="AN22">
        <f t="shared" si="10"/>
        <v>729.09129490245039</v>
      </c>
      <c r="AO22">
        <f t="shared" si="11"/>
        <v>-36.454564745122518</v>
      </c>
      <c r="AP22">
        <f t="shared" si="12"/>
        <v>-8.4507729138104466</v>
      </c>
      <c r="AQ22">
        <f t="shared" si="13"/>
        <v>-644.61345173071436</v>
      </c>
      <c r="AR22">
        <f t="shared" si="14"/>
        <v>39.572505512803033</v>
      </c>
      <c r="AS22">
        <f t="shared" si="15"/>
        <v>41.30437995355603</v>
      </c>
      <c r="AT22">
        <f t="shared" si="16"/>
        <v>54.439349175400814</v>
      </c>
      <c r="AU22">
        <f t="shared" si="17"/>
        <v>135.31623464175988</v>
      </c>
      <c r="AW22">
        <v>19</v>
      </c>
      <c r="AX22">
        <f>(R22*SUMPRODUCT(K23:$K$23, X23:$X$23)-$AZ$3*SUMPRODUCT(K22:$K$22, W23:$W$23))/Z22</f>
        <v>258.934174160613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1.978559E-3</v>
      </c>
      <c r="O23">
        <f t="shared" si="29"/>
        <v>4313.75509872566</v>
      </c>
      <c r="P23">
        <f t="shared" si="30"/>
        <v>215.687754936283</v>
      </c>
      <c r="Q23" s="5">
        <f t="shared" si="31"/>
        <v>50</v>
      </c>
      <c r="R23">
        <f t="shared" si="0"/>
        <v>2000000</v>
      </c>
      <c r="S23">
        <f t="shared" si="1"/>
        <v>262.07343627941873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208.26420190262388</v>
      </c>
      <c r="AC23">
        <f t="shared" si="2"/>
        <v>208.26420190262385</v>
      </c>
      <c r="AE23">
        <f t="shared" si="3"/>
        <v>3428.0496932226765</v>
      </c>
      <c r="AF23">
        <f t="shared" si="4"/>
        <v>-171.40248466113383</v>
      </c>
      <c r="AG23">
        <f t="shared" si="5"/>
        <v>-39.733939627627066</v>
      </c>
      <c r="AH23">
        <f t="shared" si="6"/>
        <v>-3182.7626645887003</v>
      </c>
      <c r="AI23">
        <f t="shared" si="7"/>
        <v>34.15060434521547</v>
      </c>
      <c r="AJ23">
        <f t="shared" si="8"/>
        <v>0</v>
      </c>
      <c r="AK23">
        <f t="shared" si="32"/>
        <v>242.54379873249169</v>
      </c>
      <c r="AL23">
        <f t="shared" si="9"/>
        <v>276.69440307770719</v>
      </c>
      <c r="AN23">
        <f t="shared" si="10"/>
        <v>663.57566238020127</v>
      </c>
      <c r="AO23">
        <f t="shared" si="11"/>
        <v>-33.178783119010063</v>
      </c>
      <c r="AP23">
        <f t="shared" si="12"/>
        <v>-7.6913923854442983</v>
      </c>
      <c r="AQ23">
        <f t="shared" si="13"/>
        <v>-616.09487386629644</v>
      </c>
      <c r="AR23">
        <f t="shared" si="14"/>
        <v>6.6106130094504749</v>
      </c>
      <c r="AS23">
        <f t="shared" si="15"/>
        <v>0</v>
      </c>
      <c r="AT23">
        <f t="shared" si="16"/>
        <v>46.949775033400826</v>
      </c>
      <c r="AU23">
        <f t="shared" si="17"/>
        <v>53.560388042851308</v>
      </c>
      <c r="AW23">
        <v>20</v>
      </c>
      <c r="AX23">
        <f>(R23*SUMPRODUCT(K$23:$K24, X$23:$X24)-$AZ$3*SUMPRODUCT(K$22:$K23, W$23:$W24))/Z23</f>
        <v>262.07343627941873</v>
      </c>
    </row>
    <row r="25" spans="5:50" x14ac:dyDescent="0.25">
      <c r="AN25" s="6">
        <f t="shared" ref="AN25:AU25" si="33">SUM(AN3:AN23)</f>
        <v>37635.658889160026</v>
      </c>
      <c r="AO25" s="6">
        <f t="shared" si="33"/>
        <v>-5117.0992685022466</v>
      </c>
      <c r="AP25" s="6">
        <f t="shared" si="33"/>
        <v>-2906.1367105774602</v>
      </c>
      <c r="AQ25" s="6">
        <f t="shared" si="33"/>
        <v>-22879.00355579218</v>
      </c>
      <c r="AR25" s="6">
        <f t="shared" si="33"/>
        <v>6733.419354288143</v>
      </c>
      <c r="AS25" s="6">
        <f t="shared" si="33"/>
        <v>-715.02478647121427</v>
      </c>
      <c r="AT25" s="6">
        <f t="shared" si="33"/>
        <v>2767.8493573270334</v>
      </c>
      <c r="AU25" s="7">
        <f t="shared" si="33"/>
        <v>8786.2439251439628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10171.424795621744</v>
      </c>
      <c r="K3">
        <v>1</v>
      </c>
      <c r="L3" s="2">
        <v>0</v>
      </c>
      <c r="O3">
        <f>$C$3</f>
        <v>10171.424795621744</v>
      </c>
      <c r="P3">
        <f>O3*B5</f>
        <v>8137.1398364973957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10171.424795621744</v>
      </c>
      <c r="AF3">
        <f t="shared" ref="AF3:AF23" si="4">-$Z3*P3</f>
        <v>-8137.1398364973957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-485.62324487565138</v>
      </c>
      <c r="AJ3">
        <f t="shared" ref="AJ3:AJ23" si="8">AB3-AC3</f>
        <v>-7.2759576141834259E-12</v>
      </c>
      <c r="AL3">
        <f t="shared" ref="AL3:AL23" si="9">SUM(AI3:AK3)</f>
        <v>-485.62324487565866</v>
      </c>
      <c r="AN3">
        <f t="shared" ref="AN3:AN23" si="10">AE3*$K3</f>
        <v>10171.424795621744</v>
      </c>
      <c r="AO3">
        <f t="shared" ref="AO3:AO23" si="11">AF3*$K3</f>
        <v>-8137.1398364973957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-485.62324487565138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-485.62324487565866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4292.7212176771054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1886.1009774853746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7.2759576141834259E-12</v>
      </c>
      <c r="AC4">
        <f t="shared" si="2"/>
        <v>1864.7543431319282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-1864.7543431319209</v>
      </c>
      <c r="AK4">
        <f>G4*MAX(0, SUM(AB4, AE4:AF4))</f>
        <v>5.0931703299283986E-13</v>
      </c>
      <c r="AL4">
        <f t="shared" si="9"/>
        <v>-4500.4823431319201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-2427.96687454517</v>
      </c>
      <c r="AR4">
        <f t="shared" si="14"/>
        <v>-2427.96687454517</v>
      </c>
      <c r="AS4">
        <f t="shared" si="15"/>
        <v>-1717.7651769410734</v>
      </c>
      <c r="AT4">
        <f t="shared" si="16"/>
        <v>4.6917014378882972E-13</v>
      </c>
      <c r="AU4">
        <f t="shared" si="17"/>
        <v>-4145.7320514862422</v>
      </c>
      <c r="AW4">
        <v>1</v>
      </c>
      <c r="AX4">
        <f>(R4*SUMPRODUCT(K5:$K$23, X5:$X$23)-$AZ$3*SUMPRODUCT(K4:$K$22, W5:$W$23))/Z4</f>
        <v>1886.1009774853746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1.353492E-3</v>
      </c>
      <c r="O5">
        <f t="shared" ref="O5:O23" si="29">$C$3</f>
        <v>10171.424795621744</v>
      </c>
      <c r="P5">
        <f t="shared" ref="P5:P23" si="30">O5*$C$5</f>
        <v>508.57123978108723</v>
      </c>
      <c r="Q5" s="5">
        <f t="shared" ref="Q5:Q23" si="31">$C$8</f>
        <v>50</v>
      </c>
      <c r="R5">
        <f t="shared" si="0"/>
        <v>2000000</v>
      </c>
      <c r="S5">
        <f t="shared" si="1"/>
        <v>3584.092885396853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1864.7543431319282</v>
      </c>
      <c r="AC5">
        <f t="shared" si="2"/>
        <v>3503.2971858361925</v>
      </c>
      <c r="AE5">
        <f t="shared" si="3"/>
        <v>9942.131803456472</v>
      </c>
      <c r="AF5">
        <f t="shared" si="4"/>
        <v>-497.10659017282364</v>
      </c>
      <c r="AG5">
        <f t="shared" si="5"/>
        <v>-48.872857063919056</v>
      </c>
      <c r="AH5">
        <f t="shared" si="6"/>
        <v>-2676.3467232378239</v>
      </c>
      <c r="AI5">
        <f t="shared" si="7"/>
        <v>6719.8056329819046</v>
      </c>
      <c r="AJ5">
        <f t="shared" si="8"/>
        <v>-1638.5428427042643</v>
      </c>
      <c r="AK5">
        <f>G5*SUM(AB5, AE5:AF5)</f>
        <v>791.68456894909048</v>
      </c>
      <c r="AL5">
        <f t="shared" si="9"/>
        <v>5872.9473592267304</v>
      </c>
      <c r="AN5">
        <f t="shared" si="10"/>
        <v>8436.5299059968802</v>
      </c>
      <c r="AO5">
        <f t="shared" si="11"/>
        <v>-421.82649529984405</v>
      </c>
      <c r="AP5">
        <f t="shared" si="12"/>
        <v>-41.471721393586655</v>
      </c>
      <c r="AQ5">
        <f t="shared" si="13"/>
        <v>-2271.0500741463552</v>
      </c>
      <c r="AR5">
        <f t="shared" si="14"/>
        <v>5702.1816151570938</v>
      </c>
      <c r="AS5">
        <f t="shared" si="15"/>
        <v>-1390.4076075440646</v>
      </c>
      <c r="AT5">
        <f t="shared" si="16"/>
        <v>671.79460844938831</v>
      </c>
      <c r="AU5">
        <f t="shared" si="17"/>
        <v>4983.5686160624173</v>
      </c>
      <c r="AW5">
        <v>2</v>
      </c>
      <c r="AX5">
        <f>(R5*SUMPRODUCT(K6:$K$23, X6:$X$23)-$AZ$3*SUMPRODUCT(K5:$K$22, W6:$W$23))/Z5</f>
        <v>3584.092885396853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1.402649E-3</v>
      </c>
      <c r="O6">
        <f t="shared" si="29"/>
        <v>10171.424795621744</v>
      </c>
      <c r="P6">
        <f t="shared" si="30"/>
        <v>508.57123978108723</v>
      </c>
      <c r="Q6" s="5">
        <f t="shared" si="31"/>
        <v>50</v>
      </c>
      <c r="R6">
        <f t="shared" si="0"/>
        <v>2000000</v>
      </c>
      <c r="S6">
        <f t="shared" si="1"/>
        <v>5091.9685246720055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3503.2971858361925</v>
      </c>
      <c r="AC6">
        <f t="shared" si="2"/>
        <v>4920.4279496802301</v>
      </c>
      <c r="AE6">
        <f t="shared" si="3"/>
        <v>9828.7651641899211</v>
      </c>
      <c r="AF6">
        <f t="shared" si="4"/>
        <v>-491.43825820949604</v>
      </c>
      <c r="AG6">
        <f t="shared" si="5"/>
        <v>-48.315577029192013</v>
      </c>
      <c r="AH6">
        <f t="shared" si="6"/>
        <v>-2742.0585635139596</v>
      </c>
      <c r="AI6">
        <f t="shared" si="7"/>
        <v>6546.9527654372723</v>
      </c>
      <c r="AJ6">
        <f t="shared" si="8"/>
        <v>-1417.1307638440376</v>
      </c>
      <c r="AK6">
        <f>G6*SUM(AB6, AE6:AF6)</f>
        <v>898.84368642716322</v>
      </c>
      <c r="AL6">
        <f t="shared" si="9"/>
        <v>6028.6656880203982</v>
      </c>
      <c r="AN6">
        <f t="shared" si="10"/>
        <v>7682.9049409073532</v>
      </c>
      <c r="AO6">
        <f t="shared" si="11"/>
        <v>-384.14524704536763</v>
      </c>
      <c r="AP6">
        <f t="shared" si="12"/>
        <v>-37.767102914698995</v>
      </c>
      <c r="AQ6">
        <f t="shared" si="13"/>
        <v>-2143.4000033528159</v>
      </c>
      <c r="AR6">
        <f t="shared" si="14"/>
        <v>5117.5925875944695</v>
      </c>
      <c r="AS6">
        <f t="shared" si="15"/>
        <v>-1107.7364008163809</v>
      </c>
      <c r="AT6">
        <f t="shared" si="16"/>
        <v>702.6040895467662</v>
      </c>
      <c r="AU6">
        <f t="shared" si="17"/>
        <v>4712.4602763248549</v>
      </c>
      <c r="AW6">
        <v>3</v>
      </c>
      <c r="AX6">
        <f>(R6*SUMPRODUCT(K7:$K$23, X7:$X$23)-$AZ$3*SUMPRODUCT(K6:$K$22, W7:$W$23))/Z6</f>
        <v>5091.9685246720055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1.459023E-3</v>
      </c>
      <c r="O7">
        <f t="shared" si="29"/>
        <v>10171.424795621744</v>
      </c>
      <c r="P7">
        <f t="shared" si="30"/>
        <v>508.57123978108723</v>
      </c>
      <c r="Q7" s="5">
        <f t="shared" si="31"/>
        <v>50</v>
      </c>
      <c r="R7">
        <f t="shared" si="0"/>
        <v>2000000</v>
      </c>
      <c r="S7">
        <f t="shared" si="1"/>
        <v>6419.8809846351533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4920.4279496802301</v>
      </c>
      <c r="AC7">
        <f t="shared" si="2"/>
        <v>6132.5178312800308</v>
      </c>
      <c r="AE7">
        <f t="shared" si="3"/>
        <v>9716.1371181118684</v>
      </c>
      <c r="AF7">
        <f t="shared" si="4"/>
        <v>-485.80685590559347</v>
      </c>
      <c r="AG7">
        <f t="shared" si="5"/>
        <v>-47.761927720756233</v>
      </c>
      <c r="AH7">
        <f t="shared" si="6"/>
        <v>-2819.7415257545131</v>
      </c>
      <c r="AI7">
        <f t="shared" si="7"/>
        <v>6362.8268087310062</v>
      </c>
      <c r="AJ7">
        <f t="shared" si="8"/>
        <v>-1212.0898815998007</v>
      </c>
      <c r="AK7">
        <f>G7*SUM(AB7, AE7:AF7)</f>
        <v>990.55307483205547</v>
      </c>
      <c r="AL7">
        <f t="shared" si="9"/>
        <v>6141.2900019632607</v>
      </c>
      <c r="AN7">
        <f t="shared" si="10"/>
        <v>6996.2014024730606</v>
      </c>
      <c r="AO7">
        <f t="shared" si="11"/>
        <v>-349.81007012365308</v>
      </c>
      <c r="AP7">
        <f t="shared" si="12"/>
        <v>-34.391452245139504</v>
      </c>
      <c r="AQ7">
        <f t="shared" si="13"/>
        <v>-2030.3829986426626</v>
      </c>
      <c r="AR7">
        <f t="shared" si="14"/>
        <v>4581.6168814616058</v>
      </c>
      <c r="AS7">
        <f t="shared" si="15"/>
        <v>-872.77740386807659</v>
      </c>
      <c r="AT7">
        <f t="shared" si="16"/>
        <v>713.25761741727592</v>
      </c>
      <c r="AU7">
        <f t="shared" si="17"/>
        <v>4422.0970950108049</v>
      </c>
      <c r="AW7">
        <v>4</v>
      </c>
      <c r="AX7">
        <f>(R7*SUMPRODUCT(K8:$K$23, X8:$X$23)-$AZ$3*SUMPRODUCT(K7:$K$22, W8:$W$23))/Z7</f>
        <v>6419.8809846351533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1.516749E-3</v>
      </c>
      <c r="O8">
        <f t="shared" si="29"/>
        <v>10171.424795621744</v>
      </c>
      <c r="P8">
        <f t="shared" si="30"/>
        <v>508.57123978108723</v>
      </c>
      <c r="Q8" s="5">
        <f t="shared" si="31"/>
        <v>50</v>
      </c>
      <c r="R8">
        <f t="shared" si="0"/>
        <v>2000000</v>
      </c>
      <c r="S8">
        <f t="shared" si="1"/>
        <v>7586.1422877694149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6132.5178312800308</v>
      </c>
      <c r="AC8">
        <f t="shared" si="2"/>
        <v>7163.1186003473049</v>
      </c>
      <c r="AE8">
        <f t="shared" si="3"/>
        <v>9604.2388056729906</v>
      </c>
      <c r="AF8">
        <f t="shared" si="4"/>
        <v>-480.2119402836496</v>
      </c>
      <c r="AG8">
        <f t="shared" si="5"/>
        <v>-47.211865587440137</v>
      </c>
      <c r="AH8">
        <f t="shared" si="6"/>
        <v>-2897.7142443411713</v>
      </c>
      <c r="AI8">
        <f t="shared" si="7"/>
        <v>6179.1007554607304</v>
      </c>
      <c r="AJ8">
        <f t="shared" si="8"/>
        <v>-1030.6007690672741</v>
      </c>
      <c r="AK8">
        <f t="shared" ref="AK8:AK23" si="32">G8*SUM(AB8:AB8, AE8:AF8)</f>
        <v>1067.9581287668561</v>
      </c>
      <c r="AL8">
        <f t="shared" si="9"/>
        <v>6216.4581151603124</v>
      </c>
      <c r="AN8">
        <f t="shared" si="10"/>
        <v>6370.503889170971</v>
      </c>
      <c r="AO8">
        <f t="shared" si="11"/>
        <v>-318.52519445854858</v>
      </c>
      <c r="AP8">
        <f t="shared" si="12"/>
        <v>-31.315690855390944</v>
      </c>
      <c r="AQ8">
        <f t="shared" si="13"/>
        <v>-1922.0575661215064</v>
      </c>
      <c r="AR8">
        <f t="shared" si="14"/>
        <v>4098.6054377355258</v>
      </c>
      <c r="AS8">
        <f t="shared" si="15"/>
        <v>-683.59880885589951</v>
      </c>
      <c r="AT8">
        <f t="shared" si="16"/>
        <v>708.37799334626993</v>
      </c>
      <c r="AU8">
        <f t="shared" si="17"/>
        <v>4123.3846222258962</v>
      </c>
      <c r="AW8">
        <v>5</v>
      </c>
      <c r="AX8">
        <f>(R8*SUMPRODUCT(K9:$K$23, X9:$X$23)-$AZ$3*SUMPRODUCT(K8:$K$22, W9:$W$23))/Z8</f>
        <v>7586.1422877694149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1.577632E-3</v>
      </c>
      <c r="O9">
        <f t="shared" si="29"/>
        <v>10171.424795621744</v>
      </c>
      <c r="P9">
        <f t="shared" si="30"/>
        <v>508.57123978108723</v>
      </c>
      <c r="Q9" s="5">
        <f t="shared" si="31"/>
        <v>50</v>
      </c>
      <c r="R9">
        <f t="shared" si="0"/>
        <v>2000000</v>
      </c>
      <c r="S9">
        <f t="shared" si="1"/>
        <v>8605.2191754710439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7163.1186003473049</v>
      </c>
      <c r="AC9">
        <f t="shared" si="2"/>
        <v>8031.2964888637252</v>
      </c>
      <c r="AE9">
        <f t="shared" si="3"/>
        <v>9493.04446314079</v>
      </c>
      <c r="AF9">
        <f t="shared" si="4"/>
        <v>-474.65222315703949</v>
      </c>
      <c r="AG9">
        <f t="shared" si="5"/>
        <v>-46.665263981635292</v>
      </c>
      <c r="AH9">
        <f t="shared" si="6"/>
        <v>-2979.3179972177745</v>
      </c>
      <c r="AI9">
        <f t="shared" si="7"/>
        <v>5992.4089787843404</v>
      </c>
      <c r="AJ9">
        <f t="shared" si="8"/>
        <v>-868.17788851642035</v>
      </c>
      <c r="AK9">
        <f t="shared" si="32"/>
        <v>1132.7057588231739</v>
      </c>
      <c r="AL9">
        <f t="shared" si="9"/>
        <v>6256.9368490910938</v>
      </c>
      <c r="AN9">
        <f t="shared" si="10"/>
        <v>5800.4076563349954</v>
      </c>
      <c r="AO9">
        <f t="shared" si="11"/>
        <v>-290.02038281674976</v>
      </c>
      <c r="AP9">
        <f t="shared" si="12"/>
        <v>-28.513250468271472</v>
      </c>
      <c r="AQ9">
        <f t="shared" si="13"/>
        <v>-1820.4127231066493</v>
      </c>
      <c r="AR9">
        <f t="shared" si="14"/>
        <v>3661.4612999433252</v>
      </c>
      <c r="AS9">
        <f t="shared" si="15"/>
        <v>-530.47109293168705</v>
      </c>
      <c r="AT9">
        <f t="shared" si="16"/>
        <v>692.10201019946896</v>
      </c>
      <c r="AU9">
        <f t="shared" si="17"/>
        <v>3823.0922172111068</v>
      </c>
      <c r="AW9">
        <v>6</v>
      </c>
      <c r="AX9">
        <f>(R9*SUMPRODUCT(K10:$K$23, X10:$X$23)-$AZ$3*SUMPRODUCT(K9:$K$22, W10:$W$23))/Z9</f>
        <v>8605.2191754710439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1.648437E-3</v>
      </c>
      <c r="O10">
        <f t="shared" si="29"/>
        <v>10171.424795621744</v>
      </c>
      <c r="P10">
        <f t="shared" si="30"/>
        <v>508.57123978108723</v>
      </c>
      <c r="Q10" s="5">
        <f t="shared" si="31"/>
        <v>50</v>
      </c>
      <c r="R10">
        <f t="shared" si="0"/>
        <v>2000000</v>
      </c>
      <c r="S10">
        <f t="shared" si="1"/>
        <v>9482.9483749364372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8031.2964888637252</v>
      </c>
      <c r="AC10">
        <f t="shared" si="2"/>
        <v>8747.39145872878</v>
      </c>
      <c r="AE10">
        <f t="shared" si="3"/>
        <v>9382.465332773696</v>
      </c>
      <c r="AF10">
        <f t="shared" si="4"/>
        <v>-469.12326663868481</v>
      </c>
      <c r="AG10">
        <f t="shared" si="5"/>
        <v>-46.12168659405684</v>
      </c>
      <c r="AH10">
        <f t="shared" si="6"/>
        <v>-3076.9899104837973</v>
      </c>
      <c r="AI10">
        <f t="shared" si="7"/>
        <v>5790.2304690571582</v>
      </c>
      <c r="AJ10">
        <f t="shared" si="8"/>
        <v>-716.09496986505474</v>
      </c>
      <c r="AK10">
        <f t="shared" si="32"/>
        <v>1186.1246988499115</v>
      </c>
      <c r="AL10">
        <f t="shared" si="9"/>
        <v>6260.260198042015</v>
      </c>
      <c r="AN10">
        <f t="shared" si="10"/>
        <v>5280.9509964128156</v>
      </c>
      <c r="AO10">
        <f t="shared" si="11"/>
        <v>-264.04754982064082</v>
      </c>
      <c r="AP10">
        <f t="shared" si="12"/>
        <v>-25.959740658388306</v>
      </c>
      <c r="AQ10">
        <f t="shared" si="13"/>
        <v>-1731.8937355367605</v>
      </c>
      <c r="AR10">
        <f t="shared" si="14"/>
        <v>3259.0499703970272</v>
      </c>
      <c r="AS10">
        <f t="shared" si="15"/>
        <v>-403.05637276648594</v>
      </c>
      <c r="AT10">
        <f t="shared" si="16"/>
        <v>667.61412785412688</v>
      </c>
      <c r="AU10">
        <f t="shared" si="17"/>
        <v>3523.6077254846678</v>
      </c>
      <c r="AW10">
        <v>7</v>
      </c>
      <c r="AX10">
        <f>(R10*SUMPRODUCT(K11:$K$23, X11:$X$23)-$AZ$3*SUMPRODUCT(K10:$K$22, W11:$W$23))/Z10</f>
        <v>9482.9483749364372</v>
      </c>
    </row>
    <row r="11" spans="1:52" x14ac:dyDescent="0.25">
      <c r="A11" t="s">
        <v>33</v>
      </c>
      <c r="C11" s="24">
        <f>AU25</f>
        <v>36683.707509042331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1.717889E-3</v>
      </c>
      <c r="O11">
        <f t="shared" si="29"/>
        <v>10171.424795621744</v>
      </c>
      <c r="P11">
        <f t="shared" si="30"/>
        <v>508.57123978108723</v>
      </c>
      <c r="Q11" s="5">
        <f t="shared" si="31"/>
        <v>50</v>
      </c>
      <c r="R11">
        <f t="shared" si="0"/>
        <v>2000000</v>
      </c>
      <c r="S11">
        <f t="shared" si="1"/>
        <v>10237.68038538267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8747.39145872878</v>
      </c>
      <c r="AC11">
        <f t="shared" si="2"/>
        <v>9332.9228812941656</v>
      </c>
      <c r="AE11">
        <f t="shared" si="3"/>
        <v>9272.5226454579042</v>
      </c>
      <c r="AF11">
        <f t="shared" si="4"/>
        <v>-463.62613227289523</v>
      </c>
      <c r="AG11">
        <f t="shared" si="5"/>
        <v>-45.5812377900549</v>
      </c>
      <c r="AH11">
        <f t="shared" si="6"/>
        <v>-3169.2775224551087</v>
      </c>
      <c r="AI11">
        <f t="shared" si="7"/>
        <v>5594.0377529398456</v>
      </c>
      <c r="AJ11">
        <f t="shared" si="8"/>
        <v>-585.53142256538558</v>
      </c>
      <c r="AK11">
        <f t="shared" si="32"/>
        <v>1228.9401580339652</v>
      </c>
      <c r="AL11">
        <f t="shared" si="9"/>
        <v>6237.4464884084255</v>
      </c>
      <c r="AN11">
        <f t="shared" si="10"/>
        <v>4807.6765190843607</v>
      </c>
      <c r="AO11">
        <f t="shared" si="11"/>
        <v>-240.38382595421805</v>
      </c>
      <c r="AP11">
        <f t="shared" si="12"/>
        <v>-23.633250088787019</v>
      </c>
      <c r="AQ11">
        <f t="shared" si="13"/>
        <v>-1643.2271680277838</v>
      </c>
      <c r="AR11">
        <f t="shared" si="14"/>
        <v>2900.4322750135725</v>
      </c>
      <c r="AS11">
        <f t="shared" si="15"/>
        <v>-303.59005624349726</v>
      </c>
      <c r="AT11">
        <f t="shared" si="16"/>
        <v>637.18870980961049</v>
      </c>
      <c r="AU11">
        <f t="shared" si="17"/>
        <v>3234.0309285796857</v>
      </c>
      <c r="AW11">
        <v>8</v>
      </c>
      <c r="AX11">
        <f>(R11*SUMPRODUCT(K12:$K$23, X12:$X$23)-$AZ$3*SUMPRODUCT(K11:$K$22, W12:$W$23))/Z11</f>
        <v>10237.68038538267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1.798165E-3</v>
      </c>
      <c r="O12">
        <f t="shared" si="29"/>
        <v>10171.424795621744</v>
      </c>
      <c r="P12">
        <f t="shared" si="30"/>
        <v>508.57123978108723</v>
      </c>
      <c r="Q12" s="5">
        <f t="shared" si="31"/>
        <v>50</v>
      </c>
      <c r="R12">
        <f t="shared" si="0"/>
        <v>2000000</v>
      </c>
      <c r="S12">
        <f t="shared" si="1"/>
        <v>10874.024051153685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9332.9228812941656</v>
      </c>
      <c r="AC12">
        <f t="shared" si="2"/>
        <v>9796.0739622789552</v>
      </c>
      <c r="AE12">
        <f t="shared" si="3"/>
        <v>9163.123893320555</v>
      </c>
      <c r="AF12">
        <f t="shared" si="4"/>
        <v>-458.15619466602777</v>
      </c>
      <c r="AG12">
        <f t="shared" si="5"/>
        <v>-45.043462825703593</v>
      </c>
      <c r="AH12">
        <f t="shared" si="6"/>
        <v>-3278.5034580301622</v>
      </c>
      <c r="AI12">
        <f t="shared" si="7"/>
        <v>5381.4207777986612</v>
      </c>
      <c r="AJ12">
        <f t="shared" si="8"/>
        <v>-463.15108098478959</v>
      </c>
      <c r="AK12">
        <f t="shared" si="32"/>
        <v>1262.6523405964083</v>
      </c>
      <c r="AL12">
        <f t="shared" si="9"/>
        <v>6180.9220374102797</v>
      </c>
      <c r="AN12">
        <f t="shared" si="10"/>
        <v>4376.4609912263404</v>
      </c>
      <c r="AO12">
        <f t="shared" si="11"/>
        <v>-218.82304956131702</v>
      </c>
      <c r="AP12">
        <f t="shared" si="12"/>
        <v>-21.513510049792501</v>
      </c>
      <c r="AQ12">
        <f t="shared" si="13"/>
        <v>-1565.868000991321</v>
      </c>
      <c r="AR12">
        <f t="shared" si="14"/>
        <v>2570.2564306239096</v>
      </c>
      <c r="AS12">
        <f t="shared" si="15"/>
        <v>-221.20869067936476</v>
      </c>
      <c r="AT12">
        <f t="shared" si="16"/>
        <v>603.06384355764817</v>
      </c>
      <c r="AU12">
        <f t="shared" si="17"/>
        <v>2952.1115835021928</v>
      </c>
      <c r="AW12">
        <v>9</v>
      </c>
      <c r="AX12">
        <f>(R12*SUMPRODUCT(K13:$K$23, X13:$X$23)-$AZ$3*SUMPRODUCT(K12:$K$22, W13:$W$23))/Z12</f>
        <v>10874.024051153685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1.8843029999999999E-3</v>
      </c>
      <c r="O13">
        <f t="shared" si="29"/>
        <v>10171.424795621744</v>
      </c>
      <c r="P13">
        <f t="shared" si="30"/>
        <v>508.57123978108723</v>
      </c>
      <c r="Q13" s="5">
        <f t="shared" si="31"/>
        <v>50</v>
      </c>
      <c r="R13">
        <f t="shared" si="0"/>
        <v>2000000</v>
      </c>
      <c r="S13">
        <f t="shared" si="1"/>
        <v>11401.732779556831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9796.0739622789552</v>
      </c>
      <c r="AC13">
        <f t="shared" si="2"/>
        <v>10149.401264032538</v>
      </c>
      <c r="AE13">
        <f t="shared" si="3"/>
        <v>9054.2265525457951</v>
      </c>
      <c r="AF13">
        <f t="shared" si="4"/>
        <v>-452.71132762728973</v>
      </c>
      <c r="AG13">
        <f t="shared" si="5"/>
        <v>-44.508152665313695</v>
      </c>
      <c r="AH13">
        <f t="shared" si="6"/>
        <v>-3395.0212853144699</v>
      </c>
      <c r="AI13">
        <f t="shared" si="7"/>
        <v>5161.9857869387215</v>
      </c>
      <c r="AJ13">
        <f t="shared" si="8"/>
        <v>-353.32730175358301</v>
      </c>
      <c r="AK13">
        <f t="shared" si="32"/>
        <v>1287.8312431038223</v>
      </c>
      <c r="AL13">
        <f t="shared" si="9"/>
        <v>6096.4897282889606</v>
      </c>
      <c r="AN13">
        <f t="shared" si="10"/>
        <v>3983.575267130564</v>
      </c>
      <c r="AO13">
        <f t="shared" si="11"/>
        <v>-199.17876335652818</v>
      </c>
      <c r="AP13">
        <f t="shared" si="12"/>
        <v>-19.582189059910664</v>
      </c>
      <c r="AQ13">
        <f t="shared" si="13"/>
        <v>-1493.7027193954937</v>
      </c>
      <c r="AR13">
        <f t="shared" si="14"/>
        <v>2271.1115953186313</v>
      </c>
      <c r="AS13">
        <f t="shared" si="15"/>
        <v>-155.45291387388573</v>
      </c>
      <c r="AT13">
        <f t="shared" si="16"/>
        <v>566.60529295281822</v>
      </c>
      <c r="AU13">
        <f t="shared" si="17"/>
        <v>2682.2639743975637</v>
      </c>
      <c r="AW13">
        <v>10</v>
      </c>
      <c r="AX13">
        <f>(R13*SUMPRODUCT(K14:$K$23, X14:$X$23)-$AZ$3*SUMPRODUCT(K13:$K$22, W14:$W$23))/Z13</f>
        <v>11401.732779556831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1.978559E-3</v>
      </c>
      <c r="O14">
        <f t="shared" si="29"/>
        <v>10171.424795621744</v>
      </c>
      <c r="P14">
        <f t="shared" si="30"/>
        <v>508.57123978108723</v>
      </c>
      <c r="Q14" s="5">
        <f t="shared" si="31"/>
        <v>50</v>
      </c>
      <c r="R14">
        <f t="shared" si="0"/>
        <v>2000000</v>
      </c>
      <c r="S14">
        <f t="shared" si="1"/>
        <v>11828.308582217987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10149.401264032538</v>
      </c>
      <c r="AC14">
        <f t="shared" si="2"/>
        <v>10402.999558532327</v>
      </c>
      <c r="AE14">
        <f t="shared" si="3"/>
        <v>8945.7699655867582</v>
      </c>
      <c r="AF14">
        <f t="shared" si="4"/>
        <v>-447.28849827933794</v>
      </c>
      <c r="AG14">
        <f t="shared" si="5"/>
        <v>-43.975009132631229</v>
      </c>
      <c r="AH14">
        <f t="shared" si="6"/>
        <v>-3522.4802411732157</v>
      </c>
      <c r="AI14">
        <f t="shared" si="7"/>
        <v>4932.0262170015721</v>
      </c>
      <c r="AJ14">
        <f t="shared" si="8"/>
        <v>-253.59829449978861</v>
      </c>
      <c r="AK14">
        <f t="shared" si="32"/>
        <v>1305.3517911937972</v>
      </c>
      <c r="AL14">
        <f t="shared" si="9"/>
        <v>5983.7797136955805</v>
      </c>
      <c r="AN14">
        <f t="shared" si="10"/>
        <v>3625.6139869030094</v>
      </c>
      <c r="AO14">
        <f t="shared" si="11"/>
        <v>-181.28069934515048</v>
      </c>
      <c r="AP14">
        <f t="shared" si="12"/>
        <v>-17.822547281987685</v>
      </c>
      <c r="AQ14">
        <f t="shared" si="13"/>
        <v>-1427.6192748210724</v>
      </c>
      <c r="AR14">
        <f t="shared" si="14"/>
        <v>1998.8914654547984</v>
      </c>
      <c r="AS14">
        <f t="shared" si="15"/>
        <v>-102.78036738371182</v>
      </c>
      <c r="AT14">
        <f t="shared" si="16"/>
        <v>529.0435289737195</v>
      </c>
      <c r="AU14">
        <f t="shared" si="17"/>
        <v>2425.1546270448061</v>
      </c>
      <c r="AW14">
        <v>11</v>
      </c>
      <c r="AX14">
        <f>(R14*SUMPRODUCT(K15:$K$23, X15:$X$23)-$AZ$3*SUMPRODUCT(K14:$K$22, W15:$W$23))/Z14</f>
        <v>11828.308582217987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2.0782270000000002E-3</v>
      </c>
      <c r="O15">
        <f t="shared" si="29"/>
        <v>10171.424795621744</v>
      </c>
      <c r="P15">
        <f t="shared" si="30"/>
        <v>508.57123978108723</v>
      </c>
      <c r="Q15" s="5">
        <f t="shared" si="31"/>
        <v>50</v>
      </c>
      <c r="R15">
        <f t="shared" si="0"/>
        <v>2000000</v>
      </c>
      <c r="S15">
        <f t="shared" si="1"/>
        <v>12163.23179435766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10402.999558532327</v>
      </c>
      <c r="AC15">
        <f t="shared" si="2"/>
        <v>10568.356971381592</v>
      </c>
      <c r="AE15">
        <f t="shared" si="3"/>
        <v>8837.7209252526191</v>
      </c>
      <c r="AF15">
        <f t="shared" si="4"/>
        <v>-441.886046262631</v>
      </c>
      <c r="AG15">
        <f t="shared" si="5"/>
        <v>-43.443868990000233</v>
      </c>
      <c r="AH15">
        <f t="shared" si="6"/>
        <v>-3655.6020521872324</v>
      </c>
      <c r="AI15">
        <f t="shared" si="7"/>
        <v>4696.7889578127561</v>
      </c>
      <c r="AJ15">
        <f t="shared" si="8"/>
        <v>-165.35741284926553</v>
      </c>
      <c r="AK15">
        <f t="shared" si="32"/>
        <v>1315.918410626562</v>
      </c>
      <c r="AL15">
        <f t="shared" si="9"/>
        <v>5847.3499555900526</v>
      </c>
      <c r="AN15">
        <f t="shared" si="10"/>
        <v>3299.4859826218662</v>
      </c>
      <c r="AO15">
        <f t="shared" si="11"/>
        <v>-164.97429913109335</v>
      </c>
      <c r="AP15">
        <f t="shared" si="12"/>
        <v>-16.219389362452539</v>
      </c>
      <c r="AQ15">
        <f t="shared" si="13"/>
        <v>-1364.7871245595743</v>
      </c>
      <c r="AR15">
        <f t="shared" si="14"/>
        <v>1753.5051695687466</v>
      </c>
      <c r="AS15">
        <f t="shared" si="15"/>
        <v>-61.734747049978061</v>
      </c>
      <c r="AT15">
        <f t="shared" si="16"/>
        <v>491.28665488068447</v>
      </c>
      <c r="AU15">
        <f t="shared" si="17"/>
        <v>2183.0570773994527</v>
      </c>
      <c r="AW15">
        <v>12</v>
      </c>
      <c r="AX15">
        <f>(R15*SUMPRODUCT(K16:$K$23, X16:$X$23)-$AZ$3*SUMPRODUCT(K15:$K$22, W16:$W$23))/Z15</f>
        <v>12163.23179435766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2.7284060000000001E-3</v>
      </c>
      <c r="O16">
        <f t="shared" si="29"/>
        <v>10171.424795621744</v>
      </c>
      <c r="P16">
        <f t="shared" si="30"/>
        <v>508.57123978108723</v>
      </c>
      <c r="Q16" s="5">
        <f t="shared" si="31"/>
        <v>50</v>
      </c>
      <c r="R16">
        <f t="shared" si="0"/>
        <v>2000000</v>
      </c>
      <c r="S16">
        <f t="shared" si="1"/>
        <v>12042.496823420764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10568.356971381592</v>
      </c>
      <c r="AC16">
        <f t="shared" si="2"/>
        <v>10330.270007140814</v>
      </c>
      <c r="AE16">
        <f t="shared" si="3"/>
        <v>8725.2308252013081</v>
      </c>
      <c r="AF16">
        <f t="shared" si="4"/>
        <v>-436.26154126006548</v>
      </c>
      <c r="AG16">
        <f t="shared" si="5"/>
        <v>-42.890897787284707</v>
      </c>
      <c r="AH16">
        <f t="shared" si="6"/>
        <v>-4741.3005126212238</v>
      </c>
      <c r="AI16">
        <f t="shared" si="7"/>
        <v>3504.7778735327329</v>
      </c>
      <c r="AJ16">
        <f t="shared" si="8"/>
        <v>238.08696424077789</v>
      </c>
      <c r="AK16">
        <f t="shared" si="32"/>
        <v>1320.0128378725985</v>
      </c>
      <c r="AL16">
        <f t="shared" si="9"/>
        <v>5062.8776756461093</v>
      </c>
      <c r="AN16">
        <f t="shared" si="10"/>
        <v>3000.717397720779</v>
      </c>
      <c r="AO16">
        <f t="shared" si="11"/>
        <v>-150.03586988603899</v>
      </c>
      <c r="AP16">
        <f t="shared" si="12"/>
        <v>-14.75072302069435</v>
      </c>
      <c r="AQ16">
        <f t="shared" si="13"/>
        <v>-1630.5933013201061</v>
      </c>
      <c r="AR16">
        <f t="shared" si="14"/>
        <v>1205.3375034939393</v>
      </c>
      <c r="AS16">
        <f t="shared" si="15"/>
        <v>81.881122698131477</v>
      </c>
      <c r="AT16">
        <f t="shared" si="16"/>
        <v>453.96913470512078</v>
      </c>
      <c r="AU16">
        <f t="shared" si="17"/>
        <v>1741.1877608971915</v>
      </c>
      <c r="AW16">
        <v>13</v>
      </c>
      <c r="AX16">
        <f>(R16*SUMPRODUCT(K17:$K$23, X17:$X$23)-$AZ$3*SUMPRODUCT(K16:$K$22, W17:$W$23))/Z16</f>
        <v>12042.496823420764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3.4724349999999998E-3</v>
      </c>
      <c r="O17">
        <f t="shared" si="29"/>
        <v>10171.424795621744</v>
      </c>
      <c r="P17">
        <f t="shared" si="30"/>
        <v>508.57123978108723</v>
      </c>
      <c r="Q17" s="5">
        <f t="shared" si="31"/>
        <v>50</v>
      </c>
      <c r="R17">
        <f t="shared" si="0"/>
        <v>2000000</v>
      </c>
      <c r="S17">
        <f t="shared" si="1"/>
        <v>11473.229376505979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10330.270007140814</v>
      </c>
      <c r="AC17">
        <f t="shared" si="2"/>
        <v>9709.3472434027026</v>
      </c>
      <c r="AE17">
        <f t="shared" si="3"/>
        <v>8607.6807200487874</v>
      </c>
      <c r="AF17">
        <f t="shared" si="4"/>
        <v>-430.38403600243942</v>
      </c>
      <c r="AG17">
        <f t="shared" si="5"/>
        <v>-42.313052954753864</v>
      </c>
      <c r="AH17">
        <f t="shared" si="6"/>
        <v>-5957.4341863195978</v>
      </c>
      <c r="AI17">
        <f t="shared" si="7"/>
        <v>2177.5494447719957</v>
      </c>
      <c r="AJ17">
        <f t="shared" si="8"/>
        <v>620.92276373811183</v>
      </c>
      <c r="AK17">
        <f t="shared" si="32"/>
        <v>1295.5296683831014</v>
      </c>
      <c r="AL17">
        <f t="shared" si="9"/>
        <v>4094.0018768932086</v>
      </c>
      <c r="AN17">
        <f t="shared" si="10"/>
        <v>2726.9456853326978</v>
      </c>
      <c r="AO17">
        <f t="shared" si="11"/>
        <v>-136.34728426663492</v>
      </c>
      <c r="AP17">
        <f t="shared" si="12"/>
        <v>-13.404934609094797</v>
      </c>
      <c r="AQ17">
        <f t="shared" si="13"/>
        <v>-1887.3375974783671</v>
      </c>
      <c r="AR17">
        <f t="shared" si="14"/>
        <v>689.85586897860094</v>
      </c>
      <c r="AS17">
        <f t="shared" si="15"/>
        <v>196.71067115171775</v>
      </c>
      <c r="AT17">
        <f t="shared" si="16"/>
        <v>410.42868042133597</v>
      </c>
      <c r="AU17">
        <f t="shared" si="17"/>
        <v>1296.9952205516547</v>
      </c>
      <c r="AW17">
        <v>14</v>
      </c>
      <c r="AX17">
        <f>(R17*SUMPRODUCT(K18:$K$23, X18:$X$23)-$AZ$3*SUMPRODUCT(K17:$K$22, W18:$W$23))/Z17</f>
        <v>11473.229376505979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4.2593279999999997E-3</v>
      </c>
      <c r="O18">
        <f t="shared" si="29"/>
        <v>10171.424795621744</v>
      </c>
      <c r="P18">
        <f t="shared" si="30"/>
        <v>508.57123978108723</v>
      </c>
      <c r="Q18" s="5">
        <f t="shared" si="31"/>
        <v>50</v>
      </c>
      <c r="R18">
        <f t="shared" si="0"/>
        <v>2000000</v>
      </c>
      <c r="S18">
        <f t="shared" si="1"/>
        <v>10496.843474374649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9709.3472434027026</v>
      </c>
      <c r="AC18">
        <f t="shared" si="2"/>
        <v>8756.4032687738818</v>
      </c>
      <c r="AE18">
        <f t="shared" si="3"/>
        <v>8484.9409773423358</v>
      </c>
      <c r="AF18">
        <f t="shared" si="4"/>
        <v>-424.2470488671168</v>
      </c>
      <c r="AG18">
        <f t="shared" si="5"/>
        <v>-41.709697253990662</v>
      </c>
      <c r="AH18">
        <f t="shared" si="6"/>
        <v>-7209.0068486266346</v>
      </c>
      <c r="AI18">
        <f t="shared" si="7"/>
        <v>809.97738259459402</v>
      </c>
      <c r="AJ18">
        <f t="shared" si="8"/>
        <v>952.9439746288208</v>
      </c>
      <c r="AK18">
        <f t="shared" si="32"/>
        <v>1243.9028820314545</v>
      </c>
      <c r="AL18">
        <f t="shared" si="9"/>
        <v>3006.8242392548691</v>
      </c>
      <c r="AN18">
        <f t="shared" si="10"/>
        <v>2476.1749793816653</v>
      </c>
      <c r="AO18">
        <f t="shared" si="11"/>
        <v>-123.80874896908327</v>
      </c>
      <c r="AP18">
        <f t="shared" si="12"/>
        <v>-12.172212984593498</v>
      </c>
      <c r="AQ18">
        <f t="shared" si="13"/>
        <v>-2103.816918989527</v>
      </c>
      <c r="AR18">
        <f t="shared" si="14"/>
        <v>236.37709843846139</v>
      </c>
      <c r="AS18">
        <f t="shared" si="15"/>
        <v>278.09928590304668</v>
      </c>
      <c r="AT18">
        <f t="shared" si="16"/>
        <v>363.01032635253409</v>
      </c>
      <c r="AU18">
        <f t="shared" si="17"/>
        <v>877.48671069404213</v>
      </c>
      <c r="AW18">
        <v>15</v>
      </c>
      <c r="AX18">
        <f>(R18*SUMPRODUCT(K19:$K$23, X19:$X$23)-$AZ$3*SUMPRODUCT(K18:$K$22, W19:$W$23))/Z18</f>
        <v>10496.843474374649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5.1233759999999998E-3</v>
      </c>
      <c r="O19">
        <f t="shared" si="29"/>
        <v>10171.424795621744</v>
      </c>
      <c r="P19">
        <f t="shared" si="30"/>
        <v>508.57123978108723</v>
      </c>
      <c r="Q19" s="5">
        <f t="shared" si="31"/>
        <v>50</v>
      </c>
      <c r="R19">
        <f t="shared" si="0"/>
        <v>2000000</v>
      </c>
      <c r="S19">
        <f t="shared" si="1"/>
        <v>9133.1041562509254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8756.4032687738818</v>
      </c>
      <c r="AC19">
        <f t="shared" si="2"/>
        <v>7503.5585094995395</v>
      </c>
      <c r="AE19">
        <f t="shared" si="3"/>
        <v>8356.6200246041808</v>
      </c>
      <c r="AF19">
        <f t="shared" si="4"/>
        <v>-417.8310012302091</v>
      </c>
      <c r="AG19">
        <f t="shared" si="5"/>
        <v>-41.078905819572398</v>
      </c>
      <c r="AH19">
        <f t="shared" si="6"/>
        <v>-8547.778475134468</v>
      </c>
      <c r="AI19">
        <f t="shared" si="7"/>
        <v>-650.06835758006855</v>
      </c>
      <c r="AJ19">
        <f t="shared" si="8"/>
        <v>1252.8447592743423</v>
      </c>
      <c r="AK19">
        <f t="shared" si="32"/>
        <v>1168.6634604503499</v>
      </c>
      <c r="AL19">
        <f t="shared" si="9"/>
        <v>1771.4398621446237</v>
      </c>
      <c r="AN19">
        <f t="shared" si="10"/>
        <v>2246.4943339689603</v>
      </c>
      <c r="AO19">
        <f t="shared" si="11"/>
        <v>-112.32471669844803</v>
      </c>
      <c r="AP19">
        <f t="shared" si="12"/>
        <v>-11.043164448976491</v>
      </c>
      <c r="AQ19">
        <f t="shared" si="13"/>
        <v>-2297.8830981753258</v>
      </c>
      <c r="AR19">
        <f t="shared" si="14"/>
        <v>-174.75664535378991</v>
      </c>
      <c r="AS19">
        <f t="shared" si="15"/>
        <v>336.79988377667416</v>
      </c>
      <c r="AT19">
        <f t="shared" si="16"/>
        <v>314.16958465125663</v>
      </c>
      <c r="AU19">
        <f t="shared" si="17"/>
        <v>476.21282307414083</v>
      </c>
      <c r="AW19">
        <v>16</v>
      </c>
      <c r="AX19">
        <f>(R19*SUMPRODUCT(K20:$K$23, X20:$X$23)-$AZ$3*SUMPRODUCT(K19:$K$22, W20:$W$23))/Z19</f>
        <v>9133.1041562509254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6.0505919999999996E-3</v>
      </c>
      <c r="O20">
        <f t="shared" si="29"/>
        <v>10171.424795621744</v>
      </c>
      <c r="P20">
        <f t="shared" si="30"/>
        <v>508.57123978108723</v>
      </c>
      <c r="Q20" s="5">
        <f t="shared" si="31"/>
        <v>50</v>
      </c>
      <c r="R20">
        <f t="shared" si="0"/>
        <v>2000000</v>
      </c>
      <c r="S20">
        <f t="shared" si="1"/>
        <v>7409.322372798837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7503.5585094995395</v>
      </c>
      <c r="AC20">
        <f t="shared" si="2"/>
        <v>5989.6317543210716</v>
      </c>
      <c r="AE20">
        <f t="shared" si="3"/>
        <v>8222.4913260902285</v>
      </c>
      <c r="AF20">
        <f t="shared" si="4"/>
        <v>-411.12456630451146</v>
      </c>
      <c r="AG20">
        <f t="shared" si="5"/>
        <v>-40.419565062456016</v>
      </c>
      <c r="AH20">
        <f t="shared" si="6"/>
        <v>-9942.0679568263276</v>
      </c>
      <c r="AI20">
        <f t="shared" si="7"/>
        <v>-2171.1207621030662</v>
      </c>
      <c r="AJ20">
        <f t="shared" si="8"/>
        <v>1513.9267551784678</v>
      </c>
      <c r="AK20">
        <f t="shared" si="32"/>
        <v>1072.044768849968</v>
      </c>
      <c r="AL20">
        <f t="shared" si="9"/>
        <v>414.85076192536962</v>
      </c>
      <c r="AN20">
        <f t="shared" si="10"/>
        <v>2036.1992040901209</v>
      </c>
      <c r="AO20">
        <f t="shared" si="11"/>
        <v>-101.80996020450605</v>
      </c>
      <c r="AP20">
        <f t="shared" si="12"/>
        <v>-10.009409915543968</v>
      </c>
      <c r="AQ20">
        <f t="shared" si="13"/>
        <v>-2462.0312819868482</v>
      </c>
      <c r="AR20">
        <f t="shared" si="14"/>
        <v>-537.65144801677707</v>
      </c>
      <c r="AS20">
        <f t="shared" si="15"/>
        <v>374.90540660879361</v>
      </c>
      <c r="AT20">
        <f t="shared" si="16"/>
        <v>265.47874829066484</v>
      </c>
      <c r="AU20">
        <f t="shared" si="17"/>
        <v>102.73270688268143</v>
      </c>
      <c r="AW20">
        <v>17</v>
      </c>
      <c r="AX20">
        <f>(R20*SUMPRODUCT(K21:$K$23, X21:$X$23)-$AZ$3*SUMPRODUCT(K20:$K$22, W21:$W$23))/Z20</f>
        <v>7409.322372798837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7.1181309999999998E-3</v>
      </c>
      <c r="O21">
        <f t="shared" si="29"/>
        <v>10171.424795621744</v>
      </c>
      <c r="P21">
        <f t="shared" si="30"/>
        <v>508.57123978108723</v>
      </c>
      <c r="Q21" s="5">
        <f t="shared" si="31"/>
        <v>50</v>
      </c>
      <c r="R21">
        <f t="shared" si="0"/>
        <v>2000000</v>
      </c>
      <c r="S21">
        <f t="shared" si="1"/>
        <v>5315.8154876728058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5989.6317543210716</v>
      </c>
      <c r="AC21">
        <f t="shared" si="2"/>
        <v>4223.6979567894414</v>
      </c>
      <c r="AE21">
        <f t="shared" si="3"/>
        <v>8081.7376424238528</v>
      </c>
      <c r="AF21">
        <f t="shared" si="4"/>
        <v>-404.08688212119262</v>
      </c>
      <c r="AG21">
        <f t="shared" si="5"/>
        <v>-39.727657652753869</v>
      </c>
      <c r="AH21">
        <f t="shared" si="6"/>
        <v>-11508.470363103403</v>
      </c>
      <c r="AI21">
        <f t="shared" si="7"/>
        <v>-3870.5472604534962</v>
      </c>
      <c r="AJ21">
        <f t="shared" si="8"/>
        <v>1765.9337975316303</v>
      </c>
      <c r="AK21">
        <f t="shared" si="32"/>
        <v>956.70977602366133</v>
      </c>
      <c r="AL21">
        <f t="shared" si="9"/>
        <v>-1147.9036868982046</v>
      </c>
      <c r="AN21">
        <f t="shared" si="10"/>
        <v>1843.5874972340896</v>
      </c>
      <c r="AO21">
        <f t="shared" si="11"/>
        <v>-92.179374861704474</v>
      </c>
      <c r="AP21">
        <f t="shared" si="12"/>
        <v>-9.0625823533968202</v>
      </c>
      <c r="AQ21">
        <f t="shared" si="13"/>
        <v>-2625.2859239492946</v>
      </c>
      <c r="AR21">
        <f t="shared" si="14"/>
        <v>-882.9403839303061</v>
      </c>
      <c r="AS21">
        <f t="shared" si="15"/>
        <v>402.84077683769044</v>
      </c>
      <c r="AT21">
        <f t="shared" si="16"/>
        <v>218.24244483020124</v>
      </c>
      <c r="AU21">
        <f t="shared" si="17"/>
        <v>-261.85716226241436</v>
      </c>
      <c r="AW21">
        <v>18</v>
      </c>
      <c r="AX21">
        <f>(R21*SUMPRODUCT(K22:$K$23, X22:$X$23)-$AZ$3*SUMPRODUCT(K21:$K$22, W22:$W$23))/Z21</f>
        <v>5315.8154876728058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8.3332130000000008E-3</v>
      </c>
      <c r="O22">
        <f t="shared" si="29"/>
        <v>10171.424795621744</v>
      </c>
      <c r="P22">
        <f t="shared" si="30"/>
        <v>508.57123978108723</v>
      </c>
      <c r="Q22" s="5">
        <f t="shared" si="31"/>
        <v>50</v>
      </c>
      <c r="R22">
        <f t="shared" si="0"/>
        <v>2000000</v>
      </c>
      <c r="S22">
        <f t="shared" si="1"/>
        <v>2844.9973327245134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4223.6979567894414</v>
      </c>
      <c r="AC22">
        <f t="shared" si="2"/>
        <v>2219.0593438088313</v>
      </c>
      <c r="AE22">
        <f t="shared" si="3"/>
        <v>7933.5734248151784</v>
      </c>
      <c r="AF22">
        <f t="shared" si="4"/>
        <v>-396.67867124075894</v>
      </c>
      <c r="AG22">
        <f t="shared" si="5"/>
        <v>-38.99932204301485</v>
      </c>
      <c r="AH22">
        <f t="shared" si="6"/>
        <v>-13242.361328459123</v>
      </c>
      <c r="AI22">
        <f t="shared" si="7"/>
        <v>-5744.4658969277189</v>
      </c>
      <c r="AJ22">
        <f t="shared" si="8"/>
        <v>2004.6386129806101</v>
      </c>
      <c r="AK22">
        <f t="shared" si="32"/>
        <v>823.24148972547027</v>
      </c>
      <c r="AL22">
        <f t="shared" si="9"/>
        <v>-2916.5857942216385</v>
      </c>
      <c r="AN22">
        <f t="shared" si="10"/>
        <v>1667.1321194977386</v>
      </c>
      <c r="AO22">
        <f t="shared" si="11"/>
        <v>-83.356605974886932</v>
      </c>
      <c r="AP22">
        <f t="shared" si="12"/>
        <v>-8.1951749779212353</v>
      </c>
      <c r="AQ22">
        <f t="shared" si="13"/>
        <v>-2782.701404088064</v>
      </c>
      <c r="AR22">
        <f t="shared" si="14"/>
        <v>-1207.1210655431337</v>
      </c>
      <c r="AS22">
        <f t="shared" si="15"/>
        <v>421.24743047465108</v>
      </c>
      <c r="AT22">
        <f t="shared" si="16"/>
        <v>172.99295741458042</v>
      </c>
      <c r="AU22">
        <f t="shared" si="17"/>
        <v>-612.88067765390213</v>
      </c>
      <c r="AW22">
        <v>19</v>
      </c>
      <c r="AX22">
        <f>(R22*SUMPRODUCT(K23:$K$23, X23:$X$23)-$AZ$3*SUMPRODUCT(K22:$K$22, W23:$W$23))/Z22</f>
        <v>2844.9973327245134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9.6786909999999997E-3</v>
      </c>
      <c r="O23">
        <f t="shared" si="29"/>
        <v>10171.424795621744</v>
      </c>
      <c r="P23">
        <f t="shared" si="30"/>
        <v>508.57123978108723</v>
      </c>
      <c r="Q23" s="5">
        <f t="shared" si="31"/>
        <v>50</v>
      </c>
      <c r="R23">
        <f t="shared" si="0"/>
        <v>2000000</v>
      </c>
      <c r="S23">
        <f t="shared" si="1"/>
        <v>2902.1069996189512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2219.0593438088313</v>
      </c>
      <c r="AC23">
        <f t="shared" si="2"/>
        <v>2219.0593438088313</v>
      </c>
      <c r="AE23">
        <f t="shared" si="3"/>
        <v>7777.4510848624295</v>
      </c>
      <c r="AF23">
        <f t="shared" si="4"/>
        <v>-388.8725542431215</v>
      </c>
      <c r="AG23">
        <f t="shared" si="5"/>
        <v>-38.231866435320875</v>
      </c>
      <c r="AH23">
        <f t="shared" si="6"/>
        <v>-15098.495490553178</v>
      </c>
      <c r="AI23">
        <f t="shared" si="7"/>
        <v>-7748.1488263691899</v>
      </c>
      <c r="AJ23">
        <f t="shared" si="8"/>
        <v>0</v>
      </c>
      <c r="AK23">
        <f t="shared" si="32"/>
        <v>672.53465120996975</v>
      </c>
      <c r="AL23">
        <f t="shared" si="9"/>
        <v>-7075.6141751592204</v>
      </c>
      <c r="AN23">
        <f t="shared" si="10"/>
        <v>1505.4995455493131</v>
      </c>
      <c r="AO23">
        <f t="shared" si="11"/>
        <v>-75.274977277465652</v>
      </c>
      <c r="AP23">
        <f t="shared" si="12"/>
        <v>-7.4006325357552178</v>
      </c>
      <c r="AQ23">
        <f t="shared" si="13"/>
        <v>-2922.6513740148107</v>
      </c>
      <c r="AR23">
        <f t="shared" si="14"/>
        <v>-1499.8274382787185</v>
      </c>
      <c r="AS23">
        <f t="shared" si="15"/>
        <v>0</v>
      </c>
      <c r="AT23">
        <f t="shared" si="16"/>
        <v>130.18411825610147</v>
      </c>
      <c r="AU23">
        <f t="shared" si="17"/>
        <v>-1369.6433200226172</v>
      </c>
      <c r="AW23">
        <v>20</v>
      </c>
      <c r="AX23">
        <f>(R23*SUMPRODUCT(K$23:$K24, X$23:$X24)-$AZ$3*SUMPRODUCT(K$22:$K23, W$23:$W24))/Z23</f>
        <v>2902.1069996189512</v>
      </c>
    </row>
    <row r="25" spans="5:50" x14ac:dyDescent="0.25">
      <c r="AN25" s="6">
        <f t="shared" ref="AN25:AU25" si="33">SUM(AN3:AN23)</f>
        <v>88334.487096659344</v>
      </c>
      <c r="AO25" s="6">
        <f t="shared" si="33"/>
        <v>-12045.292951549271</v>
      </c>
      <c r="AP25" s="6">
        <f t="shared" si="33"/>
        <v>-2904.1368832243825</v>
      </c>
      <c r="AQ25" s="6">
        <f t="shared" si="33"/>
        <v>-40554.669163249506</v>
      </c>
      <c r="AR25" s="6">
        <f t="shared" si="33"/>
        <v>32830.388098636155</v>
      </c>
      <c r="AS25" s="6">
        <f t="shared" si="33"/>
        <v>-5458.0950615034062</v>
      </c>
      <c r="AT25" s="6">
        <f t="shared" si="33"/>
        <v>9311.4144719095748</v>
      </c>
      <c r="AU25" s="7">
        <f t="shared" si="33"/>
        <v>36683.707509042331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42645.357874517453</v>
      </c>
      <c r="K3">
        <v>1</v>
      </c>
      <c r="L3" s="2">
        <v>0</v>
      </c>
      <c r="O3">
        <f>$C$3</f>
        <v>42645.357874517453</v>
      </c>
      <c r="P3">
        <f>O3*B5</f>
        <v>34116.286299613967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42645.357874517453</v>
      </c>
      <c r="AF3">
        <f t="shared" ref="AF3:AF23" si="4">-$Z3*P3</f>
        <v>-34116.286299613967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6009.1633709034868</v>
      </c>
      <c r="AJ3">
        <f t="shared" ref="AJ3:AJ23" si="8">AB3-AC3</f>
        <v>0</v>
      </c>
      <c r="AL3">
        <f t="shared" ref="AL3:AL23" si="9">SUM(AI3:AK3)</f>
        <v>6009.1633709034868</v>
      </c>
      <c r="AN3">
        <f t="shared" ref="AN3:AN23" si="10">AE3*$K3</f>
        <v>42645.357874517453</v>
      </c>
      <c r="AO3">
        <f t="shared" ref="AO3:AO23" si="11">AF3*$K3</f>
        <v>-34116.286299613967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6009.1633709034868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6009.1633709034868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15143.392516520022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11637.595769010073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11498.194141472835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-11498.194141472835</v>
      </c>
      <c r="AK4">
        <f>H4*SUM(AB4, AE4:AF4)</f>
        <v>0</v>
      </c>
      <c r="AL4">
        <f t="shared" si="9"/>
        <v>-15455.312141472836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-3645.1983750472104</v>
      </c>
      <c r="AR4">
        <f t="shared" si="14"/>
        <v>-3645.1983750472104</v>
      </c>
      <c r="AS4">
        <f t="shared" si="15"/>
        <v>-10591.849573470929</v>
      </c>
      <c r="AT4">
        <f t="shared" si="16"/>
        <v>0</v>
      </c>
      <c r="AU4">
        <f t="shared" si="17"/>
        <v>-14237.047948518139</v>
      </c>
      <c r="AW4">
        <v>1</v>
      </c>
      <c r="AX4">
        <f>(R4*SUMPRODUCT(K5:$K$23, X5:$X$23)-$AZ$3*SUMPRODUCT(K4:$K$22, W5:$W$23))/Z4</f>
        <v>11637.595769010073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2.0782270000000002E-3</v>
      </c>
      <c r="O5">
        <f t="shared" ref="O5:O23" si="29">$C$3</f>
        <v>42645.357874517453</v>
      </c>
      <c r="P5">
        <f t="shared" ref="P5:P23" si="30">O5*$C$5</f>
        <v>2132.2678937258729</v>
      </c>
      <c r="Q5" s="5">
        <f t="shared" ref="Q5:Q23" si="31">$C$8</f>
        <v>50</v>
      </c>
      <c r="R5">
        <f t="shared" si="0"/>
        <v>2000000</v>
      </c>
      <c r="S5">
        <f t="shared" si="1"/>
        <v>22330.002938147296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11498.194141472835</v>
      </c>
      <c r="AC5">
        <f t="shared" si="2"/>
        <v>21796.045535433237</v>
      </c>
      <c r="AE5">
        <f t="shared" si="3"/>
        <v>41625.617546154637</v>
      </c>
      <c r="AF5">
        <f t="shared" si="4"/>
        <v>-2081.2808773077322</v>
      </c>
      <c r="AG5">
        <f t="shared" si="5"/>
        <v>-48.804394687736746</v>
      </c>
      <c r="AH5">
        <f t="shared" si="6"/>
        <v>-4106.6656705302148</v>
      </c>
      <c r="AI5">
        <f t="shared" si="7"/>
        <v>35388.866603628951</v>
      </c>
      <c r="AJ5">
        <f t="shared" si="8"/>
        <v>-10297.851393960402</v>
      </c>
      <c r="AK5">
        <f>H5*SUM(AB5, AE5:AF5)</f>
        <v>4367.7093614390606</v>
      </c>
      <c r="AL5">
        <f t="shared" si="9"/>
        <v>29458.72457110761</v>
      </c>
      <c r="AN5">
        <f t="shared" si="10"/>
        <v>35321.978648646829</v>
      </c>
      <c r="AO5">
        <f t="shared" si="11"/>
        <v>-1766.0989324323418</v>
      </c>
      <c r="AP5">
        <f t="shared" si="12"/>
        <v>-41.413626721788312</v>
      </c>
      <c r="AQ5">
        <f t="shared" si="13"/>
        <v>-3484.7664895484381</v>
      </c>
      <c r="AR5">
        <f t="shared" si="14"/>
        <v>30029.699599944259</v>
      </c>
      <c r="AS5">
        <f t="shared" si="15"/>
        <v>-8738.380557623932</v>
      </c>
      <c r="AT5">
        <f t="shared" si="16"/>
        <v>3706.2786308739669</v>
      </c>
      <c r="AU5">
        <f t="shared" si="17"/>
        <v>24997.597673194294</v>
      </c>
      <c r="AW5">
        <v>2</v>
      </c>
      <c r="AX5">
        <f>(R5*SUMPRODUCT(K6:$K$23, X6:$X$23)-$AZ$3*SUMPRODUCT(K5:$K$22, W6:$W$23))/Z5</f>
        <v>22330.002938147296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2.7284060000000001E-3</v>
      </c>
      <c r="O6">
        <f t="shared" si="29"/>
        <v>42645.357874517453</v>
      </c>
      <c r="P6">
        <f t="shared" si="30"/>
        <v>2132.2678937258729</v>
      </c>
      <c r="Q6" s="5">
        <f t="shared" si="31"/>
        <v>50</v>
      </c>
      <c r="R6">
        <f t="shared" si="0"/>
        <v>2000000</v>
      </c>
      <c r="S6">
        <f t="shared" si="1"/>
        <v>31313.244132697419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21796.045535433237</v>
      </c>
      <c r="AC6">
        <f t="shared" si="2"/>
        <v>30175.441420431991</v>
      </c>
      <c r="AE6">
        <f t="shared" si="3"/>
        <v>41095.789786026457</v>
      </c>
      <c r="AF6">
        <f t="shared" si="4"/>
        <v>-2054.7894893013231</v>
      </c>
      <c r="AG6">
        <f t="shared" si="5"/>
        <v>-48.183192537566988</v>
      </c>
      <c r="AH6">
        <f t="shared" si="6"/>
        <v>-5326.3281316955627</v>
      </c>
      <c r="AI6">
        <f t="shared" si="7"/>
        <v>33666.488972492007</v>
      </c>
      <c r="AJ6">
        <f t="shared" si="8"/>
        <v>-8379.3958849987539</v>
      </c>
      <c r="AK6">
        <f>H6*SUM(AB6, AE6:AF6)</f>
        <v>5205.8260118577928</v>
      </c>
      <c r="AL6">
        <f t="shared" si="9"/>
        <v>30492.919099351046</v>
      </c>
      <c r="AN6">
        <f t="shared" si="10"/>
        <v>32123.572099158526</v>
      </c>
      <c r="AO6">
        <f t="shared" si="11"/>
        <v>-1606.1786049579264</v>
      </c>
      <c r="AP6">
        <f t="shared" si="12"/>
        <v>-37.663621200789393</v>
      </c>
      <c r="AQ6">
        <f t="shared" si="13"/>
        <v>-4163.4602146149045</v>
      </c>
      <c r="AR6">
        <f t="shared" si="14"/>
        <v>26316.269658384907</v>
      </c>
      <c r="AS6">
        <f t="shared" si="15"/>
        <v>-6549.9684824326214</v>
      </c>
      <c r="AT6">
        <f t="shared" si="16"/>
        <v>4069.2666596336044</v>
      </c>
      <c r="AU6">
        <f t="shared" si="17"/>
        <v>23835.567835585891</v>
      </c>
      <c r="AW6">
        <v>3</v>
      </c>
      <c r="AX6">
        <f>(R6*SUMPRODUCT(K7:$K$23, X7:$X$23)-$AZ$3*SUMPRODUCT(K6:$K$22, W7:$W$23))/Z6</f>
        <v>31313.244132697419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3.4724349999999998E-3</v>
      </c>
      <c r="O7">
        <f t="shared" si="29"/>
        <v>42645.357874517453</v>
      </c>
      <c r="P7">
        <f t="shared" si="30"/>
        <v>2132.2678937258729</v>
      </c>
      <c r="Q7" s="5">
        <f t="shared" si="31"/>
        <v>50</v>
      </c>
      <c r="R7">
        <f t="shared" si="0"/>
        <v>2000000</v>
      </c>
      <c r="S7">
        <f t="shared" si="1"/>
        <v>38670.729075159739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30175.441420431991</v>
      </c>
      <c r="AC7">
        <f t="shared" si="2"/>
        <v>36763.525537903639</v>
      </c>
      <c r="AE7">
        <f t="shared" si="3"/>
        <v>40542.129429360553</v>
      </c>
      <c r="AF7">
        <f t="shared" si="4"/>
        <v>-2027.1064714680278</v>
      </c>
      <c r="AG7">
        <f t="shared" si="5"/>
        <v>-47.534047608012131</v>
      </c>
      <c r="AH7">
        <f t="shared" si="6"/>
        <v>-6692.5201671674567</v>
      </c>
      <c r="AI7">
        <f t="shared" si="7"/>
        <v>31774.968743117061</v>
      </c>
      <c r="AJ7">
        <f t="shared" si="8"/>
        <v>-6588.0841174716479</v>
      </c>
      <c r="AK7">
        <f>H7*SUM(AB7, AE7:AF7)</f>
        <v>5877.843036853229</v>
      </c>
      <c r="AL7">
        <f t="shared" si="9"/>
        <v>31064.727662498641</v>
      </c>
      <c r="AN7">
        <f t="shared" si="10"/>
        <v>29192.764503518702</v>
      </c>
      <c r="AO7">
        <f t="shared" si="11"/>
        <v>-1459.6382251759353</v>
      </c>
      <c r="AP7">
        <f t="shared" si="12"/>
        <v>-34.227364897977218</v>
      </c>
      <c r="AQ7">
        <f t="shared" si="13"/>
        <v>-4819.015871269954</v>
      </c>
      <c r="AR7">
        <f t="shared" si="14"/>
        <v>22879.883042174839</v>
      </c>
      <c r="AS7">
        <f t="shared" si="15"/>
        <v>-4743.8156524516598</v>
      </c>
      <c r="AT7">
        <f t="shared" si="16"/>
        <v>4232.3994811983885</v>
      </c>
      <c r="AU7">
        <f t="shared" si="17"/>
        <v>22368.466870921566</v>
      </c>
      <c r="AW7">
        <v>4</v>
      </c>
      <c r="AX7">
        <f>(R7*SUMPRODUCT(K8:$K$23, X8:$X$23)-$AZ$3*SUMPRODUCT(K7:$K$22, W8:$W$23))/Z7</f>
        <v>38670.729075159739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4.2593279999999997E-3</v>
      </c>
      <c r="O8">
        <f t="shared" si="29"/>
        <v>42645.357874517453</v>
      </c>
      <c r="P8">
        <f t="shared" si="30"/>
        <v>2132.2678937258729</v>
      </c>
      <c r="Q8" s="5">
        <f t="shared" si="31"/>
        <v>50</v>
      </c>
      <c r="R8">
        <f t="shared" si="0"/>
        <v>2000000</v>
      </c>
      <c r="S8">
        <f t="shared" si="1"/>
        <v>44559.83775446505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36763.525537903639</v>
      </c>
      <c r="AC8">
        <f t="shared" si="2"/>
        <v>41758.132636992494</v>
      </c>
      <c r="AE8">
        <f t="shared" si="3"/>
        <v>39964.025908008844</v>
      </c>
      <c r="AF8">
        <f t="shared" si="4"/>
        <v>-1998.2012954004426</v>
      </c>
      <c r="AG8">
        <f t="shared" si="5"/>
        <v>-46.856244032001868</v>
      </c>
      <c r="AH8">
        <f t="shared" si="6"/>
        <v>-8098.5239972055624</v>
      </c>
      <c r="AI8">
        <f t="shared" si="7"/>
        <v>29820.444371370832</v>
      </c>
      <c r="AJ8">
        <f t="shared" si="8"/>
        <v>-4994.6070990888547</v>
      </c>
      <c r="AK8">
        <f t="shared" ref="AK8:AK23" si="32">H8*SUM(AB8:AB8, AE8:AF8)</f>
        <v>6394.5904923793159</v>
      </c>
      <c r="AL8">
        <f t="shared" si="9"/>
        <v>31220.427764661294</v>
      </c>
      <c r="AN8">
        <f t="shared" si="10"/>
        <v>26508.189521851444</v>
      </c>
      <c r="AO8">
        <f t="shared" si="11"/>
        <v>-1325.4094760925725</v>
      </c>
      <c r="AP8">
        <f t="shared" si="12"/>
        <v>-31.079806622623391</v>
      </c>
      <c r="AQ8">
        <f t="shared" si="13"/>
        <v>-5371.7613300357043</v>
      </c>
      <c r="AR8">
        <f t="shared" si="14"/>
        <v>19779.93890910054</v>
      </c>
      <c r="AS8">
        <f t="shared" si="15"/>
        <v>-3312.9292798126044</v>
      </c>
      <c r="AT8">
        <f t="shared" si="16"/>
        <v>4241.5400559694463</v>
      </c>
      <c r="AU8">
        <f t="shared" si="17"/>
        <v>20708.549685257381</v>
      </c>
      <c r="AW8">
        <v>5</v>
      </c>
      <c r="AX8">
        <f>(R8*SUMPRODUCT(K9:$K$23, X9:$X$23)-$AZ$3*SUMPRODUCT(K8:$K$22, W9:$W$23))/Z8</f>
        <v>44559.83775446505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5.1233759999999998E-3</v>
      </c>
      <c r="O9">
        <f t="shared" si="29"/>
        <v>42645.357874517453</v>
      </c>
      <c r="P9">
        <f t="shared" si="30"/>
        <v>2132.2678937258729</v>
      </c>
      <c r="Q9" s="5">
        <f t="shared" si="31"/>
        <v>50</v>
      </c>
      <c r="R9">
        <f t="shared" si="0"/>
        <v>2000000</v>
      </c>
      <c r="S9">
        <f t="shared" si="1"/>
        <v>49085.878113473598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41758.132636992494</v>
      </c>
      <c r="AC9">
        <f t="shared" si="2"/>
        <v>45303.928456815454</v>
      </c>
      <c r="AE9">
        <f t="shared" si="3"/>
        <v>39359.63491772829</v>
      </c>
      <c r="AF9">
        <f t="shared" si="4"/>
        <v>-1967.9817458864147</v>
      </c>
      <c r="AG9">
        <f t="shared" si="5"/>
        <v>-46.147619435558148</v>
      </c>
      <c r="AH9">
        <f t="shared" si="6"/>
        <v>-9602.4862449480643</v>
      </c>
      <c r="AI9">
        <f t="shared" si="7"/>
        <v>27743.019307458257</v>
      </c>
      <c r="AJ9">
        <f t="shared" si="8"/>
        <v>-3545.7958198229608</v>
      </c>
      <c r="AK9">
        <f t="shared" si="32"/>
        <v>6772.847171661957</v>
      </c>
      <c r="AL9">
        <f t="shared" si="9"/>
        <v>30970.070659297253</v>
      </c>
      <c r="AN9">
        <f t="shared" si="10"/>
        <v>24049.389910031805</v>
      </c>
      <c r="AO9">
        <f t="shared" si="11"/>
        <v>-1202.4694955015905</v>
      </c>
      <c r="AP9">
        <f t="shared" si="12"/>
        <v>-28.196961062909043</v>
      </c>
      <c r="AQ9">
        <f t="shared" si="13"/>
        <v>-5867.2784006554994</v>
      </c>
      <c r="AR9">
        <f t="shared" si="14"/>
        <v>16951.44505281181</v>
      </c>
      <c r="AS9">
        <f t="shared" si="15"/>
        <v>-2166.5400705704769</v>
      </c>
      <c r="AT9">
        <f t="shared" si="16"/>
        <v>4138.3219832404784</v>
      </c>
      <c r="AU9">
        <f t="shared" si="17"/>
        <v>18923.226965481812</v>
      </c>
      <c r="AW9">
        <v>6</v>
      </c>
      <c r="AX9">
        <f>(R9*SUMPRODUCT(K10:$K$23, X10:$X$23)-$AZ$3*SUMPRODUCT(K9:$K$22, W10:$W$23))/Z9</f>
        <v>49085.878113473598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6.0505919999999996E-3</v>
      </c>
      <c r="O10">
        <f t="shared" si="29"/>
        <v>42645.357874517453</v>
      </c>
      <c r="P10">
        <f t="shared" si="30"/>
        <v>2132.2678937258729</v>
      </c>
      <c r="Q10" s="5">
        <f t="shared" si="31"/>
        <v>50</v>
      </c>
      <c r="R10">
        <f t="shared" si="0"/>
        <v>2000000</v>
      </c>
      <c r="S10">
        <f t="shared" si="1"/>
        <v>52368.0904202335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45303.928456815454</v>
      </c>
      <c r="AC10">
        <f t="shared" si="2"/>
        <v>47557.476803273399</v>
      </c>
      <c r="AE10">
        <f t="shared" si="3"/>
        <v>38727.889476394877</v>
      </c>
      <c r="AF10">
        <f t="shared" si="4"/>
        <v>-1936.3944738197442</v>
      </c>
      <c r="AG10">
        <f t="shared" si="5"/>
        <v>-45.40692282422674</v>
      </c>
      <c r="AH10">
        <f t="shared" si="6"/>
        <v>-11168.816679033305</v>
      </c>
      <c r="AI10">
        <f t="shared" si="7"/>
        <v>25577.271400717596</v>
      </c>
      <c r="AJ10">
        <f t="shared" si="8"/>
        <v>-2253.5483464579447</v>
      </c>
      <c r="AK10">
        <f t="shared" si="32"/>
        <v>7024.9053854200529</v>
      </c>
      <c r="AL10">
        <f t="shared" si="9"/>
        <v>30348.628439679705</v>
      </c>
      <c r="AN10">
        <f t="shared" si="10"/>
        <v>21798.118006887598</v>
      </c>
      <c r="AO10">
        <f t="shared" si="11"/>
        <v>-1089.9059003443801</v>
      </c>
      <c r="AP10">
        <f t="shared" si="12"/>
        <v>-25.557433555872407</v>
      </c>
      <c r="AQ10">
        <f t="shared" si="13"/>
        <v>-6286.4046365153408</v>
      </c>
      <c r="AR10">
        <f t="shared" si="14"/>
        <v>14396.250036472002</v>
      </c>
      <c r="AS10">
        <f t="shared" si="15"/>
        <v>-1268.4169846192583</v>
      </c>
      <c r="AT10">
        <f t="shared" si="16"/>
        <v>3953.990745401733</v>
      </c>
      <c r="AU10">
        <f t="shared" si="17"/>
        <v>17081.823797254478</v>
      </c>
      <c r="AW10">
        <v>7</v>
      </c>
      <c r="AX10">
        <f>(R10*SUMPRODUCT(K11:$K$23, X11:$X$23)-$AZ$3*SUMPRODUCT(K10:$K$22, W11:$W$23))/Z10</f>
        <v>52368.0904202335</v>
      </c>
    </row>
    <row r="11" spans="1:52" x14ac:dyDescent="0.25">
      <c r="A11" t="s">
        <v>33</v>
      </c>
      <c r="C11" s="24">
        <f>AU25</f>
        <v>190745.2022467436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7.1181309999999998E-3</v>
      </c>
      <c r="O11">
        <f t="shared" si="29"/>
        <v>42645.357874517453</v>
      </c>
      <c r="P11">
        <f t="shared" si="30"/>
        <v>2132.2678937258729</v>
      </c>
      <c r="Q11" s="5">
        <f t="shared" si="31"/>
        <v>50</v>
      </c>
      <c r="R11">
        <f t="shared" si="0"/>
        <v>2000000</v>
      </c>
      <c r="S11">
        <f t="shared" si="1"/>
        <v>54442.239656907092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47557.476803273399</v>
      </c>
      <c r="AC11">
        <f t="shared" si="2"/>
        <v>48594.752408683038</v>
      </c>
      <c r="AE11">
        <f t="shared" si="3"/>
        <v>38064.940390984426</v>
      </c>
      <c r="AF11">
        <f t="shared" si="4"/>
        <v>-1903.2470195492217</v>
      </c>
      <c r="AG11">
        <f t="shared" si="5"/>
        <v>-44.629641171014732</v>
      </c>
      <c r="AH11">
        <f t="shared" si="6"/>
        <v>-12928.496998789435</v>
      </c>
      <c r="AI11">
        <f t="shared" si="7"/>
        <v>23188.566731474755</v>
      </c>
      <c r="AJ11">
        <f t="shared" si="8"/>
        <v>-1037.275605409639</v>
      </c>
      <c r="AK11">
        <f t="shared" si="32"/>
        <v>7163.8493918498161</v>
      </c>
      <c r="AL11">
        <f t="shared" si="9"/>
        <v>29315.140517914933</v>
      </c>
      <c r="AN11">
        <f t="shared" si="10"/>
        <v>19736.152405917845</v>
      </c>
      <c r="AO11">
        <f t="shared" si="11"/>
        <v>-986.80762029589243</v>
      </c>
      <c r="AP11">
        <f t="shared" si="12"/>
        <v>-23.139860221118106</v>
      </c>
      <c r="AQ11">
        <f t="shared" si="13"/>
        <v>-6703.2493556194659</v>
      </c>
      <c r="AR11">
        <f t="shared" si="14"/>
        <v>12022.955569781368</v>
      </c>
      <c r="AS11">
        <f t="shared" si="15"/>
        <v>-537.81325348283031</v>
      </c>
      <c r="AT11">
        <f t="shared" si="16"/>
        <v>3714.3581983403524</v>
      </c>
      <c r="AU11">
        <f t="shared" si="17"/>
        <v>15199.50051463889</v>
      </c>
      <c r="AW11">
        <v>8</v>
      </c>
      <c r="AX11">
        <f>(R11*SUMPRODUCT(K12:$K$23, X12:$X$23)-$AZ$3*SUMPRODUCT(K11:$K$22, W12:$W$23))/Z11</f>
        <v>54442.239656907092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8.3332130000000008E-3</v>
      </c>
      <c r="O12">
        <f t="shared" si="29"/>
        <v>42645.357874517453</v>
      </c>
      <c r="P12">
        <f t="shared" si="30"/>
        <v>2132.2678937258729</v>
      </c>
      <c r="Q12" s="5">
        <f t="shared" si="31"/>
        <v>50</v>
      </c>
      <c r="R12">
        <f t="shared" si="0"/>
        <v>2000000</v>
      </c>
      <c r="S12">
        <f t="shared" si="1"/>
        <v>55348.433367619509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48594.752408683038</v>
      </c>
      <c r="AC12">
        <f t="shared" si="2"/>
        <v>48497.887425517765</v>
      </c>
      <c r="AE12">
        <f t="shared" si="3"/>
        <v>37367.087730964209</v>
      </c>
      <c r="AF12">
        <f t="shared" si="4"/>
        <v>-1868.3543865482106</v>
      </c>
      <c r="AG12">
        <f t="shared" si="5"/>
        <v>-43.81143645331295</v>
      </c>
      <c r="AH12">
        <f t="shared" si="6"/>
        <v>-14876.332239665409</v>
      </c>
      <c r="AI12">
        <f t="shared" si="7"/>
        <v>20578.589668297274</v>
      </c>
      <c r="AJ12">
        <f t="shared" si="8"/>
        <v>96.864983165272861</v>
      </c>
      <c r="AK12">
        <f t="shared" si="32"/>
        <v>7195.8795758926854</v>
      </c>
      <c r="AL12">
        <f t="shared" si="9"/>
        <v>27871.334227355233</v>
      </c>
      <c r="AN12">
        <f t="shared" si="10"/>
        <v>17847.145112760754</v>
      </c>
      <c r="AO12">
        <f t="shared" si="11"/>
        <v>-892.35725563803783</v>
      </c>
      <c r="AP12">
        <f t="shared" si="12"/>
        <v>-20.925073680088914</v>
      </c>
      <c r="AQ12">
        <f t="shared" si="13"/>
        <v>-7105.1847052812554</v>
      </c>
      <c r="AR12">
        <f t="shared" si="14"/>
        <v>9828.6780781613706</v>
      </c>
      <c r="AS12">
        <f t="shared" si="15"/>
        <v>46.264333558518494</v>
      </c>
      <c r="AT12">
        <f t="shared" si="16"/>
        <v>3436.872253185737</v>
      </c>
      <c r="AU12">
        <f t="shared" si="17"/>
        <v>13311.814664905627</v>
      </c>
      <c r="AW12">
        <v>9</v>
      </c>
      <c r="AX12">
        <f>(R12*SUMPRODUCT(K13:$K$23, X13:$X$23)-$AZ$3*SUMPRODUCT(K12:$K$22, W13:$W$23))/Z12</f>
        <v>55348.433367619509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9.6786909999999997E-3</v>
      </c>
      <c r="O13">
        <f t="shared" si="29"/>
        <v>42645.357874517453</v>
      </c>
      <c r="P13">
        <f t="shared" si="30"/>
        <v>2132.2678937258729</v>
      </c>
      <c r="Q13" s="5">
        <f t="shared" si="31"/>
        <v>50</v>
      </c>
      <c r="R13">
        <f t="shared" si="0"/>
        <v>2000000</v>
      </c>
      <c r="S13">
        <f t="shared" si="1"/>
        <v>55149.806505814478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48497.887425517765</v>
      </c>
      <c r="AC13">
        <f t="shared" si="2"/>
        <v>47372.894851852157</v>
      </c>
      <c r="AE13">
        <f t="shared" si="3"/>
        <v>36631.752357936668</v>
      </c>
      <c r="AF13">
        <f t="shared" si="4"/>
        <v>-1831.5876178968338</v>
      </c>
      <c r="AG13">
        <f t="shared" si="5"/>
        <v>-42.949284733082067</v>
      </c>
      <c r="AH13">
        <f t="shared" si="6"/>
        <v>-16961.49422791008</v>
      </c>
      <c r="AI13">
        <f t="shared" si="7"/>
        <v>17795.721227396672</v>
      </c>
      <c r="AJ13">
        <f t="shared" si="8"/>
        <v>1124.9925736656078</v>
      </c>
      <c r="AK13">
        <f t="shared" si="32"/>
        <v>7127.8143238067642</v>
      </c>
      <c r="AL13">
        <f t="shared" si="9"/>
        <v>26048.528124869044</v>
      </c>
      <c r="AN13">
        <f t="shared" si="10"/>
        <v>16116.820342174684</v>
      </c>
      <c r="AO13">
        <f t="shared" si="11"/>
        <v>-805.84101710873438</v>
      </c>
      <c r="AP13">
        <f t="shared" si="12"/>
        <v>-18.896336137684543</v>
      </c>
      <c r="AQ13">
        <f t="shared" si="13"/>
        <v>-7462.524657159408</v>
      </c>
      <c r="AR13">
        <f t="shared" si="14"/>
        <v>7829.558331768857</v>
      </c>
      <c r="AS13">
        <f t="shared" si="15"/>
        <v>494.96139357147013</v>
      </c>
      <c r="AT13">
        <f t="shared" si="16"/>
        <v>3136.0143999303773</v>
      </c>
      <c r="AU13">
        <f t="shared" si="17"/>
        <v>11460.534125270706</v>
      </c>
      <c r="AW13">
        <v>10</v>
      </c>
      <c r="AX13">
        <f>(R13*SUMPRODUCT(K14:$K$23, X14:$X$23)-$AZ$3*SUMPRODUCT(K13:$K$22, W14:$W$23))/Z13</f>
        <v>55149.806505814478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1.1206003000000001E-2</v>
      </c>
      <c r="O14">
        <f t="shared" si="29"/>
        <v>42645.357874517453</v>
      </c>
      <c r="P14">
        <f t="shared" si="30"/>
        <v>2132.2678937258729</v>
      </c>
      <c r="Q14" s="5">
        <f t="shared" si="31"/>
        <v>50</v>
      </c>
      <c r="R14">
        <f t="shared" si="0"/>
        <v>2000000</v>
      </c>
      <c r="S14">
        <f t="shared" si="1"/>
        <v>53871.503777272934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47372.894851852157</v>
      </c>
      <c r="AC14">
        <f t="shared" si="2"/>
        <v>45293.546463451639</v>
      </c>
      <c r="AE14">
        <f t="shared" si="3"/>
        <v>35854.939307539011</v>
      </c>
      <c r="AF14">
        <f t="shared" si="4"/>
        <v>-1792.7469653769506</v>
      </c>
      <c r="AG14">
        <f t="shared" si="5"/>
        <v>-42.038502072184478</v>
      </c>
      <c r="AH14">
        <f t="shared" si="6"/>
        <v>-19251.592542670875</v>
      </c>
      <c r="AI14">
        <f t="shared" si="7"/>
        <v>14768.561297418997</v>
      </c>
      <c r="AJ14">
        <f t="shared" si="8"/>
        <v>2079.3483884005182</v>
      </c>
      <c r="AK14">
        <f t="shared" si="32"/>
        <v>6968.4004111917975</v>
      </c>
      <c r="AL14">
        <f t="shared" si="9"/>
        <v>23816.310097011312</v>
      </c>
      <c r="AN14">
        <f t="shared" si="10"/>
        <v>14531.57972461294</v>
      </c>
      <c r="AO14">
        <f t="shared" si="11"/>
        <v>-726.57898623064705</v>
      </c>
      <c r="AP14">
        <f t="shared" si="12"/>
        <v>-17.037704041986974</v>
      </c>
      <c r="AQ14">
        <f t="shared" si="13"/>
        <v>-7802.4410935416945</v>
      </c>
      <c r="AR14">
        <f t="shared" si="14"/>
        <v>5985.5219407986106</v>
      </c>
      <c r="AS14">
        <f t="shared" si="15"/>
        <v>842.73512840486592</v>
      </c>
      <c r="AT14">
        <f t="shared" si="16"/>
        <v>2824.2096649419641</v>
      </c>
      <c r="AU14">
        <f t="shared" si="17"/>
        <v>9652.4667341454406</v>
      </c>
      <c r="AW14">
        <v>11</v>
      </c>
      <c r="AX14">
        <f>(R14*SUMPRODUCT(K15:$K$23, X15:$X$23)-$AZ$3*SUMPRODUCT(K14:$K$22, W15:$W$23))/Z14</f>
        <v>53871.503777272934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1.2937709E-2</v>
      </c>
      <c r="O15">
        <f t="shared" si="29"/>
        <v>42645.357874517453</v>
      </c>
      <c r="P15">
        <f t="shared" si="30"/>
        <v>2132.2678937258729</v>
      </c>
      <c r="Q15" s="5">
        <f t="shared" si="31"/>
        <v>50</v>
      </c>
      <c r="R15">
        <f t="shared" si="0"/>
        <v>2000000</v>
      </c>
      <c r="S15">
        <f t="shared" si="1"/>
        <v>51530.572111835609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45293.546463451639</v>
      </c>
      <c r="AC15">
        <f t="shared" si="2"/>
        <v>42331.576721410725</v>
      </c>
      <c r="AE15">
        <f t="shared" si="3"/>
        <v>35032.509143490017</v>
      </c>
      <c r="AF15">
        <f t="shared" si="4"/>
        <v>-1751.625457174501</v>
      </c>
      <c r="AG15">
        <f t="shared" si="5"/>
        <v>-41.074235144856807</v>
      </c>
      <c r="AH15">
        <f t="shared" si="6"/>
        <v>-21755.276264232791</v>
      </c>
      <c r="AI15">
        <f t="shared" si="7"/>
        <v>11484.533186937868</v>
      </c>
      <c r="AJ15">
        <f t="shared" si="8"/>
        <v>2961.9697420409138</v>
      </c>
      <c r="AK15">
        <f t="shared" si="32"/>
        <v>6723.6139879155771</v>
      </c>
      <c r="AL15">
        <f t="shared" si="9"/>
        <v>21170.11691689436</v>
      </c>
      <c r="AN15">
        <f t="shared" si="10"/>
        <v>13079.081567821022</v>
      </c>
      <c r="AO15">
        <f t="shared" si="11"/>
        <v>-653.9540783910511</v>
      </c>
      <c r="AP15">
        <f t="shared" si="12"/>
        <v>-15.334707245634782</v>
      </c>
      <c r="AQ15">
        <f t="shared" si="13"/>
        <v>-8122.1425398030988</v>
      </c>
      <c r="AR15">
        <f t="shared" si="14"/>
        <v>4287.6502423812371</v>
      </c>
      <c r="AS15">
        <f t="shared" si="15"/>
        <v>1105.8255547410542</v>
      </c>
      <c r="AT15">
        <f t="shared" si="16"/>
        <v>2510.2026069072358</v>
      </c>
      <c r="AU15">
        <f t="shared" si="17"/>
        <v>7903.6784040295279</v>
      </c>
      <c r="AW15">
        <v>12</v>
      </c>
      <c r="AX15">
        <f>(R15*SUMPRODUCT(K16:$K$23, X16:$X$23)-$AZ$3*SUMPRODUCT(K15:$K$22, W16:$W$23))/Z15</f>
        <v>51530.572111835609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1.4742959999999999E-2</v>
      </c>
      <c r="O16">
        <f t="shared" si="29"/>
        <v>42645.357874517453</v>
      </c>
      <c r="P16">
        <f t="shared" si="30"/>
        <v>2132.2678937258729</v>
      </c>
      <c r="Q16" s="5">
        <f t="shared" si="31"/>
        <v>50</v>
      </c>
      <c r="R16">
        <f t="shared" si="0"/>
        <v>2000000</v>
      </c>
      <c r="S16">
        <f t="shared" si="1"/>
        <v>48237.174670918845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42331.576721410725</v>
      </c>
      <c r="AC16">
        <f t="shared" si="2"/>
        <v>38645.634068586151</v>
      </c>
      <c r="AE16">
        <f t="shared" si="3"/>
        <v>34165.701171053006</v>
      </c>
      <c r="AF16">
        <f t="shared" si="4"/>
        <v>-1708.2850585526505</v>
      </c>
      <c r="AG16">
        <f t="shared" si="5"/>
        <v>-40.057936987637021</v>
      </c>
      <c r="AH16">
        <f t="shared" si="6"/>
        <v>-24222.232230848724</v>
      </c>
      <c r="AI16">
        <f t="shared" si="7"/>
        <v>8195.1259446639961</v>
      </c>
      <c r="AJ16">
        <f t="shared" si="8"/>
        <v>3685.9426528245749</v>
      </c>
      <c r="AK16">
        <f t="shared" si="32"/>
        <v>6399.6941167977711</v>
      </c>
      <c r="AL16">
        <f t="shared" si="9"/>
        <v>18280.762714286342</v>
      </c>
      <c r="AN16">
        <f t="shared" si="10"/>
        <v>11750.017387871521</v>
      </c>
      <c r="AO16">
        <f t="shared" si="11"/>
        <v>-587.50086939357618</v>
      </c>
      <c r="AP16">
        <f t="shared" si="12"/>
        <v>-13.776431918387878</v>
      </c>
      <c r="AQ16">
        <f t="shared" si="13"/>
        <v>-8330.3324717559899</v>
      </c>
      <c r="AR16">
        <f t="shared" si="14"/>
        <v>2818.4076148035683</v>
      </c>
      <c r="AS16">
        <f t="shared" si="15"/>
        <v>1267.6423657911191</v>
      </c>
      <c r="AT16">
        <f t="shared" si="16"/>
        <v>2200.935867610508</v>
      </c>
      <c r="AU16">
        <f t="shared" si="17"/>
        <v>6286.985848205195</v>
      </c>
      <c r="AW16">
        <v>13</v>
      </c>
      <c r="AX16">
        <f>(R16*SUMPRODUCT(K17:$K$23, X17:$X$23)-$AZ$3*SUMPRODUCT(K16:$K$22, W17:$W$23))/Z16</f>
        <v>48237.174670918845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1.6674095999999999E-2</v>
      </c>
      <c r="O17">
        <f t="shared" si="29"/>
        <v>42645.357874517453</v>
      </c>
      <c r="P17">
        <f t="shared" si="30"/>
        <v>2132.2678937258729</v>
      </c>
      <c r="Q17" s="5">
        <f t="shared" si="31"/>
        <v>50</v>
      </c>
      <c r="R17">
        <f t="shared" si="0"/>
        <v>2000000</v>
      </c>
      <c r="S17">
        <f t="shared" si="1"/>
        <v>44055.486567499065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38645.634068586151</v>
      </c>
      <c r="AC17">
        <f t="shared" si="2"/>
        <v>34353.964193433596</v>
      </c>
      <c r="AE17">
        <f t="shared" si="3"/>
        <v>33254.361978109031</v>
      </c>
      <c r="AF17">
        <f t="shared" si="4"/>
        <v>-1662.7180989054516</v>
      </c>
      <c r="AG17">
        <f t="shared" si="5"/>
        <v>-38.989427730866844</v>
      </c>
      <c r="AH17">
        <f t="shared" si="6"/>
        <v>-26717.195475752418</v>
      </c>
      <c r="AI17">
        <f t="shared" si="7"/>
        <v>4835.4589757202957</v>
      </c>
      <c r="AJ17">
        <f t="shared" si="8"/>
        <v>4291.6698751525546</v>
      </c>
      <c r="AK17">
        <f t="shared" si="32"/>
        <v>6010.2038739923692</v>
      </c>
      <c r="AL17">
        <f t="shared" si="9"/>
        <v>15137.33272486522</v>
      </c>
      <c r="AN17">
        <f t="shared" si="10"/>
        <v>10535.107175093055</v>
      </c>
      <c r="AO17">
        <f t="shared" si="11"/>
        <v>-526.75535875465278</v>
      </c>
      <c r="AP17">
        <f t="shared" si="12"/>
        <v>-12.351997614948218</v>
      </c>
      <c r="AQ17">
        <f t="shared" si="13"/>
        <v>-8464.1081954977981</v>
      </c>
      <c r="AR17">
        <f t="shared" si="14"/>
        <v>1531.8916232256568</v>
      </c>
      <c r="AS17">
        <f t="shared" si="15"/>
        <v>1359.6171872012981</v>
      </c>
      <c r="AT17">
        <f t="shared" si="16"/>
        <v>1904.055233366098</v>
      </c>
      <c r="AU17">
        <f t="shared" si="17"/>
        <v>4795.5640437930533</v>
      </c>
      <c r="AW17">
        <v>14</v>
      </c>
      <c r="AX17">
        <f>(R17*SUMPRODUCT(K18:$K$23, X18:$X$23)-$AZ$3*SUMPRODUCT(K17:$K$22, W18:$W$23))/Z17</f>
        <v>44055.486567499065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1.8802857999999999E-2</v>
      </c>
      <c r="O18">
        <f t="shared" si="29"/>
        <v>42645.357874517453</v>
      </c>
      <c r="P18">
        <f t="shared" si="30"/>
        <v>2132.2678937258729</v>
      </c>
      <c r="Q18" s="5">
        <f t="shared" si="31"/>
        <v>50</v>
      </c>
      <c r="R18">
        <f t="shared" si="0"/>
        <v>2000000</v>
      </c>
      <c r="S18">
        <f t="shared" si="1"/>
        <v>39001.792417427867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34353.964193433596</v>
      </c>
      <c r="AC18">
        <f t="shared" si="2"/>
        <v>29537.165657388825</v>
      </c>
      <c r="AE18">
        <f t="shared" si="3"/>
        <v>32296.541312172958</v>
      </c>
      <c r="AF18">
        <f t="shared" si="4"/>
        <v>-1614.8270656086481</v>
      </c>
      <c r="AG18">
        <f t="shared" si="5"/>
        <v>-37.866420780433423</v>
      </c>
      <c r="AH18">
        <f t="shared" si="6"/>
        <v>-29324.506924990055</v>
      </c>
      <c r="AI18">
        <f t="shared" si="7"/>
        <v>1319.3409007938208</v>
      </c>
      <c r="AJ18">
        <f t="shared" si="8"/>
        <v>4816.798536044771</v>
      </c>
      <c r="AK18">
        <f t="shared" si="32"/>
        <v>5565.1030041106224</v>
      </c>
      <c r="AL18">
        <f t="shared" si="9"/>
        <v>11701.242440949214</v>
      </c>
      <c r="AN18">
        <f t="shared" si="10"/>
        <v>9425.1554290502409</v>
      </c>
      <c r="AO18">
        <f t="shared" si="11"/>
        <v>-471.25777145251215</v>
      </c>
      <c r="AP18">
        <f t="shared" si="12"/>
        <v>-11.050622973763577</v>
      </c>
      <c r="AQ18">
        <f t="shared" si="13"/>
        <v>-8557.8215009703654</v>
      </c>
      <c r="AR18">
        <f t="shared" si="14"/>
        <v>385.0255336535995</v>
      </c>
      <c r="AS18">
        <f t="shared" si="15"/>
        <v>1405.6946356522753</v>
      </c>
      <c r="AT18">
        <f t="shared" si="16"/>
        <v>1624.0736209312686</v>
      </c>
      <c r="AU18">
        <f t="shared" si="17"/>
        <v>3414.7937902371436</v>
      </c>
      <c r="AW18">
        <v>15</v>
      </c>
      <c r="AX18">
        <f>(R18*SUMPRODUCT(K19:$K$23, X19:$X$23)-$AZ$3*SUMPRODUCT(K18:$K$22, W19:$W$23))/Z18</f>
        <v>39001.792417427867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2.1348979000000001E-2</v>
      </c>
      <c r="O19">
        <f t="shared" si="29"/>
        <v>42645.357874517453</v>
      </c>
      <c r="P19">
        <f t="shared" si="30"/>
        <v>2132.2678937258729</v>
      </c>
      <c r="Q19" s="5">
        <f t="shared" si="31"/>
        <v>50</v>
      </c>
      <c r="R19">
        <f t="shared" si="0"/>
        <v>2000000</v>
      </c>
      <c r="S19">
        <f t="shared" si="1"/>
        <v>32976.482692221936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29537.165657388825</v>
      </c>
      <c r="AC19">
        <f t="shared" si="2"/>
        <v>24191.117129463644</v>
      </c>
      <c r="AE19">
        <f t="shared" si="3"/>
        <v>31284.077716805015</v>
      </c>
      <c r="AF19">
        <f t="shared" si="4"/>
        <v>-1564.2038858402509</v>
      </c>
      <c r="AG19">
        <f t="shared" si="5"/>
        <v>-36.679347150582451</v>
      </c>
      <c r="AH19">
        <f t="shared" si="6"/>
        <v>-32336.376881865468</v>
      </c>
      <c r="AI19">
        <f t="shared" si="7"/>
        <v>-2653.1823980512854</v>
      </c>
      <c r="AJ19">
        <f t="shared" si="8"/>
        <v>5346.0485279251807</v>
      </c>
      <c r="AK19">
        <f t="shared" si="32"/>
        <v>5070.6248690184175</v>
      </c>
      <c r="AL19">
        <f t="shared" si="9"/>
        <v>7763.4909988923127</v>
      </c>
      <c r="AN19">
        <f t="shared" si="10"/>
        <v>8410.0393612878106</v>
      </c>
      <c r="AO19">
        <f t="shared" si="11"/>
        <v>-420.50196806439055</v>
      </c>
      <c r="AP19">
        <f t="shared" si="12"/>
        <v>-9.8604394246544622</v>
      </c>
      <c r="AQ19">
        <f t="shared" si="13"/>
        <v>-8692.9269528006898</v>
      </c>
      <c r="AR19">
        <f t="shared" si="14"/>
        <v>-713.24999900192415</v>
      </c>
      <c r="AS19">
        <f t="shared" si="15"/>
        <v>1437.1681004696486</v>
      </c>
      <c r="AT19">
        <f t="shared" si="16"/>
        <v>1363.1264798917944</v>
      </c>
      <c r="AU19">
        <f t="shared" si="17"/>
        <v>2087.0445813595188</v>
      </c>
      <c r="AW19">
        <v>16</v>
      </c>
      <c r="AX19">
        <f>(R19*SUMPRODUCT(K20:$K$23, X20:$X$23)-$AZ$3*SUMPRODUCT(K19:$K$22, W20:$W$23))/Z19</f>
        <v>32976.482692221936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2.4063398E-2</v>
      </c>
      <c r="O20">
        <f t="shared" si="29"/>
        <v>42645.357874517453</v>
      </c>
      <c r="P20">
        <f t="shared" si="30"/>
        <v>2132.2678937258729</v>
      </c>
      <c r="Q20" s="5">
        <f t="shared" si="31"/>
        <v>50</v>
      </c>
      <c r="R20">
        <f t="shared" si="0"/>
        <v>2000000</v>
      </c>
      <c r="S20">
        <f t="shared" si="1"/>
        <v>26015.621490951631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24191.117129463644</v>
      </c>
      <c r="AC20">
        <f t="shared" si="2"/>
        <v>18434.629818838344</v>
      </c>
      <c r="AE20">
        <f t="shared" si="3"/>
        <v>30218.435726474556</v>
      </c>
      <c r="AF20">
        <f t="shared" si="4"/>
        <v>-1510.9217863237279</v>
      </c>
      <c r="AG20">
        <f t="shared" si="5"/>
        <v>-35.429923950212</v>
      </c>
      <c r="AH20">
        <f t="shared" si="6"/>
        <v>-35305.189154585263</v>
      </c>
      <c r="AI20">
        <f t="shared" si="7"/>
        <v>-6633.1051383846461</v>
      </c>
      <c r="AJ20">
        <f t="shared" si="8"/>
        <v>5756.4873106252999</v>
      </c>
      <c r="AK20">
        <f t="shared" si="32"/>
        <v>4526.535860626911</v>
      </c>
      <c r="AL20">
        <f t="shared" si="9"/>
        <v>3649.9180328675648</v>
      </c>
      <c r="AN20">
        <f t="shared" si="10"/>
        <v>7483.2252580014174</v>
      </c>
      <c r="AO20">
        <f t="shared" si="11"/>
        <v>-374.16126290007088</v>
      </c>
      <c r="AP20">
        <f t="shared" si="12"/>
        <v>-8.773786445901754</v>
      </c>
      <c r="AQ20">
        <f t="shared" si="13"/>
        <v>-8742.8974024835388</v>
      </c>
      <c r="AR20">
        <f t="shared" si="14"/>
        <v>-1642.6071938280934</v>
      </c>
      <c r="AS20">
        <f t="shared" si="15"/>
        <v>1425.5235323943587</v>
      </c>
      <c r="AT20">
        <f t="shared" si="16"/>
        <v>1120.9411297824415</v>
      </c>
      <c r="AU20">
        <f t="shared" si="17"/>
        <v>903.8574683487069</v>
      </c>
      <c r="AW20">
        <v>17</v>
      </c>
      <c r="AX20">
        <f>(R20*SUMPRODUCT(K21:$K$23, X21:$X$23)-$AZ$3*SUMPRODUCT(K20:$K$22, W21:$W$23))/Z20</f>
        <v>26015.621490951631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2.6767890999999999E-2</v>
      </c>
      <c r="O21">
        <f t="shared" si="29"/>
        <v>42645.357874517453</v>
      </c>
      <c r="P21">
        <f t="shared" si="30"/>
        <v>2132.2678937258729</v>
      </c>
      <c r="Q21" s="5">
        <f t="shared" si="31"/>
        <v>50</v>
      </c>
      <c r="R21">
        <f t="shared" si="0"/>
        <v>2000000</v>
      </c>
      <c r="S21">
        <f t="shared" si="1"/>
        <v>18223.268107625892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18434.629818838344</v>
      </c>
      <c r="AC21">
        <f t="shared" si="2"/>
        <v>12438.197020088395</v>
      </c>
      <c r="AE21">
        <f t="shared" si="3"/>
        <v>29107.367575493034</v>
      </c>
      <c r="AF21">
        <f t="shared" si="4"/>
        <v>-1455.3683787746518</v>
      </c>
      <c r="AG21">
        <f t="shared" si="5"/>
        <v>-34.127240368272318</v>
      </c>
      <c r="AH21">
        <f t="shared" si="6"/>
        <v>-37935.373697502568</v>
      </c>
      <c r="AI21">
        <f t="shared" si="7"/>
        <v>-10317.501741152457</v>
      </c>
      <c r="AJ21">
        <f t="shared" si="8"/>
        <v>5996.4327987499491</v>
      </c>
      <c r="AK21">
        <f t="shared" si="32"/>
        <v>3943.6328448611898</v>
      </c>
      <c r="AL21">
        <f t="shared" si="9"/>
        <v>-377.43609754131785</v>
      </c>
      <c r="AN21">
        <f t="shared" si="10"/>
        <v>6639.9060837963234</v>
      </c>
      <c r="AO21">
        <f t="shared" si="11"/>
        <v>-331.99530418981618</v>
      </c>
      <c r="AP21">
        <f t="shared" si="12"/>
        <v>-7.7850279781143197</v>
      </c>
      <c r="AQ21">
        <f t="shared" si="13"/>
        <v>-8653.7306388782126</v>
      </c>
      <c r="AR21">
        <f t="shared" si="14"/>
        <v>-2353.6048872498204</v>
      </c>
      <c r="AS21">
        <f t="shared" si="15"/>
        <v>1367.8925281796521</v>
      </c>
      <c r="AT21">
        <f t="shared" si="16"/>
        <v>899.6125002007941</v>
      </c>
      <c r="AU21">
        <f t="shared" si="17"/>
        <v>-86.099858869373847</v>
      </c>
      <c r="AW21">
        <v>18</v>
      </c>
      <c r="AX21">
        <f>(R21*SUMPRODUCT(K22:$K$23, X22:$X$23)-$AZ$3*SUMPRODUCT(K21:$K$22, W22:$W$23))/Z21</f>
        <v>18223.268107625892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2.9742653000000001E-2</v>
      </c>
      <c r="O22">
        <f t="shared" si="29"/>
        <v>42645.357874517453</v>
      </c>
      <c r="P22">
        <f t="shared" si="30"/>
        <v>2132.2678937258729</v>
      </c>
      <c r="Q22" s="5">
        <f t="shared" si="31"/>
        <v>50</v>
      </c>
      <c r="R22">
        <f t="shared" si="0"/>
        <v>2000000</v>
      </c>
      <c r="S22">
        <f t="shared" si="1"/>
        <v>9557.5622730345294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12438.197020088395</v>
      </c>
      <c r="AC22">
        <f t="shared" si="2"/>
        <v>6264.2047145291635</v>
      </c>
      <c r="AE22">
        <f t="shared" si="3"/>
        <v>27950.563566196761</v>
      </c>
      <c r="AF22">
        <f t="shared" si="4"/>
        <v>-1397.5281783098383</v>
      </c>
      <c r="AG22">
        <f t="shared" si="5"/>
        <v>-32.770933296468471</v>
      </c>
      <c r="AH22">
        <f t="shared" si="6"/>
        <v>-40601.386724844633</v>
      </c>
      <c r="AI22">
        <f t="shared" si="7"/>
        <v>-14081.122270254182</v>
      </c>
      <c r="AJ22">
        <f t="shared" si="8"/>
        <v>6173.9923055592317</v>
      </c>
      <c r="AK22">
        <f t="shared" si="32"/>
        <v>3336.4797571504482</v>
      </c>
      <c r="AL22">
        <f t="shared" si="9"/>
        <v>-4570.6502075445023</v>
      </c>
      <c r="AN22">
        <f t="shared" si="10"/>
        <v>5873.4292586893671</v>
      </c>
      <c r="AO22">
        <f t="shared" si="11"/>
        <v>-293.67146293446842</v>
      </c>
      <c r="AP22">
        <f t="shared" si="12"/>
        <v>-6.8863641336669472</v>
      </c>
      <c r="AQ22">
        <f t="shared" si="13"/>
        <v>-8531.8269940527389</v>
      </c>
      <c r="AR22">
        <f t="shared" si="14"/>
        <v>-2958.955562431508</v>
      </c>
      <c r="AS22">
        <f t="shared" si="15"/>
        <v>1297.3801749833146</v>
      </c>
      <c r="AT22">
        <f t="shared" si="16"/>
        <v>701.11566016408403</v>
      </c>
      <c r="AU22">
        <f t="shared" si="17"/>
        <v>-960.45972728410948</v>
      </c>
      <c r="AW22">
        <v>19</v>
      </c>
      <c r="AX22">
        <f>(R22*SUMPRODUCT(K23:$K$23, X23:$X$23)-$AZ$3*SUMPRODUCT(K22:$K$22, W23:$W$23))/Z22</f>
        <v>9557.5622730345294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3.2906918E-2</v>
      </c>
      <c r="O23">
        <f t="shared" si="29"/>
        <v>42645.357874517453</v>
      </c>
      <c r="P23">
        <f t="shared" si="30"/>
        <v>2132.2678937258729</v>
      </c>
      <c r="Q23" s="5">
        <f t="shared" si="31"/>
        <v>50</v>
      </c>
      <c r="R23">
        <f t="shared" si="0"/>
        <v>2000000</v>
      </c>
      <c r="S23">
        <f t="shared" si="1"/>
        <v>9986.032134996176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6264.2047145291635</v>
      </c>
      <c r="AC23">
        <f t="shared" si="2"/>
        <v>6264.2047145291635</v>
      </c>
      <c r="AE23">
        <f t="shared" si="3"/>
        <v>26751.291027208164</v>
      </c>
      <c r="AF23">
        <f t="shared" si="4"/>
        <v>-1337.5645513604084</v>
      </c>
      <c r="AG23">
        <f t="shared" si="5"/>
        <v>-31.364833548733429</v>
      </c>
      <c r="AH23">
        <f t="shared" si="6"/>
        <v>-43135.616590814308</v>
      </c>
      <c r="AI23">
        <f t="shared" si="7"/>
        <v>-17753.254948515285</v>
      </c>
      <c r="AJ23">
        <f t="shared" si="8"/>
        <v>0</v>
      </c>
      <c r="AK23">
        <f t="shared" si="32"/>
        <v>2710.6805719605536</v>
      </c>
      <c r="AL23">
        <f t="shared" si="9"/>
        <v>-15042.57437655473</v>
      </c>
      <c r="AN23">
        <f t="shared" si="10"/>
        <v>5178.3104830715483</v>
      </c>
      <c r="AO23">
        <f t="shared" si="11"/>
        <v>-258.91552415357745</v>
      </c>
      <c r="AP23">
        <f t="shared" si="12"/>
        <v>-6.0713647875913663</v>
      </c>
      <c r="AQ23">
        <f t="shared" si="13"/>
        <v>-8349.8630162852442</v>
      </c>
      <c r="AR23">
        <f t="shared" si="14"/>
        <v>-3436.539422154864</v>
      </c>
      <c r="AS23">
        <f t="shared" si="15"/>
        <v>0</v>
      </c>
      <c r="AT23">
        <f t="shared" si="16"/>
        <v>524.71283003744543</v>
      </c>
      <c r="AU23">
        <f t="shared" si="17"/>
        <v>-2911.8265921174184</v>
      </c>
      <c r="AW23">
        <v>20</v>
      </c>
      <c r="AX23">
        <f>(R23*SUMPRODUCT(K$23:$K24, X$23:$X24)-$AZ$3*SUMPRODUCT(K$22:$K23, W$23:$W24))/Z23</f>
        <v>9986.032134996176</v>
      </c>
    </row>
    <row r="25" spans="5:50" x14ac:dyDescent="0.25">
      <c r="AN25" s="6">
        <f t="shared" ref="AN25:AU25" si="33">SUM(AN3:AN23)</f>
        <v>358245.34015476087</v>
      </c>
      <c r="AO25" s="6">
        <f t="shared" si="33"/>
        <v>-49896.285413626138</v>
      </c>
      <c r="AP25" s="6">
        <f t="shared" si="33"/>
        <v>-2889.9367346655013</v>
      </c>
      <c r="AQ25" s="6">
        <f t="shared" si="33"/>
        <v>-139156.93484181658</v>
      </c>
      <c r="AR25" s="6">
        <f t="shared" si="33"/>
        <v>166302.18316465267</v>
      </c>
      <c r="AS25" s="6">
        <f t="shared" si="33"/>
        <v>-25859.008919516735</v>
      </c>
      <c r="AT25" s="6">
        <f t="shared" si="33"/>
        <v>50302.028001607723</v>
      </c>
      <c r="AU25" s="7">
        <f t="shared" si="33"/>
        <v>190745.2022467436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146861.05279636607</v>
      </c>
      <c r="K3">
        <v>1</v>
      </c>
      <c r="L3" s="2">
        <v>0</v>
      </c>
      <c r="O3">
        <f>$C$3</f>
        <v>146861.05279636607</v>
      </c>
      <c r="P3">
        <f>O3*B5</f>
        <v>117488.84223709286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146861.05279636607</v>
      </c>
      <c r="AF3">
        <f t="shared" ref="AF3:AF23" si="4">-$Z3*P3</f>
        <v>-117488.84223709286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26852.302355273212</v>
      </c>
      <c r="AJ3">
        <f t="shared" ref="AJ3:AJ23" si="8">AB3-AC3</f>
        <v>0</v>
      </c>
      <c r="AL3">
        <f t="shared" ref="AL3:AL23" si="9">SUM(AI3:AK3)</f>
        <v>26852.302355273212</v>
      </c>
      <c r="AN3">
        <f t="shared" ref="AN3:AN23" si="10">AE3*$K3</f>
        <v>146861.05279636607</v>
      </c>
      <c r="AO3">
        <f t="shared" ref="AO3:AO23" si="11">AF3*$K3</f>
        <v>-117488.84223709286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26852.302355273212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26852.302355273212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48831.285196951911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28796.56446160717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28185.904429244634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-28185.904429244634</v>
      </c>
      <c r="AK4">
        <f>H4*SUM(AB4, AE4:AF4)</f>
        <v>0</v>
      </c>
      <c r="AL4">
        <f t="shared" si="9"/>
        <v>-50597.910429244635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-20645.380767707287</v>
      </c>
      <c r="AR4">
        <f t="shared" si="14"/>
        <v>-20645.380767707287</v>
      </c>
      <c r="AS4">
        <f t="shared" si="15"/>
        <v>-25964.151947128823</v>
      </c>
      <c r="AT4">
        <f t="shared" si="16"/>
        <v>0</v>
      </c>
      <c r="AU4">
        <f t="shared" si="17"/>
        <v>-46609.53271483611</v>
      </c>
      <c r="AW4">
        <v>1</v>
      </c>
      <c r="AX4">
        <f>(R4*SUMPRODUCT(K5:$K$23, X5:$X$23)-$AZ$3*SUMPRODUCT(K4:$K$22, W5:$W$23))/Z4</f>
        <v>28796.56446160717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1.2937709E-2</v>
      </c>
      <c r="O5">
        <f t="shared" ref="O5:O23" si="29">$C$3</f>
        <v>146861.05279636607</v>
      </c>
      <c r="P5">
        <f t="shared" ref="P5:P23" si="30">O5*$C$5</f>
        <v>7343.0526398183038</v>
      </c>
      <c r="Q5" s="5">
        <f t="shared" ref="Q5:Q23" si="31">$C$8</f>
        <v>50</v>
      </c>
      <c r="R5">
        <f t="shared" si="0"/>
        <v>2000000</v>
      </c>
      <c r="S5">
        <f t="shared" si="1"/>
        <v>53038.370190020563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28185.904429244634</v>
      </c>
      <c r="AC5">
        <f t="shared" si="2"/>
        <v>50722.858422991412</v>
      </c>
      <c r="AE5">
        <f t="shared" si="3"/>
        <v>140449.49650890951</v>
      </c>
      <c r="AF5">
        <f t="shared" si="4"/>
        <v>-7022.4748254454753</v>
      </c>
      <c r="AG5">
        <f t="shared" si="5"/>
        <v>-47.817135256293355</v>
      </c>
      <c r="AH5">
        <f t="shared" si="6"/>
        <v>-25326.703808265749</v>
      </c>
      <c r="AI5">
        <f t="shared" si="7"/>
        <v>108052.50073994197</v>
      </c>
      <c r="AJ5">
        <f t="shared" si="8"/>
        <v>-22536.953993746778</v>
      </c>
      <c r="AK5">
        <f>H5*SUM(AB5, AE5:AF5)</f>
        <v>13829.218087464482</v>
      </c>
      <c r="AL5">
        <f t="shared" si="9"/>
        <v>99344.764833659676</v>
      </c>
      <c r="AN5">
        <f t="shared" si="10"/>
        <v>119180.31273410359</v>
      </c>
      <c r="AO5">
        <f t="shared" si="11"/>
        <v>-5959.0156367051786</v>
      </c>
      <c r="AP5">
        <f t="shared" si="12"/>
        <v>-40.575874428517167</v>
      </c>
      <c r="AQ5">
        <f t="shared" si="13"/>
        <v>-21491.315778420376</v>
      </c>
      <c r="AR5">
        <f t="shared" si="14"/>
        <v>91689.405444549498</v>
      </c>
      <c r="AS5">
        <f t="shared" si="15"/>
        <v>-19124.035983129779</v>
      </c>
      <c r="AT5">
        <f t="shared" si="16"/>
        <v>11734.969348413335</v>
      </c>
      <c r="AU5">
        <f t="shared" si="17"/>
        <v>84300.338809833047</v>
      </c>
      <c r="AW5">
        <v>2</v>
      </c>
      <c r="AX5">
        <f>(R5*SUMPRODUCT(K6:$K$23, X6:$X$23)-$AZ$3*SUMPRODUCT(K5:$K$22, W6:$W$23))/Z5</f>
        <v>53038.370190020563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1.4742959999999999E-2</v>
      </c>
      <c r="O6">
        <f t="shared" si="29"/>
        <v>146861.05279636607</v>
      </c>
      <c r="P6">
        <f t="shared" si="30"/>
        <v>7343.0526398183038</v>
      </c>
      <c r="Q6" s="5">
        <f t="shared" si="31"/>
        <v>50</v>
      </c>
      <c r="R6">
        <f t="shared" si="0"/>
        <v>2000000</v>
      </c>
      <c r="S6">
        <f t="shared" si="1"/>
        <v>73238.531973434845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50722.858422991412</v>
      </c>
      <c r="AC6">
        <f t="shared" si="2"/>
        <v>68308.110765791615</v>
      </c>
      <c r="AE6">
        <f t="shared" si="3"/>
        <v>136974.36023476944</v>
      </c>
      <c r="AF6">
        <f t="shared" si="4"/>
        <v>-6848.7180117384714</v>
      </c>
      <c r="AG6">
        <f t="shared" si="5"/>
        <v>-46.633997791332298</v>
      </c>
      <c r="AH6">
        <f t="shared" si="6"/>
        <v>-28198.644495924902</v>
      </c>
      <c r="AI6">
        <f t="shared" si="7"/>
        <v>101880.36372931473</v>
      </c>
      <c r="AJ6">
        <f t="shared" si="8"/>
        <v>-17585.252342800202</v>
      </c>
      <c r="AK6">
        <f>H6*SUM(AB6, AE6:AF6)</f>
        <v>15475.206200280136</v>
      </c>
      <c r="AL6">
        <f t="shared" si="9"/>
        <v>99770.31758679467</v>
      </c>
      <c r="AN6">
        <f t="shared" si="10"/>
        <v>107069.50175791168</v>
      </c>
      <c r="AO6">
        <f t="shared" si="11"/>
        <v>-5353.4750878955838</v>
      </c>
      <c r="AP6">
        <f t="shared" si="12"/>
        <v>-36.452653620279982</v>
      </c>
      <c r="AQ6">
        <f t="shared" si="13"/>
        <v>-22042.189583892381</v>
      </c>
      <c r="AR6">
        <f t="shared" si="14"/>
        <v>79637.38443250343</v>
      </c>
      <c r="AS6">
        <f t="shared" si="15"/>
        <v>-13745.960947754274</v>
      </c>
      <c r="AT6">
        <f t="shared" si="16"/>
        <v>12096.589570668773</v>
      </c>
      <c r="AU6">
        <f t="shared" si="17"/>
        <v>77988.013055417934</v>
      </c>
      <c r="AW6">
        <v>3</v>
      </c>
      <c r="AX6">
        <f>(R6*SUMPRODUCT(K7:$K$23, X7:$X$23)-$AZ$3*SUMPRODUCT(K6:$K$22, W7:$W$23))/Z6</f>
        <v>73238.531973434845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1.6674095999999999E-2</v>
      </c>
      <c r="O7">
        <f t="shared" si="29"/>
        <v>146861.05279636607</v>
      </c>
      <c r="P7">
        <f t="shared" si="30"/>
        <v>7343.0526398183038</v>
      </c>
      <c r="Q7" s="5">
        <f t="shared" si="31"/>
        <v>50</v>
      </c>
      <c r="R7">
        <f t="shared" si="0"/>
        <v>2000000</v>
      </c>
      <c r="S7">
        <f t="shared" si="1"/>
        <v>89791.150976561825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68308.110765791615</v>
      </c>
      <c r="AC7">
        <f t="shared" si="2"/>
        <v>81512.547033767187</v>
      </c>
      <c r="AE7">
        <f t="shared" si="3"/>
        <v>133320.69300032861</v>
      </c>
      <c r="AF7">
        <f t="shared" si="4"/>
        <v>-6666.0346500164305</v>
      </c>
      <c r="AG7">
        <f t="shared" si="5"/>
        <v>-45.390078057382517</v>
      </c>
      <c r="AH7">
        <f t="shared" si="6"/>
        <v>-31103.190241458509</v>
      </c>
      <c r="AI7">
        <f t="shared" si="7"/>
        <v>95506.078030796285</v>
      </c>
      <c r="AJ7">
        <f t="shared" si="8"/>
        <v>-13204.436267975572</v>
      </c>
      <c r="AK7">
        <f>H7*SUM(AB7, AE7:AF7)</f>
        <v>16682.964153265002</v>
      </c>
      <c r="AL7">
        <f t="shared" si="9"/>
        <v>98984.605916085711</v>
      </c>
      <c r="AN7">
        <f t="shared" si="10"/>
        <v>95998.894211657433</v>
      </c>
      <c r="AO7">
        <f t="shared" si="11"/>
        <v>-4799.9447105828722</v>
      </c>
      <c r="AP7">
        <f t="shared" si="12"/>
        <v>-32.683578247517794</v>
      </c>
      <c r="AQ7">
        <f t="shared" si="13"/>
        <v>-22396.162234376261</v>
      </c>
      <c r="AR7">
        <f t="shared" si="14"/>
        <v>68770.103688450778</v>
      </c>
      <c r="AS7">
        <f t="shared" si="15"/>
        <v>-9507.9859839225046</v>
      </c>
      <c r="AT7">
        <f t="shared" si="16"/>
        <v>12012.734668895042</v>
      </c>
      <c r="AU7">
        <f t="shared" si="17"/>
        <v>71274.852373423317</v>
      </c>
      <c r="AW7">
        <v>4</v>
      </c>
      <c r="AX7">
        <f>(R7*SUMPRODUCT(K8:$K$23, X8:$X$23)-$AZ$3*SUMPRODUCT(K7:$K$22, W8:$W$23))/Z7</f>
        <v>89791.150976561825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1.8802857999999999E-2</v>
      </c>
      <c r="O8">
        <f t="shared" si="29"/>
        <v>146861.05279636607</v>
      </c>
      <c r="P8">
        <f t="shared" si="30"/>
        <v>7343.0526398183038</v>
      </c>
      <c r="Q8" s="5">
        <f t="shared" si="31"/>
        <v>50</v>
      </c>
      <c r="R8">
        <f t="shared" si="0"/>
        <v>2000000</v>
      </c>
      <c r="S8">
        <f t="shared" si="1"/>
        <v>102974.64939592792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81512.547033767187</v>
      </c>
      <c r="AC8">
        <f t="shared" si="2"/>
        <v>90788.040545419266</v>
      </c>
      <c r="AE8">
        <f t="shared" si="3"/>
        <v>129480.67601137856</v>
      </c>
      <c r="AF8">
        <f t="shared" si="4"/>
        <v>-6474.0338005689282</v>
      </c>
      <c r="AG8">
        <f t="shared" si="5"/>
        <v>-44.08271408448681</v>
      </c>
      <c r="AH8">
        <f t="shared" si="6"/>
        <v>-34138.52769287517</v>
      </c>
      <c r="AI8">
        <f t="shared" si="7"/>
        <v>88824.031803849968</v>
      </c>
      <c r="AJ8">
        <f t="shared" si="8"/>
        <v>-9275.4935116520792</v>
      </c>
      <c r="AK8">
        <f t="shared" ref="AK8:AK23" si="32">H8*SUM(AB8:AB8, AE8:AF8)</f>
        <v>17500.70702365844</v>
      </c>
      <c r="AL8">
        <f t="shared" si="9"/>
        <v>97049.245315856329</v>
      </c>
      <c r="AN8">
        <f t="shared" si="10"/>
        <v>85884.698078909743</v>
      </c>
      <c r="AO8">
        <f t="shared" si="11"/>
        <v>-4294.2349039454875</v>
      </c>
      <c r="AP8">
        <f t="shared" si="12"/>
        <v>-29.240120659490081</v>
      </c>
      <c r="AQ8">
        <f t="shared" si="13"/>
        <v>-22644.129101576716</v>
      </c>
      <c r="AR8">
        <f t="shared" si="14"/>
        <v>58917.09395272805</v>
      </c>
      <c r="AS8">
        <f t="shared" si="15"/>
        <v>-6152.4467149918119</v>
      </c>
      <c r="AT8">
        <f t="shared" si="16"/>
        <v>11608.241362303941</v>
      </c>
      <c r="AU8">
        <f t="shared" si="17"/>
        <v>64372.888600040184</v>
      </c>
      <c r="AW8">
        <v>5</v>
      </c>
      <c r="AX8">
        <f>(R8*SUMPRODUCT(K9:$K$23, X9:$X$23)-$AZ$3*SUMPRODUCT(K8:$K$22, W9:$W$23))/Z8</f>
        <v>102974.64939592792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2.1348979000000001E-2</v>
      </c>
      <c r="O9">
        <f t="shared" si="29"/>
        <v>146861.05279636607</v>
      </c>
      <c r="P9">
        <f t="shared" si="30"/>
        <v>7343.0526398183038</v>
      </c>
      <c r="Q9" s="5">
        <f t="shared" si="31"/>
        <v>50</v>
      </c>
      <c r="R9">
        <f t="shared" si="0"/>
        <v>2000000</v>
      </c>
      <c r="S9">
        <f t="shared" si="1"/>
        <v>112811.87990869799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90788.040545419266</v>
      </c>
      <c r="AC9">
        <f t="shared" si="2"/>
        <v>96343.073734443897</v>
      </c>
      <c r="AE9">
        <f t="shared" si="3"/>
        <v>125421.58901819204</v>
      </c>
      <c r="AF9">
        <f t="shared" si="4"/>
        <v>-6271.0794509096022</v>
      </c>
      <c r="AG9">
        <f t="shared" si="5"/>
        <v>-42.70076600638923</v>
      </c>
      <c r="AH9">
        <f t="shared" si="6"/>
        <v>-37644.837490108534</v>
      </c>
      <c r="AI9">
        <f t="shared" si="7"/>
        <v>81462.971311167523</v>
      </c>
      <c r="AJ9">
        <f t="shared" si="8"/>
        <v>-5555.0331890246307</v>
      </c>
      <c r="AK9">
        <f t="shared" si="32"/>
        <v>17964.441733143885</v>
      </c>
      <c r="AL9">
        <f t="shared" si="9"/>
        <v>93872.379855286781</v>
      </c>
      <c r="AN9">
        <f t="shared" si="10"/>
        <v>76634.671630952085</v>
      </c>
      <c r="AO9">
        <f t="shared" si="11"/>
        <v>-3831.7335815476044</v>
      </c>
      <c r="AP9">
        <f t="shared" si="12"/>
        <v>-26.090876434479824</v>
      </c>
      <c r="AQ9">
        <f t="shared" si="13"/>
        <v>-23001.620233312271</v>
      </c>
      <c r="AR9">
        <f t="shared" si="14"/>
        <v>49775.226939657739</v>
      </c>
      <c r="AS9">
        <f t="shared" si="15"/>
        <v>-3394.2174363473855</v>
      </c>
      <c r="AT9">
        <f t="shared" si="16"/>
        <v>10976.571928563011</v>
      </c>
      <c r="AU9">
        <f t="shared" si="17"/>
        <v>57357.581431873368</v>
      </c>
      <c r="AW9">
        <v>6</v>
      </c>
      <c r="AX9">
        <f>(R9*SUMPRODUCT(K10:$K$23, X10:$X$23)-$AZ$3*SUMPRODUCT(K9:$K$22, W10:$W$23))/Z9</f>
        <v>112811.87990869799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2.4063398E-2</v>
      </c>
      <c r="O10">
        <f t="shared" si="29"/>
        <v>146861.05279636607</v>
      </c>
      <c r="P10">
        <f t="shared" si="30"/>
        <v>7343.0526398183038</v>
      </c>
      <c r="Q10" s="5">
        <f t="shared" si="31"/>
        <v>50</v>
      </c>
      <c r="R10">
        <f t="shared" si="0"/>
        <v>2000000</v>
      </c>
      <c r="S10">
        <f t="shared" si="1"/>
        <v>119635.47302554747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96343.073734443897</v>
      </c>
      <c r="AC10">
        <f t="shared" si="2"/>
        <v>98690.251476479374</v>
      </c>
      <c r="AE10">
        <f t="shared" si="3"/>
        <v>121149.30351367293</v>
      </c>
      <c r="AF10">
        <f t="shared" si="4"/>
        <v>-6057.4651756836465</v>
      </c>
      <c r="AG10">
        <f t="shared" si="5"/>
        <v>-41.246232819008725</v>
      </c>
      <c r="AH10">
        <f t="shared" si="6"/>
        <v>-41101.021092664581</v>
      </c>
      <c r="AI10">
        <f t="shared" si="7"/>
        <v>73949.571012505694</v>
      </c>
      <c r="AJ10">
        <f t="shared" si="8"/>
        <v>-2347.1777420354774</v>
      </c>
      <c r="AK10">
        <f t="shared" si="32"/>
        <v>18092.485426038111</v>
      </c>
      <c r="AL10">
        <f t="shared" si="9"/>
        <v>89694.878696508327</v>
      </c>
      <c r="AN10">
        <f t="shared" si="10"/>
        <v>68189.277808513187</v>
      </c>
      <c r="AO10">
        <f t="shared" si="11"/>
        <v>-3409.4638904256594</v>
      </c>
      <c r="AP10">
        <f t="shared" si="12"/>
        <v>-23.215575712596443</v>
      </c>
      <c r="AQ10">
        <f t="shared" si="13"/>
        <v>-23133.842822174855</v>
      </c>
      <c r="AR10">
        <f t="shared" si="14"/>
        <v>41622.75552020008</v>
      </c>
      <c r="AS10">
        <f t="shared" si="15"/>
        <v>-1321.1165931263679</v>
      </c>
      <c r="AT10">
        <f t="shared" si="16"/>
        <v>10183.414012143716</v>
      </c>
      <c r="AU10">
        <f t="shared" si="17"/>
        <v>50485.052939217429</v>
      </c>
      <c r="AW10">
        <v>7</v>
      </c>
      <c r="AX10">
        <f>(R10*SUMPRODUCT(K11:$K$23, X11:$X$23)-$AZ$3*SUMPRODUCT(K10:$K$22, W11:$W$23))/Z10</f>
        <v>119635.47302554747</v>
      </c>
    </row>
    <row r="11" spans="1:52" x14ac:dyDescent="0.25">
      <c r="A11" t="s">
        <v>33</v>
      </c>
      <c r="C11" s="24">
        <f>AU25</f>
        <v>597544.78491509939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2.6767890999999999E-2</v>
      </c>
      <c r="O11">
        <f t="shared" si="29"/>
        <v>146861.05279636607</v>
      </c>
      <c r="P11">
        <f t="shared" si="30"/>
        <v>7343.0526398183038</v>
      </c>
      <c r="Q11" s="5">
        <f t="shared" si="31"/>
        <v>50</v>
      </c>
      <c r="R11">
        <f t="shared" si="0"/>
        <v>2000000</v>
      </c>
      <c r="S11">
        <f t="shared" si="1"/>
        <v>123918.98707627262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98690.251476479374</v>
      </c>
      <c r="AC11">
        <f t="shared" si="2"/>
        <v>98465.273273511615</v>
      </c>
      <c r="AE11">
        <f t="shared" si="3"/>
        <v>116694.8991273563</v>
      </c>
      <c r="AF11">
        <f t="shared" si="4"/>
        <v>-5834.7449563678147</v>
      </c>
      <c r="AG11">
        <f t="shared" si="5"/>
        <v>-39.729695826558789</v>
      </c>
      <c r="AH11">
        <f t="shared" si="6"/>
        <v>-44162.986570393929</v>
      </c>
      <c r="AI11">
        <f t="shared" si="7"/>
        <v>66657.437904767998</v>
      </c>
      <c r="AJ11">
        <f t="shared" si="8"/>
        <v>224.97820296775899</v>
      </c>
      <c r="AK11">
        <f t="shared" si="32"/>
        <v>17931.228211253827</v>
      </c>
      <c r="AL11">
        <f t="shared" si="9"/>
        <v>84813.64431898958</v>
      </c>
      <c r="AN11">
        <f t="shared" si="10"/>
        <v>60504.713537294752</v>
      </c>
      <c r="AO11">
        <f t="shared" si="11"/>
        <v>-3025.2356768647373</v>
      </c>
      <c r="AP11">
        <f t="shared" si="12"/>
        <v>-20.599305392829063</v>
      </c>
      <c r="AQ11">
        <f t="shared" si="13"/>
        <v>-22897.906175632295</v>
      </c>
      <c r="AR11">
        <f t="shared" si="14"/>
        <v>34560.972379404884</v>
      </c>
      <c r="AS11">
        <f t="shared" si="15"/>
        <v>116.6481296482697</v>
      </c>
      <c r="AT11">
        <f t="shared" si="16"/>
        <v>9297.0972545228997</v>
      </c>
      <c r="AU11">
        <f t="shared" si="17"/>
        <v>43974.717763576053</v>
      </c>
      <c r="AW11">
        <v>8</v>
      </c>
      <c r="AX11">
        <f>(R11*SUMPRODUCT(K12:$K$23, X12:$X$23)-$AZ$3*SUMPRODUCT(K11:$K$22, W12:$W$23))/Z11</f>
        <v>123918.98707627262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2.9742653000000001E-2</v>
      </c>
      <c r="O12">
        <f t="shared" si="29"/>
        <v>146861.05279636607</v>
      </c>
      <c r="P12">
        <f t="shared" si="30"/>
        <v>7343.0526398183038</v>
      </c>
      <c r="Q12" s="5">
        <f t="shared" si="31"/>
        <v>50</v>
      </c>
      <c r="R12">
        <f t="shared" si="0"/>
        <v>2000000</v>
      </c>
      <c r="S12">
        <f t="shared" si="1"/>
        <v>125826.86013524992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98465.273273511615</v>
      </c>
      <c r="AC12">
        <f t="shared" si="2"/>
        <v>96007.737172400666</v>
      </c>
      <c r="AE12">
        <f t="shared" si="3"/>
        <v>112057.13424446777</v>
      </c>
      <c r="AF12">
        <f t="shared" si="4"/>
        <v>-5602.856712223389</v>
      </c>
      <c r="AG12">
        <f t="shared" si="5"/>
        <v>-38.150732311528316</v>
      </c>
      <c r="AH12">
        <f t="shared" si="6"/>
        <v>-47266.662270595451</v>
      </c>
      <c r="AI12">
        <f t="shared" si="7"/>
        <v>59149.464529337405</v>
      </c>
      <c r="AJ12">
        <f t="shared" si="8"/>
        <v>2457.5361011109489</v>
      </c>
      <c r="AK12">
        <f t="shared" si="32"/>
        <v>17534.965962448543</v>
      </c>
      <c r="AL12">
        <f t="shared" si="9"/>
        <v>79141.966592896904</v>
      </c>
      <c r="AN12">
        <f t="shared" si="10"/>
        <v>53520.35861558227</v>
      </c>
      <c r="AO12">
        <f t="shared" si="11"/>
        <v>-2676.0179307791136</v>
      </c>
      <c r="AP12">
        <f t="shared" si="12"/>
        <v>-18.221426850927006</v>
      </c>
      <c r="AQ12">
        <f t="shared" si="13"/>
        <v>-22575.347231037835</v>
      </c>
      <c r="AR12">
        <f t="shared" si="14"/>
        <v>28250.77202691439</v>
      </c>
      <c r="AS12">
        <f t="shared" si="15"/>
        <v>1173.7602815653956</v>
      </c>
      <c r="AT12">
        <f t="shared" si="16"/>
        <v>8374.9925691911667</v>
      </c>
      <c r="AU12">
        <f t="shared" si="17"/>
        <v>37799.524877670956</v>
      </c>
      <c r="AW12">
        <v>9</v>
      </c>
      <c r="AX12">
        <f>(R12*SUMPRODUCT(K13:$K$23, X13:$X$23)-$AZ$3*SUMPRODUCT(K12:$K$22, W13:$W$23))/Z12</f>
        <v>125826.86013524992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3.2906918E-2</v>
      </c>
      <c r="O13">
        <f t="shared" si="29"/>
        <v>146861.05279636607</v>
      </c>
      <c r="P13">
        <f t="shared" si="30"/>
        <v>7343.0526398183038</v>
      </c>
      <c r="Q13" s="5">
        <f t="shared" si="31"/>
        <v>50</v>
      </c>
      <c r="R13">
        <f t="shared" si="0"/>
        <v>2000000</v>
      </c>
      <c r="S13">
        <f t="shared" si="1"/>
        <v>125581.80515842886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96007.737172400666</v>
      </c>
      <c r="AC13">
        <f t="shared" si="2"/>
        <v>91709.383288277648</v>
      </c>
      <c r="AE13">
        <f t="shared" si="3"/>
        <v>107249.10797412541</v>
      </c>
      <c r="AF13">
        <f t="shared" si="4"/>
        <v>-5362.4553987062709</v>
      </c>
      <c r="AG13">
        <f t="shared" si="5"/>
        <v>-36.513801968597619</v>
      </c>
      <c r="AH13">
        <f t="shared" si="6"/>
        <v>-50216.920792616504</v>
      </c>
      <c r="AI13">
        <f t="shared" si="7"/>
        <v>51633.217980834037</v>
      </c>
      <c r="AJ13">
        <f t="shared" si="8"/>
        <v>4298.3538841230184</v>
      </c>
      <c r="AK13">
        <f t="shared" si="32"/>
        <v>16933.82293072094</v>
      </c>
      <c r="AL13">
        <f t="shared" si="9"/>
        <v>72865.394795678003</v>
      </c>
      <c r="AN13">
        <f t="shared" si="10"/>
        <v>47186.238544850064</v>
      </c>
      <c r="AO13">
        <f t="shared" si="11"/>
        <v>-2359.3119272425033</v>
      </c>
      <c r="AP13">
        <f t="shared" si="12"/>
        <v>-16.064925875983384</v>
      </c>
      <c r="AQ13">
        <f t="shared" si="13"/>
        <v>-22093.867709183309</v>
      </c>
      <c r="AR13">
        <f t="shared" si="14"/>
        <v>22716.993982548269</v>
      </c>
      <c r="AS13">
        <f t="shared" si="15"/>
        <v>1891.1406869262173</v>
      </c>
      <c r="AT13">
        <f t="shared" si="16"/>
        <v>7450.3501556211086</v>
      </c>
      <c r="AU13">
        <f t="shared" si="17"/>
        <v>32058.484825095598</v>
      </c>
      <c r="AW13">
        <v>10</v>
      </c>
      <c r="AX13">
        <f>(R13*SUMPRODUCT(K14:$K$23, X14:$X$23)-$AZ$3*SUMPRODUCT(K13:$K$22, W14:$W$23))/Z13</f>
        <v>125581.80515842886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3.6429437000000002E-2</v>
      </c>
      <c r="O14">
        <f t="shared" si="29"/>
        <v>146861.05279636607</v>
      </c>
      <c r="P14">
        <f t="shared" si="30"/>
        <v>7343.0526398183038</v>
      </c>
      <c r="Q14" s="5">
        <f t="shared" si="31"/>
        <v>50</v>
      </c>
      <c r="R14">
        <f t="shared" si="0"/>
        <v>2000000</v>
      </c>
      <c r="S14">
        <f t="shared" si="1"/>
        <v>123260.10019904596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91709.383288277648</v>
      </c>
      <c r="AC14">
        <f t="shared" si="2"/>
        <v>85834.60318957211</v>
      </c>
      <c r="AE14">
        <f t="shared" si="3"/>
        <v>102269.59227213456</v>
      </c>
      <c r="AF14">
        <f t="shared" si="4"/>
        <v>-5113.479613606728</v>
      </c>
      <c r="AG14">
        <f t="shared" si="5"/>
        <v>-34.818486700466138</v>
      </c>
      <c r="AH14">
        <f t="shared" si="6"/>
        <v>-53207.089937820121</v>
      </c>
      <c r="AI14">
        <f t="shared" si="7"/>
        <v>43914.204234007244</v>
      </c>
      <c r="AJ14">
        <f t="shared" si="8"/>
        <v>5874.780098705538</v>
      </c>
      <c r="AK14">
        <f t="shared" si="32"/>
        <v>16161.220488168146</v>
      </c>
      <c r="AL14">
        <f t="shared" si="9"/>
        <v>65950.204820880928</v>
      </c>
      <c r="AN14">
        <f t="shared" si="10"/>
        <v>41448.647305162245</v>
      </c>
      <c r="AO14">
        <f t="shared" si="11"/>
        <v>-2072.4323652581124</v>
      </c>
      <c r="AP14">
        <f t="shared" si="12"/>
        <v>-14.11151783129116</v>
      </c>
      <c r="AQ14">
        <f t="shared" si="13"/>
        <v>-21564.199641066225</v>
      </c>
      <c r="AR14">
        <f t="shared" si="14"/>
        <v>17797.903781006618</v>
      </c>
      <c r="AS14">
        <f t="shared" si="15"/>
        <v>2380.9783817137513</v>
      </c>
      <c r="AT14">
        <f t="shared" si="16"/>
        <v>6549.9501186293555</v>
      </c>
      <c r="AU14">
        <f t="shared" si="17"/>
        <v>26728.832281349725</v>
      </c>
      <c r="AW14">
        <v>11</v>
      </c>
      <c r="AX14">
        <f>(R14*SUMPRODUCT(K15:$K$23, X15:$X$23)-$AZ$3*SUMPRODUCT(K14:$K$22, W15:$W$23))/Z14</f>
        <v>123260.10019904596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4.0492944000000003E-2</v>
      </c>
      <c r="O15">
        <f t="shared" si="29"/>
        <v>146861.05279636607</v>
      </c>
      <c r="P15">
        <f t="shared" si="30"/>
        <v>7343.0526398183038</v>
      </c>
      <c r="Q15" s="5">
        <f t="shared" si="31"/>
        <v>50</v>
      </c>
      <c r="R15">
        <f t="shared" si="0"/>
        <v>2000000</v>
      </c>
      <c r="S15">
        <f t="shared" si="1"/>
        <v>118814.77137026642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85834.60318957211</v>
      </c>
      <c r="AC15">
        <f t="shared" si="2"/>
        <v>78561.27449980838</v>
      </c>
      <c r="AE15">
        <f t="shared" si="3"/>
        <v>97105.699476634822</v>
      </c>
      <c r="AF15">
        <f t="shared" si="4"/>
        <v>-4855.2849738317409</v>
      </c>
      <c r="AG15">
        <f t="shared" si="5"/>
        <v>-33.060398801334756</v>
      </c>
      <c r="AH15">
        <f t="shared" si="6"/>
        <v>-56396.12128506881</v>
      </c>
      <c r="AI15">
        <f t="shared" si="7"/>
        <v>35821.232818932935</v>
      </c>
      <c r="AJ15">
        <f t="shared" si="8"/>
        <v>7273.3286897637299</v>
      </c>
      <c r="AK15">
        <f t="shared" si="32"/>
        <v>15238.734963936548</v>
      </c>
      <c r="AL15">
        <f t="shared" si="9"/>
        <v>58333.296472633214</v>
      </c>
      <c r="AN15">
        <f t="shared" si="10"/>
        <v>36253.565479800411</v>
      </c>
      <c r="AO15">
        <f t="shared" si="11"/>
        <v>-1812.6782739900204</v>
      </c>
      <c r="AP15">
        <f t="shared" si="12"/>
        <v>-12.342811381744864</v>
      </c>
      <c r="AQ15">
        <f t="shared" si="13"/>
        <v>-21054.999725396774</v>
      </c>
      <c r="AR15">
        <f t="shared" si="14"/>
        <v>13373.544669031871</v>
      </c>
      <c r="AS15">
        <f t="shared" si="15"/>
        <v>2715.433793604534</v>
      </c>
      <c r="AT15">
        <f t="shared" si="16"/>
        <v>5689.2487137413382</v>
      </c>
      <c r="AU15">
        <f t="shared" si="17"/>
        <v>21778.227176377746</v>
      </c>
      <c r="AW15">
        <v>12</v>
      </c>
      <c r="AX15">
        <f>(R15*SUMPRODUCT(K16:$K$23, X16:$X$23)-$AZ$3*SUMPRODUCT(K15:$K$22, W16:$W$23))/Z15</f>
        <v>118814.77137026642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4.4837097999999999E-2</v>
      </c>
      <c r="O16">
        <f t="shared" si="29"/>
        <v>146861.05279636607</v>
      </c>
      <c r="P16">
        <f t="shared" si="30"/>
        <v>7343.0526398183038</v>
      </c>
      <c r="Q16" s="5">
        <f t="shared" si="31"/>
        <v>50</v>
      </c>
      <c r="R16">
        <f t="shared" si="0"/>
        <v>2000000</v>
      </c>
      <c r="S16">
        <f t="shared" si="1"/>
        <v>112367.31095118209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78561.27449980838</v>
      </c>
      <c r="AC16">
        <f t="shared" si="2"/>
        <v>70223.866641311906</v>
      </c>
      <c r="AE16">
        <f t="shared" si="3"/>
        <v>91780.704718076056</v>
      </c>
      <c r="AF16">
        <f t="shared" si="4"/>
        <v>-4589.0352359038034</v>
      </c>
      <c r="AG16">
        <f t="shared" si="5"/>
        <v>-31.247462472346882</v>
      </c>
      <c r="AH16">
        <f t="shared" si="6"/>
        <v>-59293.293638981158</v>
      </c>
      <c r="AI16">
        <f t="shared" si="7"/>
        <v>27867.12838071875</v>
      </c>
      <c r="AJ16">
        <f t="shared" si="8"/>
        <v>8337.4078584964736</v>
      </c>
      <c r="AK16">
        <f t="shared" si="32"/>
        <v>14183.479416538083</v>
      </c>
      <c r="AL16">
        <f t="shared" si="9"/>
        <v>50388.015655753305</v>
      </c>
      <c r="AN16">
        <f t="shared" si="10"/>
        <v>31564.546880196747</v>
      </c>
      <c r="AO16">
        <f t="shared" si="11"/>
        <v>-1578.2273440098375</v>
      </c>
      <c r="AP16">
        <f t="shared" si="12"/>
        <v>-10.746398135918096</v>
      </c>
      <c r="AQ16">
        <f t="shared" si="13"/>
        <v>-20391.714712779827</v>
      </c>
      <c r="AR16">
        <f t="shared" si="14"/>
        <v>9583.8584252711662</v>
      </c>
      <c r="AS16">
        <f t="shared" si="15"/>
        <v>2867.3401671648148</v>
      </c>
      <c r="AT16">
        <f t="shared" si="16"/>
        <v>4877.8782244352187</v>
      </c>
      <c r="AU16">
        <f t="shared" si="17"/>
        <v>17329.076816871198</v>
      </c>
      <c r="AW16">
        <v>13</v>
      </c>
      <c r="AX16">
        <f>(R16*SUMPRODUCT(K17:$K$23, X17:$X$23)-$AZ$3*SUMPRODUCT(K16:$K$22, W17:$W$23))/Z16</f>
        <v>112367.31095118209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4.9451519999999999E-2</v>
      </c>
      <c r="O17">
        <f t="shared" si="29"/>
        <v>146861.05279636607</v>
      </c>
      <c r="P17">
        <f t="shared" si="30"/>
        <v>7343.0526398183038</v>
      </c>
      <c r="Q17" s="5">
        <f t="shared" si="31"/>
        <v>50</v>
      </c>
      <c r="R17">
        <f t="shared" si="0"/>
        <v>2000000</v>
      </c>
      <c r="S17">
        <f t="shared" si="1"/>
        <v>104011.81309917853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70223.866641311906</v>
      </c>
      <c r="AC17">
        <f t="shared" si="2"/>
        <v>61137.630612442554</v>
      </c>
      <c r="AE17">
        <f t="shared" si="3"/>
        <v>86324.20231591526</v>
      </c>
      <c r="AF17">
        <f t="shared" si="4"/>
        <v>-4316.2101157957632</v>
      </c>
      <c r="AG17">
        <f t="shared" si="5"/>
        <v>-29.389753332222902</v>
      </c>
      <c r="AH17">
        <f t="shared" si="6"/>
        <v>-61809.380616020448</v>
      </c>
      <c r="AI17">
        <f t="shared" si="7"/>
        <v>20169.22183076683</v>
      </c>
      <c r="AJ17">
        <f t="shared" si="8"/>
        <v>9086.2360288693526</v>
      </c>
      <c r="AK17">
        <f t="shared" si="32"/>
        <v>13026.480161061287</v>
      </c>
      <c r="AL17">
        <f t="shared" si="9"/>
        <v>42281.938020697467</v>
      </c>
      <c r="AN17">
        <f t="shared" si="10"/>
        <v>27347.83255806423</v>
      </c>
      <c r="AO17">
        <f t="shared" si="11"/>
        <v>-1367.3916279032117</v>
      </c>
      <c r="AP17">
        <f t="shared" si="12"/>
        <v>-9.3107845944642875</v>
      </c>
      <c r="AQ17">
        <f t="shared" si="13"/>
        <v>-19581.444673169535</v>
      </c>
      <c r="AR17">
        <f t="shared" si="14"/>
        <v>6389.6854723970209</v>
      </c>
      <c r="AS17">
        <f t="shared" si="15"/>
        <v>2878.5538103345625</v>
      </c>
      <c r="AT17">
        <f t="shared" si="16"/>
        <v>4126.8379980149548</v>
      </c>
      <c r="AU17">
        <f t="shared" si="17"/>
        <v>13395.077280746538</v>
      </c>
      <c r="AW17">
        <v>14</v>
      </c>
      <c r="AX17">
        <f>(R17*SUMPRODUCT(K18:$K$23, X18:$X$23)-$AZ$3*SUMPRODUCT(K17:$K$22, W18:$W$23))/Z17</f>
        <v>104011.81309917853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5.4649795000000001E-2</v>
      </c>
      <c r="O18">
        <f t="shared" si="29"/>
        <v>146861.05279636607</v>
      </c>
      <c r="P18">
        <f t="shared" si="30"/>
        <v>7343.0526398183038</v>
      </c>
      <c r="Q18" s="5">
        <f t="shared" si="31"/>
        <v>50</v>
      </c>
      <c r="R18">
        <f t="shared" si="0"/>
        <v>2000000</v>
      </c>
      <c r="S18">
        <f t="shared" si="1"/>
        <v>93638.36096743129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61137.630612442554</v>
      </c>
      <c r="AC18">
        <f t="shared" si="2"/>
        <v>51481.83113623572</v>
      </c>
      <c r="AE18">
        <f t="shared" si="3"/>
        <v>80743.36033265281</v>
      </c>
      <c r="AF18">
        <f t="shared" si="4"/>
        <v>-4037.1680166326405</v>
      </c>
      <c r="AG18">
        <f t="shared" si="5"/>
        <v>-27.489711804194123</v>
      </c>
      <c r="AH18">
        <f t="shared" si="6"/>
        <v>-64245.759788261945</v>
      </c>
      <c r="AI18">
        <f t="shared" si="7"/>
        <v>12432.942815954026</v>
      </c>
      <c r="AJ18">
        <f t="shared" si="8"/>
        <v>9655.7994762068338</v>
      </c>
      <c r="AK18">
        <f t="shared" si="32"/>
        <v>11795.295927988556</v>
      </c>
      <c r="AL18">
        <f t="shared" si="9"/>
        <v>33884.038220149414</v>
      </c>
      <c r="AN18">
        <f t="shared" si="10"/>
        <v>23563.474294141379</v>
      </c>
      <c r="AO18">
        <f t="shared" si="11"/>
        <v>-1178.1737147070689</v>
      </c>
      <c r="AP18">
        <f t="shared" si="12"/>
        <v>-8.0223700720755122</v>
      </c>
      <c r="AQ18">
        <f t="shared" si="13"/>
        <v>-18748.951035000289</v>
      </c>
      <c r="AR18">
        <f t="shared" si="14"/>
        <v>3628.3271743619434</v>
      </c>
      <c r="AS18">
        <f t="shared" si="15"/>
        <v>2817.8686372428838</v>
      </c>
      <c r="AT18">
        <f t="shared" si="16"/>
        <v>3442.2415817954252</v>
      </c>
      <c r="AU18">
        <f t="shared" si="17"/>
        <v>9888.4373934002524</v>
      </c>
      <c r="AW18">
        <v>15</v>
      </c>
      <c r="AX18">
        <f>(R18*SUMPRODUCT(K19:$K$23, X19:$X$23)-$AZ$3*SUMPRODUCT(K18:$K$22, W19:$W$23))/Z18</f>
        <v>93638.36096743129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6.0510883000000001E-2</v>
      </c>
      <c r="O19">
        <f t="shared" si="29"/>
        <v>146861.05279636607</v>
      </c>
      <c r="P19">
        <f t="shared" si="30"/>
        <v>7343.0526398183038</v>
      </c>
      <c r="Q19" s="5">
        <f t="shared" si="31"/>
        <v>50</v>
      </c>
      <c r="R19">
        <f t="shared" si="0"/>
        <v>2000000</v>
      </c>
      <c r="S19">
        <f t="shared" si="1"/>
        <v>81071.231218565401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51481.83113623572</v>
      </c>
      <c r="AC19">
        <f t="shared" si="2"/>
        <v>41429.649611369503</v>
      </c>
      <c r="AE19">
        <f t="shared" si="3"/>
        <v>75050.074699210309</v>
      </c>
      <c r="AF19">
        <f t="shared" si="4"/>
        <v>-3752.5037349605154</v>
      </c>
      <c r="AG19">
        <f t="shared" si="5"/>
        <v>-25.551387951464875</v>
      </c>
      <c r="AH19">
        <f t="shared" si="6"/>
        <v>-66537.069387492375</v>
      </c>
      <c r="AI19">
        <f t="shared" si="7"/>
        <v>4734.9501888059604</v>
      </c>
      <c r="AJ19">
        <f t="shared" si="8"/>
        <v>10052.181524866217</v>
      </c>
      <c r="AK19">
        <f t="shared" si="32"/>
        <v>10506.233437738547</v>
      </c>
      <c r="AL19">
        <f t="shared" si="9"/>
        <v>25293.365151410726</v>
      </c>
      <c r="AN19">
        <f t="shared" si="10"/>
        <v>20175.56943828005</v>
      </c>
      <c r="AO19">
        <f t="shared" si="11"/>
        <v>-1008.7784719140025</v>
      </c>
      <c r="AP19">
        <f t="shared" si="12"/>
        <v>-6.8689312292534748</v>
      </c>
      <c r="AQ19">
        <f t="shared" si="13"/>
        <v>-17887.03434376642</v>
      </c>
      <c r="AR19">
        <f t="shared" si="14"/>
        <v>1272.8876913703734</v>
      </c>
      <c r="AS19">
        <f t="shared" si="15"/>
        <v>2702.3089207300704</v>
      </c>
      <c r="AT19">
        <f t="shared" si="16"/>
        <v>2824.3708365036996</v>
      </c>
      <c r="AU19">
        <f t="shared" si="17"/>
        <v>6799.5674486041444</v>
      </c>
      <c r="AW19">
        <v>16</v>
      </c>
      <c r="AX19">
        <f>(R19*SUMPRODUCT(K20:$K$23, X20:$X$23)-$AZ$3*SUMPRODUCT(K19:$K$22, W20:$W$23))/Z19</f>
        <v>81071.231218565401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6.7218873999999998E-2</v>
      </c>
      <c r="O20">
        <f t="shared" si="29"/>
        <v>146861.05279636607</v>
      </c>
      <c r="P20">
        <f t="shared" si="30"/>
        <v>7343.0526398183038</v>
      </c>
      <c r="Q20" s="5">
        <f t="shared" si="31"/>
        <v>50</v>
      </c>
      <c r="R20">
        <f t="shared" si="0"/>
        <v>2000000</v>
      </c>
      <c r="S20">
        <f t="shared" si="1"/>
        <v>66003.292395319892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41429.649611369503</v>
      </c>
      <c r="AC20">
        <f t="shared" si="2"/>
        <v>31124.95946325409</v>
      </c>
      <c r="AE20">
        <f t="shared" si="3"/>
        <v>69254.79243732139</v>
      </c>
      <c r="AF20">
        <f t="shared" si="4"/>
        <v>-3462.7396218660697</v>
      </c>
      <c r="AG20">
        <f t="shared" si="5"/>
        <v>-23.578338544715592</v>
      </c>
      <c r="AH20">
        <f t="shared" si="6"/>
        <v>-68701.421089385432</v>
      </c>
      <c r="AI20">
        <f t="shared" si="7"/>
        <v>-2932.9466124748287</v>
      </c>
      <c r="AJ20">
        <f t="shared" si="8"/>
        <v>10304.690148115413</v>
      </c>
      <c r="AK20">
        <f t="shared" si="32"/>
        <v>9174.9610766634014</v>
      </c>
      <c r="AL20">
        <f t="shared" si="9"/>
        <v>16546.704612303984</v>
      </c>
      <c r="AN20">
        <f t="shared" si="10"/>
        <v>17150.100577528163</v>
      </c>
      <c r="AO20">
        <f t="shared" si="11"/>
        <v>-857.50502887640823</v>
      </c>
      <c r="AP20">
        <f t="shared" si="12"/>
        <v>-5.8388865703244255</v>
      </c>
      <c r="AQ20">
        <f t="shared" si="13"/>
        <v>-17013.064945193935</v>
      </c>
      <c r="AR20">
        <f t="shared" si="14"/>
        <v>-726.30828311250559</v>
      </c>
      <c r="AS20">
        <f t="shared" si="15"/>
        <v>2551.8302234518728</v>
      </c>
      <c r="AT20">
        <f t="shared" si="16"/>
        <v>2272.0666645863303</v>
      </c>
      <c r="AU20">
        <f t="shared" si="17"/>
        <v>4097.5886049256969</v>
      </c>
      <c r="AW20">
        <v>17</v>
      </c>
      <c r="AX20">
        <f>(R20*SUMPRODUCT(K21:$K$23, X21:$X$23)-$AZ$3*SUMPRODUCT(K20:$K$22, W21:$W$23))/Z20</f>
        <v>66003.292395319892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7.4959660999999997E-2</v>
      </c>
      <c r="O21">
        <f t="shared" si="29"/>
        <v>146861.05279636607</v>
      </c>
      <c r="P21">
        <f t="shared" si="30"/>
        <v>7343.0526398183038</v>
      </c>
      <c r="Q21" s="5">
        <f t="shared" si="31"/>
        <v>50</v>
      </c>
      <c r="R21">
        <f t="shared" si="0"/>
        <v>2000000</v>
      </c>
      <c r="S21">
        <f t="shared" si="1"/>
        <v>47972.211902462841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31124.95946325409</v>
      </c>
      <c r="AC21">
        <f t="shared" si="2"/>
        <v>20700.135022379036</v>
      </c>
      <c r="AE21">
        <f t="shared" si="3"/>
        <v>63370.92874922121</v>
      </c>
      <c r="AF21">
        <f t="shared" si="4"/>
        <v>-3168.5464374610606</v>
      </c>
      <c r="AG21">
        <f t="shared" si="5"/>
        <v>-21.575130895013324</v>
      </c>
      <c r="AH21">
        <f t="shared" si="6"/>
        <v>-70696.970570204561</v>
      </c>
      <c r="AI21">
        <f t="shared" si="7"/>
        <v>-10516.163389339425</v>
      </c>
      <c r="AJ21">
        <f t="shared" si="8"/>
        <v>10424.824440875054</v>
      </c>
      <c r="AK21">
        <f t="shared" si="32"/>
        <v>7814.8806356879695</v>
      </c>
      <c r="AL21">
        <f t="shared" si="9"/>
        <v>7723.5416872235992</v>
      </c>
      <c r="AN21">
        <f t="shared" si="10"/>
        <v>14456.031252103014</v>
      </c>
      <c r="AO21">
        <f t="shared" si="11"/>
        <v>-722.80156260515071</v>
      </c>
      <c r="AP21">
        <f t="shared" si="12"/>
        <v>-4.9216694885564358</v>
      </c>
      <c r="AQ21">
        <f t="shared" si="13"/>
        <v>-16127.231147838336</v>
      </c>
      <c r="AR21">
        <f t="shared" si="14"/>
        <v>-2398.923127829029</v>
      </c>
      <c r="AS21">
        <f t="shared" si="15"/>
        <v>2378.0870959198169</v>
      </c>
      <c r="AT21">
        <f t="shared" si="16"/>
        <v>1782.7126875168026</v>
      </c>
      <c r="AU21">
        <f t="shared" si="17"/>
        <v>1761.8766556075907</v>
      </c>
      <c r="AW21">
        <v>18</v>
      </c>
      <c r="AX21">
        <f>(R21*SUMPRODUCT(K22:$K$23, X22:$X$23)-$AZ$3*SUMPRODUCT(K21:$K$22, W22:$W$23))/Z21</f>
        <v>47972.211902462841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8.3883494000000003E-2</v>
      </c>
      <c r="O22">
        <f t="shared" si="29"/>
        <v>146861.05279636607</v>
      </c>
      <c r="P22">
        <f t="shared" si="30"/>
        <v>7343.0526398183038</v>
      </c>
      <c r="Q22" s="5">
        <f t="shared" si="31"/>
        <v>50</v>
      </c>
      <c r="R22">
        <f t="shared" si="0"/>
        <v>2000000</v>
      </c>
      <c r="S22">
        <f t="shared" si="1"/>
        <v>26329.452305449657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20700.135022379036</v>
      </c>
      <c r="AC22">
        <f t="shared" si="2"/>
        <v>10294.595854682146</v>
      </c>
      <c r="AE22">
        <f t="shared" si="3"/>
        <v>57421.444540219272</v>
      </c>
      <c r="AF22">
        <f t="shared" si="4"/>
        <v>-2871.0722270109636</v>
      </c>
      <c r="AG22">
        <f t="shared" si="5"/>
        <v>-19.549582223082126</v>
      </c>
      <c r="AH22">
        <f t="shared" si="6"/>
        <v>-72391.894519242589</v>
      </c>
      <c r="AI22">
        <f t="shared" si="7"/>
        <v>-17861.071788257359</v>
      </c>
      <c r="AJ22">
        <f t="shared" si="8"/>
        <v>10405.53916769689</v>
      </c>
      <c r="AK22">
        <f t="shared" si="32"/>
        <v>6439.1859127062098</v>
      </c>
      <c r="AL22">
        <f t="shared" si="9"/>
        <v>-1016.346707854259</v>
      </c>
      <c r="AN22">
        <f t="shared" si="10"/>
        <v>12066.332460165984</v>
      </c>
      <c r="AO22">
        <f t="shared" si="11"/>
        <v>-603.31662300829919</v>
      </c>
      <c r="AP22">
        <f t="shared" si="12"/>
        <v>-4.108077747780027</v>
      </c>
      <c r="AQ22">
        <f t="shared" si="13"/>
        <v>-15212.168096513604</v>
      </c>
      <c r="AR22">
        <f t="shared" si="14"/>
        <v>-3753.2603371036976</v>
      </c>
      <c r="AS22">
        <f t="shared" si="15"/>
        <v>2186.5819648052702</v>
      </c>
      <c r="AT22">
        <f t="shared" si="16"/>
        <v>1353.1069902135514</v>
      </c>
      <c r="AU22">
        <f t="shared" si="17"/>
        <v>-213.57138208487586</v>
      </c>
      <c r="AW22">
        <v>19</v>
      </c>
      <c r="AX22">
        <f>(R22*SUMPRODUCT(K23:$K$23, X23:$X$23)-$AZ$3*SUMPRODUCT(K22:$K$22, W23:$W$23))/Z22</f>
        <v>26329.452305449657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9.4514217999999997E-2</v>
      </c>
      <c r="O23">
        <f t="shared" si="29"/>
        <v>146861.05279636607</v>
      </c>
      <c r="P23">
        <f t="shared" si="30"/>
        <v>7343.0526398183038</v>
      </c>
      <c r="Q23" s="5">
        <f t="shared" si="31"/>
        <v>50</v>
      </c>
      <c r="R23">
        <f t="shared" si="0"/>
        <v>2000000</v>
      </c>
      <c r="S23">
        <f t="shared" si="1"/>
        <v>29402.423617095079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10294.595854682146</v>
      </c>
      <c r="AC23">
        <f t="shared" si="2"/>
        <v>10294.595854682146</v>
      </c>
      <c r="AE23">
        <f t="shared" si="3"/>
        <v>51420.087167667887</v>
      </c>
      <c r="AF23">
        <f t="shared" si="4"/>
        <v>-2571.0043583833944</v>
      </c>
      <c r="AG23">
        <f t="shared" si="5"/>
        <v>-17.506372924809995</v>
      </c>
      <c r="AH23">
        <f t="shared" si="6"/>
        <v>-73908.539041652344</v>
      </c>
      <c r="AI23">
        <f t="shared" si="7"/>
        <v>-25076.962605292661</v>
      </c>
      <c r="AJ23">
        <f t="shared" si="8"/>
        <v>0</v>
      </c>
      <c r="AK23">
        <f t="shared" si="32"/>
        <v>5060.9245832756251</v>
      </c>
      <c r="AL23">
        <f t="shared" si="9"/>
        <v>-20016.038022017037</v>
      </c>
      <c r="AN23">
        <f t="shared" si="10"/>
        <v>9953.5075204396962</v>
      </c>
      <c r="AO23">
        <f t="shared" si="11"/>
        <v>-497.67537602198485</v>
      </c>
      <c r="AP23">
        <f t="shared" si="12"/>
        <v>-3.3887498866840429</v>
      </c>
      <c r="AQ23">
        <f t="shared" si="13"/>
        <v>-14306.650176944113</v>
      </c>
      <c r="AR23">
        <f t="shared" si="14"/>
        <v>-4854.2067824130854</v>
      </c>
      <c r="AS23">
        <f t="shared" si="15"/>
        <v>0</v>
      </c>
      <c r="AT23">
        <f t="shared" si="16"/>
        <v>979.65510512954529</v>
      </c>
      <c r="AU23">
        <f t="shared" si="17"/>
        <v>-3874.5516772835408</v>
      </c>
      <c r="AW23">
        <v>20</v>
      </c>
      <c r="AX23">
        <f>(R23*SUMPRODUCT(K$23:$K24, X$23:$X24)-$AZ$3*SUMPRODUCT(K$22:$K23, W$23:$W24))/Z23</f>
        <v>29402.423617095079</v>
      </c>
    </row>
    <row r="25" spans="5:50" x14ac:dyDescent="0.25">
      <c r="AN25" s="6">
        <f t="shared" ref="AN25:AU25" si="33">SUM(AN3:AN23)</f>
        <v>1095009.3274820228</v>
      </c>
      <c r="AO25" s="6">
        <f t="shared" si="33"/>
        <v>-164896.25597137571</v>
      </c>
      <c r="AP25" s="6">
        <f t="shared" si="33"/>
        <v>-2842.7127381607129</v>
      </c>
      <c r="AQ25" s="6">
        <f t="shared" si="33"/>
        <v>-404809.22013498261</v>
      </c>
      <c r="AR25" s="6">
        <f t="shared" si="33"/>
        <v>522461.13863750373</v>
      </c>
      <c r="AS25" s="6">
        <f t="shared" si="33"/>
        <v>-52549.383513293491</v>
      </c>
      <c r="AT25" s="6">
        <f t="shared" si="33"/>
        <v>127633.02979088921</v>
      </c>
      <c r="AU25" s="7">
        <f t="shared" si="33"/>
        <v>597544.78491509939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2619.435147442211</v>
      </c>
      <c r="K3">
        <v>1</v>
      </c>
      <c r="L3" s="2">
        <v>0</v>
      </c>
      <c r="O3">
        <f>$C$3</f>
        <v>2619.435147442211</v>
      </c>
      <c r="P3">
        <f>O3*C5</f>
        <v>261.94351474422109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2619.435147442211</v>
      </c>
      <c r="AF3">
        <f t="shared" ref="AF3:AF34" si="3">-$Z3*P3</f>
        <v>-261.94351474422109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-162.41657130200974</v>
      </c>
      <c r="AJ3">
        <f t="shared" ref="AJ3:AJ34" si="7">AB3-AC3</f>
        <v>0</v>
      </c>
      <c r="AL3">
        <f t="shared" ref="AL3:AL23" si="8">SUM(AI3:AK3)</f>
        <v>-162.41657130200974</v>
      </c>
      <c r="AN3">
        <f t="shared" ref="AN3:AN34" si="9">AE3*$K3</f>
        <v>2619.435147442211</v>
      </c>
      <c r="AO3">
        <f t="shared" ref="AO3:AO34" si="10">AF3*$K3</f>
        <v>-261.94351474422109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-162.41657130200974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-162.41657130200974</v>
      </c>
      <c r="AW3">
        <v>0</v>
      </c>
      <c r="AX3">
        <f>IF(Z3&gt;0, (R3*SUMPRODUCT(K3:$K$98, X3:$X$98)-K3*$AZ$3)/Z3, 0)</f>
        <v>0</v>
      </c>
      <c r="AZ3">
        <f>C6*SUMPRODUCT(X4:X98, K4:K98)/1</f>
        <v>765.60706491606368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82.954465786284629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82.029328383864026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-82.029328383864026</v>
      </c>
      <c r="AK4">
        <f t="shared" ref="AK4:AK35" si="28">G4*SUM(AB4:AB4, AE4:AF4)</f>
        <v>0</v>
      </c>
      <c r="AL4">
        <f t="shared" si="8"/>
        <v>-139.64692838386401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-51.444285714285705</v>
      </c>
      <c r="AR4">
        <f t="shared" si="13"/>
        <v>-51.444285714285705</v>
      </c>
      <c r="AS4">
        <f t="shared" si="14"/>
        <v>-73.240471771307156</v>
      </c>
      <c r="AT4">
        <f t="shared" si="15"/>
        <v>0</v>
      </c>
      <c r="AU4">
        <f t="shared" si="16"/>
        <v>-124.68475748559285</v>
      </c>
      <c r="AW4">
        <v>1</v>
      </c>
      <c r="AX4">
        <f>IF(Z4&gt;0, (R4*SUMPRODUCT(K4:$K$98, X4:$X$98)-K4*$AZ$3)/Z4, 0)</f>
        <v>82.954465786284629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1.160019E-3</v>
      </c>
      <c r="Q5" s="5">
        <f t="shared" ref="Q5:Q36" si="30">$C$8</f>
        <v>50</v>
      </c>
      <c r="R5">
        <f t="shared" si="0"/>
        <v>50000</v>
      </c>
      <c r="S5">
        <f t="shared" si="1"/>
        <v>106.18145915765953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82.029328383864026</v>
      </c>
      <c r="AC5">
        <f t="shared" si="27"/>
        <v>103.82551444088551</v>
      </c>
      <c r="AE5">
        <f t="shared" si="2"/>
        <v>0</v>
      </c>
      <c r="AF5">
        <f t="shared" si="3"/>
        <v>0</v>
      </c>
      <c r="AG5">
        <f t="shared" si="4"/>
        <v>-48.890604473010733</v>
      </c>
      <c r="AH5">
        <f t="shared" si="5"/>
        <v>-57.354102989265598</v>
      </c>
      <c r="AI5">
        <f t="shared" si="6"/>
        <v>-106.24470746227632</v>
      </c>
      <c r="AJ5">
        <f t="shared" si="7"/>
        <v>-21.796186057021487</v>
      </c>
      <c r="AK5">
        <f t="shared" si="28"/>
        <v>5.7420529868704824</v>
      </c>
      <c r="AL5">
        <f t="shared" si="8"/>
        <v>-122.29884053242733</v>
      </c>
      <c r="AN5">
        <f t="shared" si="9"/>
        <v>0</v>
      </c>
      <c r="AO5">
        <f t="shared" si="10"/>
        <v>0</v>
      </c>
      <c r="AP5">
        <f t="shared" si="11"/>
        <v>-38.975290555652684</v>
      </c>
      <c r="AQ5">
        <f t="shared" si="12"/>
        <v>-45.722339755473207</v>
      </c>
      <c r="AR5">
        <f t="shared" si="13"/>
        <v>-84.697630311125891</v>
      </c>
      <c r="AS5">
        <f t="shared" si="14"/>
        <v>-17.375786078620443</v>
      </c>
      <c r="AT5">
        <f t="shared" si="15"/>
        <v>4.5775294857066982</v>
      </c>
      <c r="AU5">
        <f t="shared" si="16"/>
        <v>-97.495886904039637</v>
      </c>
      <c r="AW5">
        <v>2</v>
      </c>
      <c r="AX5">
        <f>IF(Z5&gt;0, (R5*SUMPRODUCT(K5:$K$98, X5:$X$98)-K5*$AZ$3)/Z5, 0)</f>
        <v>106.18145915765953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1.1694889999999999E-3</v>
      </c>
      <c r="Q6" s="5">
        <f t="shared" si="30"/>
        <v>50</v>
      </c>
      <c r="R6">
        <f t="shared" si="0"/>
        <v>50000</v>
      </c>
      <c r="S6">
        <f t="shared" si="1"/>
        <v>127.72538590283742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103.82551444088551</v>
      </c>
      <c r="AC6">
        <f t="shared" si="27"/>
        <v>123.49645305265085</v>
      </c>
      <c r="AE6">
        <f t="shared" si="2"/>
        <v>0</v>
      </c>
      <c r="AF6">
        <f t="shared" si="3"/>
        <v>0</v>
      </c>
      <c r="AG6">
        <f t="shared" si="4"/>
        <v>-48.344521404146093</v>
      </c>
      <c r="AH6">
        <f t="shared" si="5"/>
        <v>-57.17702413453685</v>
      </c>
      <c r="AI6">
        <f t="shared" si="6"/>
        <v>-105.52154553868294</v>
      </c>
      <c r="AJ6">
        <f t="shared" si="7"/>
        <v>-19.670938611765337</v>
      </c>
      <c r="AK6">
        <f t="shared" si="28"/>
        <v>7.2677860108619869</v>
      </c>
      <c r="AL6">
        <f t="shared" si="8"/>
        <v>-117.9246981395863</v>
      </c>
      <c r="AN6">
        <f t="shared" si="9"/>
        <v>0</v>
      </c>
      <c r="AO6">
        <f t="shared" si="10"/>
        <v>0</v>
      </c>
      <c r="AP6">
        <f t="shared" si="11"/>
        <v>-34.410675425463857</v>
      </c>
      <c r="AQ6">
        <f t="shared" si="12"/>
        <v>-40.697476407714021</v>
      </c>
      <c r="AR6">
        <f t="shared" si="13"/>
        <v>-75.108151833177871</v>
      </c>
      <c r="AS6">
        <f t="shared" si="14"/>
        <v>-14.001385559804726</v>
      </c>
      <c r="AT6">
        <f t="shared" si="15"/>
        <v>5.1730665278661867</v>
      </c>
      <c r="AU6">
        <f t="shared" si="16"/>
        <v>-83.936470865116419</v>
      </c>
      <c r="AW6">
        <v>3</v>
      </c>
      <c r="AX6">
        <f>IF(Z6&gt;0, (R6*SUMPRODUCT(K6:$K$98, X6:$X$98)-K6*$AZ$3)/Z6, 0)</f>
        <v>127.72538590283742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1.179411E-3</v>
      </c>
      <c r="Q7" s="5">
        <f t="shared" si="30"/>
        <v>50</v>
      </c>
      <c r="R7">
        <f t="shared" si="0"/>
        <v>50000</v>
      </c>
      <c r="S7">
        <f t="shared" si="1"/>
        <v>147.67138800925892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123.49645305265085</v>
      </c>
      <c r="AC7">
        <f t="shared" si="27"/>
        <v>141.18583232997116</v>
      </c>
      <c r="AE7">
        <f t="shared" si="2"/>
        <v>0</v>
      </c>
      <c r="AF7">
        <f t="shared" si="3"/>
        <v>0</v>
      </c>
      <c r="AG7">
        <f t="shared" si="4"/>
        <v>-47.804058129770844</v>
      </c>
      <c r="AH7">
        <f t="shared" si="5"/>
        <v>-57.018060333785343</v>
      </c>
      <c r="AI7">
        <f t="shared" si="6"/>
        <v>-104.82211846355619</v>
      </c>
      <c r="AJ7">
        <f t="shared" si="7"/>
        <v>-17.689379277320313</v>
      </c>
      <c r="AK7">
        <f t="shared" si="28"/>
        <v>8.6447517136855598</v>
      </c>
      <c r="AL7">
        <f t="shared" si="8"/>
        <v>-113.86674602719094</v>
      </c>
      <c r="AN7">
        <f t="shared" si="9"/>
        <v>0</v>
      </c>
      <c r="AO7">
        <f t="shared" si="10"/>
        <v>0</v>
      </c>
      <c r="AP7">
        <f t="shared" si="11"/>
        <v>-30.380343162584815</v>
      </c>
      <c r="AQ7">
        <f t="shared" si="12"/>
        <v>-36.236008137697986</v>
      </c>
      <c r="AR7">
        <f t="shared" si="13"/>
        <v>-66.616351300282815</v>
      </c>
      <c r="AS7">
        <f t="shared" si="14"/>
        <v>-11.241920326496848</v>
      </c>
      <c r="AT7">
        <f t="shared" si="15"/>
        <v>5.4938959973683188</v>
      </c>
      <c r="AU7">
        <f t="shared" si="16"/>
        <v>-72.364375629411342</v>
      </c>
      <c r="AW7">
        <v>4</v>
      </c>
      <c r="AX7">
        <f>IF(Z7&gt;0, (R7*SUMPRODUCT(K7:$K$98, X7:$X$98)-K7*$AZ$3)/Z7, 0)</f>
        <v>147.67138800925892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1.192039E-3</v>
      </c>
      <c r="Q8" s="5">
        <f t="shared" si="30"/>
        <v>50</v>
      </c>
      <c r="R8">
        <f t="shared" si="0"/>
        <v>50000</v>
      </c>
      <c r="S8">
        <f t="shared" si="1"/>
        <v>166.15629149785801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141.18583232997116</v>
      </c>
      <c r="AC8">
        <f t="shared" si="27"/>
        <v>157.0809453396252</v>
      </c>
      <c r="AE8">
        <f t="shared" si="2"/>
        <v>0</v>
      </c>
      <c r="AF8">
        <f t="shared" si="3"/>
        <v>0</v>
      </c>
      <c r="AG8">
        <f t="shared" si="4"/>
        <v>-47.269033246824179</v>
      </c>
      <c r="AH8">
        <f t="shared" si="5"/>
        <v>-56.984301648953902</v>
      </c>
      <c r="AI8">
        <f t="shared" si="6"/>
        <v>-104.25333489577808</v>
      </c>
      <c r="AJ8">
        <f t="shared" si="7"/>
        <v>-15.89511300965404</v>
      </c>
      <c r="AK8">
        <f t="shared" si="28"/>
        <v>9.8830082630979827</v>
      </c>
      <c r="AL8">
        <f t="shared" si="8"/>
        <v>-110.26543964233414</v>
      </c>
      <c r="AN8">
        <f t="shared" si="9"/>
        <v>0</v>
      </c>
      <c r="AO8">
        <f t="shared" si="10"/>
        <v>0</v>
      </c>
      <c r="AP8">
        <f t="shared" si="11"/>
        <v>-26.821718908103378</v>
      </c>
      <c r="AQ8">
        <f t="shared" si="12"/>
        <v>-32.334423109986105</v>
      </c>
      <c r="AR8">
        <f t="shared" si="13"/>
        <v>-59.156142018089483</v>
      </c>
      <c r="AS8">
        <f t="shared" si="14"/>
        <v>-9.0193139963597933</v>
      </c>
      <c r="AT8">
        <f t="shared" si="15"/>
        <v>5.6078843037706241</v>
      </c>
      <c r="AU8">
        <f t="shared" si="16"/>
        <v>-62.567571710678656</v>
      </c>
      <c r="AW8">
        <v>5</v>
      </c>
      <c r="AX8">
        <f>IF(Z8&gt;0, (R8*SUMPRODUCT(K8:$K$98, X8:$X$98)-K8*$AZ$3)/Z8, 0)</f>
        <v>166.15629149785801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1.2118820000000001E-3</v>
      </c>
      <c r="Q9" s="5">
        <f t="shared" si="30"/>
        <v>50</v>
      </c>
      <c r="R9">
        <f t="shared" si="0"/>
        <v>50000</v>
      </c>
      <c r="S9">
        <f t="shared" si="1"/>
        <v>183.24306467410045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157.0809453396252</v>
      </c>
      <c r="AC9">
        <f t="shared" si="27"/>
        <v>171.29216611120347</v>
      </c>
      <c r="AE9">
        <f t="shared" si="2"/>
        <v>0</v>
      </c>
      <c r="AF9">
        <f t="shared" si="3"/>
        <v>0</v>
      </c>
      <c r="AG9">
        <f t="shared" si="4"/>
        <v>-46.739058423806718</v>
      </c>
      <c r="AH9">
        <f t="shared" si="5"/>
        <v>-57.284490549227783</v>
      </c>
      <c r="AI9">
        <f t="shared" si="6"/>
        <v>-104.02354897303451</v>
      </c>
      <c r="AJ9">
        <f t="shared" si="7"/>
        <v>-14.211220771578269</v>
      </c>
      <c r="AK9">
        <f t="shared" si="28"/>
        <v>10.995666173773765</v>
      </c>
      <c r="AL9">
        <f t="shared" si="8"/>
        <v>-107.23910357083901</v>
      </c>
      <c r="AN9">
        <f t="shared" si="9"/>
        <v>0</v>
      </c>
      <c r="AO9">
        <f t="shared" si="10"/>
        <v>0</v>
      </c>
      <c r="AP9">
        <f t="shared" si="11"/>
        <v>-23.679461572025499</v>
      </c>
      <c r="AQ9">
        <f t="shared" si="12"/>
        <v>-29.022105673026907</v>
      </c>
      <c r="AR9">
        <f t="shared" si="13"/>
        <v>-52.701567245052409</v>
      </c>
      <c r="AS9">
        <f t="shared" si="14"/>
        <v>-7.1998467128031285</v>
      </c>
      <c r="AT9">
        <f t="shared" si="15"/>
        <v>5.5707466817105438</v>
      </c>
      <c r="AU9">
        <f t="shared" si="16"/>
        <v>-54.330667276144993</v>
      </c>
      <c r="AW9">
        <v>6</v>
      </c>
      <c r="AX9">
        <f>IF(Z9&gt;0, (R9*SUMPRODUCT(K9:$K$98, X9:$X$98)-K9*$AZ$3)/Z9, 0)</f>
        <v>183.24306467410045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1.2353329999999999E-3</v>
      </c>
      <c r="Q10" s="5">
        <f t="shared" si="30"/>
        <v>50</v>
      </c>
      <c r="R10">
        <f t="shared" si="0"/>
        <v>50000</v>
      </c>
      <c r="S10">
        <f t="shared" si="1"/>
        <v>198.88881218630473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171.29216611120347</v>
      </c>
      <c r="AC10">
        <f t="shared" si="27"/>
        <v>183.82867104671635</v>
      </c>
      <c r="AE10">
        <f t="shared" si="2"/>
        <v>0</v>
      </c>
      <c r="AF10">
        <f t="shared" si="3"/>
        <v>0</v>
      </c>
      <c r="AG10">
        <f t="shared" si="4"/>
        <v>-46.21392953830879</v>
      </c>
      <c r="AH10">
        <f t="shared" si="5"/>
        <v>-57.738301259856421</v>
      </c>
      <c r="AI10">
        <f t="shared" si="6"/>
        <v>-103.9522307981652</v>
      </c>
      <c r="AJ10">
        <f t="shared" si="7"/>
        <v>-12.53650493551288</v>
      </c>
      <c r="AK10">
        <f t="shared" si="28"/>
        <v>11.990451627784244</v>
      </c>
      <c r="AL10">
        <f t="shared" si="8"/>
        <v>-104.49828410589384</v>
      </c>
      <c r="AN10">
        <f t="shared" si="9"/>
        <v>0</v>
      </c>
      <c r="AO10">
        <f t="shared" si="10"/>
        <v>0</v>
      </c>
      <c r="AP10">
        <f t="shared" si="11"/>
        <v>-20.904834764288466</v>
      </c>
      <c r="AQ10">
        <f t="shared" si="12"/>
        <v>-26.117875269781223</v>
      </c>
      <c r="AR10">
        <f t="shared" si="13"/>
        <v>-47.022710034069689</v>
      </c>
      <c r="AS10">
        <f t="shared" si="14"/>
        <v>-5.6708781706463443</v>
      </c>
      <c r="AT10">
        <f t="shared" si="15"/>
        <v>5.4238713853631806</v>
      </c>
      <c r="AU10">
        <f t="shared" si="16"/>
        <v>-47.269716819352851</v>
      </c>
      <c r="AW10">
        <v>7</v>
      </c>
      <c r="AX10">
        <f>IF(Z10&gt;0, (R10*SUMPRODUCT(K10:$K$98, X10:$X$98)-K10*$AZ$3)/Z10, 0)</f>
        <v>198.88881218630473</v>
      </c>
    </row>
    <row r="11" spans="1:52" x14ac:dyDescent="0.25">
      <c r="A11" t="s">
        <v>33</v>
      </c>
      <c r="C11" s="25">
        <f>AU100</f>
        <v>-1320.9412677234052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1.2583340000000001E-3</v>
      </c>
      <c r="Q11" s="5">
        <f t="shared" si="30"/>
        <v>50</v>
      </c>
      <c r="R11">
        <f t="shared" si="0"/>
        <v>50000</v>
      </c>
      <c r="S11">
        <f t="shared" si="1"/>
        <v>213.17705043837944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183.82867104671635</v>
      </c>
      <c r="AC11">
        <f t="shared" si="27"/>
        <v>194.81669810598828</v>
      </c>
      <c r="AE11">
        <f t="shared" si="2"/>
        <v>0</v>
      </c>
      <c r="AF11">
        <f t="shared" si="3"/>
        <v>0</v>
      </c>
      <c r="AG11">
        <f t="shared" si="4"/>
        <v>-45.693637684114044</v>
      </c>
      <c r="AH11">
        <f t="shared" si="5"/>
        <v>-58.152558811658253</v>
      </c>
      <c r="AI11">
        <f t="shared" si="6"/>
        <v>-103.84619649577229</v>
      </c>
      <c r="AJ11">
        <f t="shared" si="7"/>
        <v>-10.988027059271928</v>
      </c>
      <c r="AK11">
        <f t="shared" si="28"/>
        <v>12.868006973270147</v>
      </c>
      <c r="AL11">
        <f t="shared" si="8"/>
        <v>-101.96621658177408</v>
      </c>
      <c r="AN11">
        <f t="shared" si="9"/>
        <v>0</v>
      </c>
      <c r="AO11">
        <f t="shared" si="10"/>
        <v>0</v>
      </c>
      <c r="AP11">
        <f t="shared" si="11"/>
        <v>-18.454893885979729</v>
      </c>
      <c r="AQ11">
        <f t="shared" si="12"/>
        <v>-23.486843168112646</v>
      </c>
      <c r="AR11">
        <f t="shared" si="13"/>
        <v>-41.941737054092371</v>
      </c>
      <c r="AS11">
        <f t="shared" si="14"/>
        <v>-4.4378798378234023</v>
      </c>
      <c r="AT11">
        <f t="shared" si="15"/>
        <v>5.197172194025379</v>
      </c>
      <c r="AU11">
        <f t="shared" si="16"/>
        <v>-41.182444697890396</v>
      </c>
      <c r="AW11">
        <v>8</v>
      </c>
      <c r="AX11">
        <f>IF(Z11&gt;0, (R11*SUMPRODUCT(K11:$K$98, X11:$X$98)-K11*$AZ$3)/Z11, 0)</f>
        <v>213.17705043837944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1.287648E-3</v>
      </c>
      <c r="Q12" s="5">
        <f t="shared" si="30"/>
        <v>50</v>
      </c>
      <c r="R12">
        <f t="shared" si="0"/>
        <v>50000</v>
      </c>
      <c r="S12">
        <f t="shared" si="1"/>
        <v>226.28352342803797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194.81669810598828</v>
      </c>
      <c r="AC12">
        <f t="shared" si="27"/>
        <v>204.46012487453038</v>
      </c>
      <c r="AE12">
        <f t="shared" si="2"/>
        <v>0</v>
      </c>
      <c r="AF12">
        <f t="shared" si="3"/>
        <v>0</v>
      </c>
      <c r="AG12">
        <f t="shared" si="4"/>
        <v>-45.177863986096227</v>
      </c>
      <c r="AH12">
        <f t="shared" si="5"/>
        <v>-58.837321176674074</v>
      </c>
      <c r="AI12">
        <f t="shared" si="6"/>
        <v>-104.01518516277031</v>
      </c>
      <c r="AJ12">
        <f t="shared" si="7"/>
        <v>-9.6434267685420991</v>
      </c>
      <c r="AK12">
        <f t="shared" si="28"/>
        <v>13.637168867419181</v>
      </c>
      <c r="AL12">
        <f t="shared" si="8"/>
        <v>-100.02144306389323</v>
      </c>
      <c r="AN12">
        <f t="shared" si="9"/>
        <v>0</v>
      </c>
      <c r="AO12">
        <f t="shared" si="10"/>
        <v>0</v>
      </c>
      <c r="AP12">
        <f t="shared" si="11"/>
        <v>-16.291590660640566</v>
      </c>
      <c r="AQ12">
        <f t="shared" si="12"/>
        <v>-21.217327859369661</v>
      </c>
      <c r="AR12">
        <f t="shared" si="13"/>
        <v>-37.508918520010234</v>
      </c>
      <c r="AS12">
        <f t="shared" si="14"/>
        <v>-3.477516367912</v>
      </c>
      <c r="AT12">
        <f t="shared" si="15"/>
        <v>4.9176998059580503</v>
      </c>
      <c r="AU12">
        <f t="shared" si="16"/>
        <v>-36.068735081964185</v>
      </c>
      <c r="AW12">
        <v>9</v>
      </c>
      <c r="AX12">
        <f>IF(Z12&gt;0, (R12*SUMPRODUCT(K12:$K$98, X12:$X$98)-K12*$AZ$3)/Z12, 0)</f>
        <v>226.28352342803797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1.317864E-3</v>
      </c>
      <c r="Q13" s="5">
        <f t="shared" si="30"/>
        <v>50</v>
      </c>
      <c r="R13">
        <f t="shared" si="0"/>
        <v>50000</v>
      </c>
      <c r="S13">
        <f t="shared" si="1"/>
        <v>238.23578175842519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204.46012487453038</v>
      </c>
      <c r="AC13">
        <f t="shared" si="27"/>
        <v>212.82339517288821</v>
      </c>
      <c r="AE13">
        <f t="shared" si="2"/>
        <v>0</v>
      </c>
      <c r="AF13">
        <f t="shared" si="3"/>
        <v>0</v>
      </c>
      <c r="AG13">
        <f t="shared" si="4"/>
        <v>-44.666547065691091</v>
      </c>
      <c r="AH13">
        <f t="shared" si="5"/>
        <v>-59.538280544172721</v>
      </c>
      <c r="AI13">
        <f t="shared" si="6"/>
        <v>-104.20482760986381</v>
      </c>
      <c r="AJ13">
        <f t="shared" si="7"/>
        <v>-8.3632702983578326</v>
      </c>
      <c r="AK13">
        <f t="shared" si="28"/>
        <v>14.312208741217129</v>
      </c>
      <c r="AL13">
        <f t="shared" si="8"/>
        <v>-98.255889167004511</v>
      </c>
      <c r="AN13">
        <f t="shared" si="9"/>
        <v>0</v>
      </c>
      <c r="AO13">
        <f t="shared" si="10"/>
        <v>0</v>
      </c>
      <c r="AP13">
        <f t="shared" si="11"/>
        <v>-14.381432726071218</v>
      </c>
      <c r="AQ13">
        <f t="shared" si="12"/>
        <v>-19.16973288785216</v>
      </c>
      <c r="AR13">
        <f t="shared" si="13"/>
        <v>-33.551165613923374</v>
      </c>
      <c r="AS13">
        <f t="shared" si="14"/>
        <v>-2.6927492064451077</v>
      </c>
      <c r="AT13">
        <f t="shared" si="15"/>
        <v>4.6081481711713304</v>
      </c>
      <c r="AU13">
        <f t="shared" si="16"/>
        <v>-31.635766649197151</v>
      </c>
      <c r="AW13">
        <v>10</v>
      </c>
      <c r="AX13">
        <f>IF(Z13&gt;0, (R13*SUMPRODUCT(K13:$K$98, X13:$X$98)-K13*$AZ$3)/Z13, 0)</f>
        <v>238.23578175842519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1.353492E-3</v>
      </c>
      <c r="Q14" s="5">
        <f t="shared" si="30"/>
        <v>50</v>
      </c>
      <c r="R14">
        <f t="shared" si="0"/>
        <v>50000</v>
      </c>
      <c r="S14">
        <f t="shared" si="1"/>
        <v>249.17093774265928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212.82339517288821</v>
      </c>
      <c r="AC14">
        <f t="shared" si="27"/>
        <v>220.06491064014986</v>
      </c>
      <c r="AE14">
        <f t="shared" si="2"/>
        <v>0</v>
      </c>
      <c r="AF14">
        <f t="shared" si="3"/>
        <v>0</v>
      </c>
      <c r="AG14">
        <f t="shared" si="4"/>
        <v>-44.159425780913146</v>
      </c>
      <c r="AH14">
        <f t="shared" si="5"/>
        <v>-60.455814121036369</v>
      </c>
      <c r="AI14">
        <f t="shared" si="6"/>
        <v>-104.61523990194951</v>
      </c>
      <c r="AJ14">
        <f t="shared" si="7"/>
        <v>-7.2415154672616495</v>
      </c>
      <c r="AK14">
        <f t="shared" si="28"/>
        <v>14.897637662102177</v>
      </c>
      <c r="AL14">
        <f t="shared" si="8"/>
        <v>-96.959117707108987</v>
      </c>
      <c r="AN14">
        <f t="shared" si="9"/>
        <v>0</v>
      </c>
      <c r="AO14">
        <f t="shared" si="10"/>
        <v>0</v>
      </c>
      <c r="AP14">
        <f t="shared" si="11"/>
        <v>-12.694779682738599</v>
      </c>
      <c r="AQ14">
        <f t="shared" si="12"/>
        <v>-17.379601913638915</v>
      </c>
      <c r="AR14">
        <f t="shared" si="13"/>
        <v>-30.07438159637751</v>
      </c>
      <c r="AS14">
        <f t="shared" si="14"/>
        <v>-2.0817626542998391</v>
      </c>
      <c r="AT14">
        <f t="shared" si="15"/>
        <v>4.2827148353772211</v>
      </c>
      <c r="AU14">
        <f t="shared" si="16"/>
        <v>-27.87342941530013</v>
      </c>
      <c r="AW14">
        <v>11</v>
      </c>
      <c r="AX14">
        <f>IF(Z14&gt;0, (R14*SUMPRODUCT(K14:$K$98, X14:$X$98)-K14*$AZ$3)/Z14, 0)</f>
        <v>249.17093774265928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1.402649E-3</v>
      </c>
      <c r="Q15" s="5">
        <f t="shared" si="30"/>
        <v>50</v>
      </c>
      <c r="R15">
        <f t="shared" si="0"/>
        <v>50000</v>
      </c>
      <c r="S15">
        <f t="shared" si="1"/>
        <v>259.14804792884888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220.06491064014986</v>
      </c>
      <c r="AC15">
        <f t="shared" si="27"/>
        <v>226.26678047214827</v>
      </c>
      <c r="AE15">
        <f t="shared" si="2"/>
        <v>0</v>
      </c>
      <c r="AF15">
        <f t="shared" si="3"/>
        <v>0</v>
      </c>
      <c r="AG15">
        <f t="shared" si="4"/>
        <v>-43.655891348691846</v>
      </c>
      <c r="AH15">
        <f t="shared" si="5"/>
        <v>-61.940174412172041</v>
      </c>
      <c r="AI15">
        <f t="shared" si="6"/>
        <v>-105.59606576086389</v>
      </c>
      <c r="AJ15">
        <f t="shared" si="7"/>
        <v>-6.2018698319984082</v>
      </c>
      <c r="AK15">
        <f t="shared" si="28"/>
        <v>15.404543744810491</v>
      </c>
      <c r="AL15">
        <f t="shared" si="8"/>
        <v>-96.393391848051806</v>
      </c>
      <c r="AN15">
        <f t="shared" si="9"/>
        <v>0</v>
      </c>
      <c r="AO15">
        <f t="shared" si="10"/>
        <v>0</v>
      </c>
      <c r="AP15">
        <f t="shared" si="11"/>
        <v>-11.205379969539285</v>
      </c>
      <c r="AQ15">
        <f t="shared" si="12"/>
        <v>-15.898500024297867</v>
      </c>
      <c r="AR15">
        <f t="shared" si="13"/>
        <v>-27.103879993837154</v>
      </c>
      <c r="AS15">
        <f t="shared" si="14"/>
        <v>-1.5918655155633958</v>
      </c>
      <c r="AT15">
        <f t="shared" si="15"/>
        <v>3.9539626974805442</v>
      </c>
      <c r="AU15">
        <f t="shared" si="16"/>
        <v>-24.741782811920004</v>
      </c>
      <c r="AW15">
        <v>12</v>
      </c>
      <c r="AX15">
        <f>IF(Z15&gt;0, (R15*SUMPRODUCT(K15:$K$98, X15:$X$98)-K15*$AZ$3)/Z15, 0)</f>
        <v>259.14804792884888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1.459023E-3</v>
      </c>
      <c r="Q16" s="5">
        <f t="shared" si="30"/>
        <v>50</v>
      </c>
      <c r="R16">
        <f t="shared" si="0"/>
        <v>50000</v>
      </c>
      <c r="S16">
        <f t="shared" si="1"/>
        <v>268.12622801832487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226.26678047214827</v>
      </c>
      <c r="AC16">
        <f t="shared" si="27"/>
        <v>231.42316593502662</v>
      </c>
      <c r="AE16">
        <f t="shared" si="2"/>
        <v>0</v>
      </c>
      <c r="AF16">
        <f t="shared" si="3"/>
        <v>0</v>
      </c>
      <c r="AG16">
        <f t="shared" si="4"/>
        <v>-43.155637485641684</v>
      </c>
      <c r="AH16">
        <f t="shared" si="5"/>
        <v>-63.694949563242425</v>
      </c>
      <c r="AI16">
        <f t="shared" si="6"/>
        <v>-106.85058704888411</v>
      </c>
      <c r="AJ16">
        <f t="shared" si="7"/>
        <v>-5.1563854628783474</v>
      </c>
      <c r="AK16">
        <f t="shared" si="28"/>
        <v>15.838674633050381</v>
      </c>
      <c r="AL16">
        <f t="shared" si="8"/>
        <v>-96.168297878712082</v>
      </c>
      <c r="AN16">
        <f t="shared" si="9"/>
        <v>0</v>
      </c>
      <c r="AO16">
        <f t="shared" si="10"/>
        <v>0</v>
      </c>
      <c r="AP16">
        <f t="shared" si="11"/>
        <v>-9.8901582703076727</v>
      </c>
      <c r="AQ16">
        <f t="shared" si="12"/>
        <v>-14.597238481515282</v>
      </c>
      <c r="AR16">
        <f t="shared" si="13"/>
        <v>-24.487396751822956</v>
      </c>
      <c r="AS16">
        <f t="shared" si="14"/>
        <v>-1.1817104624522792</v>
      </c>
      <c r="AT16">
        <f t="shared" si="15"/>
        <v>3.6298154317589124</v>
      </c>
      <c r="AU16">
        <f t="shared" si="16"/>
        <v>-22.039291782516322</v>
      </c>
      <c r="AW16">
        <v>13</v>
      </c>
      <c r="AX16">
        <f>IF(Z16&gt;0, (R16*SUMPRODUCT(K16:$K$98, X16:$X$98)-K16*$AZ$3)/Z16, 0)</f>
        <v>268.12622801832487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1.516749E-3</v>
      </c>
      <c r="Q17" s="5">
        <f t="shared" si="30"/>
        <v>50</v>
      </c>
      <c r="R17">
        <f t="shared" si="0"/>
        <v>50000</v>
      </c>
      <c r="S17">
        <f t="shared" si="1"/>
        <v>276.17502115012184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231.42316593502662</v>
      </c>
      <c r="AC17">
        <f t="shared" si="27"/>
        <v>235.62493235277577</v>
      </c>
      <c r="AE17">
        <f t="shared" si="2"/>
        <v>0</v>
      </c>
      <c r="AF17">
        <f t="shared" si="3"/>
        <v>0</v>
      </c>
      <c r="AG17">
        <f t="shared" si="4"/>
        <v>-42.658624840784562</v>
      </c>
      <c r="AH17">
        <f t="shared" si="5"/>
        <v>-65.456270000709537</v>
      </c>
      <c r="AI17">
        <f t="shared" si="6"/>
        <v>-108.11489484149411</v>
      </c>
      <c r="AJ17">
        <f t="shared" si="7"/>
        <v>-4.2017664177491554</v>
      </c>
      <c r="AK17">
        <f t="shared" si="28"/>
        <v>16.199621615451864</v>
      </c>
      <c r="AL17">
        <f t="shared" si="8"/>
        <v>-96.117039643791401</v>
      </c>
      <c r="AN17">
        <f t="shared" si="9"/>
        <v>0</v>
      </c>
      <c r="AO17">
        <f t="shared" si="10"/>
        <v>0</v>
      </c>
      <c r="AP17">
        <f t="shared" si="11"/>
        <v>-8.7287998213734515</v>
      </c>
      <c r="AQ17">
        <f t="shared" si="12"/>
        <v>-13.393649702081154</v>
      </c>
      <c r="AR17">
        <f t="shared" si="13"/>
        <v>-22.122449523454605</v>
      </c>
      <c r="AS17">
        <f t="shared" si="14"/>
        <v>-0.8597646570556271</v>
      </c>
      <c r="AT17">
        <f t="shared" si="15"/>
        <v>3.3147635394022958</v>
      </c>
      <c r="AU17">
        <f t="shared" si="16"/>
        <v>-19.667450641107937</v>
      </c>
      <c r="AW17">
        <v>14</v>
      </c>
      <c r="AX17">
        <f>IF(Z17&gt;0, (R17*SUMPRODUCT(K17:$K$98, X17:$X$98)-K17*$AZ$3)/Z17, 0)</f>
        <v>276.17502115012184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1.577632E-3</v>
      </c>
      <c r="Q18" s="5">
        <f t="shared" si="30"/>
        <v>50</v>
      </c>
      <c r="R18">
        <f t="shared" si="0"/>
        <v>50000</v>
      </c>
      <c r="S18">
        <f t="shared" si="1"/>
        <v>283.43126772671297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235.62493235277577</v>
      </c>
      <c r="AC18">
        <f t="shared" si="27"/>
        <v>239.01610845360923</v>
      </c>
      <c r="AE18">
        <f t="shared" si="2"/>
        <v>0</v>
      </c>
      <c r="AF18">
        <f t="shared" si="3"/>
        <v>0</v>
      </c>
      <c r="AG18">
        <f t="shared" si="4"/>
        <v>-42.164738980751899</v>
      </c>
      <c r="AH18">
        <f t="shared" si="5"/>
        <v>-67.299611624816635</v>
      </c>
      <c r="AI18">
        <f t="shared" si="6"/>
        <v>-109.46435060556854</v>
      </c>
      <c r="AJ18">
        <f t="shared" si="7"/>
        <v>-3.3911761008334622</v>
      </c>
      <c r="AK18">
        <f t="shared" si="28"/>
        <v>16.493745264694304</v>
      </c>
      <c r="AL18">
        <f t="shared" si="8"/>
        <v>-96.361781441707706</v>
      </c>
      <c r="AN18">
        <f t="shared" si="9"/>
        <v>0</v>
      </c>
      <c r="AO18">
        <f t="shared" si="10"/>
        <v>0</v>
      </c>
      <c r="AP18">
        <f t="shared" si="11"/>
        <v>-7.7033401689642176</v>
      </c>
      <c r="AQ18">
        <f t="shared" si="12"/>
        <v>-12.295387428386643</v>
      </c>
      <c r="AR18">
        <f t="shared" si="13"/>
        <v>-19.998727597350864</v>
      </c>
      <c r="AS18">
        <f t="shared" si="14"/>
        <v>-0.61955519491077893</v>
      </c>
      <c r="AT18">
        <f t="shared" si="15"/>
        <v>3.0133455941037406</v>
      </c>
      <c r="AU18">
        <f t="shared" si="16"/>
        <v>-17.604937198157902</v>
      </c>
      <c r="AW18">
        <v>15</v>
      </c>
      <c r="AX18">
        <f>IF(Z18&gt;0, (R18*SUMPRODUCT(K18:$K$98, X18:$X$98)-K18*$AZ$3)/Z18, 0)</f>
        <v>283.43126772671297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1.648437E-3</v>
      </c>
      <c r="Q19" s="5">
        <f t="shared" si="30"/>
        <v>50</v>
      </c>
      <c r="R19">
        <f t="shared" si="0"/>
        <v>50000</v>
      </c>
      <c r="S19">
        <f t="shared" si="1"/>
        <v>290.00045078831749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239.01610845360923</v>
      </c>
      <c r="AC19">
        <f t="shared" si="27"/>
        <v>241.70717263496778</v>
      </c>
      <c r="AE19">
        <f t="shared" si="2"/>
        <v>0</v>
      </c>
      <c r="AF19">
        <f t="shared" si="3"/>
        <v>0</v>
      </c>
      <c r="AG19">
        <f t="shared" si="4"/>
        <v>-41.673585675113166</v>
      </c>
      <c r="AH19">
        <f t="shared" si="5"/>
        <v>-69.505915831213727</v>
      </c>
      <c r="AI19">
        <f t="shared" si="6"/>
        <v>-111.17950150632689</v>
      </c>
      <c r="AJ19">
        <f t="shared" si="7"/>
        <v>-2.6910641813585414</v>
      </c>
      <c r="AK19">
        <f t="shared" si="28"/>
        <v>16.731127591752649</v>
      </c>
      <c r="AL19">
        <f t="shared" si="8"/>
        <v>-97.139438095932775</v>
      </c>
      <c r="AN19">
        <f t="shared" si="9"/>
        <v>0</v>
      </c>
      <c r="AO19">
        <f t="shared" si="10"/>
        <v>0</v>
      </c>
      <c r="AP19">
        <f t="shared" si="11"/>
        <v>-6.7978645502825614</v>
      </c>
      <c r="AQ19">
        <f t="shared" si="12"/>
        <v>-11.337920498309705</v>
      </c>
      <c r="AR19">
        <f t="shared" si="13"/>
        <v>-18.135785048592265</v>
      </c>
      <c r="AS19">
        <f t="shared" si="14"/>
        <v>-0.43897086138947206</v>
      </c>
      <c r="AT19">
        <f t="shared" si="15"/>
        <v>2.7292093372745496</v>
      </c>
      <c r="AU19">
        <f t="shared" si="16"/>
        <v>-15.845546572707185</v>
      </c>
      <c r="AW19">
        <v>16</v>
      </c>
      <c r="AX19">
        <f>IF(Z19&gt;0, (R19*SUMPRODUCT(K19:$K$98, X19:$X$98)-K19*$AZ$3)/Z19, 0)</f>
        <v>290.00045078831749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1.717889E-3</v>
      </c>
      <c r="Q20" s="5">
        <f t="shared" si="30"/>
        <v>50</v>
      </c>
      <c r="R20">
        <f t="shared" si="0"/>
        <v>50000</v>
      </c>
      <c r="S20">
        <f t="shared" si="1"/>
        <v>295.9189975922439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241.70717263496778</v>
      </c>
      <c r="AC20">
        <f t="shared" si="27"/>
        <v>243.75001250250202</v>
      </c>
      <c r="AE20">
        <f t="shared" si="2"/>
        <v>0</v>
      </c>
      <c r="AF20">
        <f t="shared" si="3"/>
        <v>0</v>
      </c>
      <c r="AG20">
        <f t="shared" si="4"/>
        <v>-41.1852592239402</v>
      </c>
      <c r="AH20">
        <f t="shared" si="5"/>
        <v>-71.590594421834481</v>
      </c>
      <c r="AI20">
        <f t="shared" si="6"/>
        <v>-112.77585364577467</v>
      </c>
      <c r="AJ20">
        <f t="shared" si="7"/>
        <v>-2.0428398675342407</v>
      </c>
      <c r="AK20">
        <f t="shared" si="28"/>
        <v>16.919502084447746</v>
      </c>
      <c r="AL20">
        <f t="shared" si="8"/>
        <v>-97.899191428861172</v>
      </c>
      <c r="AN20">
        <f t="shared" si="9"/>
        <v>0</v>
      </c>
      <c r="AO20">
        <f t="shared" si="10"/>
        <v>0</v>
      </c>
      <c r="AP20">
        <f t="shared" si="11"/>
        <v>-5.9983999357547448</v>
      </c>
      <c r="AQ20">
        <f t="shared" si="12"/>
        <v>-10.426764941446747</v>
      </c>
      <c r="AR20">
        <f t="shared" si="13"/>
        <v>-16.425164877201492</v>
      </c>
      <c r="AS20">
        <f t="shared" si="14"/>
        <v>-0.29752806613517052</v>
      </c>
      <c r="AT20">
        <f t="shared" si="15"/>
        <v>2.4642297299748326</v>
      </c>
      <c r="AU20">
        <f t="shared" si="16"/>
        <v>-14.25846321336183</v>
      </c>
      <c r="AW20">
        <v>17</v>
      </c>
      <c r="AX20">
        <f>IF(Z20&gt;0, (R20*SUMPRODUCT(K20:$K$98, X20:$X$98)-K20*$AZ$3)/Z20, 0)</f>
        <v>295.9189975922439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1.798165E-3</v>
      </c>
      <c r="Q21" s="5">
        <f t="shared" si="30"/>
        <v>50</v>
      </c>
      <c r="R21">
        <f t="shared" si="0"/>
        <v>50000</v>
      </c>
      <c r="S21">
        <f t="shared" si="1"/>
        <v>301.31975402988621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243.75001250250202</v>
      </c>
      <c r="AC21">
        <f t="shared" si="27"/>
        <v>245.27035503055873</v>
      </c>
      <c r="AE21">
        <f t="shared" si="2"/>
        <v>0</v>
      </c>
      <c r="AF21">
        <f t="shared" si="3"/>
        <v>0</v>
      </c>
      <c r="AG21">
        <f t="shared" si="4"/>
        <v>-40.699348740048379</v>
      </c>
      <c r="AH21">
        <f t="shared" si="5"/>
        <v>-74.057891652416444</v>
      </c>
      <c r="AI21">
        <f t="shared" si="6"/>
        <v>-114.75724039246482</v>
      </c>
      <c r="AJ21">
        <f t="shared" si="7"/>
        <v>-1.520342528056716</v>
      </c>
      <c r="AK21">
        <f t="shared" si="28"/>
        <v>17.062500875175143</v>
      </c>
      <c r="AL21">
        <f t="shared" si="8"/>
        <v>-99.215082045346392</v>
      </c>
      <c r="AN21">
        <f t="shared" si="9"/>
        <v>0</v>
      </c>
      <c r="AO21">
        <f t="shared" si="10"/>
        <v>0</v>
      </c>
      <c r="AP21">
        <f t="shared" si="11"/>
        <v>-5.2925266281934995</v>
      </c>
      <c r="AQ21">
        <f t="shared" si="12"/>
        <v>-9.6304578754253853</v>
      </c>
      <c r="AR21">
        <f t="shared" si="13"/>
        <v>-14.922984503618885</v>
      </c>
      <c r="AS21">
        <f t="shared" si="14"/>
        <v>-0.19770471918626648</v>
      </c>
      <c r="AT21">
        <f t="shared" si="15"/>
        <v>2.2188006201824053</v>
      </c>
      <c r="AU21">
        <f t="shared" si="16"/>
        <v>-12.901888602622746</v>
      </c>
      <c r="AW21">
        <v>18</v>
      </c>
      <c r="AX21">
        <f>IF(Z21&gt;0, (R21*SUMPRODUCT(K21:$K$98, X21:$X$98)-K21*$AZ$3)/Z21, 0)</f>
        <v>301.31975402988621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1.8843029999999999E-3</v>
      </c>
      <c r="Q22" s="5">
        <f t="shared" si="30"/>
        <v>50</v>
      </c>
      <c r="R22">
        <f t="shared" si="0"/>
        <v>50000</v>
      </c>
      <c r="S22">
        <f t="shared" si="1"/>
        <v>306.23260272595735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245.27035503055873</v>
      </c>
      <c r="AC22">
        <f t="shared" si="27"/>
        <v>246.30695739576149</v>
      </c>
      <c r="AE22">
        <f t="shared" si="2"/>
        <v>0</v>
      </c>
      <c r="AF22">
        <f t="shared" si="3"/>
        <v>0</v>
      </c>
      <c r="AG22">
        <f t="shared" si="4"/>
        <v>-40.215665347718975</v>
      </c>
      <c r="AH22">
        <f t="shared" si="5"/>
        <v>-76.68990492891939</v>
      </c>
      <c r="AI22">
        <f t="shared" si="6"/>
        <v>-116.90557027663837</v>
      </c>
      <c r="AJ22">
        <f t="shared" si="7"/>
        <v>-1.0366023652027536</v>
      </c>
      <c r="AK22">
        <f t="shared" si="28"/>
        <v>17.168924852139114</v>
      </c>
      <c r="AL22">
        <f t="shared" si="8"/>
        <v>-100.77324778970201</v>
      </c>
      <c r="AN22">
        <f t="shared" si="9"/>
        <v>0</v>
      </c>
      <c r="AO22">
        <f t="shared" si="10"/>
        <v>0</v>
      </c>
      <c r="AP22">
        <f t="shared" si="11"/>
        <v>-4.6693112840254285</v>
      </c>
      <c r="AQ22">
        <f t="shared" si="12"/>
        <v>-8.9042176813258003</v>
      </c>
      <c r="AR22">
        <f t="shared" si="13"/>
        <v>-13.57352896535123</v>
      </c>
      <c r="AS22">
        <f t="shared" si="14"/>
        <v>-0.12035655954062692</v>
      </c>
      <c r="AT22">
        <f t="shared" si="15"/>
        <v>1.9934285272548606</v>
      </c>
      <c r="AU22">
        <f t="shared" si="16"/>
        <v>-11.700456997636996</v>
      </c>
      <c r="AW22">
        <v>19</v>
      </c>
      <c r="AX22">
        <f>IF(Z22&gt;0, (R22*SUMPRODUCT(K22:$K$98, X22:$X$98)-K22*$AZ$3)/Z22, 0)</f>
        <v>306.23260272595735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1.978559E-3</v>
      </c>
      <c r="Q23" s="5">
        <f t="shared" si="30"/>
        <v>50</v>
      </c>
      <c r="R23">
        <f t="shared" si="0"/>
        <v>50000</v>
      </c>
      <c r="S23">
        <f t="shared" si="1"/>
        <v>310.72541882038723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246.30695739576149</v>
      </c>
      <c r="AC23">
        <f t="shared" si="27"/>
        <v>246.92690064356805</v>
      </c>
      <c r="AE23">
        <f t="shared" si="2"/>
        <v>0</v>
      </c>
      <c r="AF23">
        <f t="shared" si="3"/>
        <v>0</v>
      </c>
      <c r="AG23">
        <f t="shared" si="4"/>
        <v>-39.733939627627066</v>
      </c>
      <c r="AH23">
        <f t="shared" si="5"/>
        <v>-79.569066614717514</v>
      </c>
      <c r="AI23">
        <f t="shared" si="6"/>
        <v>-119.30300624234458</v>
      </c>
      <c r="AJ23">
        <f t="shared" si="7"/>
        <v>-0.61994324780656029</v>
      </c>
      <c r="AK23">
        <f t="shared" si="28"/>
        <v>17.241487017703307</v>
      </c>
      <c r="AL23">
        <f t="shared" si="8"/>
        <v>-102.68146247244783</v>
      </c>
      <c r="AN23">
        <f t="shared" si="9"/>
        <v>0</v>
      </c>
      <c r="AO23">
        <f t="shared" si="10"/>
        <v>0</v>
      </c>
      <c r="AP23">
        <f t="shared" si="11"/>
        <v>-4.1190889851074672</v>
      </c>
      <c r="AQ23">
        <f t="shared" si="12"/>
        <v>-8.2486677364375609</v>
      </c>
      <c r="AR23">
        <f t="shared" si="13"/>
        <v>-12.367756721545028</v>
      </c>
      <c r="AS23">
        <f t="shared" si="14"/>
        <v>-6.4267511033721636E-2</v>
      </c>
      <c r="AT23">
        <f t="shared" si="15"/>
        <v>1.7873691843059862</v>
      </c>
      <c r="AU23">
        <f t="shared" si="16"/>
        <v>-10.644655048272764</v>
      </c>
      <c r="AW23">
        <v>20</v>
      </c>
      <c r="AX23">
        <f>IF(Z23&gt;0, (R23*SUMPRODUCT(K23:$K$98, X23:$X$98)-K23*$AZ$3)/Z23, 0)</f>
        <v>310.72541882038723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2.0782270000000002E-3</v>
      </c>
      <c r="Q24" s="5">
        <f t="shared" si="30"/>
        <v>50</v>
      </c>
      <c r="R24">
        <f t="shared" si="0"/>
        <v>50000</v>
      </c>
      <c r="S24">
        <f t="shared" si="1"/>
        <v>314.84918270534791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246.92690064356805</v>
      </c>
      <c r="AC24">
        <f t="shared" si="27"/>
        <v>247.18194802242709</v>
      </c>
      <c r="AE24">
        <f t="shared" si="2"/>
        <v>0</v>
      </c>
      <c r="AF24">
        <f t="shared" si="3"/>
        <v>0</v>
      </c>
      <c r="AG24">
        <f t="shared" si="4"/>
        <v>-39.254024085200292</v>
      </c>
      <c r="AH24">
        <f t="shared" si="5"/>
        <v>-82.576146150504528</v>
      </c>
      <c r="AI24">
        <f t="shared" si="6"/>
        <v>-121.83017023570483</v>
      </c>
      <c r="AJ24">
        <f t="shared" si="7"/>
        <v>-0.2550473788590466</v>
      </c>
      <c r="AK24">
        <f t="shared" si="28"/>
        <v>17.284883045049764</v>
      </c>
      <c r="AL24">
        <f t="shared" ref="AL24:AL69" si="39">SUM(AI24:AK24)</f>
        <v>-104.80033456951411</v>
      </c>
      <c r="AN24">
        <f t="shared" si="9"/>
        <v>0</v>
      </c>
      <c r="AO24">
        <f t="shared" si="10"/>
        <v>0</v>
      </c>
      <c r="AP24">
        <f t="shared" si="11"/>
        <v>-3.6333372261715535</v>
      </c>
      <c r="AQ24">
        <f t="shared" si="12"/>
        <v>-7.6432160216544087</v>
      </c>
      <c r="AR24">
        <f t="shared" si="13"/>
        <v>-11.276553247825962</v>
      </c>
      <c r="AS24">
        <f t="shared" si="14"/>
        <v>-2.3607086346987587E-2</v>
      </c>
      <c r="AT24">
        <f t="shared" si="15"/>
        <v>1.5998820625699521</v>
      </c>
      <c r="AU24">
        <f t="shared" si="16"/>
        <v>-9.7002782716029987</v>
      </c>
      <c r="AW24">
        <v>21</v>
      </c>
      <c r="AX24">
        <f>IF(Z24&gt;0, (R24*SUMPRODUCT(K24:$K$98, X24:$X$98)-K24*$AZ$3)/Z24, 0)</f>
        <v>314.84918270534791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2.7284060000000001E-3</v>
      </c>
      <c r="Q25" s="5">
        <f t="shared" si="30"/>
        <v>50</v>
      </c>
      <c r="R25">
        <f t="shared" si="0"/>
        <v>50000</v>
      </c>
      <c r="S25">
        <f t="shared" si="1"/>
        <v>318.8430779968707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247.18194802242709</v>
      </c>
      <c r="AC25">
        <f t="shared" si="27"/>
        <v>247.13133478228761</v>
      </c>
      <c r="AE25">
        <f t="shared" si="2"/>
        <v>0</v>
      </c>
      <c r="AF25">
        <f t="shared" si="3"/>
        <v>0</v>
      </c>
      <c r="AG25">
        <f t="shared" si="4"/>
        <v>-38.754382929510086</v>
      </c>
      <c r="AH25">
        <f t="shared" si="5"/>
        <v>-107.10091483820501</v>
      </c>
      <c r="AI25">
        <f t="shared" si="6"/>
        <v>-145.85529776771511</v>
      </c>
      <c r="AJ25">
        <f t="shared" si="7"/>
        <v>5.0613240139483651E-2</v>
      </c>
      <c r="AK25">
        <f t="shared" si="28"/>
        <v>17.302736361569899</v>
      </c>
      <c r="AL25">
        <f t="shared" si="39"/>
        <v>-128.50194816600572</v>
      </c>
      <c r="AN25">
        <f t="shared" si="9"/>
        <v>0</v>
      </c>
      <c r="AO25">
        <f t="shared" si="10"/>
        <v>0</v>
      </c>
      <c r="AP25">
        <f t="shared" si="11"/>
        <v>-3.2027594953767213</v>
      </c>
      <c r="AQ25">
        <f t="shared" si="12"/>
        <v>-8.8510884713480582</v>
      </c>
      <c r="AR25">
        <f t="shared" si="13"/>
        <v>-12.053847966724781</v>
      </c>
      <c r="AS25">
        <f t="shared" si="14"/>
        <v>4.1828052260142823E-3</v>
      </c>
      <c r="AT25">
        <f t="shared" si="15"/>
        <v>1.429941570191287</v>
      </c>
      <c r="AU25">
        <f t="shared" si="16"/>
        <v>-10.619723591307478</v>
      </c>
      <c r="AW25">
        <v>22</v>
      </c>
      <c r="AX25">
        <f>IF(Z25&gt;0, (R25*SUMPRODUCT(K25:$K$98, X25:$X$98)-K25*$AZ$3)/Z25, 0)</f>
        <v>318.8430779968707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3.4724349999999998E-3</v>
      </c>
      <c r="Q26" s="5">
        <f t="shared" si="30"/>
        <v>50</v>
      </c>
      <c r="R26">
        <f t="shared" si="0"/>
        <v>50000</v>
      </c>
      <c r="S26">
        <f t="shared" si="1"/>
        <v>320.48760773207499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247.13133478228761</v>
      </c>
      <c r="AC26">
        <f t="shared" si="27"/>
        <v>245.05935593729211</v>
      </c>
      <c r="AE26">
        <f t="shared" si="2"/>
        <v>0</v>
      </c>
      <c r="AF26">
        <f t="shared" si="3"/>
        <v>0</v>
      </c>
      <c r="AG26">
        <f t="shared" si="4"/>
        <v>-38.232267024527154</v>
      </c>
      <c r="AH26">
        <f t="shared" si="5"/>
        <v>-134.57207568783335</v>
      </c>
      <c r="AI26">
        <f t="shared" si="6"/>
        <v>-172.80434271236049</v>
      </c>
      <c r="AJ26">
        <f t="shared" si="7"/>
        <v>2.071978844995499</v>
      </c>
      <c r="AK26">
        <f t="shared" si="28"/>
        <v>17.299193434760134</v>
      </c>
      <c r="AL26">
        <f t="shared" si="39"/>
        <v>-153.43317043260487</v>
      </c>
      <c r="AN26">
        <f t="shared" si="9"/>
        <v>0</v>
      </c>
      <c r="AO26">
        <f t="shared" si="10"/>
        <v>0</v>
      </c>
      <c r="AP26">
        <f t="shared" si="11"/>
        <v>-2.8210808270130587</v>
      </c>
      <c r="AQ26">
        <f t="shared" si="12"/>
        <v>-9.9297983645789873</v>
      </c>
      <c r="AR26">
        <f t="shared" si="13"/>
        <v>-12.750879191592045</v>
      </c>
      <c r="AS26">
        <f t="shared" si="14"/>
        <v>0.15288708330697678</v>
      </c>
      <c r="AT26">
        <f t="shared" si="15"/>
        <v>1.276472119487023</v>
      </c>
      <c r="AU26">
        <f t="shared" si="16"/>
        <v>-11.321519988798045</v>
      </c>
      <c r="AW26">
        <v>23</v>
      </c>
      <c r="AX26">
        <f>IF(Z26&gt;0, (R26*SUMPRODUCT(K26:$K$98, X26:$X$98)-K26*$AZ$3)/Z26, 0)</f>
        <v>320.48760773207499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4.2593279999999997E-3</v>
      </c>
      <c r="Q27" s="5">
        <f t="shared" si="30"/>
        <v>50</v>
      </c>
      <c r="R27">
        <f t="shared" si="0"/>
        <v>50000</v>
      </c>
      <c r="S27">
        <f t="shared" si="1"/>
        <v>319.97995369299878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245.05935593729211</v>
      </c>
      <c r="AC27">
        <f t="shared" si="27"/>
        <v>241.18233402481357</v>
      </c>
      <c r="AE27">
        <f t="shared" si="2"/>
        <v>0</v>
      </c>
      <c r="AF27">
        <f t="shared" si="3"/>
        <v>0</v>
      </c>
      <c r="AG27">
        <f t="shared" si="4"/>
        <v>-37.687100588840835</v>
      </c>
      <c r="AH27">
        <f t="shared" si="5"/>
        <v>-162.84376544104521</v>
      </c>
      <c r="AI27">
        <f t="shared" si="6"/>
        <v>-200.53086602988606</v>
      </c>
      <c r="AJ27">
        <f t="shared" si="7"/>
        <v>3.8770219124785399</v>
      </c>
      <c r="AK27">
        <f t="shared" si="28"/>
        <v>17.154154915610448</v>
      </c>
      <c r="AL27">
        <f t="shared" si="39"/>
        <v>-179.49968920179708</v>
      </c>
      <c r="AN27">
        <f t="shared" si="9"/>
        <v>0</v>
      </c>
      <c r="AO27">
        <f t="shared" si="10"/>
        <v>0</v>
      </c>
      <c r="AP27">
        <f t="shared" si="11"/>
        <v>-2.4829054555233641</v>
      </c>
      <c r="AQ27">
        <f t="shared" si="12"/>
        <v>-10.728489782821319</v>
      </c>
      <c r="AR27">
        <f t="shared" si="13"/>
        <v>-13.211395238344684</v>
      </c>
      <c r="AS27">
        <f t="shared" si="14"/>
        <v>0.25542635828363347</v>
      </c>
      <c r="AT27">
        <f t="shared" si="15"/>
        <v>1.1301518068352987</v>
      </c>
      <c r="AU27">
        <f t="shared" si="16"/>
        <v>-11.825817073225753</v>
      </c>
      <c r="AW27">
        <v>24</v>
      </c>
      <c r="AX27">
        <f>IF(Z27&gt;0, (R27*SUMPRODUCT(K27:$K$98, X27:$X$98)-K27*$AZ$3)/Z27, 0)</f>
        <v>319.97995369299878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5.1233759999999998E-3</v>
      </c>
      <c r="Q28" s="5">
        <f t="shared" si="30"/>
        <v>50</v>
      </c>
      <c r="R28">
        <f t="shared" si="0"/>
        <v>50000</v>
      </c>
      <c r="S28">
        <f t="shared" si="1"/>
        <v>317.72124818277808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241.18233402481357</v>
      </c>
      <c r="AC28">
        <f t="shared" si="27"/>
        <v>235.85810893136775</v>
      </c>
      <c r="AE28">
        <f t="shared" si="2"/>
        <v>0</v>
      </c>
      <c r="AF28">
        <f t="shared" si="3"/>
        <v>0</v>
      </c>
      <c r="AG28">
        <f t="shared" si="4"/>
        <v>-37.11714439628598</v>
      </c>
      <c r="AH28">
        <f t="shared" si="5"/>
        <v>-193.08518666645301</v>
      </c>
      <c r="AI28">
        <f t="shared" si="6"/>
        <v>-230.20233106273901</v>
      </c>
      <c r="AJ28">
        <f t="shared" si="7"/>
        <v>5.3242250934458184</v>
      </c>
      <c r="AK28">
        <f t="shared" si="28"/>
        <v>16.88276338173695</v>
      </c>
      <c r="AL28">
        <f t="shared" si="39"/>
        <v>-207.99534258755625</v>
      </c>
      <c r="AN28">
        <f t="shared" si="9"/>
        <v>0</v>
      </c>
      <c r="AO28">
        <f t="shared" si="10"/>
        <v>0</v>
      </c>
      <c r="AP28">
        <f t="shared" si="11"/>
        <v>-2.183353163166994</v>
      </c>
      <c r="AQ28">
        <f t="shared" si="12"/>
        <v>-11.357909125979885</v>
      </c>
      <c r="AR28">
        <f t="shared" si="13"/>
        <v>-13.54126228914688</v>
      </c>
      <c r="AS28">
        <f t="shared" si="14"/>
        <v>0.31318852482496473</v>
      </c>
      <c r="AT28">
        <f t="shared" si="15"/>
        <v>0.99309996585307514</v>
      </c>
      <c r="AU28">
        <f t="shared" si="16"/>
        <v>-12.234973798468841</v>
      </c>
      <c r="AW28">
        <v>25</v>
      </c>
      <c r="AX28">
        <f>IF(Z28&gt;0, (R28*SUMPRODUCT(K28:$K$98, X28:$X$98)-K28*$AZ$3)/Z28, 0)</f>
        <v>317.72124818277808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6.0505919999999996E-3</v>
      </c>
      <c r="Q29" s="5">
        <f t="shared" si="30"/>
        <v>50</v>
      </c>
      <c r="R29">
        <f t="shared" si="0"/>
        <v>50000</v>
      </c>
      <c r="S29">
        <f t="shared" si="1"/>
        <v>313.9604242516653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235.85810893136775</v>
      </c>
      <c r="AC29">
        <f t="shared" si="27"/>
        <v>229.32543613518732</v>
      </c>
      <c r="AE29">
        <f t="shared" si="2"/>
        <v>0</v>
      </c>
      <c r="AF29">
        <f t="shared" si="3"/>
        <v>0</v>
      </c>
      <c r="AG29">
        <f t="shared" si="4"/>
        <v>-36.521392255376107</v>
      </c>
      <c r="AH29">
        <f t="shared" si="5"/>
        <v>-224.58069694701274</v>
      </c>
      <c r="AI29">
        <f t="shared" si="6"/>
        <v>-261.10208920238887</v>
      </c>
      <c r="AJ29">
        <f t="shared" si="7"/>
        <v>6.5326727961804352</v>
      </c>
      <c r="AK29">
        <f t="shared" si="28"/>
        <v>16.510067625195745</v>
      </c>
      <c r="AL29">
        <f t="shared" si="39"/>
        <v>-238.05934878101269</v>
      </c>
      <c r="AN29">
        <f t="shared" si="9"/>
        <v>0</v>
      </c>
      <c r="AO29">
        <f t="shared" si="10"/>
        <v>0</v>
      </c>
      <c r="AP29">
        <f t="shared" si="11"/>
        <v>-1.9181330824581169</v>
      </c>
      <c r="AQ29">
        <f t="shared" si="12"/>
        <v>-11.795159984136522</v>
      </c>
      <c r="AR29">
        <f t="shared" si="13"/>
        <v>-13.713293066594639</v>
      </c>
      <c r="AS29">
        <f t="shared" si="14"/>
        <v>0.34310126294222298</v>
      </c>
      <c r="AT29">
        <f t="shared" si="15"/>
        <v>0.86712211528154248</v>
      </c>
      <c r="AU29">
        <f t="shared" si="16"/>
        <v>-12.503069688370875</v>
      </c>
      <c r="AW29">
        <v>26</v>
      </c>
      <c r="AX29">
        <f>IF(Z29&gt;0, (R29*SUMPRODUCT(K29:$K$98, X29:$X$98)-K29*$AZ$3)/Z29, 0)</f>
        <v>313.9604242516653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7.1181309999999998E-3</v>
      </c>
      <c r="Q30" s="5">
        <f t="shared" si="30"/>
        <v>50</v>
      </c>
      <c r="R30">
        <f t="shared" si="0"/>
        <v>50000</v>
      </c>
      <c r="S30">
        <f t="shared" si="1"/>
        <v>308.99988666393796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229.32543613518732</v>
      </c>
      <c r="AC30">
        <f t="shared" si="27"/>
        <v>221.8385228740861</v>
      </c>
      <c r="AE30">
        <f t="shared" si="2"/>
        <v>0</v>
      </c>
      <c r="AF30">
        <f t="shared" si="3"/>
        <v>0</v>
      </c>
      <c r="AG30">
        <f t="shared" si="4"/>
        <v>-35.896214278446195</v>
      </c>
      <c r="AH30">
        <f t="shared" si="5"/>
        <v>-259.96405437615255</v>
      </c>
      <c r="AI30">
        <f t="shared" si="6"/>
        <v>-295.86026865459871</v>
      </c>
      <c r="AJ30">
        <f t="shared" si="7"/>
        <v>7.4869132611012219</v>
      </c>
      <c r="AK30">
        <f t="shared" si="28"/>
        <v>16.052780529463114</v>
      </c>
      <c r="AL30">
        <f t="shared" si="39"/>
        <v>-272.32057486403437</v>
      </c>
      <c r="AN30">
        <f t="shared" si="9"/>
        <v>0</v>
      </c>
      <c r="AO30">
        <f t="shared" si="10"/>
        <v>0</v>
      </c>
      <c r="AP30">
        <f t="shared" si="11"/>
        <v>-1.6833019902474686</v>
      </c>
      <c r="AQ30">
        <f t="shared" si="12"/>
        <v>-12.190645139616674</v>
      </c>
      <c r="AR30">
        <f t="shared" si="13"/>
        <v>-13.87394712986414</v>
      </c>
      <c r="AS30">
        <f t="shared" si="14"/>
        <v>0.35108816477032057</v>
      </c>
      <c r="AT30">
        <f t="shared" si="15"/>
        <v>0.75277234542463101</v>
      </c>
      <c r="AU30">
        <f t="shared" si="16"/>
        <v>-12.770086619669188</v>
      </c>
      <c r="AW30">
        <v>27</v>
      </c>
      <c r="AX30">
        <f>IF(Z30&gt;0, (R30*SUMPRODUCT(K30:$K$98, X30:$X$98)-K30*$AZ$3)/Z30, 0)</f>
        <v>308.99988666393796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8.3332130000000008E-3</v>
      </c>
      <c r="Q31" s="5">
        <f t="shared" si="30"/>
        <v>50</v>
      </c>
      <c r="R31">
        <f t="shared" si="0"/>
        <v>50000</v>
      </c>
      <c r="S31">
        <f t="shared" si="1"/>
        <v>302.931198512967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221.8385228740861</v>
      </c>
      <c r="AC31">
        <f t="shared" si="27"/>
        <v>213.49452659432234</v>
      </c>
      <c r="AE31">
        <f t="shared" si="2"/>
        <v>0</v>
      </c>
      <c r="AF31">
        <f t="shared" si="3"/>
        <v>0</v>
      </c>
      <c r="AG31">
        <f t="shared" si="4"/>
        <v>-35.238121336185799</v>
      </c>
      <c r="AH31">
        <f t="shared" si="5"/>
        <v>-299.13079947593349</v>
      </c>
      <c r="AI31">
        <f t="shared" si="6"/>
        <v>-334.36892081211931</v>
      </c>
      <c r="AJ31">
        <f t="shared" si="7"/>
        <v>8.3439962797637577</v>
      </c>
      <c r="AK31">
        <f t="shared" si="28"/>
        <v>15.528696601186029</v>
      </c>
      <c r="AL31">
        <f t="shared" si="39"/>
        <v>-310.49622793116953</v>
      </c>
      <c r="AN31">
        <f t="shared" si="9"/>
        <v>0</v>
      </c>
      <c r="AO31">
        <f t="shared" si="10"/>
        <v>0</v>
      </c>
      <c r="AP31">
        <f t="shared" si="11"/>
        <v>-1.4753943359972657</v>
      </c>
      <c r="AQ31">
        <f t="shared" si="12"/>
        <v>-12.52438752505007</v>
      </c>
      <c r="AR31">
        <f t="shared" si="13"/>
        <v>-13.999781861047337</v>
      </c>
      <c r="AS31">
        <f t="shared" si="14"/>
        <v>0.34935701405012026</v>
      </c>
      <c r="AT31">
        <f t="shared" si="15"/>
        <v>0.65017515525956127</v>
      </c>
      <c r="AU31">
        <f t="shared" si="16"/>
        <v>-13.000249691737656</v>
      </c>
      <c r="AW31">
        <v>28</v>
      </c>
      <c r="AX31">
        <f>IF(Z31&gt;0, (R31*SUMPRODUCT(K31:$K$98, X31:$X$98)-K31*$AZ$3)/Z31, 0)</f>
        <v>302.931198512967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9.6786909999999997E-3</v>
      </c>
      <c r="Q32" s="5">
        <f t="shared" si="30"/>
        <v>50</v>
      </c>
      <c r="R32">
        <f t="shared" si="0"/>
        <v>50000</v>
      </c>
      <c r="S32">
        <f t="shared" si="1"/>
        <v>295.85545396900739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213.49452659432234</v>
      </c>
      <c r="AC32">
        <f t="shared" si="27"/>
        <v>204.40464697985522</v>
      </c>
      <c r="AE32">
        <f t="shared" si="2"/>
        <v>0</v>
      </c>
      <c r="AF32">
        <f t="shared" si="3"/>
        <v>0</v>
      </c>
      <c r="AG32">
        <f t="shared" si="4"/>
        <v>-34.544681234990485</v>
      </c>
      <c r="AH32">
        <f t="shared" si="5"/>
        <v>-341.05888783344943</v>
      </c>
      <c r="AI32">
        <f t="shared" si="6"/>
        <v>-375.60356906843992</v>
      </c>
      <c r="AJ32">
        <f t="shared" si="7"/>
        <v>9.0898796144671223</v>
      </c>
      <c r="AK32">
        <f t="shared" si="28"/>
        <v>14.944616861602565</v>
      </c>
      <c r="AL32">
        <f t="shared" si="39"/>
        <v>-351.56907259237022</v>
      </c>
      <c r="AN32">
        <f t="shared" si="9"/>
        <v>0</v>
      </c>
      <c r="AO32">
        <f t="shared" si="10"/>
        <v>0</v>
      </c>
      <c r="AP32">
        <f t="shared" si="11"/>
        <v>-1.2913933096035937</v>
      </c>
      <c r="AQ32">
        <f t="shared" si="12"/>
        <v>-12.74989810827474</v>
      </c>
      <c r="AR32">
        <f t="shared" si="13"/>
        <v>-14.041291417878334</v>
      </c>
      <c r="AS32">
        <f t="shared" si="14"/>
        <v>0.33980946703120357</v>
      </c>
      <c r="AT32">
        <f t="shared" si="15"/>
        <v>0.55867871810361847</v>
      </c>
      <c r="AU32">
        <f t="shared" si="16"/>
        <v>-13.14280323274351</v>
      </c>
      <c r="AW32">
        <v>29</v>
      </c>
      <c r="AX32">
        <f>IF(Z32&gt;0, (R32*SUMPRODUCT(K32:$K$98, X32:$X$98)-K32*$AZ$3)/Z32, 0)</f>
        <v>295.85545396900739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1.1206003000000001E-2</v>
      </c>
      <c r="Q33" s="5">
        <f t="shared" si="30"/>
        <v>50</v>
      </c>
      <c r="R33">
        <f t="shared" si="0"/>
        <v>50000</v>
      </c>
      <c r="S33">
        <f t="shared" si="1"/>
        <v>287.94591356803954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204.40464697985522</v>
      </c>
      <c r="AC33">
        <f t="shared" si="27"/>
        <v>194.72127379174387</v>
      </c>
      <c r="AE33">
        <f t="shared" si="2"/>
        <v>0</v>
      </c>
      <c r="AF33">
        <f t="shared" si="3"/>
        <v>0</v>
      </c>
      <c r="AG33">
        <f t="shared" si="4"/>
        <v>-33.812126621087238</v>
      </c>
      <c r="AH33">
        <f t="shared" si="5"/>
        <v>-387.10780155334714</v>
      </c>
      <c r="AI33">
        <f t="shared" si="6"/>
        <v>-420.9199281744344</v>
      </c>
      <c r="AJ33">
        <f t="shared" si="7"/>
        <v>9.6833731881113465</v>
      </c>
      <c r="AK33">
        <f t="shared" si="28"/>
        <v>14.308325288589867</v>
      </c>
      <c r="AL33">
        <f t="shared" si="39"/>
        <v>-396.92822969773323</v>
      </c>
      <c r="AN33">
        <f t="shared" si="9"/>
        <v>0</v>
      </c>
      <c r="AO33">
        <f t="shared" si="10"/>
        <v>0</v>
      </c>
      <c r="AP33">
        <f t="shared" si="11"/>
        <v>-1.1285785885767501</v>
      </c>
      <c r="AQ33">
        <f t="shared" si="12"/>
        <v>-12.920854733569467</v>
      </c>
      <c r="AR33">
        <f t="shared" si="13"/>
        <v>-14.049433322146218</v>
      </c>
      <c r="AS33">
        <f t="shared" si="14"/>
        <v>0.32321089317360546</v>
      </c>
      <c r="AT33">
        <f t="shared" si="15"/>
        <v>0.47758219233163773</v>
      </c>
      <c r="AU33">
        <f t="shared" si="16"/>
        <v>-13.248640236640975</v>
      </c>
      <c r="AW33">
        <v>30</v>
      </c>
      <c r="AX33">
        <f>IF(Z33&gt;0, (R33*SUMPRODUCT(K33:$K$98, X33:$X$98)-K33*$AZ$3)/Z33, 0)</f>
        <v>287.94591356803954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1.2937709E-2</v>
      </c>
      <c r="Q34" s="5">
        <f t="shared" si="30"/>
        <v>50</v>
      </c>
      <c r="R34">
        <f t="shared" si="0"/>
        <v>50000</v>
      </c>
      <c r="S34">
        <f t="shared" si="1"/>
        <v>279.29424524056452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194.72127379174387</v>
      </c>
      <c r="AC34">
        <f t="shared" si="27"/>
        <v>184.53838773689171</v>
      </c>
      <c r="AE34">
        <f t="shared" si="2"/>
        <v>0</v>
      </c>
      <c r="AF34">
        <f t="shared" si="3"/>
        <v>0</v>
      </c>
      <c r="AG34">
        <f t="shared" si="4"/>
        <v>-33.036553899981584</v>
      </c>
      <c r="AH34">
        <f t="shared" si="5"/>
        <v>-437.45145489477989</v>
      </c>
      <c r="AI34">
        <f t="shared" si="6"/>
        <v>-470.48800879476147</v>
      </c>
      <c r="AJ34">
        <f t="shared" si="7"/>
        <v>10.182886054852162</v>
      </c>
      <c r="AK34">
        <f t="shared" si="28"/>
        <v>13.630489165422071</v>
      </c>
      <c r="AL34">
        <f t="shared" si="39"/>
        <v>-446.67463357448719</v>
      </c>
      <c r="AN34">
        <f t="shared" si="9"/>
        <v>0</v>
      </c>
      <c r="AO34">
        <f t="shared" si="10"/>
        <v>0</v>
      </c>
      <c r="AP34">
        <f t="shared" si="11"/>
        <v>-0.98454605475745161</v>
      </c>
      <c r="AQ34">
        <f t="shared" si="12"/>
        <v>-13.036804788068496</v>
      </c>
      <c r="AR34">
        <f t="shared" si="13"/>
        <v>-14.021350842825948</v>
      </c>
      <c r="AS34">
        <f t="shared" si="14"/>
        <v>0.30346749608635648</v>
      </c>
      <c r="AT34">
        <f t="shared" si="15"/>
        <v>0.40621199090132615</v>
      </c>
      <c r="AU34">
        <f t="shared" si="16"/>
        <v>-13.311671355838262</v>
      </c>
      <c r="AW34">
        <v>31</v>
      </c>
      <c r="AX34">
        <f>IF(Z34&gt;0, (R34*SUMPRODUCT(K34:$K$98, X34:$X$98)-K34*$AZ$3)/Z34, 0)</f>
        <v>279.29424524056452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1.4742959999999999E-2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269.94240423898924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184.53838773689171</v>
      </c>
      <c r="AC35">
        <f t="shared" si="27"/>
        <v>173.94619784053509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-32.219131768296499</v>
      </c>
      <c r="AH35">
        <f t="shared" ref="AH35:AH66" si="45">-X35*R35</f>
        <v>-487.05659268527251</v>
      </c>
      <c r="AI35">
        <f t="shared" ref="AI35:AI66" si="46">SUM(AE35:AH35)</f>
        <v>-519.27572445356896</v>
      </c>
      <c r="AJ35">
        <f t="shared" ref="AJ35:AJ66" si="47">AB35-AC35</f>
        <v>10.592189896356615</v>
      </c>
      <c r="AK35">
        <f t="shared" si="28"/>
        <v>12.917687141582421</v>
      </c>
      <c r="AL35">
        <f t="shared" si="39"/>
        <v>-495.76584741562993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-0.85730845634502706</v>
      </c>
      <c r="AQ35">
        <f t="shared" ref="AQ35:AQ66" si="51">AH35*$K35</f>
        <v>-12.959931342363321</v>
      </c>
      <c r="AR35">
        <f t="shared" ref="AR35:AR66" si="52">AI35*$K35</f>
        <v>-13.817239798708346</v>
      </c>
      <c r="AS35">
        <f t="shared" ref="AS35:AS66" si="53">AJ35*$K35</f>
        <v>0.28184415504002897</v>
      </c>
      <c r="AT35">
        <f t="shared" ref="AT35:AT66" si="54">AK35*$K35</f>
        <v>0.34372255908507249</v>
      </c>
      <c r="AU35">
        <f t="shared" ref="AU35:AU66" si="55">AL35*$K35</f>
        <v>-13.191673084583245</v>
      </c>
      <c r="AW35">
        <v>32</v>
      </c>
      <c r="AX35">
        <f>IF(Z35&gt;0, (R35*SUMPRODUCT(K35:$K$98, X35:$X$98)-K35*$AZ$3)/Z35, 0)</f>
        <v>269.94240423898924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1.6674095999999999E-2</v>
      </c>
      <c r="Q36" s="5">
        <f t="shared" si="30"/>
        <v>50</v>
      </c>
      <c r="R36">
        <f t="shared" si="40"/>
        <v>50000</v>
      </c>
      <c r="S36">
        <f t="shared" si="41"/>
        <v>260.15694894034453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173.94619784053509</v>
      </c>
      <c r="AC36">
        <f t="shared" si="27"/>
        <v>163.16895836577163</v>
      </c>
      <c r="AE36">
        <f t="shared" si="42"/>
        <v>0</v>
      </c>
      <c r="AF36">
        <f t="shared" si="43"/>
        <v>0</v>
      </c>
      <c r="AG36">
        <f t="shared" si="44"/>
        <v>-31.359715554472313</v>
      </c>
      <c r="AH36">
        <f t="shared" si="45"/>
        <v>-537.2248961412256</v>
      </c>
      <c r="AI36">
        <f t="shared" si="46"/>
        <v>-568.58461169569796</v>
      </c>
      <c r="AJ36">
        <f t="shared" si="47"/>
        <v>10.777239474763462</v>
      </c>
      <c r="AK36">
        <f t="shared" ref="AK36:AK67" si="59">G36*SUM(AB36:AB36, AE36:AF36)</f>
        <v>12.176233848837457</v>
      </c>
      <c r="AL36">
        <f t="shared" si="39"/>
        <v>-545.63113837209698</v>
      </c>
      <c r="AN36">
        <f t="shared" si="48"/>
        <v>0</v>
      </c>
      <c r="AO36">
        <f t="shared" si="49"/>
        <v>0</v>
      </c>
      <c r="AP36">
        <f t="shared" si="50"/>
        <v>-0.74503618596327503</v>
      </c>
      <c r="AQ36">
        <f t="shared" si="51"/>
        <v>-12.763253127418562</v>
      </c>
      <c r="AR36">
        <f t="shared" si="52"/>
        <v>-13.508289313381837</v>
      </c>
      <c r="AS36">
        <f t="shared" si="53"/>
        <v>0.25604292805345663</v>
      </c>
      <c r="AT36">
        <f t="shared" si="54"/>
        <v>0.28927988235024144</v>
      </c>
      <c r="AU36">
        <f t="shared" si="55"/>
        <v>-12.962966502978137</v>
      </c>
      <c r="AW36">
        <v>33</v>
      </c>
      <c r="AX36">
        <f>IF(Z36&gt;0, (R36*SUMPRODUCT(K36:$K$98, X36:$X$98)-K36*$AZ$3)/Z36, 0)</f>
        <v>260.15694894034453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40"/>
        <v>50000</v>
      </c>
      <c r="S37">
        <f t="shared" si="41"/>
        <v>250.11854077312847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163.16895836577163</v>
      </c>
      <c r="AC37">
        <f t="shared" si="27"/>
        <v>152.35453726299582</v>
      </c>
      <c r="AE37">
        <f t="shared" si="42"/>
        <v>0</v>
      </c>
      <c r="AF37">
        <f t="shared" si="43"/>
        <v>0</v>
      </c>
      <c r="AG37">
        <f t="shared" si="44"/>
        <v>-30.456466120436453</v>
      </c>
      <c r="AH37">
        <f t="shared" si="45"/>
        <v>-589.6522784911341</v>
      </c>
      <c r="AI37">
        <f t="shared" si="46"/>
        <v>-620.1087446115705</v>
      </c>
      <c r="AJ37">
        <f t="shared" si="47"/>
        <v>10.81442110277581</v>
      </c>
      <c r="AK37">
        <f t="shared" si="59"/>
        <v>11.421827085604015</v>
      </c>
      <c r="AL37">
        <f t="shared" si="39"/>
        <v>-597.87249642319068</v>
      </c>
      <c r="AN37">
        <f t="shared" si="48"/>
        <v>0</v>
      </c>
      <c r="AO37">
        <f t="shared" si="49"/>
        <v>0</v>
      </c>
      <c r="AP37">
        <f t="shared" si="50"/>
        <v>-0.64605090579831526</v>
      </c>
      <c r="AQ37">
        <f t="shared" si="51"/>
        <v>-12.507865722793795</v>
      </c>
      <c r="AR37">
        <f t="shared" si="52"/>
        <v>-13.153916628592109</v>
      </c>
      <c r="AS37">
        <f t="shared" si="53"/>
        <v>0.22939846407343487</v>
      </c>
      <c r="AT37">
        <f t="shared" si="54"/>
        <v>0.24228292623794595</v>
      </c>
      <c r="AU37">
        <f t="shared" si="55"/>
        <v>-12.682235238280729</v>
      </c>
      <c r="AW37">
        <v>34</v>
      </c>
      <c r="AX37">
        <f>IF(Z37&gt;0, (R37*SUMPRODUCT(K37:$K$98, X37:$X$98)-K37*$AZ$3)/Z37, 0)</f>
        <v>250.11854077312847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40"/>
        <v>50000</v>
      </c>
      <c r="S38">
        <f t="shared" si="41"/>
        <v>239.9637351523233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152.35453726299582</v>
      </c>
      <c r="AC38">
        <f t="shared" si="27"/>
        <v>141.58670013363303</v>
      </c>
      <c r="AE38">
        <f t="shared" si="42"/>
        <v>0</v>
      </c>
      <c r="AF38">
        <f t="shared" si="43"/>
        <v>0</v>
      </c>
      <c r="AG38">
        <f t="shared" si="44"/>
        <v>-29.50168700361268</v>
      </c>
      <c r="AH38">
        <f t="shared" si="45"/>
        <v>-650.21445561940925</v>
      </c>
      <c r="AI38">
        <f t="shared" si="46"/>
        <v>-679.71614262302194</v>
      </c>
      <c r="AJ38">
        <f t="shared" si="47"/>
        <v>10.767837129362789</v>
      </c>
      <c r="AK38">
        <f t="shared" si="59"/>
        <v>10.664817608409708</v>
      </c>
      <c r="AL38">
        <f t="shared" si="39"/>
        <v>-658.28348788524943</v>
      </c>
      <c r="AN38">
        <f t="shared" si="48"/>
        <v>0</v>
      </c>
      <c r="AO38">
        <f t="shared" si="49"/>
        <v>0</v>
      </c>
      <c r="AP38">
        <f t="shared" si="50"/>
        <v>-0.55874809778527945</v>
      </c>
      <c r="AQ38">
        <f t="shared" si="51"/>
        <v>-12.31475644716001</v>
      </c>
      <c r="AR38">
        <f t="shared" si="52"/>
        <v>-12.873504544945288</v>
      </c>
      <c r="AS38">
        <f t="shared" si="53"/>
        <v>0.20393777862792728</v>
      </c>
      <c r="AT38">
        <f t="shared" si="54"/>
        <v>0.20198663727929064</v>
      </c>
      <c r="AU38">
        <f t="shared" si="55"/>
        <v>-12.467580129038071</v>
      </c>
      <c r="AW38">
        <v>35</v>
      </c>
      <c r="AX38">
        <f>IF(Z38&gt;0, (R38*SUMPRODUCT(K38:$K$98, X38:$X$98)-K38*$AZ$3)/Z38, 0)</f>
        <v>239.9637351523233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40"/>
        <v>50000</v>
      </c>
      <c r="S39">
        <f t="shared" si="41"/>
        <v>229.54459361314113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141.58670013363303</v>
      </c>
      <c r="AC39">
        <f t="shared" si="27"/>
        <v>130.82554064489355</v>
      </c>
      <c r="AE39">
        <f t="shared" si="42"/>
        <v>0</v>
      </c>
      <c r="AF39">
        <f t="shared" si="43"/>
        <v>0</v>
      </c>
      <c r="AG39">
        <f t="shared" si="44"/>
        <v>-28.496759297537199</v>
      </c>
      <c r="AH39">
        <f t="shared" si="45"/>
        <v>-709.91083603935942</v>
      </c>
      <c r="AI39">
        <f t="shared" si="46"/>
        <v>-738.40759533689663</v>
      </c>
      <c r="AJ39">
        <f t="shared" si="47"/>
        <v>10.76115948873948</v>
      </c>
      <c r="AK39">
        <f t="shared" si="59"/>
        <v>9.9110690093543123</v>
      </c>
      <c r="AL39">
        <f t="shared" si="39"/>
        <v>-717.73536683880286</v>
      </c>
      <c r="AN39">
        <f t="shared" si="48"/>
        <v>0</v>
      </c>
      <c r="AO39">
        <f t="shared" si="49"/>
        <v>0</v>
      </c>
      <c r="AP39">
        <f t="shared" si="50"/>
        <v>-0.48188860620417545</v>
      </c>
      <c r="AQ39">
        <f t="shared" si="51"/>
        <v>-12.0048016595983</v>
      </c>
      <c r="AR39">
        <f t="shared" si="52"/>
        <v>-12.486690265802476</v>
      </c>
      <c r="AS39">
        <f t="shared" si="53"/>
        <v>0.18197438147353381</v>
      </c>
      <c r="AT39">
        <f t="shared" si="54"/>
        <v>0.16759910069226402</v>
      </c>
      <c r="AU39">
        <f t="shared" si="55"/>
        <v>-12.137116783636678</v>
      </c>
      <c r="AW39">
        <v>36</v>
      </c>
      <c r="AX39">
        <f>IF(Z39&gt;0, (R39*SUMPRODUCT(K39:$K$98, X39:$X$98)-K39*$AZ$3)/Z39, 0)</f>
        <v>229.54459361314113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40"/>
        <v>50000</v>
      </c>
      <c r="S40">
        <f t="shared" si="41"/>
        <v>218.96591376561207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130.82554064489355</v>
      </c>
      <c r="AC40">
        <f t="shared" si="27"/>
        <v>120.20787912674218</v>
      </c>
      <c r="AE40">
        <f t="shared" si="42"/>
        <v>0</v>
      </c>
      <c r="AF40">
        <f t="shared" si="43"/>
        <v>0</v>
      </c>
      <c r="AG40">
        <f t="shared" si="44"/>
        <v>-27.448993557832118</v>
      </c>
      <c r="AH40">
        <f t="shared" si="45"/>
        <v>-762.79814672971224</v>
      </c>
      <c r="AI40">
        <f t="shared" si="46"/>
        <v>-790.24714028754431</v>
      </c>
      <c r="AJ40">
        <f t="shared" si="47"/>
        <v>10.617661518151365</v>
      </c>
      <c r="AK40">
        <f t="shared" si="59"/>
        <v>9.1577878451425487</v>
      </c>
      <c r="AL40">
        <f t="shared" si="39"/>
        <v>-770.47169092425031</v>
      </c>
      <c r="AN40">
        <f t="shared" si="48"/>
        <v>0</v>
      </c>
      <c r="AO40">
        <f t="shared" si="49"/>
        <v>0</v>
      </c>
      <c r="AP40">
        <f t="shared" si="50"/>
        <v>-0.41443801647957007</v>
      </c>
      <c r="AQ40">
        <f t="shared" si="51"/>
        <v>-11.517090790192224</v>
      </c>
      <c r="AR40">
        <f t="shared" si="52"/>
        <v>-11.931528806671793</v>
      </c>
      <c r="AS40">
        <f t="shared" si="53"/>
        <v>0.16031052541008525</v>
      </c>
      <c r="AT40">
        <f t="shared" si="54"/>
        <v>0.13826865534742558</v>
      </c>
      <c r="AU40">
        <f t="shared" si="55"/>
        <v>-11.63294962591428</v>
      </c>
      <c r="AW40">
        <v>37</v>
      </c>
      <c r="AX40">
        <f>IF(Z40&gt;0, (R40*SUMPRODUCT(K40:$K$98, X40:$X$98)-K40*$AZ$3)/Z40, 0)</f>
        <v>218.96591376561207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40"/>
        <v>50000</v>
      </c>
      <c r="S41">
        <f t="shared" si="41"/>
        <v>208.53042476568163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120.20787912674218</v>
      </c>
      <c r="AC41">
        <f t="shared" si="27"/>
        <v>109.9293063199847</v>
      </c>
      <c r="AE41">
        <f t="shared" si="42"/>
        <v>0</v>
      </c>
      <c r="AF41">
        <f t="shared" si="43"/>
        <v>0</v>
      </c>
      <c r="AG41">
        <f t="shared" si="44"/>
        <v>-26.35809773166396</v>
      </c>
      <c r="AH41">
        <f t="shared" si="45"/>
        <v>-816.40589058983619</v>
      </c>
      <c r="AI41">
        <f t="shared" si="46"/>
        <v>-842.76398832150016</v>
      </c>
      <c r="AJ41">
        <f t="shared" si="47"/>
        <v>10.278572806757481</v>
      </c>
      <c r="AK41">
        <f t="shared" si="59"/>
        <v>8.4145515388719545</v>
      </c>
      <c r="AL41">
        <f t="shared" si="39"/>
        <v>-824.07086397587079</v>
      </c>
      <c r="AN41">
        <f t="shared" si="48"/>
        <v>0</v>
      </c>
      <c r="AO41">
        <f t="shared" si="49"/>
        <v>0</v>
      </c>
      <c r="AP41">
        <f t="shared" si="50"/>
        <v>-0.35532781267911984</v>
      </c>
      <c r="AQ41">
        <f t="shared" si="51"/>
        <v>-11.005791173357263</v>
      </c>
      <c r="AR41">
        <f t="shared" si="52"/>
        <v>-11.361118986036383</v>
      </c>
      <c r="AS41">
        <f t="shared" si="53"/>
        <v>0.13856321613455272</v>
      </c>
      <c r="AT41">
        <f t="shared" si="54"/>
        <v>0.11343474872207109</v>
      </c>
      <c r="AU41">
        <f t="shared" si="55"/>
        <v>-11.10912102117976</v>
      </c>
      <c r="AW41">
        <v>38</v>
      </c>
      <c r="AX41">
        <f>IF(Z41&gt;0, (R41*SUMPRODUCT(K41:$K$98, X41:$X$98)-K41*$AZ$3)/Z41, 0)</f>
        <v>208.53042476568163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40"/>
        <v>50000</v>
      </c>
      <c r="S42">
        <f t="shared" si="41"/>
        <v>198.25728016128338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109.9293063199847</v>
      </c>
      <c r="AC42">
        <f t="shared" si="27"/>
        <v>100.02933477469421</v>
      </c>
      <c r="AE42">
        <f t="shared" si="42"/>
        <v>0</v>
      </c>
      <c r="AF42">
        <f t="shared" si="43"/>
        <v>0</v>
      </c>
      <c r="AG42">
        <f t="shared" si="44"/>
        <v>-25.227152993655466</v>
      </c>
      <c r="AH42">
        <f t="shared" si="45"/>
        <v>-867.36376069185189</v>
      </c>
      <c r="AI42">
        <f t="shared" si="46"/>
        <v>-892.5909136855073</v>
      </c>
      <c r="AJ42">
        <f t="shared" si="47"/>
        <v>9.8999715452904979</v>
      </c>
      <c r="AK42">
        <f t="shared" si="59"/>
        <v>7.6950514423989302</v>
      </c>
      <c r="AL42">
        <f t="shared" si="39"/>
        <v>-874.9958906978178</v>
      </c>
      <c r="AN42">
        <f t="shared" si="48"/>
        <v>0</v>
      </c>
      <c r="AO42">
        <f t="shared" si="49"/>
        <v>0</v>
      </c>
      <c r="AP42">
        <f t="shared" si="50"/>
        <v>-0.30364445656908695</v>
      </c>
      <c r="AQ42">
        <f t="shared" si="51"/>
        <v>-10.439949281206388</v>
      </c>
      <c r="AR42">
        <f t="shared" si="52"/>
        <v>-10.743593737775475</v>
      </c>
      <c r="AS42">
        <f t="shared" si="53"/>
        <v>0.11916015575261993</v>
      </c>
      <c r="AT42">
        <f t="shared" si="54"/>
        <v>9.262082463629677E-2</v>
      </c>
      <c r="AU42">
        <f t="shared" si="55"/>
        <v>-10.531812757386557</v>
      </c>
      <c r="AW42">
        <v>39</v>
      </c>
      <c r="AX42">
        <f>IF(Z42&gt;0, (R42*SUMPRODUCT(K42:$K$98, X42:$X$98)-K42*$AZ$3)/Z42, 0)</f>
        <v>198.25728016128338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40"/>
        <v>50000</v>
      </c>
      <c r="S43">
        <f t="shared" si="41"/>
        <v>188.26324433146308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100.02933477469421</v>
      </c>
      <c r="AC43">
        <f t="shared" si="27"/>
        <v>90.576724447118835</v>
      </c>
      <c r="AE43">
        <f t="shared" si="42"/>
        <v>0</v>
      </c>
      <c r="AF43">
        <f t="shared" si="43"/>
        <v>0</v>
      </c>
      <c r="AG43">
        <f t="shared" si="44"/>
        <v>-24.05587048304718</v>
      </c>
      <c r="AH43">
        <f t="shared" si="45"/>
        <v>-919.01098067173325</v>
      </c>
      <c r="AI43">
        <f t="shared" si="46"/>
        <v>-943.06685115478047</v>
      </c>
      <c r="AJ43">
        <f t="shared" si="47"/>
        <v>9.4526103275753712</v>
      </c>
      <c r="AK43">
        <f t="shared" si="59"/>
        <v>7.0020534342285954</v>
      </c>
      <c r="AL43">
        <f t="shared" si="39"/>
        <v>-926.61218739297647</v>
      </c>
      <c r="AN43">
        <f t="shared" si="48"/>
        <v>0</v>
      </c>
      <c r="AO43">
        <f t="shared" si="49"/>
        <v>0</v>
      </c>
      <c r="AP43">
        <f t="shared" si="50"/>
        <v>-0.25852358518072616</v>
      </c>
      <c r="AQ43">
        <f t="shared" si="51"/>
        <v>-9.8764255365917766</v>
      </c>
      <c r="AR43">
        <f t="shared" si="52"/>
        <v>-10.134949121772502</v>
      </c>
      <c r="AS43">
        <f t="shared" si="53"/>
        <v>0.10158529548632632</v>
      </c>
      <c r="AT43">
        <f t="shared" si="54"/>
        <v>7.5249655119297654E-2</v>
      </c>
      <c r="AU43">
        <f t="shared" si="55"/>
        <v>-9.9581141711668781</v>
      </c>
      <c r="AW43">
        <v>40</v>
      </c>
      <c r="AX43">
        <f>IF(Z43&gt;0, (R43*SUMPRODUCT(K43:$K$98, X43:$X$98)-K43*$AZ$3)/Z43, 0)</f>
        <v>188.26324433146308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40"/>
        <v>50000</v>
      </c>
      <c r="S44">
        <f t="shared" si="41"/>
        <v>178.58471651229706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90.576724447118835</v>
      </c>
      <c r="AC44">
        <f t="shared" si="27"/>
        <v>81.581851547697681</v>
      </c>
      <c r="AE44">
        <f t="shared" si="42"/>
        <v>0</v>
      </c>
      <c r="AF44">
        <f t="shared" si="43"/>
        <v>0</v>
      </c>
      <c r="AG44">
        <f t="shared" si="44"/>
        <v>-22.841218761875425</v>
      </c>
      <c r="AH44">
        <f t="shared" si="45"/>
        <v>-974.09301634128246</v>
      </c>
      <c r="AI44">
        <f t="shared" si="46"/>
        <v>-996.9342351031579</v>
      </c>
      <c r="AJ44">
        <f t="shared" si="47"/>
        <v>8.9948728994211535</v>
      </c>
      <c r="AK44">
        <f t="shared" si="59"/>
        <v>6.340370711298319</v>
      </c>
      <c r="AL44">
        <f t="shared" si="39"/>
        <v>-981.59899149243847</v>
      </c>
      <c r="AN44">
        <f t="shared" si="48"/>
        <v>0</v>
      </c>
      <c r="AO44">
        <f t="shared" si="49"/>
        <v>0</v>
      </c>
      <c r="AP44">
        <f t="shared" si="50"/>
        <v>-0.21916961452813974</v>
      </c>
      <c r="AQ44">
        <f t="shared" si="51"/>
        <v>-9.3467688012521215</v>
      </c>
      <c r="AR44">
        <f t="shared" si="52"/>
        <v>-9.5659384157802609</v>
      </c>
      <c r="AS44">
        <f t="shared" si="53"/>
        <v>8.6309003326312819E-2</v>
      </c>
      <c r="AT44">
        <f t="shared" si="54"/>
        <v>6.0838111102906073E-2</v>
      </c>
      <c r="AU44">
        <f t="shared" si="55"/>
        <v>-9.4187913013510425</v>
      </c>
      <c r="AW44">
        <v>41</v>
      </c>
      <c r="AX44">
        <f>IF(Z44&gt;0, (R44*SUMPRODUCT(K44:$K$98, X44:$X$98)-K44*$AZ$3)/Z44, 0)</f>
        <v>178.58471651229706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40"/>
        <v>50000</v>
      </c>
      <c r="S45">
        <f t="shared" si="41"/>
        <v>169.12152181342864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81.581851547697681</v>
      </c>
      <c r="AC45">
        <f t="shared" si="27"/>
        <v>73.022183315347817</v>
      </c>
      <c r="AE45">
        <f t="shared" si="42"/>
        <v>0</v>
      </c>
      <c r="AF45">
        <f t="shared" si="43"/>
        <v>0</v>
      </c>
      <c r="AG45">
        <f t="shared" si="44"/>
        <v>-21.588672610191026</v>
      </c>
      <c r="AH45">
        <f t="shared" si="45"/>
        <v>-1024.1339640656472</v>
      </c>
      <c r="AI45">
        <f t="shared" si="46"/>
        <v>-1045.7226366758382</v>
      </c>
      <c r="AJ45">
        <f t="shared" si="47"/>
        <v>8.5596682323498641</v>
      </c>
      <c r="AK45">
        <f t="shared" si="59"/>
        <v>5.7107296083388386</v>
      </c>
      <c r="AL45">
        <f t="shared" si="39"/>
        <v>-1031.4522388351495</v>
      </c>
      <c r="AN45">
        <f t="shared" si="48"/>
        <v>0</v>
      </c>
      <c r="AO45">
        <f t="shared" si="49"/>
        <v>0</v>
      </c>
      <c r="AP45">
        <f t="shared" si="50"/>
        <v>-0.1849562400871767</v>
      </c>
      <c r="AQ45">
        <f t="shared" si="51"/>
        <v>-8.7740441832325224</v>
      </c>
      <c r="AR45">
        <f t="shared" si="52"/>
        <v>-8.9590004233196989</v>
      </c>
      <c r="AS45">
        <f t="shared" si="53"/>
        <v>7.3333089126644199E-2</v>
      </c>
      <c r="AT45">
        <f t="shared" si="54"/>
        <v>4.8925429348271585E-2</v>
      </c>
      <c r="AU45">
        <f t="shared" si="55"/>
        <v>-8.8367419048447839</v>
      </c>
      <c r="AW45">
        <v>42</v>
      </c>
      <c r="AX45">
        <f>IF(Z45&gt;0, (R45*SUMPRODUCT(K45:$K$98, X45:$X$98)-K45*$AZ$3)/Z45, 0)</f>
        <v>169.12152181342864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40"/>
        <v>50000</v>
      </c>
      <c r="S46">
        <f t="shared" si="41"/>
        <v>159.93668917484797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73.022183315347817</v>
      </c>
      <c r="AC46">
        <f t="shared" si="27"/>
        <v>64.950907497206643</v>
      </c>
      <c r="AE46">
        <f t="shared" si="42"/>
        <v>0</v>
      </c>
      <c r="AF46">
        <f t="shared" si="43"/>
        <v>0</v>
      </c>
      <c r="AG46">
        <f t="shared" si="44"/>
        <v>-20.305193208732803</v>
      </c>
      <c r="AH46">
        <f t="shared" si="45"/>
        <v>-1067.5926753563137</v>
      </c>
      <c r="AI46">
        <f t="shared" si="46"/>
        <v>-1087.8978685650466</v>
      </c>
      <c r="AJ46">
        <f t="shared" si="47"/>
        <v>8.0712758181411743</v>
      </c>
      <c r="AK46">
        <f t="shared" si="59"/>
        <v>5.1115528320743477</v>
      </c>
      <c r="AL46">
        <f t="shared" si="39"/>
        <v>-1074.7150399148311</v>
      </c>
      <c r="AN46">
        <f t="shared" si="48"/>
        <v>0</v>
      </c>
      <c r="AO46">
        <f t="shared" si="49"/>
        <v>0</v>
      </c>
      <c r="AP46">
        <f t="shared" si="50"/>
        <v>-0.15532170578616886</v>
      </c>
      <c r="AQ46">
        <f t="shared" si="51"/>
        <v>-8.1663992908891263</v>
      </c>
      <c r="AR46">
        <f t="shared" si="52"/>
        <v>-8.3217209966752943</v>
      </c>
      <c r="AS46">
        <f t="shared" si="53"/>
        <v>6.1740083684856485E-2</v>
      </c>
      <c r="AT46">
        <f t="shared" si="54"/>
        <v>3.9100100990541502E-2</v>
      </c>
      <c r="AU46">
        <f t="shared" si="55"/>
        <v>-8.2208808119998977</v>
      </c>
      <c r="AW46">
        <v>43</v>
      </c>
      <c r="AX46">
        <f>IF(Z46&gt;0, (R46*SUMPRODUCT(K46:$K$98, X46:$X$98)-K46*$AZ$3)/Z46, 0)</f>
        <v>159.93668917484797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40"/>
        <v>50000</v>
      </c>
      <c r="S47">
        <f t="shared" si="41"/>
        <v>151.14408538465014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64.950907497206643</v>
      </c>
      <c r="AC47">
        <f t="shared" si="27"/>
        <v>57.411979960863341</v>
      </c>
      <c r="AE47">
        <f t="shared" si="42"/>
        <v>0</v>
      </c>
      <c r="AF47">
        <f t="shared" si="43"/>
        <v>0</v>
      </c>
      <c r="AG47">
        <f t="shared" si="44"/>
        <v>-18.992466630352833</v>
      </c>
      <c r="AH47">
        <f t="shared" si="45"/>
        <v>-1109.6746462926399</v>
      </c>
      <c r="AI47">
        <f t="shared" si="46"/>
        <v>-1128.6671129229926</v>
      </c>
      <c r="AJ47">
        <f t="shared" si="47"/>
        <v>7.5389275363433015</v>
      </c>
      <c r="AK47">
        <f t="shared" si="59"/>
        <v>4.5465635248044656</v>
      </c>
      <c r="AL47">
        <f t="shared" si="39"/>
        <v>-1116.5816218618447</v>
      </c>
      <c r="AN47">
        <f t="shared" si="48"/>
        <v>0</v>
      </c>
      <c r="AO47">
        <f t="shared" si="49"/>
        <v>0</v>
      </c>
      <c r="AP47">
        <f t="shared" si="50"/>
        <v>-0.12971445477503812</v>
      </c>
      <c r="AQ47">
        <f t="shared" si="51"/>
        <v>-7.5788387323789648</v>
      </c>
      <c r="AR47">
        <f t="shared" si="52"/>
        <v>-7.7085531871540027</v>
      </c>
      <c r="AS47">
        <f t="shared" si="53"/>
        <v>5.1489250659124401E-2</v>
      </c>
      <c r="AT47">
        <f t="shared" si="54"/>
        <v>3.1052049225537094E-2</v>
      </c>
      <c r="AU47">
        <f t="shared" si="55"/>
        <v>-7.6260118872693408</v>
      </c>
      <c r="AW47">
        <v>44</v>
      </c>
      <c r="AX47">
        <f>IF(Z47&gt;0, (R47*SUMPRODUCT(K47:$K$98, X47:$X$98)-K47*$AZ$3)/Z47, 0)</f>
        <v>151.14408538465014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40"/>
        <v>50000</v>
      </c>
      <c r="S48">
        <f t="shared" si="41"/>
        <v>142.73084763142936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57.411979960863341</v>
      </c>
      <c r="AC48">
        <f t="shared" si="27"/>
        <v>50.393383866471702</v>
      </c>
      <c r="AE48">
        <f t="shared" si="42"/>
        <v>0</v>
      </c>
      <c r="AF48">
        <f t="shared" si="43"/>
        <v>0</v>
      </c>
      <c r="AG48">
        <f t="shared" si="44"/>
        <v>-17.653291037898619</v>
      </c>
      <c r="AH48">
        <f t="shared" si="45"/>
        <v>-1149.2509261506846</v>
      </c>
      <c r="AI48">
        <f t="shared" si="46"/>
        <v>-1166.9042171885833</v>
      </c>
      <c r="AJ48">
        <f t="shared" si="47"/>
        <v>7.0185960943916399</v>
      </c>
      <c r="AK48">
        <f t="shared" si="59"/>
        <v>4.0188385972604346</v>
      </c>
      <c r="AL48">
        <f t="shared" si="39"/>
        <v>-1155.8667824969314</v>
      </c>
      <c r="AN48">
        <f t="shared" si="48"/>
        <v>0</v>
      </c>
      <c r="AO48">
        <f t="shared" si="49"/>
        <v>0</v>
      </c>
      <c r="AP48">
        <f t="shared" si="50"/>
        <v>-0.10765015538480946</v>
      </c>
      <c r="AQ48">
        <f t="shared" si="51"/>
        <v>-7.0081573181260026</v>
      </c>
      <c r="AR48">
        <f t="shared" si="52"/>
        <v>-7.115807473510813</v>
      </c>
      <c r="AS48">
        <f t="shared" si="53"/>
        <v>4.2799552702237384E-2</v>
      </c>
      <c r="AT48">
        <f t="shared" si="54"/>
        <v>2.4506965785177127E-2</v>
      </c>
      <c r="AU48">
        <f t="shared" si="55"/>
        <v>-7.0485009550233988</v>
      </c>
      <c r="AW48">
        <v>45</v>
      </c>
      <c r="AX48">
        <f>IF(Z48&gt;0, (R48*SUMPRODUCT(K48:$K$98, X48:$X$98)-K48*$AZ$3)/Z48, 0)</f>
        <v>142.73084763142936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40"/>
        <v>50000</v>
      </c>
      <c r="S49">
        <f t="shared" si="41"/>
        <v>134.69953874472378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50.393383866471702</v>
      </c>
      <c r="AC49">
        <f t="shared" si="27"/>
        <v>43.885443189405805</v>
      </c>
      <c r="AE49">
        <f t="shared" si="42"/>
        <v>0</v>
      </c>
      <c r="AF49">
        <f t="shared" si="43"/>
        <v>0</v>
      </c>
      <c r="AG49">
        <f t="shared" si="44"/>
        <v>-16.290123781557796</v>
      </c>
      <c r="AH49">
        <f t="shared" si="45"/>
        <v>-1186.6343459618363</v>
      </c>
      <c r="AI49">
        <f t="shared" si="46"/>
        <v>-1202.9244697433942</v>
      </c>
      <c r="AJ49">
        <f t="shared" si="47"/>
        <v>6.5079406770658963</v>
      </c>
      <c r="AK49">
        <f t="shared" si="59"/>
        <v>3.5275368706530195</v>
      </c>
      <c r="AL49">
        <f t="shared" si="39"/>
        <v>-1192.8889921956754</v>
      </c>
      <c r="AN49">
        <f t="shared" si="48"/>
        <v>0</v>
      </c>
      <c r="AO49">
        <f t="shared" si="49"/>
        <v>0</v>
      </c>
      <c r="AP49">
        <f t="shared" si="50"/>
        <v>-8.8694224642919137E-2</v>
      </c>
      <c r="AQ49">
        <f t="shared" si="51"/>
        <v>-6.4608234204392208</v>
      </c>
      <c r="AR49">
        <f t="shared" si="52"/>
        <v>-6.5495176450821404</v>
      </c>
      <c r="AS49">
        <f t="shared" si="53"/>
        <v>3.5433539985002843E-2</v>
      </c>
      <c r="AT49">
        <f t="shared" si="54"/>
        <v>1.9206247407161169E-2</v>
      </c>
      <c r="AU49">
        <f t="shared" si="55"/>
        <v>-6.4948778576899766</v>
      </c>
      <c r="AW49">
        <v>46</v>
      </c>
      <c r="AX49">
        <f>IF(Z49&gt;0, (R49*SUMPRODUCT(K49:$K$98, X49:$X$98)-K49*$AZ$3)/Z49, 0)</f>
        <v>134.69953874472378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40"/>
        <v>50000</v>
      </c>
      <c r="S50">
        <f t="shared" si="41"/>
        <v>127.03252350575626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43.885443189405805</v>
      </c>
      <c r="AC50">
        <f t="shared" si="27"/>
        <v>37.871241769913141</v>
      </c>
      <c r="AE50">
        <f t="shared" si="42"/>
        <v>0</v>
      </c>
      <c r="AF50">
        <f t="shared" si="43"/>
        <v>0</v>
      </c>
      <c r="AG50">
        <f t="shared" si="44"/>
        <v>-14.906120387428606</v>
      </c>
      <c r="AH50">
        <f t="shared" si="45"/>
        <v>-1221.1021563136103</v>
      </c>
      <c r="AI50">
        <f t="shared" si="46"/>
        <v>-1236.008276701039</v>
      </c>
      <c r="AJ50">
        <f t="shared" si="47"/>
        <v>6.0142014194926645</v>
      </c>
      <c r="AK50">
        <f t="shared" si="59"/>
        <v>3.0719810232584068</v>
      </c>
      <c r="AL50">
        <f t="shared" si="39"/>
        <v>-1226.9220942582881</v>
      </c>
      <c r="AN50">
        <f t="shared" si="48"/>
        <v>0</v>
      </c>
      <c r="AO50">
        <f t="shared" si="49"/>
        <v>0</v>
      </c>
      <c r="AP50">
        <f t="shared" si="50"/>
        <v>-7.2463208379106123E-2</v>
      </c>
      <c r="AQ50">
        <f t="shared" si="51"/>
        <v>-5.9361509034741635</v>
      </c>
      <c r="AR50">
        <f t="shared" si="52"/>
        <v>-6.0086141118532703</v>
      </c>
      <c r="AS50">
        <f t="shared" si="53"/>
        <v>2.9236871792754408E-2</v>
      </c>
      <c r="AT50">
        <f t="shared" si="54"/>
        <v>1.493383893590265E-2</v>
      </c>
      <c r="AU50">
        <f t="shared" si="55"/>
        <v>-5.9644434011246137</v>
      </c>
      <c r="AW50">
        <v>47</v>
      </c>
      <c r="AX50">
        <f>IF(Z50&gt;0, (R50*SUMPRODUCT(K50:$K$98, X50:$X$98)-K50*$AZ$3)/Z50, 0)</f>
        <v>127.03252350575626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40"/>
        <v>50000</v>
      </c>
      <c r="S51">
        <f t="shared" si="41"/>
        <v>119.69579639220652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37.871241769913141</v>
      </c>
      <c r="AC51">
        <f t="shared" si="27"/>
        <v>32.33386051014125</v>
      </c>
      <c r="AE51">
        <f t="shared" si="42"/>
        <v>0</v>
      </c>
      <c r="AF51">
        <f t="shared" si="43"/>
        <v>0</v>
      </c>
      <c r="AG51">
        <f t="shared" si="44"/>
        <v>-13.506681723472175</v>
      </c>
      <c r="AH51">
        <f t="shared" si="45"/>
        <v>-1250.3774600821453</v>
      </c>
      <c r="AI51">
        <f t="shared" si="46"/>
        <v>-1263.8841418056174</v>
      </c>
      <c r="AJ51">
        <f t="shared" si="47"/>
        <v>5.537381259771891</v>
      </c>
      <c r="AK51">
        <f t="shared" si="59"/>
        <v>2.6509869238939201</v>
      </c>
      <c r="AL51">
        <f t="shared" si="39"/>
        <v>-1255.6957736219517</v>
      </c>
      <c r="AN51">
        <f t="shared" si="48"/>
        <v>0</v>
      </c>
      <c r="AO51">
        <f t="shared" si="49"/>
        <v>0</v>
      </c>
      <c r="AP51">
        <f t="shared" si="50"/>
        <v>-5.8625097491094257E-2</v>
      </c>
      <c r="AQ51">
        <f t="shared" si="51"/>
        <v>-5.4272027725799097</v>
      </c>
      <c r="AR51">
        <f t="shared" si="52"/>
        <v>-5.4858278700710041</v>
      </c>
      <c r="AS51">
        <f t="shared" si="53"/>
        <v>2.4034735018249372E-2</v>
      </c>
      <c r="AT51">
        <f t="shared" si="54"/>
        <v>1.1506480277151643E-2</v>
      </c>
      <c r="AU51">
        <f t="shared" si="55"/>
        <v>-5.4502866547756037</v>
      </c>
      <c r="AW51">
        <v>48</v>
      </c>
      <c r="AX51">
        <f>IF(Z51&gt;0, (R51*SUMPRODUCT(K51:$K$98, X51:$X$98)-K51*$AZ$3)/Z51, 0)</f>
        <v>119.69579639220652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40"/>
        <v>50000</v>
      </c>
      <c r="S52">
        <f t="shared" si="41"/>
        <v>112.70197868042402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32.33386051014125</v>
      </c>
      <c r="AC52">
        <f t="shared" si="27"/>
        <v>27.26270206229551</v>
      </c>
      <c r="AE52">
        <f t="shared" si="42"/>
        <v>0</v>
      </c>
      <c r="AF52">
        <f t="shared" si="43"/>
        <v>0</v>
      </c>
      <c r="AG52">
        <f t="shared" si="44"/>
        <v>-12.095041445368587</v>
      </c>
      <c r="AH52">
        <f t="shared" si="45"/>
        <v>-1276.5734608688649</v>
      </c>
      <c r="AI52">
        <f t="shared" si="46"/>
        <v>-1288.6685023142336</v>
      </c>
      <c r="AJ52">
        <f t="shared" si="47"/>
        <v>5.0711584478457397</v>
      </c>
      <c r="AK52">
        <f t="shared" si="59"/>
        <v>2.2633702357098877</v>
      </c>
      <c r="AL52">
        <f t="shared" si="39"/>
        <v>-1281.3339736306777</v>
      </c>
      <c r="AN52">
        <f t="shared" si="48"/>
        <v>0</v>
      </c>
      <c r="AO52">
        <f t="shared" si="49"/>
        <v>0</v>
      </c>
      <c r="AP52">
        <f t="shared" si="50"/>
        <v>-4.6873161849677471E-2</v>
      </c>
      <c r="AQ52">
        <f t="shared" si="51"/>
        <v>-4.9472368254861925</v>
      </c>
      <c r="AR52">
        <f t="shared" si="52"/>
        <v>-4.9941099873358699</v>
      </c>
      <c r="AS52">
        <f t="shared" si="53"/>
        <v>1.9652783478658745E-2</v>
      </c>
      <c r="AT52">
        <f t="shared" si="54"/>
        <v>8.7714721659590943E-3</v>
      </c>
      <c r="AU52">
        <f t="shared" si="55"/>
        <v>-4.9656857316912513</v>
      </c>
      <c r="AW52">
        <v>49</v>
      </c>
      <c r="AX52">
        <f>IF(Z52&gt;0, (R52*SUMPRODUCT(K52:$K$98, X52:$X$98)-K52*$AZ$3)/Z52, 0)</f>
        <v>112.70197868042402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40"/>
        <v>50000</v>
      </c>
      <c r="S53">
        <f t="shared" si="41"/>
        <v>105.93523168989434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27.26270206229551</v>
      </c>
      <c r="AC53">
        <f t="shared" si="27"/>
        <v>22.633361955321966</v>
      </c>
      <c r="AE53">
        <f t="shared" si="42"/>
        <v>0</v>
      </c>
      <c r="AF53">
        <f t="shared" si="43"/>
        <v>0</v>
      </c>
      <c r="AG53">
        <f t="shared" si="44"/>
        <v>-10.682641456610449</v>
      </c>
      <c r="AH53">
        <f t="shared" si="45"/>
        <v>-1291.4495743044531</v>
      </c>
      <c r="AI53">
        <f t="shared" si="46"/>
        <v>-1302.1322157610637</v>
      </c>
      <c r="AJ53">
        <f t="shared" si="47"/>
        <v>4.6293401069735438</v>
      </c>
      <c r="AK53">
        <f t="shared" si="59"/>
        <v>1.908389144360686</v>
      </c>
      <c r="AL53">
        <f t="shared" si="39"/>
        <v>-1295.5944865097294</v>
      </c>
      <c r="AN53">
        <f t="shared" si="48"/>
        <v>0</v>
      </c>
      <c r="AO53">
        <f t="shared" si="49"/>
        <v>0</v>
      </c>
      <c r="AP53">
        <f t="shared" si="50"/>
        <v>-3.6963877204163387E-2</v>
      </c>
      <c r="AQ53">
        <f t="shared" si="51"/>
        <v>-4.4686497879622369</v>
      </c>
      <c r="AR53">
        <f t="shared" si="52"/>
        <v>-4.5056136651664005</v>
      </c>
      <c r="AS53">
        <f t="shared" si="53"/>
        <v>1.6018356503446077E-2</v>
      </c>
      <c r="AT53">
        <f t="shared" si="54"/>
        <v>6.6033726093330195E-3</v>
      </c>
      <c r="AU53">
        <f t="shared" si="55"/>
        <v>-4.4829919360536215</v>
      </c>
      <c r="AW53">
        <v>50</v>
      </c>
      <c r="AX53">
        <f>IF(Z53&gt;0, (R53*SUMPRODUCT(K53:$K$98, X53:$X$98)-K53*$AZ$3)/Z53, 0)</f>
        <v>105.93523168989434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40"/>
        <v>50000</v>
      </c>
      <c r="S54">
        <f t="shared" si="41"/>
        <v>99.34848065415116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22.633361955321966</v>
      </c>
      <c r="AC54">
        <f t="shared" si="27"/>
        <v>18.448548523174612</v>
      </c>
      <c r="AE54">
        <f t="shared" si="42"/>
        <v>0</v>
      </c>
      <c r="AF54">
        <f t="shared" si="43"/>
        <v>0</v>
      </c>
      <c r="AG54">
        <f t="shared" si="44"/>
        <v>-9.2847663103158684</v>
      </c>
      <c r="AH54">
        <f t="shared" si="45"/>
        <v>-1291.0487317284767</v>
      </c>
      <c r="AI54">
        <f t="shared" si="46"/>
        <v>-1300.3334980387926</v>
      </c>
      <c r="AJ54">
        <f t="shared" si="47"/>
        <v>4.1848134321473545</v>
      </c>
      <c r="AK54">
        <f t="shared" si="59"/>
        <v>1.5843353368725377</v>
      </c>
      <c r="AL54">
        <f t="shared" si="39"/>
        <v>-1294.5643492697727</v>
      </c>
      <c r="AN54">
        <f t="shared" si="48"/>
        <v>0</v>
      </c>
      <c r="AO54">
        <f t="shared" si="49"/>
        <v>0</v>
      </c>
      <c r="AP54">
        <f t="shared" si="50"/>
        <v>-2.868479967159172E-2</v>
      </c>
      <c r="AQ54">
        <f t="shared" si="51"/>
        <v>-3.9886274999455571</v>
      </c>
      <c r="AR54">
        <f t="shared" si="52"/>
        <v>-4.0173122996171493</v>
      </c>
      <c r="AS54">
        <f t="shared" si="53"/>
        <v>1.2928762119813576E-2</v>
      </c>
      <c r="AT54">
        <f t="shared" si="54"/>
        <v>4.8947211197248146E-3</v>
      </c>
      <c r="AU54">
        <f t="shared" si="55"/>
        <v>-3.9994888163776103</v>
      </c>
      <c r="AW54">
        <v>51</v>
      </c>
      <c r="AX54">
        <f>IF(Z54&gt;0, (R54*SUMPRODUCT(K54:$K$98, X54:$X$98)-K54*$AZ$3)/Z54, 0)</f>
        <v>99.34848065415116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40"/>
        <v>50000</v>
      </c>
      <c r="S55">
        <f t="shared" si="41"/>
        <v>92.901330190226744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18.448548523174612</v>
      </c>
      <c r="AC55">
        <f t="shared" si="27"/>
        <v>14.713346340920896</v>
      </c>
      <c r="AE55">
        <f t="shared" si="42"/>
        <v>0</v>
      </c>
      <c r="AF55">
        <f t="shared" si="43"/>
        <v>0</v>
      </c>
      <c r="AG55">
        <f t="shared" si="44"/>
        <v>-7.9188028367266297</v>
      </c>
      <c r="AH55">
        <f t="shared" si="45"/>
        <v>-1273.1158104860806</v>
      </c>
      <c r="AI55">
        <f t="shared" si="46"/>
        <v>-1281.0346133228072</v>
      </c>
      <c r="AJ55">
        <f t="shared" si="47"/>
        <v>3.7352021822537154</v>
      </c>
      <c r="AK55">
        <f t="shared" si="59"/>
        <v>1.2913983966222229</v>
      </c>
      <c r="AL55">
        <f t="shared" si="39"/>
        <v>-1276.0080127439312</v>
      </c>
      <c r="AN55">
        <f t="shared" si="48"/>
        <v>0</v>
      </c>
      <c r="AO55">
        <f t="shared" si="49"/>
        <v>0</v>
      </c>
      <c r="AP55">
        <f t="shared" si="50"/>
        <v>-2.184350624708245E-2</v>
      </c>
      <c r="AQ55">
        <f t="shared" si="51"/>
        <v>-3.5118077483423726</v>
      </c>
      <c r="AR55">
        <f t="shared" si="52"/>
        <v>-3.5336512545894552</v>
      </c>
      <c r="AS55">
        <f t="shared" si="53"/>
        <v>1.0303314009002603E-2</v>
      </c>
      <c r="AT55">
        <f t="shared" si="54"/>
        <v>3.5622390815516648E-3</v>
      </c>
      <c r="AU55">
        <f t="shared" si="55"/>
        <v>-3.5197857014989009</v>
      </c>
      <c r="AW55">
        <v>52</v>
      </c>
      <c r="AX55">
        <f>IF(Z55&gt;0, (R55*SUMPRODUCT(K55:$K$98, X55:$X$98)-K55*$AZ$3)/Z55, 0)</f>
        <v>92.901330190226744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40"/>
        <v>50000</v>
      </c>
      <c r="S56">
        <f t="shared" si="41"/>
        <v>86.446006236535567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14.713346340920896</v>
      </c>
      <c r="AC56">
        <f t="shared" si="27"/>
        <v>11.427811197660532</v>
      </c>
      <c r="AE56">
        <f t="shared" si="42"/>
        <v>0</v>
      </c>
      <c r="AF56">
        <f t="shared" si="43"/>
        <v>0</v>
      </c>
      <c r="AG56">
        <f t="shared" si="44"/>
        <v>-6.6097970832750157</v>
      </c>
      <c r="AH56">
        <f t="shared" si="45"/>
        <v>-1229.8177250843485</v>
      </c>
      <c r="AI56">
        <f t="shared" si="46"/>
        <v>-1236.4275221676235</v>
      </c>
      <c r="AJ56">
        <f t="shared" si="47"/>
        <v>3.2855351432603648</v>
      </c>
      <c r="AK56">
        <f t="shared" si="59"/>
        <v>1.0299342438644628</v>
      </c>
      <c r="AL56">
        <f t="shared" si="39"/>
        <v>-1232.1120527804985</v>
      </c>
      <c r="AN56">
        <f t="shared" si="48"/>
        <v>0</v>
      </c>
      <c r="AO56">
        <f t="shared" si="49"/>
        <v>0</v>
      </c>
      <c r="AP56">
        <f t="shared" si="50"/>
        <v>-1.6279195007820907E-2</v>
      </c>
      <c r="AQ56">
        <f t="shared" si="51"/>
        <v>-3.0289042641537613</v>
      </c>
      <c r="AR56">
        <f t="shared" si="52"/>
        <v>-3.0451834591615823</v>
      </c>
      <c r="AS56">
        <f t="shared" si="53"/>
        <v>8.0919076074999798E-3</v>
      </c>
      <c r="AT56">
        <f t="shared" si="54"/>
        <v>2.5366134829656094E-3</v>
      </c>
      <c r="AU56">
        <f t="shared" si="55"/>
        <v>-3.0345549380711163</v>
      </c>
      <c r="AW56">
        <v>53</v>
      </c>
      <c r="AX56">
        <f>IF(Z56&gt;0, (R56*SUMPRODUCT(K56:$K$98, X56:$X$98)-K56*$AZ$3)/Z56, 0)</f>
        <v>86.446006236535567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40"/>
        <v>50000</v>
      </c>
      <c r="S57">
        <f t="shared" si="41"/>
        <v>79.883973657624409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11.427811197660532</v>
      </c>
      <c r="AC57">
        <f t="shared" si="27"/>
        <v>8.6009360451871331</v>
      </c>
      <c r="AE57">
        <f t="shared" si="42"/>
        <v>0</v>
      </c>
      <c r="AF57">
        <f t="shared" si="43"/>
        <v>0</v>
      </c>
      <c r="AG57">
        <f t="shared" si="44"/>
        <v>-5.3833927203283469</v>
      </c>
      <c r="AH57">
        <f t="shared" si="45"/>
        <v>-1160.306392113918</v>
      </c>
      <c r="AI57">
        <f t="shared" si="46"/>
        <v>-1165.6897848342464</v>
      </c>
      <c r="AJ57">
        <f t="shared" si="47"/>
        <v>2.8268751524733986</v>
      </c>
      <c r="AK57">
        <f t="shared" si="59"/>
        <v>0.7999467838362373</v>
      </c>
      <c r="AL57">
        <f t="shared" si="39"/>
        <v>-1162.0629628979368</v>
      </c>
      <c r="AN57">
        <f t="shared" si="48"/>
        <v>0</v>
      </c>
      <c r="AO57">
        <f t="shared" si="49"/>
        <v>0</v>
      </c>
      <c r="AP57">
        <f t="shared" si="50"/>
        <v>-1.1838122745485439E-2</v>
      </c>
      <c r="AQ57">
        <f t="shared" si="51"/>
        <v>-2.5515228417848244</v>
      </c>
      <c r="AR57">
        <f t="shared" si="52"/>
        <v>-2.5633609645303101</v>
      </c>
      <c r="AS57">
        <f t="shared" si="53"/>
        <v>6.2163205955187775E-3</v>
      </c>
      <c r="AT57">
        <f t="shared" si="54"/>
        <v>1.7590892414648309E-3</v>
      </c>
      <c r="AU57">
        <f t="shared" si="55"/>
        <v>-2.5553855546933262</v>
      </c>
      <c r="AW57">
        <v>54</v>
      </c>
      <c r="AX57">
        <f>IF(Z57&gt;0, (R57*SUMPRODUCT(K57:$K$98, X57:$X$98)-K57*$AZ$3)/Z57, 0)</f>
        <v>79.883973657624409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40"/>
        <v>50000</v>
      </c>
      <c r="S58">
        <f t="shared" si="41"/>
        <v>73.023359022271066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8.6009360451871331</v>
      </c>
      <c r="AC58">
        <f t="shared" si="27"/>
        <v>6.2297963388312043</v>
      </c>
      <c r="AE58">
        <f t="shared" si="42"/>
        <v>0</v>
      </c>
      <c r="AF58">
        <f t="shared" si="43"/>
        <v>0</v>
      </c>
      <c r="AG58">
        <f t="shared" si="44"/>
        <v>-4.2656188528188679</v>
      </c>
      <c r="AH58">
        <f t="shared" si="45"/>
        <v>-1063.9399403061964</v>
      </c>
      <c r="AI58">
        <f t="shared" si="46"/>
        <v>-1068.2055591590151</v>
      </c>
      <c r="AJ58">
        <f t="shared" si="47"/>
        <v>2.3711397063559287</v>
      </c>
      <c r="AK58">
        <f t="shared" si="59"/>
        <v>0.60206552316309936</v>
      </c>
      <c r="AL58">
        <f t="shared" si="39"/>
        <v>-1065.2323539294962</v>
      </c>
      <c r="AN58">
        <f t="shared" si="48"/>
        <v>0</v>
      </c>
      <c r="AO58">
        <f t="shared" si="49"/>
        <v>0</v>
      </c>
      <c r="AP58">
        <f t="shared" si="50"/>
        <v>-8.3751154092387842E-3</v>
      </c>
      <c r="AQ58">
        <f t="shared" si="51"/>
        <v>-2.0889395175742376</v>
      </c>
      <c r="AR58">
        <f t="shared" si="52"/>
        <v>-2.0973146329834762</v>
      </c>
      <c r="AS58">
        <f t="shared" si="53"/>
        <v>4.6554953401512274E-3</v>
      </c>
      <c r="AT58">
        <f t="shared" si="54"/>
        <v>1.1820953569451039E-3</v>
      </c>
      <c r="AU58">
        <f t="shared" si="55"/>
        <v>-2.09147704228638</v>
      </c>
      <c r="AW58">
        <v>55</v>
      </c>
      <c r="AX58">
        <f>IF(Z58&gt;0, (R58*SUMPRODUCT(K58:$K$98, X58:$X$98)-K58*$AZ$3)/Z58, 0)</f>
        <v>73.023359022271066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40"/>
        <v>50000</v>
      </c>
      <c r="S59">
        <f t="shared" si="41"/>
        <v>65.650964248773789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6.2297963388312043</v>
      </c>
      <c r="AC59">
        <f t="shared" si="27"/>
        <v>4.301913192175622</v>
      </c>
      <c r="AE59">
        <f t="shared" si="42"/>
        <v>0</v>
      </c>
      <c r="AF59">
        <f t="shared" si="43"/>
        <v>0</v>
      </c>
      <c r="AG59">
        <f t="shared" si="44"/>
        <v>-3.2763518719041298</v>
      </c>
      <c r="AH59">
        <f t="shared" si="45"/>
        <v>-946.61079238654963</v>
      </c>
      <c r="AI59">
        <f t="shared" si="46"/>
        <v>-949.88714425845376</v>
      </c>
      <c r="AJ59">
        <f t="shared" si="47"/>
        <v>1.9278831466555824</v>
      </c>
      <c r="AK59">
        <f t="shared" si="59"/>
        <v>0.43608574371818437</v>
      </c>
      <c r="AL59">
        <f t="shared" si="39"/>
        <v>-947.52317536807993</v>
      </c>
      <c r="AN59">
        <f t="shared" si="48"/>
        <v>0</v>
      </c>
      <c r="AO59">
        <f t="shared" si="49"/>
        <v>0</v>
      </c>
      <c r="AP59">
        <f t="shared" si="50"/>
        <v>-5.7435614007305827E-3</v>
      </c>
      <c r="AQ59">
        <f t="shared" si="51"/>
        <v>-1.6594423985072715</v>
      </c>
      <c r="AR59">
        <f t="shared" si="52"/>
        <v>-1.6651859599080021</v>
      </c>
      <c r="AS59">
        <f t="shared" si="53"/>
        <v>3.3796477482178162E-3</v>
      </c>
      <c r="AT59">
        <f t="shared" si="54"/>
        <v>7.6447382422724808E-4</v>
      </c>
      <c r="AU59">
        <f t="shared" si="55"/>
        <v>-1.661041838335557</v>
      </c>
      <c r="AW59">
        <v>56</v>
      </c>
      <c r="AX59">
        <f>IF(Z59&gt;0, (R59*SUMPRODUCT(K59:$K$98, X59:$X$98)-K59*$AZ$3)/Z59, 0)</f>
        <v>65.650964248773789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40"/>
        <v>50000</v>
      </c>
      <c r="S60">
        <f t="shared" si="41"/>
        <v>57.401193426450206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4.301913192175622</v>
      </c>
      <c r="AC60">
        <f t="shared" si="27"/>
        <v>2.7862711248457215</v>
      </c>
      <c r="AE60">
        <f t="shared" si="42"/>
        <v>0</v>
      </c>
      <c r="AF60">
        <f t="shared" si="43"/>
        <v>0</v>
      </c>
      <c r="AG60">
        <f t="shared" si="44"/>
        <v>-2.4270149787180388</v>
      </c>
      <c r="AH60">
        <f t="shared" si="45"/>
        <v>-816.57337446704969</v>
      </c>
      <c r="AI60">
        <f t="shared" si="46"/>
        <v>-819.00038944576772</v>
      </c>
      <c r="AJ60">
        <f t="shared" si="47"/>
        <v>1.5156420673299005</v>
      </c>
      <c r="AK60">
        <f t="shared" si="59"/>
        <v>0.30113392345229356</v>
      </c>
      <c r="AL60">
        <f t="shared" si="39"/>
        <v>-817.18361345498556</v>
      </c>
      <c r="AN60">
        <f t="shared" si="48"/>
        <v>0</v>
      </c>
      <c r="AO60">
        <f t="shared" si="49"/>
        <v>0</v>
      </c>
      <c r="AP60">
        <f t="shared" si="50"/>
        <v>-3.7987889360969365E-3</v>
      </c>
      <c r="AQ60">
        <f t="shared" si="51"/>
        <v>-1.2781090877631318</v>
      </c>
      <c r="AR60">
        <f t="shared" si="52"/>
        <v>-1.2819078766992287</v>
      </c>
      <c r="AS60">
        <f t="shared" si="53"/>
        <v>2.3722986330711108E-3</v>
      </c>
      <c r="AT60">
        <f t="shared" si="54"/>
        <v>4.7133793022500071E-4</v>
      </c>
      <c r="AU60">
        <f t="shared" si="55"/>
        <v>-1.2790642401359327</v>
      </c>
      <c r="AW60">
        <v>57</v>
      </c>
      <c r="AX60">
        <f>IF(Z60&gt;0, (R60*SUMPRODUCT(K60:$K$98, X60:$X$98)-K60*$AZ$3)/Z60, 0)</f>
        <v>57.401193426450206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40"/>
        <v>50000</v>
      </c>
      <c r="S61">
        <f t="shared" si="41"/>
        <v>47.481868652317793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2.7862711248457215</v>
      </c>
      <c r="AC61">
        <f t="shared" si="27"/>
        <v>1.6365551899195272</v>
      </c>
      <c r="AE61">
        <f t="shared" si="42"/>
        <v>0</v>
      </c>
      <c r="AF61">
        <f t="shared" si="43"/>
        <v>0</v>
      </c>
      <c r="AG61">
        <f t="shared" si="44"/>
        <v>-1.7233474970236244</v>
      </c>
      <c r="AH61">
        <f t="shared" si="45"/>
        <v>-679.39733190723405</v>
      </c>
      <c r="AI61">
        <f t="shared" si="46"/>
        <v>-681.12067940425766</v>
      </c>
      <c r="AJ61">
        <f t="shared" si="47"/>
        <v>1.1497159349261943</v>
      </c>
      <c r="AK61">
        <f t="shared" si="59"/>
        <v>0.19503897873920054</v>
      </c>
      <c r="AL61">
        <f t="shared" si="39"/>
        <v>-679.77592449059227</v>
      </c>
      <c r="AN61">
        <f t="shared" si="48"/>
        <v>0</v>
      </c>
      <c r="AO61">
        <f t="shared" si="49"/>
        <v>0</v>
      </c>
      <c r="AP61">
        <f t="shared" si="50"/>
        <v>-2.4083940347908563E-3</v>
      </c>
      <c r="AQ61">
        <f t="shared" si="51"/>
        <v>-0.94946404265197104</v>
      </c>
      <c r="AR61">
        <f t="shared" si="52"/>
        <v>-0.95187243668676191</v>
      </c>
      <c r="AS61">
        <f t="shared" si="53"/>
        <v>1.6067386317399691E-3</v>
      </c>
      <c r="AT61">
        <f t="shared" si="54"/>
        <v>2.7256877313394906E-4</v>
      </c>
      <c r="AU61">
        <f t="shared" si="55"/>
        <v>-0.94999312928188795</v>
      </c>
      <c r="AW61">
        <v>58</v>
      </c>
      <c r="AX61">
        <f>IF(Z61&gt;0, (R61*SUMPRODUCT(K61:$K$98, X61:$X$98)-K61*$AZ$3)/Z61, 0)</f>
        <v>47.481868652317793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40"/>
        <v>50000</v>
      </c>
      <c r="S62">
        <f t="shared" si="41"/>
        <v>34.437561806461815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1.6365551899195272</v>
      </c>
      <c r="AC62">
        <f t="shared" si="27"/>
        <v>0.80172789087196605</v>
      </c>
      <c r="AE62">
        <f t="shared" si="42"/>
        <v>0</v>
      </c>
      <c r="AF62">
        <f t="shared" si="43"/>
        <v>0</v>
      </c>
      <c r="AG62">
        <f t="shared" si="44"/>
        <v>-1.1640311462490516</v>
      </c>
      <c r="AH62">
        <f t="shared" si="45"/>
        <v>-542.08287580433671</v>
      </c>
      <c r="AI62">
        <f t="shared" si="46"/>
        <v>-543.24690695058575</v>
      </c>
      <c r="AJ62">
        <f t="shared" si="47"/>
        <v>0.83482729904756114</v>
      </c>
      <c r="AK62">
        <f t="shared" si="59"/>
        <v>0.11455886329436692</v>
      </c>
      <c r="AL62">
        <f t="shared" si="39"/>
        <v>-542.29752078824379</v>
      </c>
      <c r="AN62">
        <f t="shared" si="48"/>
        <v>0</v>
      </c>
      <c r="AO62">
        <f t="shared" si="49"/>
        <v>0</v>
      </c>
      <c r="AP62">
        <f t="shared" si="50"/>
        <v>-1.4524502425920134E-3</v>
      </c>
      <c r="AQ62">
        <f t="shared" si="51"/>
        <v>-0.67639805601776148</v>
      </c>
      <c r="AR62">
        <f t="shared" si="52"/>
        <v>-0.67785050626035359</v>
      </c>
      <c r="AS62">
        <f t="shared" si="53"/>
        <v>1.0416775504086331E-3</v>
      </c>
      <c r="AT62">
        <f t="shared" si="54"/>
        <v>1.4294381152870643E-4</v>
      </c>
      <c r="AU62">
        <f t="shared" si="55"/>
        <v>-0.67666588489841617</v>
      </c>
      <c r="AW62">
        <v>59</v>
      </c>
      <c r="AX62">
        <f>IF(Z62&gt;0, (R62*SUMPRODUCT(K62:$K$98, X62:$X$98)-K62*$AZ$3)/Z62, 0)</f>
        <v>34.437561806461815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40"/>
        <v>50000</v>
      </c>
      <c r="S63">
        <f t="shared" si="41"/>
        <v>15.32796699543835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0.80172789087196605</v>
      </c>
      <c r="AC63">
        <f t="shared" si="27"/>
        <v>0.22768407021528492</v>
      </c>
      <c r="AE63">
        <f t="shared" si="42"/>
        <v>0</v>
      </c>
      <c r="AF63">
        <f t="shared" si="43"/>
        <v>0</v>
      </c>
      <c r="AG63">
        <f t="shared" si="44"/>
        <v>-0.74270798692039319</v>
      </c>
      <c r="AH63">
        <f t="shared" si="45"/>
        <v>-409.68284786616772</v>
      </c>
      <c r="AI63">
        <f t="shared" si="46"/>
        <v>-410.4255558530881</v>
      </c>
      <c r="AJ63">
        <f t="shared" si="47"/>
        <v>0.57404382065668114</v>
      </c>
      <c r="AK63">
        <f t="shared" si="59"/>
        <v>5.6120952361037632E-2</v>
      </c>
      <c r="AL63">
        <f t="shared" si="39"/>
        <v>-409.79539108007037</v>
      </c>
      <c r="AN63">
        <f t="shared" si="48"/>
        <v>0</v>
      </c>
      <c r="AO63">
        <f t="shared" si="49"/>
        <v>0</v>
      </c>
      <c r="AP63">
        <f t="shared" si="50"/>
        <v>-8.2744042365624944E-4</v>
      </c>
      <c r="AQ63">
        <f t="shared" si="51"/>
        <v>-0.45642184434919086</v>
      </c>
      <c r="AR63">
        <f t="shared" si="52"/>
        <v>-0.4572492847728471</v>
      </c>
      <c r="AS63">
        <f t="shared" si="53"/>
        <v>6.3953407062569744E-4</v>
      </c>
      <c r="AT63">
        <f t="shared" si="54"/>
        <v>6.2523556250091152E-5</v>
      </c>
      <c r="AU63">
        <f t="shared" si="55"/>
        <v>-0.45654722714597129</v>
      </c>
      <c r="AW63">
        <v>60</v>
      </c>
      <c r="AX63">
        <f>IF(Z63&gt;0, (R63*SUMPRODUCT(K63:$K$98, X63:$X$98)-K63*$AZ$3)/Z63, 0)</f>
        <v>15.32796699543835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40"/>
        <v>50000</v>
      </c>
      <c r="S64">
        <f t="shared" si="41"/>
        <v>-15.43746079689917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0.22768407021528492</v>
      </c>
      <c r="AC64">
        <f t="shared" si="27"/>
        <v>-0.1373500639900842</v>
      </c>
      <c r="AE64">
        <f t="shared" si="42"/>
        <v>0</v>
      </c>
      <c r="AF64">
        <f t="shared" si="43"/>
        <v>0</v>
      </c>
      <c r="AG64">
        <f t="shared" si="44"/>
        <v>-0.44485963655911887</v>
      </c>
      <c r="AH64">
        <f t="shared" si="45"/>
        <v>-290.42127049207045</v>
      </c>
      <c r="AI64">
        <f t="shared" si="46"/>
        <v>-290.86613012862955</v>
      </c>
      <c r="AJ64">
        <f t="shared" si="47"/>
        <v>0.36503413420536912</v>
      </c>
      <c r="AK64">
        <f t="shared" si="59"/>
        <v>1.5937884915069946E-2</v>
      </c>
      <c r="AL64">
        <f t="shared" si="39"/>
        <v>-290.48515810950914</v>
      </c>
      <c r="AN64">
        <f t="shared" si="48"/>
        <v>0</v>
      </c>
      <c r="AO64">
        <f t="shared" si="49"/>
        <v>0</v>
      </c>
      <c r="AP64">
        <f t="shared" si="50"/>
        <v>-4.4251054036672214E-4</v>
      </c>
      <c r="AQ64">
        <f t="shared" si="51"/>
        <v>-0.28888769125799835</v>
      </c>
      <c r="AR64">
        <f t="shared" si="52"/>
        <v>-0.28933020179836505</v>
      </c>
      <c r="AS64">
        <f t="shared" si="53"/>
        <v>3.6310655924849233E-4</v>
      </c>
      <c r="AT64">
        <f t="shared" si="54"/>
        <v>1.5853724380618151E-5</v>
      </c>
      <c r="AU64">
        <f t="shared" si="55"/>
        <v>-0.28895124151473595</v>
      </c>
      <c r="AW64">
        <v>61</v>
      </c>
      <c r="AX64">
        <f>IF(Z64&gt;0, (R64*SUMPRODUCT(K64:$K$98, X64:$X$98)-K64*$AZ$3)/Z64, 0)</f>
        <v>-15.43746079689917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40"/>
        <v>50000</v>
      </c>
      <c r="S65">
        <f t="shared" si="41"/>
        <v>-65.435877770490436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-0.1373500639900842</v>
      </c>
      <c r="AC65">
        <f t="shared" si="27"/>
        <v>-0.34464158547681351</v>
      </c>
      <c r="AE65">
        <f t="shared" si="42"/>
        <v>0</v>
      </c>
      <c r="AF65">
        <f t="shared" si="43"/>
        <v>0</v>
      </c>
      <c r="AG65">
        <f t="shared" si="44"/>
        <v>-0.26334298340553186</v>
      </c>
      <c r="AH65">
        <f t="shared" si="45"/>
        <v>-177.06805678799577</v>
      </c>
      <c r="AI65">
        <f t="shared" si="46"/>
        <v>-177.33139977140129</v>
      </c>
      <c r="AJ65">
        <f t="shared" si="47"/>
        <v>0.2072915214867293</v>
      </c>
      <c r="AK65">
        <f t="shared" si="59"/>
        <v>-9.6145044793058947E-3</v>
      </c>
      <c r="AL65">
        <f t="shared" si="39"/>
        <v>-177.13372275439389</v>
      </c>
      <c r="AN65">
        <f t="shared" si="48"/>
        <v>0</v>
      </c>
      <c r="AO65">
        <f t="shared" si="49"/>
        <v>0</v>
      </c>
      <c r="AP65">
        <f t="shared" si="50"/>
        <v>-2.3388606426093681E-4</v>
      </c>
      <c r="AQ65">
        <f t="shared" si="51"/>
        <v>-0.15726164552750502</v>
      </c>
      <c r="AR65">
        <f t="shared" si="52"/>
        <v>-0.15749553159176594</v>
      </c>
      <c r="AS65">
        <f t="shared" si="53"/>
        <v>1.8410438542246002E-4</v>
      </c>
      <c r="AT65">
        <f t="shared" si="54"/>
        <v>-8.5390488989074256E-6</v>
      </c>
      <c r="AU65">
        <f t="shared" si="55"/>
        <v>-0.15731996625524242</v>
      </c>
      <c r="AW65">
        <v>62</v>
      </c>
      <c r="AX65">
        <f>IF(Z65&gt;0, (R65*SUMPRODUCT(K65:$K$98, X65:$X$98)-K65*$AZ$3)/Z65, 0)</f>
        <v>-65.435877770490436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40"/>
        <v>50000</v>
      </c>
      <c r="S66">
        <f t="shared" si="41"/>
        <v>-139.3929478890189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-0.34464158547681351</v>
      </c>
      <c r="AC66">
        <f t="shared" si="27"/>
        <v>-0.42904950799425684</v>
      </c>
      <c r="AE66">
        <f t="shared" si="42"/>
        <v>0</v>
      </c>
      <c r="AF66">
        <f t="shared" si="43"/>
        <v>0</v>
      </c>
      <c r="AG66">
        <f t="shared" si="44"/>
        <v>-0.15389928776592596</v>
      </c>
      <c r="AH66">
        <f t="shared" si="45"/>
        <v>-106.8102658055506</v>
      </c>
      <c r="AI66">
        <f t="shared" si="46"/>
        <v>-106.96416509331652</v>
      </c>
      <c r="AJ66">
        <f t="shared" si="47"/>
        <v>8.4407922517443335E-2</v>
      </c>
      <c r="AK66">
        <f t="shared" si="59"/>
        <v>-2.4124910983376949E-2</v>
      </c>
      <c r="AL66">
        <f t="shared" si="39"/>
        <v>-106.90388208178246</v>
      </c>
      <c r="AN66">
        <f t="shared" si="48"/>
        <v>0</v>
      </c>
      <c r="AO66">
        <f t="shared" si="49"/>
        <v>0</v>
      </c>
      <c r="AP66">
        <f t="shared" si="50"/>
        <v>-1.2203971414907828E-4</v>
      </c>
      <c r="AQ66">
        <f t="shared" si="51"/>
        <v>-8.4698860510142651E-2</v>
      </c>
      <c r="AR66">
        <f t="shared" si="52"/>
        <v>-8.4820900224291729E-2</v>
      </c>
      <c r="AS66">
        <f t="shared" si="53"/>
        <v>6.6934154702612272E-5</v>
      </c>
      <c r="AT66">
        <f t="shared" si="54"/>
        <v>-1.9130674891499668E-5</v>
      </c>
      <c r="AU66">
        <f t="shared" si="55"/>
        <v>-8.4773096744480608E-2</v>
      </c>
      <c r="AW66">
        <v>63</v>
      </c>
      <c r="AX66">
        <f>IF(Z66&gt;0, (R66*SUMPRODUCT(K66:$K$98, X66:$X$98)-K66*$AZ$3)/Z66, 0)</f>
        <v>-139.3929478890189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-253.0533958735042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-0.42904950799425684</v>
      </c>
      <c r="AC67">
        <f t="shared" si="27"/>
        <v>-0.44870040153113011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-8.865725748952713E-2</v>
      </c>
      <c r="AH67">
        <f t="shared" ref="AH67:AH98" si="66">-X67*R67</f>
        <v>-63.703037398739568</v>
      </c>
      <c r="AI67">
        <f t="shared" ref="AI67:AI98" si="67">SUM(AE67:AH67)</f>
        <v>-63.791694656229097</v>
      </c>
      <c r="AJ67">
        <f t="shared" ref="AJ67:AJ98" si="68">AB67-AC67</f>
        <v>1.9650893536873271E-2</v>
      </c>
      <c r="AK67">
        <f t="shared" si="59"/>
        <v>-3.0033465559597981E-2</v>
      </c>
      <c r="AL67">
        <f t="shared" si="39"/>
        <v>-63.802077228251825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-6.2771259363875455E-5</v>
      </c>
      <c r="AQ67">
        <f t="shared" ref="AQ67:AQ98" si="72">AH67*$K67</f>
        <v>-4.5103130821470522E-2</v>
      </c>
      <c r="AR67">
        <f t="shared" ref="AR67:AR98" si="73">AI67*$K67</f>
        <v>-4.5165902080834402E-2</v>
      </c>
      <c r="AS67">
        <f t="shared" ref="AS67:AS98" si="74">AJ67*$K67</f>
        <v>1.3913258427610258E-5</v>
      </c>
      <c r="AT67">
        <f t="shared" ref="AT67:AT98" si="75">AK67*$K67</f>
        <v>-2.1264344393466543E-5</v>
      </c>
      <c r="AU67">
        <f t="shared" ref="AU67:AU98" si="76">AL67*$K67</f>
        <v>-4.5173253166800258E-2</v>
      </c>
      <c r="AW67">
        <v>64</v>
      </c>
      <c r="AX67">
        <f>IF(Z67&gt;0, (R67*SUMPRODUCT(K67:$K$98, X67:$X$98)-K67*$AZ$3)/Z67, 0)</f>
        <v>-253.0533958735042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1"/>
        <v>50000</v>
      </c>
      <c r="S68">
        <f t="shared" si="62"/>
        <v>-433.5049718672937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-0.44870040153113011</v>
      </c>
      <c r="AC68">
        <f t="shared" ref="AC68:AC98" si="80">S68*Z68</f>
        <v>-0.43572499041218149</v>
      </c>
      <c r="AE68">
        <f t="shared" si="63"/>
        <v>0</v>
      </c>
      <c r="AF68">
        <f t="shared" si="64"/>
        <v>0</v>
      </c>
      <c r="AG68">
        <f t="shared" si="65"/>
        <v>-5.0256054565571091E-2</v>
      </c>
      <c r="AH68">
        <f t="shared" si="66"/>
        <v>-37.514630349060774</v>
      </c>
      <c r="AI68">
        <f t="shared" si="67"/>
        <v>-37.564886403626346</v>
      </c>
      <c r="AJ68">
        <f t="shared" si="68"/>
        <v>-1.2975411118948621E-2</v>
      </c>
      <c r="AK68">
        <f t="shared" ref="AK68:AK98" si="81">G68*SUM(AB68:AB68, AE68:AF68)</f>
        <v>-3.1409028107179111E-2</v>
      </c>
      <c r="AL68">
        <f t="shared" si="39"/>
        <v>-37.609270842852474</v>
      </c>
      <c r="AN68">
        <f t="shared" si="69"/>
        <v>0</v>
      </c>
      <c r="AO68">
        <f t="shared" si="70"/>
        <v>0</v>
      </c>
      <c r="AP68">
        <f t="shared" si="71"/>
        <v>-3.1769978215114272E-5</v>
      </c>
      <c r="AQ68">
        <f t="shared" si="72"/>
        <v>-2.37153314011685E-2</v>
      </c>
      <c r="AR68">
        <f t="shared" si="73"/>
        <v>-2.3747101379383614E-2</v>
      </c>
      <c r="AS68">
        <f t="shared" si="74"/>
        <v>-8.2025644898824706E-6</v>
      </c>
      <c r="AT68">
        <f t="shared" si="75"/>
        <v>-1.9855600431606482E-5</v>
      </c>
      <c r="AU68">
        <f t="shared" si="76"/>
        <v>-2.3775159544305105E-2</v>
      </c>
      <c r="AW68">
        <v>65</v>
      </c>
      <c r="AX68">
        <f>IF(Z68&gt;0, (R68*SUMPRODUCT(K68:$K$98, X68:$X$98)-K68*$AZ$3)/Z68, 0)</f>
        <v>-433.5049718672937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0.432294868</v>
      </c>
      <c r="Q69" s="5">
        <f t="shared" ref="Q69:Q98" si="82">$C$8</f>
        <v>50</v>
      </c>
      <c r="R69">
        <f t="shared" si="61"/>
        <v>50000</v>
      </c>
      <c r="S69">
        <f t="shared" si="62"/>
        <v>-727.10078294306425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-0.43572499041218149</v>
      </c>
      <c r="AC69">
        <f t="shared" si="80"/>
        <v>-0.40758448079511861</v>
      </c>
      <c r="AE69">
        <f t="shared" si="63"/>
        <v>0</v>
      </c>
      <c r="AF69">
        <f t="shared" si="64"/>
        <v>0</v>
      </c>
      <c r="AG69">
        <f t="shared" si="65"/>
        <v>-2.8028059545291029E-2</v>
      </c>
      <c r="AH69">
        <f t="shared" si="66"/>
        <v>-21.72543447462435</v>
      </c>
      <c r="AI69">
        <f t="shared" si="67"/>
        <v>-21.753462534169643</v>
      </c>
      <c r="AJ69">
        <f t="shared" si="68"/>
        <v>-2.8140509617062881E-2</v>
      </c>
      <c r="AK69">
        <f t="shared" si="81"/>
        <v>-3.0500749328852706E-2</v>
      </c>
      <c r="AL69">
        <f t="shared" si="39"/>
        <v>-21.812103793115558</v>
      </c>
      <c r="AN69">
        <f t="shared" si="69"/>
        <v>0</v>
      </c>
      <c r="AO69">
        <f t="shared" si="70"/>
        <v>0</v>
      </c>
      <c r="AP69">
        <f t="shared" si="71"/>
        <v>-1.5819892762586994E-5</v>
      </c>
      <c r="AQ69">
        <f t="shared" si="72"/>
        <v>-1.2262498695415803E-2</v>
      </c>
      <c r="AR69">
        <f t="shared" si="73"/>
        <v>-1.2278318588178391E-2</v>
      </c>
      <c r="AS69">
        <f t="shared" si="74"/>
        <v>-1.5883363017233102E-5</v>
      </c>
      <c r="AT69">
        <f t="shared" si="75"/>
        <v>-1.7215554390459562E-5</v>
      </c>
      <c r="AU69">
        <f t="shared" si="76"/>
        <v>-1.2311417505586083E-2</v>
      </c>
      <c r="AW69">
        <v>66</v>
      </c>
      <c r="AX69">
        <f>IF(Z69&gt;0, (R69*SUMPRODUCT(K69:$K$98, X69:$X$98)-K69*$AZ$3)/Z69, 0)</f>
        <v>-727.10078294306425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0.44217947800000001</v>
      </c>
      <c r="Q70" s="5">
        <f t="shared" si="82"/>
        <v>50</v>
      </c>
      <c r="R70">
        <f t="shared" si="61"/>
        <v>50000</v>
      </c>
      <c r="S70">
        <f t="shared" si="62"/>
        <v>-1216.4214493777993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-0.40758448079511861</v>
      </c>
      <c r="AC70">
        <f t="shared" si="80"/>
        <v>-0.37354712143854207</v>
      </c>
      <c r="AE70">
        <f t="shared" si="63"/>
        <v>0</v>
      </c>
      <c r="AF70">
        <f t="shared" si="64"/>
        <v>0</v>
      </c>
      <c r="AG70">
        <f t="shared" si="65"/>
        <v>-1.5354346210748413E-2</v>
      </c>
      <c r="AH70">
        <f t="shared" si="66"/>
        <v>-12.393432739089706</v>
      </c>
      <c r="AI70">
        <f t="shared" si="67"/>
        <v>-12.408787085300455</v>
      </c>
      <c r="AJ70">
        <f t="shared" si="68"/>
        <v>-3.4037359356576535E-2</v>
      </c>
      <c r="AK70">
        <f t="shared" si="81"/>
        <v>-2.8530913655658307E-2</v>
      </c>
      <c r="AL70">
        <f t="shared" ref="AL70:AL98" si="89">SUM(AI70:AK70)</f>
        <v>-12.471355358312689</v>
      </c>
      <c r="AN70">
        <f t="shared" si="69"/>
        <v>0</v>
      </c>
      <c r="AO70">
        <f t="shared" si="70"/>
        <v>0</v>
      </c>
      <c r="AP70">
        <f t="shared" si="71"/>
        <v>-7.7379124207003825E-6</v>
      </c>
      <c r="AQ70">
        <f t="shared" si="72"/>
        <v>-6.2457427890863348E-3</v>
      </c>
      <c r="AR70">
        <f t="shared" si="73"/>
        <v>-6.2534807015070352E-3</v>
      </c>
      <c r="AS70">
        <f t="shared" si="74"/>
        <v>-1.7153325978068991E-5</v>
      </c>
      <c r="AT70">
        <f t="shared" si="75"/>
        <v>-1.4378320517190398E-5</v>
      </c>
      <c r="AU70">
        <f t="shared" si="76"/>
        <v>-6.2850123480022949E-3</v>
      </c>
      <c r="AW70">
        <v>67</v>
      </c>
      <c r="AX70">
        <f>IF(Z70&gt;0, (R70*SUMPRODUCT(K70:$K$98, X70:$X$98)-K70*$AZ$3)/Z70, 0)</f>
        <v>-1216.4214493777993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0.45253670499999998</v>
      </c>
      <c r="Q71" s="5">
        <f t="shared" si="82"/>
        <v>50</v>
      </c>
      <c r="R71">
        <f t="shared" si="61"/>
        <v>50000</v>
      </c>
      <c r="S71">
        <f t="shared" si="62"/>
        <v>-2050.6386475297759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-0.37354712143854207</v>
      </c>
      <c r="AC71">
        <f t="shared" si="80"/>
        <v>-0.33845370525263535</v>
      </c>
      <c r="AE71">
        <f t="shared" si="63"/>
        <v>0</v>
      </c>
      <c r="AF71">
        <f t="shared" si="64"/>
        <v>0</v>
      </c>
      <c r="AG71">
        <f t="shared" si="65"/>
        <v>-8.2523975069996071E-3</v>
      </c>
      <c r="AH71">
        <f t="shared" si="66"/>
        <v>-6.9484052416413222</v>
      </c>
      <c r="AI71">
        <f t="shared" si="67"/>
        <v>-6.9566576391483217</v>
      </c>
      <c r="AJ71">
        <f t="shared" si="68"/>
        <v>-3.5093416185906723E-2</v>
      </c>
      <c r="AK71">
        <f t="shared" si="81"/>
        <v>-2.6148298500697949E-2</v>
      </c>
      <c r="AL71">
        <f t="shared" si="89"/>
        <v>-7.0178993538349266</v>
      </c>
      <c r="AN71">
        <f t="shared" si="69"/>
        <v>0</v>
      </c>
      <c r="AO71">
        <f t="shared" si="70"/>
        <v>0</v>
      </c>
      <c r="AP71">
        <f t="shared" si="71"/>
        <v>-3.7132534875455833E-6</v>
      </c>
      <c r="AQ71">
        <f t="shared" si="72"/>
        <v>-3.1265083843235036E-3</v>
      </c>
      <c r="AR71">
        <f t="shared" si="73"/>
        <v>-3.1302216378110491E-3</v>
      </c>
      <c r="AS71">
        <f t="shared" si="74"/>
        <v>-1.5790653556336616E-5</v>
      </c>
      <c r="AT71">
        <f t="shared" si="75"/>
        <v>-1.1765703302433542E-5</v>
      </c>
      <c r="AU71">
        <f t="shared" si="76"/>
        <v>-3.1577779946698197E-3</v>
      </c>
      <c r="AW71">
        <v>68</v>
      </c>
      <c r="AX71">
        <f>IF(Z71&gt;0, (R71*SUMPRODUCT(K71:$K$98, X71:$X$98)-K71*$AZ$3)/Z71, 0)</f>
        <v>-2050.6386475297759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0.46323801999999997</v>
      </c>
      <c r="Q72" s="5">
        <f t="shared" si="82"/>
        <v>50</v>
      </c>
      <c r="R72">
        <f t="shared" si="61"/>
        <v>50000</v>
      </c>
      <c r="S72">
        <f t="shared" si="62"/>
        <v>-3504.3340057510341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-0.33845370525263535</v>
      </c>
      <c r="AC72">
        <f t="shared" si="80"/>
        <v>-0.3046702502664293</v>
      </c>
      <c r="AE72">
        <f t="shared" si="63"/>
        <v>0</v>
      </c>
      <c r="AF72">
        <f t="shared" si="64"/>
        <v>0</v>
      </c>
      <c r="AG72">
        <f t="shared" si="65"/>
        <v>-4.3470492505341771E-3</v>
      </c>
      <c r="AH72">
        <f t="shared" si="66"/>
        <v>-3.8228242813954334</v>
      </c>
      <c r="AI72">
        <f t="shared" si="67"/>
        <v>-3.8271713306459674</v>
      </c>
      <c r="AJ72">
        <f t="shared" si="68"/>
        <v>-3.3783454986206052E-2</v>
      </c>
      <c r="AK72">
        <f t="shared" si="81"/>
        <v>-2.3691759367684476E-2</v>
      </c>
      <c r="AL72">
        <f t="shared" si="89"/>
        <v>-3.8846465449998582</v>
      </c>
      <c r="AN72">
        <f t="shared" si="69"/>
        <v>0</v>
      </c>
      <c r="AO72">
        <f t="shared" si="70"/>
        <v>0</v>
      </c>
      <c r="AP72">
        <f t="shared" si="71"/>
        <v>-1.7464292494119793E-6</v>
      </c>
      <c r="AQ72">
        <f t="shared" si="72"/>
        <v>-1.5358216011863485E-3</v>
      </c>
      <c r="AR72">
        <f t="shared" si="73"/>
        <v>-1.5375680304357603E-3</v>
      </c>
      <c r="AS72">
        <f t="shared" si="74"/>
        <v>-1.3572520239298667E-5</v>
      </c>
      <c r="AT72">
        <f t="shared" si="75"/>
        <v>-9.5181763870446232E-6</v>
      </c>
      <c r="AU72">
        <f t="shared" si="76"/>
        <v>-1.5606587270621036E-3</v>
      </c>
      <c r="AW72">
        <v>69</v>
      </c>
      <c r="AX72">
        <f>IF(Z72&gt;0, (R72*SUMPRODUCT(K72:$K$98, X72:$X$98)-K72*$AZ$3)/Z72, 0)</f>
        <v>-3504.3340057510341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0.47472030599999998</v>
      </c>
      <c r="Q73" s="5">
        <f t="shared" si="82"/>
        <v>50</v>
      </c>
      <c r="R73">
        <f t="shared" si="61"/>
        <v>50000</v>
      </c>
      <c r="S73">
        <f t="shared" si="62"/>
        <v>-6099.4935168599586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-0.3046702502664293</v>
      </c>
      <c r="AC73">
        <f t="shared" si="80"/>
        <v>-0.27325074742964284</v>
      </c>
      <c r="AE73">
        <f t="shared" si="63"/>
        <v>0</v>
      </c>
      <c r="AF73">
        <f t="shared" si="64"/>
        <v>0</v>
      </c>
      <c r="AG73">
        <f t="shared" si="65"/>
        <v>-2.2399462076181805E-3</v>
      </c>
      <c r="AH73">
        <f t="shared" si="66"/>
        <v>-2.0636325504106554</v>
      </c>
      <c r="AI73">
        <f t="shared" si="67"/>
        <v>-2.0658724966182738</v>
      </c>
      <c r="AJ73">
        <f t="shared" si="68"/>
        <v>-3.1419502836786461E-2</v>
      </c>
      <c r="AK73">
        <f t="shared" si="81"/>
        <v>-2.1326917518650054E-2</v>
      </c>
      <c r="AL73">
        <f t="shared" si="89"/>
        <v>-2.1186189169737104</v>
      </c>
      <c r="AN73">
        <f t="shared" si="69"/>
        <v>0</v>
      </c>
      <c r="AO73">
        <f t="shared" si="70"/>
        <v>0</v>
      </c>
      <c r="AP73">
        <f t="shared" si="71"/>
        <v>-8.0348172252647713E-7</v>
      </c>
      <c r="AQ73">
        <f t="shared" si="72"/>
        <v>-7.4023698900732603E-4</v>
      </c>
      <c r="AR73">
        <f t="shared" si="73"/>
        <v>-7.4104047072985255E-4</v>
      </c>
      <c r="AS73">
        <f t="shared" si="74"/>
        <v>-1.1270358267697277E-5</v>
      </c>
      <c r="AT73">
        <f t="shared" si="75"/>
        <v>-7.6500892591908178E-6</v>
      </c>
      <c r="AU73">
        <f t="shared" si="76"/>
        <v>-7.5996091825674067E-4</v>
      </c>
      <c r="AW73">
        <v>70</v>
      </c>
      <c r="AX73">
        <f>IF(Z73&gt;0, (R73*SUMPRODUCT(K73:$K$98, X73:$X$98)-K73*$AZ$3)/Z73, 0)</f>
        <v>-6099.4935168599586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0.48652881199999998</v>
      </c>
      <c r="Q74" s="5">
        <f t="shared" si="82"/>
        <v>50</v>
      </c>
      <c r="R74">
        <f t="shared" si="61"/>
        <v>50000</v>
      </c>
      <c r="S74">
        <f t="shared" si="62"/>
        <v>-10843.136302628325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-0.27325074742964284</v>
      </c>
      <c r="AC74">
        <f t="shared" si="80"/>
        <v>-0.24456658759903155</v>
      </c>
      <c r="AE74">
        <f t="shared" si="63"/>
        <v>0</v>
      </c>
      <c r="AF74">
        <f t="shared" si="64"/>
        <v>0</v>
      </c>
      <c r="AG74">
        <f t="shared" si="65"/>
        <v>-1.1277483782056201E-3</v>
      </c>
      <c r="AH74">
        <f t="shared" si="66"/>
        <v>-1.0897983673363787</v>
      </c>
      <c r="AI74">
        <f t="shared" si="67"/>
        <v>-1.0909261157145844</v>
      </c>
      <c r="AJ74">
        <f t="shared" si="68"/>
        <v>-2.8684159830611289E-2</v>
      </c>
      <c r="AK74">
        <f t="shared" si="81"/>
        <v>-1.9127552320075E-2</v>
      </c>
      <c r="AL74">
        <f t="shared" si="89"/>
        <v>-1.1387378278652707</v>
      </c>
      <c r="AN74">
        <f t="shared" si="69"/>
        <v>0</v>
      </c>
      <c r="AO74">
        <f t="shared" si="70"/>
        <v>0</v>
      </c>
      <c r="AP74">
        <f t="shared" si="71"/>
        <v>-3.6118740837204624E-7</v>
      </c>
      <c r="AQ74">
        <f t="shared" si="72"/>
        <v>-3.4903304278975043E-4</v>
      </c>
      <c r="AR74">
        <f t="shared" si="73"/>
        <v>-3.4939423019812255E-4</v>
      </c>
      <c r="AS74">
        <f t="shared" si="74"/>
        <v>-9.1867632450357307E-6</v>
      </c>
      <c r="AT74">
        <f t="shared" si="75"/>
        <v>-6.1260394468321485E-6</v>
      </c>
      <c r="AU74">
        <f t="shared" si="76"/>
        <v>-3.647070328899904E-4</v>
      </c>
      <c r="AW74">
        <v>71</v>
      </c>
      <c r="AX74">
        <f>IF(Z74&gt;0, (R74*SUMPRODUCT(K74:$K$98, X74:$X$98)-K74*$AZ$3)/Z74, 0)</f>
        <v>-10843.136302628325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0.49903586999999999</v>
      </c>
      <c r="Q75" s="5">
        <f t="shared" si="82"/>
        <v>50</v>
      </c>
      <c r="R75">
        <f t="shared" si="61"/>
        <v>50000</v>
      </c>
      <c r="S75">
        <f t="shared" si="62"/>
        <v>-19744.460489040946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-0.24456658759903155</v>
      </c>
      <c r="AC75">
        <f t="shared" si="80"/>
        <v>-0.21864383776716187</v>
      </c>
      <c r="AE75">
        <f t="shared" si="63"/>
        <v>0</v>
      </c>
      <c r="AF75">
        <f t="shared" si="64"/>
        <v>0</v>
      </c>
      <c r="AG75">
        <f t="shared" si="65"/>
        <v>-5.5368400136463327E-4</v>
      </c>
      <c r="AH75">
        <f t="shared" si="66"/>
        <v>-0.5627868930589307</v>
      </c>
      <c r="AI75">
        <f t="shared" si="67"/>
        <v>-0.56334057706029539</v>
      </c>
      <c r="AJ75">
        <f t="shared" si="68"/>
        <v>-2.5922749831869679E-2</v>
      </c>
      <c r="AK75">
        <f t="shared" si="81"/>
        <v>-1.711966113193221E-2</v>
      </c>
      <c r="AL75">
        <f t="shared" si="89"/>
        <v>-0.60638298802409729</v>
      </c>
      <c r="AN75">
        <f t="shared" si="69"/>
        <v>0</v>
      </c>
      <c r="AO75">
        <f t="shared" si="70"/>
        <v>0</v>
      </c>
      <c r="AP75">
        <f t="shared" si="71"/>
        <v>-1.5833041224851465E-7</v>
      </c>
      <c r="AQ75">
        <f t="shared" si="72"/>
        <v>-1.6093345765177624E-4</v>
      </c>
      <c r="AR75">
        <f t="shared" si="73"/>
        <v>-1.6109178806402477E-4</v>
      </c>
      <c r="AS75">
        <f t="shared" si="74"/>
        <v>-7.4128196902551996E-6</v>
      </c>
      <c r="AT75">
        <f t="shared" si="75"/>
        <v>-4.895505374713971E-6</v>
      </c>
      <c r="AU75">
        <f t="shared" si="76"/>
        <v>-1.7340011312899395E-4</v>
      </c>
      <c r="AW75">
        <v>72</v>
      </c>
      <c r="AX75">
        <f>IF(Z75&gt;0, (R75*SUMPRODUCT(K75:$K$98, X75:$X$98)-K75*$AZ$3)/Z75, 0)</f>
        <v>-19744.460489040946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0.51227606000000003</v>
      </c>
      <c r="Q76" s="5">
        <f t="shared" si="82"/>
        <v>50</v>
      </c>
      <c r="R76">
        <f t="shared" si="61"/>
        <v>50000</v>
      </c>
      <c r="S76">
        <f t="shared" si="62"/>
        <v>-36926.623471034858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-0.21864383776716187</v>
      </c>
      <c r="AC76">
        <f t="shared" si="80"/>
        <v>-0.195347822229582</v>
      </c>
      <c r="AE76">
        <f t="shared" si="63"/>
        <v>0</v>
      </c>
      <c r="AF76">
        <f t="shared" si="64"/>
        <v>0</v>
      </c>
      <c r="AG76">
        <f t="shared" si="65"/>
        <v>-2.6450810264687792E-4</v>
      </c>
      <c r="AH76">
        <f t="shared" si="66"/>
        <v>-0.28363905870410894</v>
      </c>
      <c r="AI76">
        <f t="shared" si="67"/>
        <v>-0.28390356680675582</v>
      </c>
      <c r="AJ76">
        <f t="shared" si="68"/>
        <v>-2.3296015537579873E-2</v>
      </c>
      <c r="AK76">
        <f t="shared" si="81"/>
        <v>-1.5305068643701332E-2</v>
      </c>
      <c r="AL76">
        <f t="shared" si="89"/>
        <v>-0.32250465098803704</v>
      </c>
      <c r="AN76">
        <f t="shared" si="69"/>
        <v>0</v>
      </c>
      <c r="AO76">
        <f t="shared" si="70"/>
        <v>0</v>
      </c>
      <c r="AP76">
        <f t="shared" si="71"/>
        <v>-6.753413246534344E-8</v>
      </c>
      <c r="AQ76">
        <f t="shared" si="72"/>
        <v>-7.2418642647182875E-5</v>
      </c>
      <c r="AR76">
        <f t="shared" si="73"/>
        <v>-7.2486176779648222E-5</v>
      </c>
      <c r="AS76">
        <f t="shared" si="74"/>
        <v>-5.9479319668704597E-6</v>
      </c>
      <c r="AT76">
        <f t="shared" si="75"/>
        <v>-3.9076857110679518E-6</v>
      </c>
      <c r="AU76">
        <f t="shared" si="76"/>
        <v>-8.2341794457586634E-5</v>
      </c>
      <c r="AW76">
        <v>73</v>
      </c>
      <c r="AX76">
        <f>IF(Z76&gt;0, (R76*SUMPRODUCT(K76:$K$98, X76:$X$98)-K76*$AZ$3)/Z76, 0)</f>
        <v>-36926.623471034858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0.52576062700000004</v>
      </c>
      <c r="Q77" s="5">
        <f t="shared" si="82"/>
        <v>50</v>
      </c>
      <c r="R77">
        <f t="shared" si="61"/>
        <v>50000</v>
      </c>
      <c r="S77">
        <f t="shared" si="62"/>
        <v>-71043.78387339726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-0.195347822229582</v>
      </c>
      <c r="AC77">
        <f t="shared" si="80"/>
        <v>-0.17447653641220093</v>
      </c>
      <c r="AE77">
        <f t="shared" si="63"/>
        <v>0</v>
      </c>
      <c r="AF77">
        <f t="shared" si="64"/>
        <v>0</v>
      </c>
      <c r="AG77">
        <f t="shared" si="65"/>
        <v>-1.2279507572620624E-4</v>
      </c>
      <c r="AH77">
        <f t="shared" si="66"/>
        <v>-0.1390679458942029</v>
      </c>
      <c r="AI77">
        <f t="shared" si="67"/>
        <v>-0.13919074096992912</v>
      </c>
      <c r="AJ77">
        <f t="shared" si="68"/>
        <v>-2.0871285817381069E-2</v>
      </c>
      <c r="AK77">
        <f t="shared" si="81"/>
        <v>-1.3674347556070741E-2</v>
      </c>
      <c r="AL77">
        <f t="shared" si="89"/>
        <v>-0.17373637434338093</v>
      </c>
      <c r="AN77">
        <f t="shared" si="69"/>
        <v>0</v>
      </c>
      <c r="AO77">
        <f t="shared" si="70"/>
        <v>0</v>
      </c>
      <c r="AP77">
        <f t="shared" si="71"/>
        <v>-2.799286009983034E-8</v>
      </c>
      <c r="AQ77">
        <f t="shared" si="72"/>
        <v>-3.1702489132928594E-5</v>
      </c>
      <c r="AR77">
        <f t="shared" si="73"/>
        <v>-3.1730481993028425E-5</v>
      </c>
      <c r="AS77">
        <f t="shared" si="74"/>
        <v>-4.7579023876511575E-6</v>
      </c>
      <c r="AT77">
        <f t="shared" si="75"/>
        <v>-3.1172593512384108E-6</v>
      </c>
      <c r="AU77">
        <f t="shared" si="76"/>
        <v>-3.9605643731917995E-5</v>
      </c>
      <c r="AW77">
        <v>74</v>
      </c>
      <c r="AX77">
        <f>IF(Z77&gt;0, (R77*SUMPRODUCT(K77:$K$98, X77:$X$98)-K77*$AZ$3)/Z77, 0)</f>
        <v>-71043.78387339726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0.53985268099999995</v>
      </c>
      <c r="Q78" s="5">
        <f t="shared" si="82"/>
        <v>50</v>
      </c>
      <c r="R78">
        <f t="shared" si="61"/>
        <v>50000</v>
      </c>
      <c r="S78">
        <f t="shared" si="62"/>
        <v>-140937.16765584174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-0.17447653641220093</v>
      </c>
      <c r="AC78">
        <f t="shared" si="80"/>
        <v>-0.15580850277630864</v>
      </c>
      <c r="AE78">
        <f t="shared" si="63"/>
        <v>0</v>
      </c>
      <c r="AF78">
        <f t="shared" si="64"/>
        <v>0</v>
      </c>
      <c r="AG78">
        <f t="shared" si="65"/>
        <v>-5.5275874124553721E-5</v>
      </c>
      <c r="AH78">
        <f t="shared" si="66"/>
        <v>-6.6291250844390456E-2</v>
      </c>
      <c r="AI78">
        <f t="shared" si="67"/>
        <v>-6.6346526718515014E-2</v>
      </c>
      <c r="AJ78">
        <f t="shared" si="68"/>
        <v>-1.8668033635892284E-2</v>
      </c>
      <c r="AK78">
        <f t="shared" si="81"/>
        <v>-1.2213357548854066E-2</v>
      </c>
      <c r="AL78">
        <f t="shared" si="89"/>
        <v>-9.7227917903261366E-2</v>
      </c>
      <c r="AN78">
        <f t="shared" si="69"/>
        <v>0</v>
      </c>
      <c r="AO78">
        <f t="shared" si="70"/>
        <v>0</v>
      </c>
      <c r="AP78">
        <f t="shared" si="71"/>
        <v>-1.1250813325964911E-8</v>
      </c>
      <c r="AQ78">
        <f t="shared" si="72"/>
        <v>-1.3492875512277977E-5</v>
      </c>
      <c r="AR78">
        <f t="shared" si="73"/>
        <v>-1.3504126325603943E-5</v>
      </c>
      <c r="AS78">
        <f t="shared" si="74"/>
        <v>-3.7996787011815314E-6</v>
      </c>
      <c r="AT78">
        <f t="shared" si="75"/>
        <v>-2.4858983786632404E-6</v>
      </c>
      <c r="AU78">
        <f t="shared" si="76"/>
        <v>-1.9789703405448715E-5</v>
      </c>
      <c r="AW78">
        <v>75</v>
      </c>
      <c r="AX78">
        <f>IF(Z78&gt;0, (R78*SUMPRODUCT(K78:$K$98, X78:$X$98)-K78*$AZ$3)/Z78, 0)</f>
        <v>-140937.16765584174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0.55403983300000004</v>
      </c>
      <c r="Q79" s="5">
        <f t="shared" si="82"/>
        <v>50</v>
      </c>
      <c r="R79">
        <f t="shared" si="61"/>
        <v>50000</v>
      </c>
      <c r="S79">
        <f t="shared" si="62"/>
        <v>-288665.74980489578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-0.15580850277630864</v>
      </c>
      <c r="AC79">
        <f t="shared" si="80"/>
        <v>-0.13912580268304842</v>
      </c>
      <c r="AE79">
        <f t="shared" si="63"/>
        <v>0</v>
      </c>
      <c r="AF79">
        <f t="shared" si="64"/>
        <v>0</v>
      </c>
      <c r="AG79">
        <f t="shared" si="65"/>
        <v>-2.4098079314411418E-5</v>
      </c>
      <c r="AH79">
        <f t="shared" si="66"/>
        <v>-3.0625036068896768E-2</v>
      </c>
      <c r="AI79">
        <f t="shared" si="67"/>
        <v>-3.0649134148211181E-2</v>
      </c>
      <c r="AJ79">
        <f t="shared" si="68"/>
        <v>-1.6682700093260228E-2</v>
      </c>
      <c r="AK79">
        <f t="shared" si="81"/>
        <v>-1.0906595194341607E-2</v>
      </c>
      <c r="AL79">
        <f t="shared" si="89"/>
        <v>-5.8238429435813019E-2</v>
      </c>
      <c r="AN79">
        <f t="shared" si="69"/>
        <v>0</v>
      </c>
      <c r="AO79">
        <f t="shared" si="70"/>
        <v>0</v>
      </c>
      <c r="AP79">
        <f t="shared" si="71"/>
        <v>-4.3793807647084712E-9</v>
      </c>
      <c r="AQ79">
        <f t="shared" si="72"/>
        <v>-5.565534585921227E-6</v>
      </c>
      <c r="AR79">
        <f t="shared" si="73"/>
        <v>-5.5699139666859356E-6</v>
      </c>
      <c r="AS79">
        <f t="shared" si="74"/>
        <v>-3.0317725715232381E-6</v>
      </c>
      <c r="AT79">
        <f t="shared" si="75"/>
        <v>-1.9820722049826192E-6</v>
      </c>
      <c r="AU79">
        <f t="shared" si="76"/>
        <v>-1.0583758743191794E-5</v>
      </c>
      <c r="AW79">
        <v>76</v>
      </c>
      <c r="AX79">
        <f>IF(Z79&gt;0, (R79*SUMPRODUCT(K79:$K$98, X79:$X$98)-K79*$AZ$3)/Z79, 0)</f>
        <v>-288665.74980489578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0.56799471300000004</v>
      </c>
      <c r="Q80" s="5">
        <f t="shared" si="82"/>
        <v>50</v>
      </c>
      <c r="R80">
        <f t="shared" si="61"/>
        <v>50000</v>
      </c>
      <c r="S80">
        <f t="shared" si="62"/>
        <v>-610766.73831539124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-0.13912580268304842</v>
      </c>
      <c r="AC80">
        <f t="shared" si="80"/>
        <v>-0.12422405306694458</v>
      </c>
      <c r="AE80">
        <f t="shared" si="63"/>
        <v>0</v>
      </c>
      <c r="AF80">
        <f t="shared" si="64"/>
        <v>0</v>
      </c>
      <c r="AG80">
        <f t="shared" si="65"/>
        <v>-1.0169516877226953E-5</v>
      </c>
      <c r="AH80">
        <f t="shared" si="66"/>
        <v>-1.3687581644040351E-2</v>
      </c>
      <c r="AI80">
        <f t="shared" si="67"/>
        <v>-1.3697751160917579E-2</v>
      </c>
      <c r="AJ80">
        <f t="shared" si="68"/>
        <v>-1.490174961610384E-2</v>
      </c>
      <c r="AK80">
        <f t="shared" si="81"/>
        <v>-9.7388061878133907E-3</v>
      </c>
      <c r="AL80">
        <f t="shared" si="89"/>
        <v>-3.8338306964834812E-2</v>
      </c>
      <c r="AN80">
        <f t="shared" si="69"/>
        <v>0</v>
      </c>
      <c r="AO80">
        <f t="shared" si="70"/>
        <v>0</v>
      </c>
      <c r="AP80">
        <f t="shared" si="71"/>
        <v>-1.6501087825831049E-9</v>
      </c>
      <c r="AQ80">
        <f t="shared" si="72"/>
        <v>-2.2209510005074182E-6</v>
      </c>
      <c r="AR80">
        <f t="shared" si="73"/>
        <v>-2.2226011092900014E-6</v>
      </c>
      <c r="AS80">
        <f t="shared" si="74"/>
        <v>-2.417962250738944E-6</v>
      </c>
      <c r="AT80">
        <f t="shared" si="75"/>
        <v>-1.580221540157136E-6</v>
      </c>
      <c r="AU80">
        <f t="shared" si="76"/>
        <v>-6.2207849001860818E-6</v>
      </c>
      <c r="AW80">
        <v>77</v>
      </c>
      <c r="AX80">
        <f>IF(Z80&gt;0, (R80*SUMPRODUCT(K80:$K$98, X80:$X$98)-K80*$AZ$3)/Z80, 0)</f>
        <v>-610766.73831539124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0.58228330500000003</v>
      </c>
      <c r="Q81" s="5">
        <f t="shared" si="82"/>
        <v>50</v>
      </c>
      <c r="R81">
        <f t="shared" si="61"/>
        <v>50000</v>
      </c>
      <c r="S81">
        <f t="shared" si="62"/>
        <v>-1337537.7779731671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-0.12422405306694458</v>
      </c>
      <c r="AC81">
        <f t="shared" si="80"/>
        <v>-0.11091617120482924</v>
      </c>
      <c r="AE81">
        <f t="shared" si="63"/>
        <v>0</v>
      </c>
      <c r="AF81">
        <f t="shared" si="64"/>
        <v>0</v>
      </c>
      <c r="AG81">
        <f t="shared" si="65"/>
        <v>-4.1462818109296935E-6</v>
      </c>
      <c r="AH81">
        <f t="shared" si="66"/>
        <v>-5.9215398975249901E-3</v>
      </c>
      <c r="AI81">
        <f t="shared" si="67"/>
        <v>-5.9256861793359197E-3</v>
      </c>
      <c r="AJ81">
        <f t="shared" si="68"/>
        <v>-1.3307881862115331E-2</v>
      </c>
      <c r="AK81">
        <f t="shared" si="81"/>
        <v>-8.695683714686122E-3</v>
      </c>
      <c r="AL81">
        <f t="shared" si="89"/>
        <v>-2.7929251756137374E-2</v>
      </c>
      <c r="AN81">
        <f t="shared" si="69"/>
        <v>0</v>
      </c>
      <c r="AO81">
        <f t="shared" si="70"/>
        <v>0</v>
      </c>
      <c r="AP81">
        <f t="shared" si="71"/>
        <v>-6.006936600225509E-10</v>
      </c>
      <c r="AQ81">
        <f t="shared" si="72"/>
        <v>-8.5788463886787212E-7</v>
      </c>
      <c r="AR81">
        <f t="shared" si="73"/>
        <v>-8.5848533252789472E-7</v>
      </c>
      <c r="AS81">
        <f t="shared" si="74"/>
        <v>-1.927982859686362E-6</v>
      </c>
      <c r="AT81">
        <f t="shared" si="75"/>
        <v>-1.2597894487548303E-6</v>
      </c>
      <c r="AU81">
        <f t="shared" si="76"/>
        <v>-4.0462576409690872E-6</v>
      </c>
      <c r="AW81">
        <v>78</v>
      </c>
      <c r="AX81">
        <f>IF(Z81&gt;0, (R81*SUMPRODUCT(K81:$K$98, X81:$X$98)-K81*$AZ$3)/Z81, 0)</f>
        <v>-1337537.7779731671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0.59682203899999997</v>
      </c>
      <c r="Q82" s="5">
        <f t="shared" si="82"/>
        <v>50</v>
      </c>
      <c r="R82">
        <f t="shared" si="61"/>
        <v>50000</v>
      </c>
      <c r="S82">
        <f t="shared" si="62"/>
        <v>-3037400.0464227763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-0.11091617120482924</v>
      </c>
      <c r="AC82">
        <f t="shared" si="80"/>
        <v>-9.9033008720614643E-2</v>
      </c>
      <c r="AE82">
        <f t="shared" si="63"/>
        <v>0</v>
      </c>
      <c r="AF82">
        <f t="shared" si="64"/>
        <v>0</v>
      </c>
      <c r="AG82">
        <f t="shared" si="65"/>
        <v>-1.6302266281527246E-6</v>
      </c>
      <c r="AH82">
        <f t="shared" si="66"/>
        <v>-2.4745923646676722E-3</v>
      </c>
      <c r="AI82">
        <f t="shared" si="67"/>
        <v>-2.4762225912958249E-3</v>
      </c>
      <c r="AJ82">
        <f t="shared" si="68"/>
        <v>-1.1883162484214602E-2</v>
      </c>
      <c r="AK82">
        <f t="shared" si="81"/>
        <v>-7.7641319843380482E-3</v>
      </c>
      <c r="AL82">
        <f t="shared" si="89"/>
        <v>-2.2123517059848476E-2</v>
      </c>
      <c r="AN82">
        <f t="shared" si="69"/>
        <v>0</v>
      </c>
      <c r="AO82">
        <f t="shared" si="70"/>
        <v>0</v>
      </c>
      <c r="AP82">
        <f t="shared" si="71"/>
        <v>-2.1087456110115512E-10</v>
      </c>
      <c r="AQ82">
        <f t="shared" si="72"/>
        <v>-3.2009572766877817E-7</v>
      </c>
      <c r="AR82">
        <f t="shared" si="73"/>
        <v>-3.2030660222987934E-7</v>
      </c>
      <c r="AS82">
        <f t="shared" si="74"/>
        <v>-1.5371216676738702E-6</v>
      </c>
      <c r="AT82">
        <f t="shared" si="75"/>
        <v>-1.0043130790864147E-6</v>
      </c>
      <c r="AU82">
        <f t="shared" si="76"/>
        <v>-2.8617413489901647E-6</v>
      </c>
      <c r="AW82">
        <v>79</v>
      </c>
      <c r="AX82">
        <f>IF(Z82&gt;0, (R82*SUMPRODUCT(K82:$K$98, X82:$X$98)-K82*$AZ$3)/Z82, 0)</f>
        <v>-3037400.0464227763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0.61151696700000002</v>
      </c>
      <c r="Q83" s="5">
        <f t="shared" si="82"/>
        <v>50</v>
      </c>
      <c r="R83">
        <f t="shared" si="61"/>
        <v>50000</v>
      </c>
      <c r="S83">
        <f t="shared" si="62"/>
        <v>-7165374.0953162042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-9.9033008720614643E-2</v>
      </c>
      <c r="AC83">
        <f t="shared" si="80"/>
        <v>-8.8422596344151755E-2</v>
      </c>
      <c r="AE83">
        <f t="shared" si="63"/>
        <v>0</v>
      </c>
      <c r="AF83">
        <f t="shared" si="64"/>
        <v>0</v>
      </c>
      <c r="AG83">
        <f t="shared" si="65"/>
        <v>-6.1701311870060639E-7</v>
      </c>
      <c r="AH83">
        <f t="shared" si="66"/>
        <v>-9.9691124317059093E-4</v>
      </c>
      <c r="AI83">
        <f t="shared" si="67"/>
        <v>-9.9752825628929157E-4</v>
      </c>
      <c r="AJ83">
        <f t="shared" si="68"/>
        <v>-1.0610412376462888E-2</v>
      </c>
      <c r="AK83">
        <f t="shared" si="81"/>
        <v>-6.9323106104430257E-3</v>
      </c>
      <c r="AL83">
        <f t="shared" si="89"/>
        <v>-1.8540251243195204E-2</v>
      </c>
      <c r="AN83">
        <f t="shared" si="69"/>
        <v>0</v>
      </c>
      <c r="AO83">
        <f t="shared" si="70"/>
        <v>0</v>
      </c>
      <c r="AP83">
        <f t="shared" si="71"/>
        <v>-7.1261110239383034E-11</v>
      </c>
      <c r="AQ83">
        <f t="shared" si="72"/>
        <v>-1.1513693930538799E-7</v>
      </c>
      <c r="AR83">
        <f t="shared" si="73"/>
        <v>-1.1520820041562737E-7</v>
      </c>
      <c r="AS83">
        <f t="shared" si="74"/>
        <v>-1.2254354779956042E-6</v>
      </c>
      <c r="AT83">
        <f t="shared" si="75"/>
        <v>-8.0063800209753903E-7</v>
      </c>
      <c r="AU83">
        <f t="shared" si="76"/>
        <v>-2.1412816805087705E-6</v>
      </c>
      <c r="AW83">
        <v>80</v>
      </c>
      <c r="AX83">
        <f>IF(Z83&gt;0, (R83*SUMPRODUCT(K83:$K$98, X83:$X$98)-K83*$AZ$3)/Z83, 0)</f>
        <v>-7165374.0953162042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0.62627529500000001</v>
      </c>
      <c r="Q84" s="5">
        <f t="shared" si="82"/>
        <v>50</v>
      </c>
      <c r="R84">
        <f t="shared" si="61"/>
        <v>50000</v>
      </c>
      <c r="S84">
        <f t="shared" si="62"/>
        <v>-17589300.840763271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-8.8422596344151755E-2</v>
      </c>
      <c r="AC84">
        <f t="shared" si="80"/>
        <v>-7.8948843202349475E-2</v>
      </c>
      <c r="AE84">
        <f t="shared" si="63"/>
        <v>0</v>
      </c>
      <c r="AF84">
        <f t="shared" si="64"/>
        <v>0</v>
      </c>
      <c r="AG84">
        <f t="shared" si="65"/>
        <v>-2.2442291458050805E-7</v>
      </c>
      <c r="AH84">
        <f t="shared" si="66"/>
        <v>-3.8642007293309229E-4</v>
      </c>
      <c r="AI84">
        <f t="shared" si="67"/>
        <v>-3.8664449584767282E-4</v>
      </c>
      <c r="AJ84">
        <f t="shared" si="68"/>
        <v>-9.4737531418022797E-3</v>
      </c>
      <c r="AK84">
        <f t="shared" si="81"/>
        <v>-6.1895817440906237E-3</v>
      </c>
      <c r="AL84">
        <f t="shared" si="89"/>
        <v>-1.6049979381740576E-2</v>
      </c>
      <c r="AN84">
        <f t="shared" si="69"/>
        <v>0</v>
      </c>
      <c r="AO84">
        <f t="shared" si="70"/>
        <v>0</v>
      </c>
      <c r="AP84">
        <f t="shared" si="71"/>
        <v>-2.3142344910528639E-11</v>
      </c>
      <c r="AQ84">
        <f t="shared" si="72"/>
        <v>-3.9847386461783156E-8</v>
      </c>
      <c r="AR84">
        <f t="shared" si="73"/>
        <v>-3.9870528806693687E-8</v>
      </c>
      <c r="AS84">
        <f t="shared" si="74"/>
        <v>-9.7692725903059336E-7</v>
      </c>
      <c r="AT84">
        <f t="shared" si="75"/>
        <v>-6.3826564164093456E-7</v>
      </c>
      <c r="AU84">
        <f t="shared" si="76"/>
        <v>-1.6550634294782215E-6</v>
      </c>
      <c r="AW84">
        <v>81</v>
      </c>
      <c r="AX84">
        <f>IF(Z84&gt;0, (R84*SUMPRODUCT(K84:$K$98, X84:$X$98)-K84*$AZ$3)/Z84, 0)</f>
        <v>-17589300.840763271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0.64111200800000001</v>
      </c>
      <c r="Q85" s="5">
        <f t="shared" si="82"/>
        <v>50</v>
      </c>
      <c r="R85">
        <f t="shared" si="61"/>
        <v>50000</v>
      </c>
      <c r="S85">
        <f t="shared" si="62"/>
        <v>-45013702.735956505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-7.8948843202349475E-2</v>
      </c>
      <c r="AC85">
        <f t="shared" si="80"/>
        <v>-7.0490072086573818E-2</v>
      </c>
      <c r="AE85">
        <f t="shared" si="63"/>
        <v>0</v>
      </c>
      <c r="AF85">
        <f t="shared" si="64"/>
        <v>0</v>
      </c>
      <c r="AG85">
        <f t="shared" si="65"/>
        <v>-7.8298460026780963E-8</v>
      </c>
      <c r="AH85">
        <f t="shared" si="66"/>
        <v>-1.4388022540792199E-4</v>
      </c>
      <c r="AI85">
        <f t="shared" si="67"/>
        <v>-1.4395852386794877E-4</v>
      </c>
      <c r="AJ85">
        <f t="shared" si="68"/>
        <v>-8.4587711157756568E-3</v>
      </c>
      <c r="AK85">
        <f t="shared" si="81"/>
        <v>-5.5264190241644641E-3</v>
      </c>
      <c r="AL85">
        <f t="shared" si="89"/>
        <v>-1.4129148663808069E-2</v>
      </c>
      <c r="AN85">
        <f t="shared" si="69"/>
        <v>0</v>
      </c>
      <c r="AO85">
        <f t="shared" si="70"/>
        <v>0</v>
      </c>
      <c r="AP85">
        <f t="shared" si="71"/>
        <v>-7.209005576790853E-12</v>
      </c>
      <c r="AQ85">
        <f t="shared" si="72"/>
        <v>-1.3247174299479997E-8</v>
      </c>
      <c r="AR85">
        <f t="shared" si="73"/>
        <v>-1.3254383305056787E-8</v>
      </c>
      <c r="AS85">
        <f t="shared" si="74"/>
        <v>-7.7880622588958851E-7</v>
      </c>
      <c r="AT85">
        <f t="shared" si="75"/>
        <v>-5.088220834899938E-7</v>
      </c>
      <c r="AU85">
        <f t="shared" si="76"/>
        <v>-1.300882692684639E-6</v>
      </c>
      <c r="AW85">
        <v>82</v>
      </c>
      <c r="AX85">
        <f>IF(Z85&gt;0, (R85*SUMPRODUCT(K85:$K$98, X85:$X$98)-K85*$AZ$3)/Z85, 0)</f>
        <v>-45013702.735956505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0.65605419499999995</v>
      </c>
      <c r="Q86" s="5">
        <f t="shared" si="82"/>
        <v>50</v>
      </c>
      <c r="R86">
        <f t="shared" si="61"/>
        <v>50000</v>
      </c>
      <c r="S86">
        <f t="shared" si="62"/>
        <v>-120351304.17343967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-7.0490072086573818E-2</v>
      </c>
      <c r="AC86">
        <f t="shared" si="80"/>
        <v>-6.2937575545210511E-2</v>
      </c>
      <c r="AE86">
        <f t="shared" si="63"/>
        <v>0</v>
      </c>
      <c r="AF86">
        <f t="shared" si="64"/>
        <v>0</v>
      </c>
      <c r="AG86">
        <f t="shared" si="65"/>
        <v>-2.6147442263903694E-8</v>
      </c>
      <c r="AH86">
        <f t="shared" si="66"/>
        <v>-5.1368033162609452E-5</v>
      </c>
      <c r="AI86">
        <f t="shared" si="67"/>
        <v>-5.1394180604873358E-5</v>
      </c>
      <c r="AJ86">
        <f t="shared" si="68"/>
        <v>-7.5524965413633072E-3</v>
      </c>
      <c r="AK86">
        <f t="shared" si="81"/>
        <v>-4.9343050460601678E-3</v>
      </c>
      <c r="AL86">
        <f t="shared" si="89"/>
        <v>-1.2538195768028348E-2</v>
      </c>
      <c r="AN86">
        <f t="shared" si="69"/>
        <v>0</v>
      </c>
      <c r="AO86">
        <f t="shared" si="70"/>
        <v>0</v>
      </c>
      <c r="AP86">
        <f t="shared" si="71"/>
        <v>-2.1494796165990273E-12</v>
      </c>
      <c r="AQ86">
        <f t="shared" si="72"/>
        <v>-4.2227663843143146E-9</v>
      </c>
      <c r="AR86">
        <f t="shared" si="73"/>
        <v>-4.2249158639309137E-9</v>
      </c>
      <c r="AS86">
        <f t="shared" si="74"/>
        <v>-6.2086139081013998E-7</v>
      </c>
      <c r="AT86">
        <f t="shared" si="75"/>
        <v>-4.0563004256939509E-7</v>
      </c>
      <c r="AU86">
        <f t="shared" si="76"/>
        <v>-1.0307163492434659E-6</v>
      </c>
      <c r="AW86">
        <v>83</v>
      </c>
      <c r="AX86">
        <f>IF(Z86&gt;0, (R86*SUMPRODUCT(K86:$K$98, X86:$X$98)-K86*$AZ$3)/Z86, 0)</f>
        <v>-120351304.17343967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0.67101713200000002</v>
      </c>
      <c r="Q87" s="5">
        <f t="shared" si="82"/>
        <v>50</v>
      </c>
      <c r="R87">
        <f t="shared" si="61"/>
        <v>50000</v>
      </c>
      <c r="S87">
        <f t="shared" si="62"/>
        <v>-336872412.92135704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-6.2937575545210511E-2</v>
      </c>
      <c r="AC87">
        <f t="shared" si="80"/>
        <v>-5.6194267456782611E-2</v>
      </c>
      <c r="AE87">
        <f t="shared" si="63"/>
        <v>0</v>
      </c>
      <c r="AF87">
        <f t="shared" si="64"/>
        <v>0</v>
      </c>
      <c r="AG87">
        <f t="shared" si="65"/>
        <v>-8.3405861242044136E-9</v>
      </c>
      <c r="AH87">
        <f t="shared" si="66"/>
        <v>-1.7545381717060242E-5</v>
      </c>
      <c r="AI87">
        <f t="shared" si="67"/>
        <v>-1.7553722303184447E-5</v>
      </c>
      <c r="AJ87">
        <f t="shared" si="68"/>
        <v>-6.7433080884279004E-3</v>
      </c>
      <c r="AK87">
        <f t="shared" si="81"/>
        <v>-4.4056302881647358E-3</v>
      </c>
      <c r="AL87">
        <f t="shared" si="89"/>
        <v>-1.116649209889582E-2</v>
      </c>
      <c r="AN87">
        <f t="shared" si="69"/>
        <v>0</v>
      </c>
      <c r="AO87">
        <f t="shared" si="70"/>
        <v>0</v>
      </c>
      <c r="AP87">
        <f t="shared" si="71"/>
        <v>-6.1218497572348058E-13</v>
      </c>
      <c r="AQ87">
        <f t="shared" si="72"/>
        <v>-1.2878014710917311E-9</v>
      </c>
      <c r="AR87">
        <f t="shared" si="73"/>
        <v>-1.2884136560674546E-9</v>
      </c>
      <c r="AS87">
        <f t="shared" si="74"/>
        <v>-4.9494745776082469E-7</v>
      </c>
      <c r="AT87">
        <f t="shared" si="75"/>
        <v>-3.2336584393989753E-7</v>
      </c>
      <c r="AU87">
        <f t="shared" si="76"/>
        <v>-8.1960171535678969E-7</v>
      </c>
      <c r="AW87">
        <v>84</v>
      </c>
      <c r="AX87">
        <f>IF(Z87&gt;0, (R87*SUMPRODUCT(K87:$K$98, X87:$X$98)-K87*$AZ$3)/Z87, 0)</f>
        <v>-336872412.92135704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0.68591378599999997</v>
      </c>
      <c r="Q88" s="5">
        <f t="shared" si="82"/>
        <v>50</v>
      </c>
      <c r="R88">
        <f t="shared" si="61"/>
        <v>50000</v>
      </c>
      <c r="S88">
        <f t="shared" si="62"/>
        <v>-989123915.59543598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-5.6194267456782611E-2</v>
      </c>
      <c r="AC88">
        <f t="shared" si="80"/>
        <v>-5.0173454181017749E-2</v>
      </c>
      <c r="AE88">
        <f t="shared" si="63"/>
        <v>0</v>
      </c>
      <c r="AF88">
        <f t="shared" si="64"/>
        <v>0</v>
      </c>
      <c r="AG88">
        <f t="shared" si="65"/>
        <v>-2.536257257050254E-9</v>
      </c>
      <c r="AH88">
        <f t="shared" si="66"/>
        <v>-5.7209230059121165E-6</v>
      </c>
      <c r="AI88">
        <f t="shared" si="67"/>
        <v>-5.7234592631691665E-6</v>
      </c>
      <c r="AJ88">
        <f t="shared" si="68"/>
        <v>-6.0208132757648622E-3</v>
      </c>
      <c r="AK88">
        <f t="shared" si="81"/>
        <v>-3.9335987219747829E-3</v>
      </c>
      <c r="AL88">
        <f t="shared" si="89"/>
        <v>-9.9601354570028142E-3</v>
      </c>
      <c r="AN88">
        <f t="shared" si="69"/>
        <v>0</v>
      </c>
      <c r="AO88">
        <f t="shared" si="70"/>
        <v>0</v>
      </c>
      <c r="AP88">
        <f t="shared" si="71"/>
        <v>-1.6621161744235277E-13</v>
      </c>
      <c r="AQ88">
        <f t="shared" si="72"/>
        <v>-3.7491617359893808E-10</v>
      </c>
      <c r="AR88">
        <f t="shared" si="73"/>
        <v>-3.750823852163804E-10</v>
      </c>
      <c r="AS88">
        <f t="shared" si="74"/>
        <v>-3.9456924572673164E-7</v>
      </c>
      <c r="AT88">
        <f t="shared" si="75"/>
        <v>-2.5778528740771411E-7</v>
      </c>
      <c r="AU88">
        <f t="shared" si="76"/>
        <v>-6.527296155196621E-7</v>
      </c>
      <c r="AW88">
        <v>85</v>
      </c>
      <c r="AX88">
        <f>IF(Z88&gt;0, (R88*SUMPRODUCT(K88:$K$98, X88:$X$98)-K88*$AZ$3)/Z88, 0)</f>
        <v>-989123915.59543598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0.70320868400000003</v>
      </c>
      <c r="Q89" s="5">
        <f t="shared" si="82"/>
        <v>50</v>
      </c>
      <c r="R89">
        <f t="shared" si="61"/>
        <v>50000</v>
      </c>
      <c r="S89">
        <f t="shared" si="62"/>
        <v>-3079404118.0548434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-5.0173454181017749E-2</v>
      </c>
      <c r="AC89">
        <f t="shared" si="80"/>
        <v>-4.479772726703541E-2</v>
      </c>
      <c r="AE89">
        <f t="shared" si="63"/>
        <v>0</v>
      </c>
      <c r="AF89">
        <f t="shared" si="64"/>
        <v>0</v>
      </c>
      <c r="AG89">
        <f t="shared" si="65"/>
        <v>-7.2737655646399272E-10</v>
      </c>
      <c r="AH89">
        <f t="shared" si="66"/>
        <v>-1.7835181280157589E-6</v>
      </c>
      <c r="AI89">
        <f t="shared" si="67"/>
        <v>-1.784245504572223E-6</v>
      </c>
      <c r="AJ89">
        <f t="shared" si="68"/>
        <v>-5.3757269139823385E-3</v>
      </c>
      <c r="AK89">
        <f t="shared" si="81"/>
        <v>-3.5121417926712428E-3</v>
      </c>
      <c r="AL89">
        <f t="shared" si="89"/>
        <v>-8.8896529521581523E-3</v>
      </c>
      <c r="AN89">
        <f t="shared" si="69"/>
        <v>0</v>
      </c>
      <c r="AO89">
        <f t="shared" si="70"/>
        <v>0</v>
      </c>
      <c r="AP89">
        <f t="shared" si="71"/>
        <v>-4.2560757589982956E-14</v>
      </c>
      <c r="AQ89">
        <f t="shared" si="72"/>
        <v>-1.0435843997066816E-10</v>
      </c>
      <c r="AR89">
        <f t="shared" si="73"/>
        <v>-1.0440100072825815E-10</v>
      </c>
      <c r="AS89">
        <f t="shared" si="74"/>
        <v>-3.1454823230514099E-7</v>
      </c>
      <c r="AT89">
        <f t="shared" si="75"/>
        <v>-2.0550485732753832E-7</v>
      </c>
      <c r="AU89">
        <f t="shared" si="76"/>
        <v>-5.201574906334075E-7</v>
      </c>
      <c r="AW89">
        <v>86</v>
      </c>
      <c r="AX89">
        <f>IF(Z89&gt;0, (R89*SUMPRODUCT(K89:$K$98, X89:$X$98)-K89*$AZ$3)/Z89, 0)</f>
        <v>-3079404118.0548434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0.72040963400000002</v>
      </c>
      <c r="Q90" s="5">
        <f t="shared" si="82"/>
        <v>50</v>
      </c>
      <c r="R90">
        <f t="shared" si="61"/>
        <v>50000</v>
      </c>
      <c r="S90">
        <f t="shared" si="62"/>
        <v>-10198687770.200783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-4.479772726703541E-2</v>
      </c>
      <c r="AC90">
        <f t="shared" si="80"/>
        <v>-3.9997970863448751E-2</v>
      </c>
      <c r="AE90">
        <f t="shared" si="63"/>
        <v>0</v>
      </c>
      <c r="AF90">
        <f t="shared" si="64"/>
        <v>0</v>
      </c>
      <c r="AG90">
        <f t="shared" si="65"/>
        <v>-1.9609371207694746E-10</v>
      </c>
      <c r="AH90">
        <f t="shared" si="66"/>
        <v>-5.2400907882240534E-7</v>
      </c>
      <c r="AI90">
        <f t="shared" si="67"/>
        <v>-5.2420517253448225E-7</v>
      </c>
      <c r="AJ90">
        <f t="shared" si="68"/>
        <v>-4.7997564035866594E-3</v>
      </c>
      <c r="AK90">
        <f t="shared" si="81"/>
        <v>-3.1358409086924789E-3</v>
      </c>
      <c r="AL90">
        <f t="shared" si="89"/>
        <v>-7.9361215174516726E-3</v>
      </c>
      <c r="AN90">
        <f t="shared" si="69"/>
        <v>0</v>
      </c>
      <c r="AO90">
        <f t="shared" si="70"/>
        <v>0</v>
      </c>
      <c r="AP90">
        <f t="shared" si="71"/>
        <v>-1.0244616264214984E-14</v>
      </c>
      <c r="AQ90">
        <f t="shared" si="72"/>
        <v>-2.7376053391216376E-11</v>
      </c>
      <c r="AR90">
        <f t="shared" si="73"/>
        <v>-2.7386298007480589E-11</v>
      </c>
      <c r="AS90">
        <f t="shared" si="74"/>
        <v>-2.5075593702443085E-7</v>
      </c>
      <c r="AT90">
        <f t="shared" si="75"/>
        <v>-1.638272152376593E-7</v>
      </c>
      <c r="AU90">
        <f t="shared" si="76"/>
        <v>-4.146105385600976E-7</v>
      </c>
      <c r="AW90">
        <v>87</v>
      </c>
      <c r="AX90">
        <f>IF(Z90&gt;0, (R90*SUMPRODUCT(K90:$K$98, X90:$X$98)-K90*$AZ$3)/Z90, 0)</f>
        <v>-10198687770.200783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0.73749531199999996</v>
      </c>
      <c r="Q91" s="5">
        <f t="shared" si="82"/>
        <v>50</v>
      </c>
      <c r="R91">
        <f t="shared" si="61"/>
        <v>50000</v>
      </c>
      <c r="S91">
        <f t="shared" si="62"/>
        <v>-36062582843.562286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-3.9997970863448751E-2</v>
      </c>
      <c r="AC91">
        <f t="shared" si="80"/>
        <v>-3.5712474008730968E-2</v>
      </c>
      <c r="AE91">
        <f t="shared" si="63"/>
        <v>0</v>
      </c>
      <c r="AF91">
        <f t="shared" si="64"/>
        <v>0</v>
      </c>
      <c r="AG91">
        <f t="shared" si="65"/>
        <v>-4.9514581586751462E-11</v>
      </c>
      <c r="AH91">
        <f t="shared" si="66"/>
        <v>-1.4461819336942653E-7</v>
      </c>
      <c r="AI91">
        <f t="shared" si="67"/>
        <v>-1.4466770795101329E-7</v>
      </c>
      <c r="AJ91">
        <f t="shared" si="68"/>
        <v>-4.2854968547177824E-3</v>
      </c>
      <c r="AK91">
        <f t="shared" si="81"/>
        <v>-2.7998579604414128E-3</v>
      </c>
      <c r="AL91">
        <f t="shared" si="89"/>
        <v>-7.0854994828671459E-3</v>
      </c>
      <c r="AN91">
        <f t="shared" si="69"/>
        <v>0</v>
      </c>
      <c r="AO91">
        <f t="shared" si="70"/>
        <v>0</v>
      </c>
      <c r="AP91">
        <f t="shared" si="71"/>
        <v>-2.309655029888688E-15</v>
      </c>
      <c r="AQ91">
        <f t="shared" si="72"/>
        <v>-6.7458539893727707E-12</v>
      </c>
      <c r="AR91">
        <f t="shared" si="73"/>
        <v>-6.7481636444026601E-12</v>
      </c>
      <c r="AS91">
        <f t="shared" si="74"/>
        <v>-1.999011008248018E-7</v>
      </c>
      <c r="AT91">
        <f t="shared" si="75"/>
        <v>-1.3060205325531175E-7</v>
      </c>
      <c r="AU91">
        <f t="shared" si="76"/>
        <v>-3.305099022437579E-7</v>
      </c>
      <c r="AW91">
        <v>88</v>
      </c>
      <c r="AX91">
        <f>IF(Z91&gt;0, (R91*SUMPRODUCT(K91:$K$98, X91:$X$98)-K91*$AZ$3)/Z91, 0)</f>
        <v>-36062582843.562286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0.75444439200000002</v>
      </c>
      <c r="Q92" s="5">
        <f t="shared" si="82"/>
        <v>50</v>
      </c>
      <c r="R92">
        <f t="shared" si="61"/>
        <v>50000</v>
      </c>
      <c r="S92">
        <f t="shared" si="62"/>
        <v>-136692711164.91878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-3.5712474008730968E-2</v>
      </c>
      <c r="AC92">
        <f t="shared" si="80"/>
        <v>-3.1886137513607318E-2</v>
      </c>
      <c r="AE92">
        <f t="shared" si="63"/>
        <v>0</v>
      </c>
      <c r="AF92">
        <f t="shared" si="64"/>
        <v>0</v>
      </c>
      <c r="AG92">
        <f t="shared" si="65"/>
        <v>-1.1663437370532846E-11</v>
      </c>
      <c r="AH92">
        <f t="shared" si="66"/>
        <v>-3.7355998400351108E-8</v>
      </c>
      <c r="AI92">
        <f t="shared" si="67"/>
        <v>-3.7367661837721642E-8</v>
      </c>
      <c r="AJ92">
        <f t="shared" si="68"/>
        <v>-3.82633649512365E-3</v>
      </c>
      <c r="AK92">
        <f t="shared" si="81"/>
        <v>-2.4998731806111681E-3</v>
      </c>
      <c r="AL92">
        <f t="shared" si="89"/>
        <v>-6.3262470433966562E-3</v>
      </c>
      <c r="AN92">
        <f t="shared" si="69"/>
        <v>0</v>
      </c>
      <c r="AO92">
        <f t="shared" si="70"/>
        <v>0</v>
      </c>
      <c r="AP92">
        <f t="shared" si="71"/>
        <v>-4.8576088824615007E-16</v>
      </c>
      <c r="AQ92">
        <f t="shared" si="72"/>
        <v>-1.5558091828161723E-12</v>
      </c>
      <c r="AR92">
        <f t="shared" si="73"/>
        <v>-1.5562949437044187E-12</v>
      </c>
      <c r="AS92">
        <f t="shared" si="74"/>
        <v>-1.593599344302914E-7</v>
      </c>
      <c r="AT92">
        <f t="shared" si="75"/>
        <v>-1.0411515731926393E-7</v>
      </c>
      <c r="AU92">
        <f t="shared" si="76"/>
        <v>-2.6347664804449903E-7</v>
      </c>
      <c r="AW92">
        <v>89</v>
      </c>
      <c r="AX92">
        <f>IF(Z92&gt;0, (R92*SUMPRODUCT(K92:$K$98, X92:$X$98)-K92*$AZ$3)/Z92, 0)</f>
        <v>-136692711164.91878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0.77123612500000005</v>
      </c>
      <c r="Q93" s="5">
        <f t="shared" si="82"/>
        <v>50</v>
      </c>
      <c r="R93">
        <f t="shared" si="61"/>
        <v>50000</v>
      </c>
      <c r="S93">
        <f t="shared" si="62"/>
        <v>-557894046930.14343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-3.1886137513607318E-2</v>
      </c>
      <c r="AC93">
        <f t="shared" si="80"/>
        <v>-2.8469765638493943E-2</v>
      </c>
      <c r="AE93">
        <f t="shared" si="63"/>
        <v>0</v>
      </c>
      <c r="AF93">
        <f t="shared" si="64"/>
        <v>0</v>
      </c>
      <c r="AG93">
        <f t="shared" si="65"/>
        <v>-2.5515387549975756E-12</v>
      </c>
      <c r="AH93">
        <f t="shared" si="66"/>
        <v>-8.9952642418299416E-9</v>
      </c>
      <c r="AI93">
        <f t="shared" si="67"/>
        <v>-8.9978157805849392E-9</v>
      </c>
      <c r="AJ93">
        <f t="shared" si="68"/>
        <v>-3.4163718751133755E-3</v>
      </c>
      <c r="AK93">
        <f t="shared" si="81"/>
        <v>-2.2320296259525124E-3</v>
      </c>
      <c r="AL93">
        <f t="shared" si="89"/>
        <v>-5.6484104988816682E-3</v>
      </c>
      <c r="AN93">
        <f t="shared" si="69"/>
        <v>0</v>
      </c>
      <c r="AO93">
        <f t="shared" si="70"/>
        <v>0</v>
      </c>
      <c r="AP93">
        <f t="shared" si="71"/>
        <v>-9.4881191282294383E-17</v>
      </c>
      <c r="AQ93">
        <f t="shared" si="72"/>
        <v>-3.344967367209989E-13</v>
      </c>
      <c r="AR93">
        <f t="shared" si="73"/>
        <v>-3.3459161791228123E-13</v>
      </c>
      <c r="AS93">
        <f t="shared" si="74"/>
        <v>-1.270407642208793E-7</v>
      </c>
      <c r="AT93">
        <f t="shared" si="75"/>
        <v>-8.2999965990306712E-8</v>
      </c>
      <c r="AU93">
        <f t="shared" si="76"/>
        <v>-2.1004106480280389E-7</v>
      </c>
      <c r="AW93">
        <v>90</v>
      </c>
      <c r="AX93">
        <f>IF(Z93&gt;0, (R93*SUMPRODUCT(K93:$K$98, X93:$X$98)-K93*$AZ$3)/Z93, 0)</f>
        <v>-557894046930.14343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0.78794255700000004</v>
      </c>
      <c r="Q94" s="5">
        <f t="shared" si="82"/>
        <v>50</v>
      </c>
      <c r="R94">
        <f t="shared" si="61"/>
        <v>50000</v>
      </c>
      <c r="S94">
        <f t="shared" si="62"/>
        <v>-2465237990588.3403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-2.8469765638493943E-2</v>
      </c>
      <c r="AC94">
        <f t="shared" si="80"/>
        <v>-2.5419433606088084E-2</v>
      </c>
      <c r="AE94">
        <f t="shared" si="63"/>
        <v>0</v>
      </c>
      <c r="AF94">
        <f t="shared" si="64"/>
        <v>0</v>
      </c>
      <c r="AG94">
        <f t="shared" si="65"/>
        <v>-5.1555739655021336E-13</v>
      </c>
      <c r="AH94">
        <f t="shared" si="66"/>
        <v>-2.0104659708973864E-9</v>
      </c>
      <c r="AI94">
        <f t="shared" si="67"/>
        <v>-2.0109815282939367E-9</v>
      </c>
      <c r="AJ94">
        <f t="shared" si="68"/>
        <v>-3.0503320324058586E-3</v>
      </c>
      <c r="AK94">
        <f t="shared" si="81"/>
        <v>-1.9928835946945761E-3</v>
      </c>
      <c r="AL94">
        <f t="shared" si="89"/>
        <v>-5.0432176380819631E-3</v>
      </c>
      <c r="AN94">
        <f t="shared" si="69"/>
        <v>0</v>
      </c>
      <c r="AO94">
        <f t="shared" si="70"/>
        <v>0</v>
      </c>
      <c r="AP94">
        <f t="shared" si="71"/>
        <v>-1.7117366874369895E-17</v>
      </c>
      <c r="AQ94">
        <f t="shared" si="72"/>
        <v>-6.6750828991229585E-14</v>
      </c>
      <c r="AR94">
        <f t="shared" si="73"/>
        <v>-6.6767946358103969E-14</v>
      </c>
      <c r="AS94">
        <f t="shared" si="74"/>
        <v>-1.012761194713032E-7</v>
      </c>
      <c r="AT94">
        <f t="shared" si="75"/>
        <v>-6.6167064727540322E-8</v>
      </c>
      <c r="AU94">
        <f t="shared" si="76"/>
        <v>-1.6744325096678986E-7</v>
      </c>
      <c r="AW94">
        <v>91</v>
      </c>
      <c r="AX94">
        <f>IF(Z94&gt;0, (R94*SUMPRODUCT(K94:$K$98, X94:$X$98)-K94*$AZ$3)/Z94, 0)</f>
        <v>-2465237990588.3403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0.80464841200000004</v>
      </c>
      <c r="Q95" s="5">
        <f t="shared" si="82"/>
        <v>50</v>
      </c>
      <c r="R95">
        <f t="shared" si="61"/>
        <v>50000</v>
      </c>
      <c r="S95">
        <f t="shared" si="62"/>
        <v>-11875298034917.381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-2.5419433606088084E-2</v>
      </c>
      <c r="AC95">
        <f t="shared" si="80"/>
        <v>-2.2695922862636664E-2</v>
      </c>
      <c r="AE95">
        <f t="shared" si="63"/>
        <v>0</v>
      </c>
      <c r="AF95">
        <f t="shared" si="64"/>
        <v>0</v>
      </c>
      <c r="AG95">
        <f t="shared" si="65"/>
        <v>-9.5559382155727778E-14</v>
      </c>
      <c r="AH95">
        <f t="shared" si="66"/>
        <v>-4.1484244042898346E-10</v>
      </c>
      <c r="AI95">
        <f t="shared" si="67"/>
        <v>-4.1493799981113921E-10</v>
      </c>
      <c r="AJ95">
        <f t="shared" si="68"/>
        <v>-2.7235107434514204E-3</v>
      </c>
      <c r="AK95">
        <f t="shared" si="81"/>
        <v>-1.7793603524261662E-3</v>
      </c>
      <c r="AL95">
        <f t="shared" si="89"/>
        <v>-4.5028715108155863E-3</v>
      </c>
      <c r="AN95">
        <f t="shared" si="69"/>
        <v>0</v>
      </c>
      <c r="AO95">
        <f t="shared" si="70"/>
        <v>0</v>
      </c>
      <c r="AP95">
        <f t="shared" si="71"/>
        <v>-2.8327956540563006E-18</v>
      </c>
      <c r="AQ95">
        <f t="shared" si="72"/>
        <v>-1.2297733993824232E-14</v>
      </c>
      <c r="AR95">
        <f t="shared" si="73"/>
        <v>-1.2300566789478289E-14</v>
      </c>
      <c r="AS95">
        <f t="shared" si="74"/>
        <v>-8.0736702391523226E-8</v>
      </c>
      <c r="AT95">
        <f t="shared" si="75"/>
        <v>-5.2747978896918837E-8</v>
      </c>
      <c r="AU95">
        <f t="shared" si="76"/>
        <v>-1.3348469358900885E-7</v>
      </c>
      <c r="AW95">
        <v>92</v>
      </c>
      <c r="AX95">
        <f>IF(Z95&gt;0, (R95*SUMPRODUCT(K95:$K$98, X95:$X$98)-K95*$AZ$3)/Z95, 0)</f>
        <v>-11875298034917.381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0.82135484400000003</v>
      </c>
      <c r="Q96" s="5">
        <f t="shared" si="82"/>
        <v>50</v>
      </c>
      <c r="R96">
        <f t="shared" si="61"/>
        <v>50000</v>
      </c>
      <c r="S96">
        <f t="shared" si="62"/>
        <v>-62871326550517.602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-2.2695922862636664E-2</v>
      </c>
      <c r="AC96">
        <f t="shared" si="80"/>
        <v>-2.0264216841650595E-2</v>
      </c>
      <c r="AE96">
        <f t="shared" si="63"/>
        <v>0</v>
      </c>
      <c r="AF96">
        <f t="shared" si="64"/>
        <v>0</v>
      </c>
      <c r="AG96">
        <f t="shared" si="65"/>
        <v>-1.611562691091633E-14</v>
      </c>
      <c r="AH96">
        <f t="shared" si="66"/>
        <v>-7.8488161423254177E-11</v>
      </c>
      <c r="AI96">
        <f t="shared" si="67"/>
        <v>-7.8504277050165099E-11</v>
      </c>
      <c r="AJ96">
        <f t="shared" si="68"/>
        <v>-2.4317060209860693E-3</v>
      </c>
      <c r="AK96">
        <f t="shared" si="81"/>
        <v>-1.5887146003845667E-3</v>
      </c>
      <c r="AL96">
        <f t="shared" si="89"/>
        <v>-4.0204206998749126E-3</v>
      </c>
      <c r="AN96">
        <f t="shared" si="69"/>
        <v>0</v>
      </c>
      <c r="AO96">
        <f t="shared" si="70"/>
        <v>0</v>
      </c>
      <c r="AP96">
        <f t="shared" si="71"/>
        <v>-4.265511294593276E-19</v>
      </c>
      <c r="AQ96">
        <f t="shared" si="72"/>
        <v>-2.0774378861797238E-15</v>
      </c>
      <c r="AR96">
        <f t="shared" si="73"/>
        <v>-2.0778644373091834E-15</v>
      </c>
      <c r="AS96">
        <f t="shared" si="74"/>
        <v>-6.4362804841433102E-8</v>
      </c>
      <c r="AT96">
        <f t="shared" si="75"/>
        <v>-4.2050365829921608E-8</v>
      </c>
      <c r="AU96">
        <f t="shared" si="76"/>
        <v>-1.0641317274921915E-7</v>
      </c>
      <c r="AW96">
        <v>93</v>
      </c>
      <c r="AX96">
        <f>IF(Z96&gt;0, (R96*SUMPRODUCT(K96:$K$98, X96:$X$98)-K96*$AZ$3)/Z96, 0)</f>
        <v>-62871326550517.602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0.83806127600000002</v>
      </c>
      <c r="Q97" s="5">
        <f t="shared" si="82"/>
        <v>50</v>
      </c>
      <c r="R97">
        <f t="shared" si="61"/>
        <v>50000</v>
      </c>
      <c r="S97">
        <f t="shared" si="62"/>
        <v>-369458894439176.63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-2.0264216841650595E-2</v>
      </c>
      <c r="AC97">
        <f t="shared" si="80"/>
        <v>-1.8093050751475558E-2</v>
      </c>
      <c r="AE97">
        <f t="shared" si="63"/>
        <v>0</v>
      </c>
      <c r="AF97">
        <f t="shared" si="64"/>
        <v>0</v>
      </c>
      <c r="AG97">
        <f t="shared" si="65"/>
        <v>-2.4485877893046887E-15</v>
      </c>
      <c r="AH97">
        <f t="shared" si="66"/>
        <v>-1.3505882852502477E-11</v>
      </c>
      <c r="AI97">
        <f t="shared" si="67"/>
        <v>-1.3508331440291782E-11</v>
      </c>
      <c r="AJ97">
        <f t="shared" si="68"/>
        <v>-2.1711660901750363E-3</v>
      </c>
      <c r="AK97">
        <f t="shared" si="81"/>
        <v>-1.4184951789155418E-3</v>
      </c>
      <c r="AL97">
        <f t="shared" si="89"/>
        <v>-3.5896612825989096E-3</v>
      </c>
      <c r="AN97">
        <f t="shared" si="69"/>
        <v>0</v>
      </c>
      <c r="AO97">
        <f t="shared" si="70"/>
        <v>0</v>
      </c>
      <c r="AP97">
        <f t="shared" si="71"/>
        <v>-5.786574493822236E-20</v>
      </c>
      <c r="AQ97">
        <f t="shared" si="72"/>
        <v>-3.1917498556600465E-16</v>
      </c>
      <c r="AR97">
        <f t="shared" si="73"/>
        <v>-3.192328513109429E-16</v>
      </c>
      <c r="AS97">
        <f t="shared" si="74"/>
        <v>-5.1309633961812039E-8</v>
      </c>
      <c r="AT97">
        <f t="shared" si="75"/>
        <v>-3.3522294188411866E-8</v>
      </c>
      <c r="AU97">
        <f t="shared" si="76"/>
        <v>-8.4831928469456766E-8</v>
      </c>
      <c r="AW97">
        <v>94</v>
      </c>
      <c r="AX97">
        <f>IF(Z97&gt;0, (R97*SUMPRODUCT(K97:$K$98, X97:$X$98)-K97*$AZ$3)/Z97, 0)</f>
        <v>-369458894439176.63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-1.8093050751475558E-2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-1.8093050751475558E-2</v>
      </c>
      <c r="AK98">
        <f t="shared" si="81"/>
        <v>-1.2665135526032892E-3</v>
      </c>
      <c r="AL98">
        <f t="shared" si="89"/>
        <v>-1.9359564306527435E-2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-5.1665843694841384E-17</v>
      </c>
      <c r="AR98">
        <f t="shared" si="73"/>
        <v>-5.1665843694841384E-17</v>
      </c>
      <c r="AS98">
        <f t="shared" si="74"/>
        <v>-3.8176810983526806E-7</v>
      </c>
      <c r="AT98">
        <f t="shared" si="75"/>
        <v>-2.6723767688468767E-8</v>
      </c>
      <c r="AU98">
        <f t="shared" si="76"/>
        <v>-4.0849187757540267E-7</v>
      </c>
      <c r="AW98">
        <v>95</v>
      </c>
    </row>
    <row r="100" spans="5:50" x14ac:dyDescent="0.25">
      <c r="AN100" s="6">
        <f t="shared" ref="AN100:AP100" si="94">SUM(AN3:AN98)</f>
        <v>2619.435147442211</v>
      </c>
      <c r="AO100" s="6">
        <f t="shared" si="94"/>
        <v>-261.94351474422109</v>
      </c>
      <c r="AP100" s="6">
        <f t="shared" si="94"/>
        <v>-2849.9364511550084</v>
      </c>
      <c r="AQ100" s="6">
        <f>SUM(AQ3:AQ98)</f>
        <v>-765.60706491606379</v>
      </c>
      <c r="AR100" s="6">
        <f t="shared" ref="AR100:AU100" si="95">SUM(AR3:AR98)</f>
        <v>-1258.0518833730819</v>
      </c>
      <c r="AS100" s="6">
        <f t="shared" si="95"/>
        <v>-150.93452244077181</v>
      </c>
      <c r="AT100" s="6">
        <f t="shared" si="95"/>
        <v>88.045138090450237</v>
      </c>
      <c r="AU100" s="6">
        <f t="shared" si="95"/>
        <v>-1320.9412677234052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4303.7752361463999</v>
      </c>
      <c r="K3">
        <v>1</v>
      </c>
      <c r="L3" s="2">
        <v>0</v>
      </c>
      <c r="O3">
        <f>$C$3</f>
        <v>4303.7752361463999</v>
      </c>
      <c r="P3">
        <f>O3*C5</f>
        <v>430.37752361464004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4303.7752361463999</v>
      </c>
      <c r="AF3">
        <f t="shared" ref="AF3:AF34" si="3">-$Z3*P3</f>
        <v>-430.37752361464004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1353.4895085317598</v>
      </c>
      <c r="AJ3">
        <f t="shared" ref="AJ3:AJ34" si="7">AB3-AC3</f>
        <v>0</v>
      </c>
      <c r="AL3">
        <f t="shared" ref="AL3:AL23" si="8">SUM(AI3:AK3)</f>
        <v>1353.4895085317598</v>
      </c>
      <c r="AN3">
        <f t="shared" ref="AN3:AN34" si="9">AE3*$K3</f>
        <v>4303.7752361463999</v>
      </c>
      <c r="AO3">
        <f t="shared" ref="AO3:AO34" si="10">AF3*$K3</f>
        <v>-430.37752361464004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1353.4895085317598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1353.4895085317598</v>
      </c>
      <c r="AW3">
        <v>0</v>
      </c>
      <c r="AX3">
        <f>IF(Z3&gt;0, (R3*SUMPRODUCT(K3:$K$98, X3:$X$98)-K3*$AZ$3)/Z3, 0)</f>
        <v>0</v>
      </c>
      <c r="AZ3">
        <f>C6*SUMPRODUCT(X4:X89, K4:K89)/1</f>
        <v>1409.7100442448641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152.76938500624271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151.04036188337841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-151.04036188337841</v>
      </c>
      <c r="AK4">
        <f t="shared" ref="AK4:AK35" si="28">G4*SUM(AB4:AB4, AE4:AF4)</f>
        <v>0</v>
      </c>
      <c r="AL4">
        <f t="shared" si="8"/>
        <v>-216.93356188337839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-58.833214285714277</v>
      </c>
      <c r="AR4">
        <f t="shared" si="13"/>
        <v>-58.833214285714277</v>
      </c>
      <c r="AS4">
        <f t="shared" si="14"/>
        <v>-134.85746596730215</v>
      </c>
      <c r="AT4">
        <f t="shared" si="15"/>
        <v>0</v>
      </c>
      <c r="AU4">
        <f t="shared" si="16"/>
        <v>-193.69068025301641</v>
      </c>
      <c r="AW4">
        <v>1</v>
      </c>
      <c r="AX4">
        <f>IF(Z4&gt;0, (R4*SUMPRODUCT(K4:$K$98, X4:$X$98)-K4*$AZ$3)/Z4, 0)</f>
        <v>152.76938500624271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1.353492E-3</v>
      </c>
      <c r="Q5" s="5">
        <f t="shared" ref="Q5:Q36" si="30">$C$8</f>
        <v>50</v>
      </c>
      <c r="R5">
        <f t="shared" si="0"/>
        <v>50000</v>
      </c>
      <c r="S5">
        <f t="shared" si="1"/>
        <v>232.30135008067609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151.04036188337841</v>
      </c>
      <c r="AC5">
        <f t="shared" si="27"/>
        <v>227.06461356496607</v>
      </c>
      <c r="AE5">
        <f t="shared" si="2"/>
        <v>0</v>
      </c>
      <c r="AF5">
        <f t="shared" si="3"/>
        <v>0</v>
      </c>
      <c r="AG5">
        <f t="shared" si="4"/>
        <v>-48.872857063919056</v>
      </c>
      <c r="AH5">
        <f t="shared" si="5"/>
        <v>-66.908668080945588</v>
      </c>
      <c r="AI5">
        <f t="shared" si="6"/>
        <v>-115.78152514486464</v>
      </c>
      <c r="AJ5">
        <f t="shared" si="7"/>
        <v>-76.024251681587657</v>
      </c>
      <c r="AK5">
        <f t="shared" si="28"/>
        <v>10.572825331836489</v>
      </c>
      <c r="AL5">
        <f t="shared" si="8"/>
        <v>-181.2329514946158</v>
      </c>
      <c r="AN5">
        <f t="shared" si="9"/>
        <v>0</v>
      </c>
      <c r="AO5">
        <f t="shared" si="10"/>
        <v>0</v>
      </c>
      <c r="AP5">
        <f t="shared" si="11"/>
        <v>-38.961142429782406</v>
      </c>
      <c r="AQ5">
        <f t="shared" si="12"/>
        <v>-53.339180549223201</v>
      </c>
      <c r="AR5">
        <f t="shared" si="13"/>
        <v>-92.300322979005614</v>
      </c>
      <c r="AS5">
        <f t="shared" si="14"/>
        <v>-60.606067985959541</v>
      </c>
      <c r="AT5">
        <f t="shared" si="15"/>
        <v>8.4285916229563842</v>
      </c>
      <c r="AU5">
        <f t="shared" si="16"/>
        <v>-144.47779934200875</v>
      </c>
      <c r="AW5">
        <v>2</v>
      </c>
      <c r="AX5">
        <f>IF(Z5&gt;0, (R5*SUMPRODUCT(K5:$K$98, X5:$X$98)-K5*$AZ$3)/Z5, 0)</f>
        <v>232.30135008067609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1.402649E-3</v>
      </c>
      <c r="Q6" s="5">
        <f t="shared" si="30"/>
        <v>50</v>
      </c>
      <c r="R6">
        <f t="shared" si="0"/>
        <v>50000</v>
      </c>
      <c r="S6">
        <f t="shared" si="1"/>
        <v>304.38825618759387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227.06461356496607</v>
      </c>
      <c r="AC6">
        <f t="shared" si="27"/>
        <v>294.13388477226249</v>
      </c>
      <c r="AE6">
        <f t="shared" si="2"/>
        <v>0</v>
      </c>
      <c r="AF6">
        <f t="shared" si="3"/>
        <v>0</v>
      </c>
      <c r="AG6">
        <f t="shared" si="4"/>
        <v>-48.315577029192013</v>
      </c>
      <c r="AH6">
        <f t="shared" si="5"/>
        <v>-68.551464087848998</v>
      </c>
      <c r="AI6">
        <f t="shared" si="6"/>
        <v>-116.86704111704101</v>
      </c>
      <c r="AJ6">
        <f t="shared" si="7"/>
        <v>-67.069271207296424</v>
      </c>
      <c r="AK6">
        <f t="shared" si="28"/>
        <v>15.894522949547627</v>
      </c>
      <c r="AL6">
        <f t="shared" si="8"/>
        <v>-168.04178937478983</v>
      </c>
      <c r="AN6">
        <f t="shared" si="9"/>
        <v>0</v>
      </c>
      <c r="AO6">
        <f t="shared" si="10"/>
        <v>0</v>
      </c>
      <c r="AP6">
        <f t="shared" si="11"/>
        <v>-34.39007339108624</v>
      </c>
      <c r="AQ6">
        <f t="shared" si="12"/>
        <v>-48.793578096421307</v>
      </c>
      <c r="AR6">
        <f t="shared" si="13"/>
        <v>-83.183651487507547</v>
      </c>
      <c r="AS6">
        <f t="shared" si="14"/>
        <v>-47.738582480594317</v>
      </c>
      <c r="AT6">
        <f t="shared" si="15"/>
        <v>11.313407483904959</v>
      </c>
      <c r="AU6">
        <f t="shared" si="16"/>
        <v>-119.60882648419691</v>
      </c>
      <c r="AW6">
        <v>3</v>
      </c>
      <c r="AX6">
        <f>IF(Z6&gt;0, (R6*SUMPRODUCT(K6:$K$98, X6:$X$98)-K6*$AZ$3)/Z6, 0)</f>
        <v>304.38825618759387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1.459023E-3</v>
      </c>
      <c r="Q7" s="5">
        <f t="shared" si="30"/>
        <v>50</v>
      </c>
      <c r="R7">
        <f t="shared" si="0"/>
        <v>50000</v>
      </c>
      <c r="S7">
        <f t="shared" si="1"/>
        <v>369.38192167407044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294.13388477226249</v>
      </c>
      <c r="AC7">
        <f t="shared" si="27"/>
        <v>352.84785288701983</v>
      </c>
      <c r="AE7">
        <f t="shared" si="2"/>
        <v>0</v>
      </c>
      <c r="AF7">
        <f t="shared" si="3"/>
        <v>0</v>
      </c>
      <c r="AG7">
        <f t="shared" si="4"/>
        <v>-47.761927720756233</v>
      </c>
      <c r="AH7">
        <f t="shared" si="5"/>
        <v>-70.493538143862821</v>
      </c>
      <c r="AI7">
        <f t="shared" si="6"/>
        <v>-118.25546586461905</v>
      </c>
      <c r="AJ7">
        <f t="shared" si="7"/>
        <v>-58.713968114757336</v>
      </c>
      <c r="AK7">
        <f t="shared" si="28"/>
        <v>20.589371934058377</v>
      </c>
      <c r="AL7">
        <f t="shared" si="8"/>
        <v>-156.38006204531803</v>
      </c>
      <c r="AN7">
        <f t="shared" si="9"/>
        <v>0</v>
      </c>
      <c r="AO7">
        <f t="shared" si="10"/>
        <v>0</v>
      </c>
      <c r="AP7">
        <f t="shared" si="11"/>
        <v>-30.353568526005443</v>
      </c>
      <c r="AQ7">
        <f t="shared" si="12"/>
        <v>-44.799917901145371</v>
      </c>
      <c r="AR7">
        <f t="shared" si="13"/>
        <v>-75.15348642715081</v>
      </c>
      <c r="AS7">
        <f t="shared" si="14"/>
        <v>-37.31378819181311</v>
      </c>
      <c r="AT7">
        <f t="shared" si="15"/>
        <v>13.084918087095144</v>
      </c>
      <c r="AU7">
        <f t="shared" si="16"/>
        <v>-99.382356531868794</v>
      </c>
      <c r="AW7">
        <v>4</v>
      </c>
      <c r="AX7">
        <f>IF(Z7&gt;0, (R7*SUMPRODUCT(K7:$K$98, X7:$X$98)-K7*$AZ$3)/Z7, 0)</f>
        <v>369.38192167407044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1.516749E-3</v>
      </c>
      <c r="Q8" s="5">
        <f t="shared" si="30"/>
        <v>50</v>
      </c>
      <c r="R8">
        <f t="shared" si="0"/>
        <v>50000</v>
      </c>
      <c r="S8">
        <f t="shared" si="1"/>
        <v>427.89753222445819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352.84785288701983</v>
      </c>
      <c r="AC8">
        <f t="shared" si="27"/>
        <v>404.03681553156912</v>
      </c>
      <c r="AE8">
        <f t="shared" si="2"/>
        <v>0</v>
      </c>
      <c r="AF8">
        <f t="shared" si="3"/>
        <v>0</v>
      </c>
      <c r="AG8">
        <f t="shared" si="4"/>
        <v>-47.211865587440137</v>
      </c>
      <c r="AH8">
        <f t="shared" si="5"/>
        <v>-72.442856108529284</v>
      </c>
      <c r="AI8">
        <f t="shared" si="6"/>
        <v>-119.65472169596941</v>
      </c>
      <c r="AJ8">
        <f t="shared" si="7"/>
        <v>-51.188962644549292</v>
      </c>
      <c r="AK8">
        <f t="shared" si="28"/>
        <v>24.699349702091389</v>
      </c>
      <c r="AL8">
        <f t="shared" si="8"/>
        <v>-146.14433463842732</v>
      </c>
      <c r="AN8">
        <f t="shared" si="9"/>
        <v>0</v>
      </c>
      <c r="AO8">
        <f t="shared" si="10"/>
        <v>0</v>
      </c>
      <c r="AP8">
        <f t="shared" si="11"/>
        <v>-26.789280442890298</v>
      </c>
      <c r="AQ8">
        <f t="shared" si="12"/>
        <v>-41.106022060937697</v>
      </c>
      <c r="AR8">
        <f t="shared" si="13"/>
        <v>-67.895302503827992</v>
      </c>
      <c r="AS8">
        <f t="shared" si="14"/>
        <v>-29.045992120893441</v>
      </c>
      <c r="AT8">
        <f t="shared" si="15"/>
        <v>14.015074339751839</v>
      </c>
      <c r="AU8">
        <f t="shared" si="16"/>
        <v>-82.926220284969588</v>
      </c>
      <c r="AW8">
        <v>5</v>
      </c>
      <c r="AX8">
        <f>IF(Z8&gt;0, (R8*SUMPRODUCT(K8:$K$98, X8:$X$98)-K8*$AZ$3)/Z8, 0)</f>
        <v>427.89753222445819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1.577632E-3</v>
      </c>
      <c r="Q9" s="5">
        <f t="shared" si="30"/>
        <v>50</v>
      </c>
      <c r="R9">
        <f t="shared" si="0"/>
        <v>50000</v>
      </c>
      <c r="S9">
        <f t="shared" si="1"/>
        <v>480.69496754295938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404.03681553156912</v>
      </c>
      <c r="AC9">
        <f t="shared" si="27"/>
        <v>448.63515110071614</v>
      </c>
      <c r="AE9">
        <f t="shared" si="2"/>
        <v>0</v>
      </c>
      <c r="AF9">
        <f t="shared" si="3"/>
        <v>0</v>
      </c>
      <c r="AG9">
        <f t="shared" si="4"/>
        <v>-46.665263981635292</v>
      </c>
      <c r="AH9">
        <f t="shared" si="5"/>
        <v>-74.482949930444363</v>
      </c>
      <c r="AI9">
        <f t="shared" si="6"/>
        <v>-121.14821391207965</v>
      </c>
      <c r="AJ9">
        <f t="shared" si="7"/>
        <v>-44.598335569147025</v>
      </c>
      <c r="AK9">
        <f t="shared" si="28"/>
        <v>28.282577087209841</v>
      </c>
      <c r="AL9">
        <f t="shared" si="8"/>
        <v>-137.46397239401685</v>
      </c>
      <c r="AN9">
        <f t="shared" si="9"/>
        <v>0</v>
      </c>
      <c r="AO9">
        <f t="shared" si="10"/>
        <v>0</v>
      </c>
      <c r="AP9">
        <f t="shared" si="11"/>
        <v>-23.642075011051531</v>
      </c>
      <c r="AQ9">
        <f t="shared" si="12"/>
        <v>-37.735380431855276</v>
      </c>
      <c r="AR9">
        <f t="shared" si="13"/>
        <v>-61.377455442906808</v>
      </c>
      <c r="AS9">
        <f t="shared" si="14"/>
        <v>-22.594904752039341</v>
      </c>
      <c r="AT9">
        <f t="shared" si="15"/>
        <v>14.328833739477126</v>
      </c>
      <c r="AU9">
        <f t="shared" si="16"/>
        <v>-69.643526455469029</v>
      </c>
      <c r="AW9">
        <v>6</v>
      </c>
      <c r="AX9">
        <f>IF(Z9&gt;0, (R9*SUMPRODUCT(K9:$K$98, X9:$X$98)-K9*$AZ$3)/Z9, 0)</f>
        <v>480.69496754295938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1.648437E-3</v>
      </c>
      <c r="Q10" s="5">
        <f t="shared" si="30"/>
        <v>50</v>
      </c>
      <c r="R10">
        <f t="shared" si="0"/>
        <v>50000</v>
      </c>
      <c r="S10">
        <f t="shared" si="1"/>
        <v>528.40816820397185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448.63515110071614</v>
      </c>
      <c r="AC10">
        <f t="shared" si="27"/>
        <v>487.42151855286522</v>
      </c>
      <c r="AE10">
        <f t="shared" si="2"/>
        <v>0</v>
      </c>
      <c r="AF10">
        <f t="shared" si="3"/>
        <v>0</v>
      </c>
      <c r="AG10">
        <f t="shared" si="4"/>
        <v>-46.12168659405684</v>
      </c>
      <c r="AH10">
        <f t="shared" si="5"/>
        <v>-76.924747762094938</v>
      </c>
      <c r="AI10">
        <f t="shared" si="6"/>
        <v>-123.04643435615178</v>
      </c>
      <c r="AJ10">
        <f t="shared" si="7"/>
        <v>-38.786367452149079</v>
      </c>
      <c r="AK10">
        <f t="shared" si="28"/>
        <v>31.404460577050134</v>
      </c>
      <c r="AL10">
        <f t="shared" si="8"/>
        <v>-130.42834123125073</v>
      </c>
      <c r="AN10">
        <f t="shared" si="9"/>
        <v>0</v>
      </c>
      <c r="AO10">
        <f t="shared" si="10"/>
        <v>0</v>
      </c>
      <c r="AP10">
        <f t="shared" si="11"/>
        <v>-20.863108740835735</v>
      </c>
      <c r="AQ10">
        <f t="shared" si="12"/>
        <v>-34.796849290172105</v>
      </c>
      <c r="AR10">
        <f t="shared" si="13"/>
        <v>-55.659958031007839</v>
      </c>
      <c r="AS10">
        <f t="shared" si="14"/>
        <v>-17.544982882748062</v>
      </c>
      <c r="AT10">
        <f t="shared" si="15"/>
        <v>14.205783100107036</v>
      </c>
      <c r="AU10">
        <f t="shared" si="16"/>
        <v>-58.999157813648864</v>
      </c>
      <c r="AW10">
        <v>7</v>
      </c>
      <c r="AX10">
        <f>IF(Z10&gt;0, (R10*SUMPRODUCT(K10:$K$98, X10:$X$98)-K10*$AZ$3)/Z10, 0)</f>
        <v>528.40816820397185</v>
      </c>
    </row>
    <row r="11" spans="1:52" x14ac:dyDescent="0.25">
      <c r="A11" t="s">
        <v>33</v>
      </c>
      <c r="C11" s="25">
        <f>AU91</f>
        <v>-534.15031256197619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1.717889E-3</v>
      </c>
      <c r="Q11" s="5">
        <f t="shared" si="30"/>
        <v>50</v>
      </c>
      <c r="R11">
        <f t="shared" si="0"/>
        <v>50000</v>
      </c>
      <c r="S11">
        <f t="shared" si="1"/>
        <v>571.44966185900944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487.42151855286522</v>
      </c>
      <c r="AC11">
        <f t="shared" si="27"/>
        <v>520.94765844483948</v>
      </c>
      <c r="AE11">
        <f t="shared" si="2"/>
        <v>0</v>
      </c>
      <c r="AF11">
        <f t="shared" si="3"/>
        <v>0</v>
      </c>
      <c r="AG11">
        <f t="shared" si="4"/>
        <v>-45.5812377900549</v>
      </c>
      <c r="AH11">
        <f t="shared" si="5"/>
        <v>-79.231938061377718</v>
      </c>
      <c r="AI11">
        <f t="shared" si="6"/>
        <v>-124.81317585143262</v>
      </c>
      <c r="AJ11">
        <f t="shared" si="7"/>
        <v>-33.526139891974253</v>
      </c>
      <c r="AK11">
        <f t="shared" si="28"/>
        <v>34.119506298700571</v>
      </c>
      <c r="AL11">
        <f t="shared" si="8"/>
        <v>-124.2198094447063</v>
      </c>
      <c r="AN11">
        <f t="shared" si="9"/>
        <v>0</v>
      </c>
      <c r="AO11">
        <f t="shared" si="10"/>
        <v>0</v>
      </c>
      <c r="AP11">
        <f t="shared" si="11"/>
        <v>-18.409497453942581</v>
      </c>
      <c r="AQ11">
        <f t="shared" si="12"/>
        <v>-32.000450903290677</v>
      </c>
      <c r="AR11">
        <f t="shared" si="13"/>
        <v>-50.409948357233262</v>
      </c>
      <c r="AS11">
        <f t="shared" si="14"/>
        <v>-13.540645601258461</v>
      </c>
      <c r="AT11">
        <f t="shared" si="15"/>
        <v>13.780296340981607</v>
      </c>
      <c r="AU11">
        <f t="shared" si="16"/>
        <v>-50.170297617510116</v>
      </c>
      <c r="AW11">
        <v>8</v>
      </c>
      <c r="AX11">
        <f>IF(Z11&gt;0, (R11*SUMPRODUCT(K11:$K$98, X11:$X$98)-K11*$AZ$3)/Z11, 0)</f>
        <v>571.44966185900944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1.798165E-3</v>
      </c>
      <c r="Q12" s="5">
        <f t="shared" si="30"/>
        <v>50</v>
      </c>
      <c r="R12">
        <f t="shared" si="0"/>
        <v>50000</v>
      </c>
      <c r="S12">
        <f t="shared" si="1"/>
        <v>610.46580564001022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520.94765844483948</v>
      </c>
      <c r="AC12">
        <f t="shared" si="27"/>
        <v>549.94987645417984</v>
      </c>
      <c r="AE12">
        <f t="shared" si="2"/>
        <v>0</v>
      </c>
      <c r="AF12">
        <f t="shared" si="3"/>
        <v>0</v>
      </c>
      <c r="AG12">
        <f t="shared" si="4"/>
        <v>-45.043462825703593</v>
      </c>
      <c r="AH12">
        <f t="shared" si="5"/>
        <v>-81.96258645075406</v>
      </c>
      <c r="AI12">
        <f t="shared" si="6"/>
        <v>-127.00604927645765</v>
      </c>
      <c r="AJ12">
        <f t="shared" si="7"/>
        <v>-29.002218009340368</v>
      </c>
      <c r="AK12">
        <f t="shared" si="28"/>
        <v>36.466336091138764</v>
      </c>
      <c r="AL12">
        <f t="shared" si="8"/>
        <v>-119.54193119465924</v>
      </c>
      <c r="AN12">
        <f t="shared" si="9"/>
        <v>0</v>
      </c>
      <c r="AO12">
        <f t="shared" si="10"/>
        <v>0</v>
      </c>
      <c r="AP12">
        <f t="shared" si="11"/>
        <v>-16.243124254833827</v>
      </c>
      <c r="AQ12">
        <f t="shared" si="12"/>
        <v>-29.556530347561303</v>
      </c>
      <c r="AR12">
        <f t="shared" si="13"/>
        <v>-45.799654602395123</v>
      </c>
      <c r="AS12">
        <f t="shared" si="14"/>
        <v>-10.458490560869448</v>
      </c>
      <c r="AT12">
        <f t="shared" si="15"/>
        <v>13.150126368812229</v>
      </c>
      <c r="AU12">
        <f t="shared" si="16"/>
        <v>-43.108018794452342</v>
      </c>
      <c r="AW12">
        <v>9</v>
      </c>
      <c r="AX12">
        <f>IF(Z12&gt;0, (R12*SUMPRODUCT(K12:$K$98, X12:$X$98)-K12*$AZ$3)/Z12, 0)</f>
        <v>610.46580564001022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1.8843029999999999E-3</v>
      </c>
      <c r="Q13" s="5">
        <f t="shared" si="30"/>
        <v>50</v>
      </c>
      <c r="R13">
        <f t="shared" si="0"/>
        <v>50000</v>
      </c>
      <c r="S13">
        <f t="shared" si="1"/>
        <v>645.79181605375095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549.94987645417984</v>
      </c>
      <c r="AC13">
        <f t="shared" si="27"/>
        <v>574.86001477861055</v>
      </c>
      <c r="AE13">
        <f t="shared" si="2"/>
        <v>0</v>
      </c>
      <c r="AF13">
        <f t="shared" si="3"/>
        <v>0</v>
      </c>
      <c r="AG13">
        <f t="shared" si="4"/>
        <v>-44.508152665313695</v>
      </c>
      <c r="AH13">
        <f t="shared" si="5"/>
        <v>-84.87553213286175</v>
      </c>
      <c r="AI13">
        <f t="shared" si="6"/>
        <v>-129.38368479817544</v>
      </c>
      <c r="AJ13">
        <f t="shared" si="7"/>
        <v>-24.910138324430704</v>
      </c>
      <c r="AK13">
        <f t="shared" si="28"/>
        <v>38.496491351792592</v>
      </c>
      <c r="AL13">
        <f t="shared" si="8"/>
        <v>-115.79733177081354</v>
      </c>
      <c r="AN13">
        <f t="shared" si="9"/>
        <v>0</v>
      </c>
      <c r="AO13">
        <f t="shared" si="10"/>
        <v>0</v>
      </c>
      <c r="AP13">
        <f t="shared" si="11"/>
        <v>-14.330433968323865</v>
      </c>
      <c r="AQ13">
        <f t="shared" si="12"/>
        <v>-27.327649788175119</v>
      </c>
      <c r="AR13">
        <f t="shared" si="13"/>
        <v>-41.658083756498982</v>
      </c>
      <c r="AS13">
        <f t="shared" si="14"/>
        <v>-8.0203978602388926</v>
      </c>
      <c r="AT13">
        <f t="shared" si="15"/>
        <v>12.3948399179224</v>
      </c>
      <c r="AU13">
        <f t="shared" si="16"/>
        <v>-37.283641698815472</v>
      </c>
      <c r="AW13">
        <v>10</v>
      </c>
      <c r="AX13">
        <f>IF(Z13&gt;0, (R13*SUMPRODUCT(K13:$K$98, X13:$X$98)-K13*$AZ$3)/Z13, 0)</f>
        <v>645.79181605375095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1.978559E-3</v>
      </c>
      <c r="Q14" s="5">
        <f t="shared" si="30"/>
        <v>50</v>
      </c>
      <c r="R14">
        <f t="shared" si="0"/>
        <v>50000</v>
      </c>
      <c r="S14">
        <f t="shared" si="1"/>
        <v>677.84331478339561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574.86001477861055</v>
      </c>
      <c r="AC14">
        <f t="shared" si="27"/>
        <v>596.16331916185686</v>
      </c>
      <c r="AE14">
        <f t="shared" si="2"/>
        <v>0</v>
      </c>
      <c r="AF14">
        <f t="shared" si="3"/>
        <v>0</v>
      </c>
      <c r="AG14">
        <f t="shared" si="4"/>
        <v>-43.975009132631229</v>
      </c>
      <c r="AH14">
        <f t="shared" si="5"/>
        <v>-88.062006029330391</v>
      </c>
      <c r="AI14">
        <f t="shared" si="6"/>
        <v>-132.03701516196162</v>
      </c>
      <c r="AJ14">
        <f t="shared" si="7"/>
        <v>-21.303304383246314</v>
      </c>
      <c r="AK14">
        <f t="shared" si="28"/>
        <v>40.240201034502739</v>
      </c>
      <c r="AL14">
        <f t="shared" si="8"/>
        <v>-113.10011851070519</v>
      </c>
      <c r="AN14">
        <f t="shared" si="9"/>
        <v>0</v>
      </c>
      <c r="AO14">
        <f t="shared" si="10"/>
        <v>0</v>
      </c>
      <c r="AP14">
        <f t="shared" si="11"/>
        <v>-12.641764303159547</v>
      </c>
      <c r="AQ14">
        <f t="shared" si="12"/>
        <v>-25.315722412440081</v>
      </c>
      <c r="AR14">
        <f t="shared" si="13"/>
        <v>-37.957486715599629</v>
      </c>
      <c r="AS14">
        <f t="shared" si="14"/>
        <v>-6.1241909485273007</v>
      </c>
      <c r="AT14">
        <f t="shared" si="15"/>
        <v>11.568096221552787</v>
      </c>
      <c r="AU14">
        <f t="shared" si="16"/>
        <v>-32.513581442574143</v>
      </c>
      <c r="AW14">
        <v>11</v>
      </c>
      <c r="AX14">
        <f>IF(Z14&gt;0, (R14*SUMPRODUCT(K14:$K$98, X14:$X$98)-K14*$AZ$3)/Z14, 0)</f>
        <v>677.84331478339561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2.0782270000000002E-3</v>
      </c>
      <c r="Q15" s="5">
        <f t="shared" si="30"/>
        <v>50</v>
      </c>
      <c r="R15">
        <f t="shared" si="0"/>
        <v>50000</v>
      </c>
      <c r="S15">
        <f t="shared" si="1"/>
        <v>706.96752594332565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596.16331916185686</v>
      </c>
      <c r="AC15">
        <f t="shared" si="27"/>
        <v>614.26809154532862</v>
      </c>
      <c r="AE15">
        <f t="shared" si="2"/>
        <v>0</v>
      </c>
      <c r="AF15">
        <f t="shared" si="3"/>
        <v>0</v>
      </c>
      <c r="AG15">
        <f t="shared" si="4"/>
        <v>-43.443868990000233</v>
      </c>
      <c r="AH15">
        <f t="shared" si="5"/>
        <v>-91.39005130468081</v>
      </c>
      <c r="AI15">
        <f t="shared" si="6"/>
        <v>-134.83392029468104</v>
      </c>
      <c r="AJ15">
        <f t="shared" si="7"/>
        <v>-18.104772383471754</v>
      </c>
      <c r="AK15">
        <f t="shared" si="28"/>
        <v>41.731432341329985</v>
      </c>
      <c r="AL15">
        <f t="shared" si="8"/>
        <v>-111.2072603368228</v>
      </c>
      <c r="AN15">
        <f t="shared" si="9"/>
        <v>0</v>
      </c>
      <c r="AO15">
        <f t="shared" si="10"/>
        <v>0</v>
      </c>
      <c r="AP15">
        <f t="shared" si="11"/>
        <v>-11.150959110915615</v>
      </c>
      <c r="AQ15">
        <f t="shared" si="12"/>
        <v>-23.457549912912821</v>
      </c>
      <c r="AR15">
        <f t="shared" si="13"/>
        <v>-34.608509023828432</v>
      </c>
      <c r="AS15">
        <f t="shared" si="14"/>
        <v>-4.6470441342827256</v>
      </c>
      <c r="AT15">
        <f t="shared" si="15"/>
        <v>10.711419274955087</v>
      </c>
      <c r="AU15">
        <f t="shared" si="16"/>
        <v>-28.544133883156068</v>
      </c>
      <c r="AW15">
        <v>12</v>
      </c>
      <c r="AX15">
        <f>IF(Z15&gt;0, (R15*SUMPRODUCT(K15:$K$98, X15:$X$98)-K15*$AZ$3)/Z15, 0)</f>
        <v>706.96752594332565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2.7284060000000001E-3</v>
      </c>
      <c r="Q16" s="5">
        <f t="shared" si="30"/>
        <v>50</v>
      </c>
      <c r="R16">
        <f t="shared" si="0"/>
        <v>50000</v>
      </c>
      <c r="S16">
        <f t="shared" si="1"/>
        <v>733.93059254635114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614.26809154532862</v>
      </c>
      <c r="AC16">
        <f t="shared" si="27"/>
        <v>629.57884055733689</v>
      </c>
      <c r="AE16">
        <f t="shared" si="2"/>
        <v>0</v>
      </c>
      <c r="AF16">
        <f t="shared" si="3"/>
        <v>0</v>
      </c>
      <c r="AG16">
        <f t="shared" si="4"/>
        <v>-42.890897787284707</v>
      </c>
      <c r="AH16">
        <f t="shared" si="5"/>
        <v>-118.53251281553059</v>
      </c>
      <c r="AI16">
        <f t="shared" si="6"/>
        <v>-161.4234106028153</v>
      </c>
      <c r="AJ16">
        <f t="shared" si="7"/>
        <v>-15.310749012008273</v>
      </c>
      <c r="AK16">
        <f t="shared" si="28"/>
        <v>42.998766408173005</v>
      </c>
      <c r="AL16">
        <f t="shared" si="8"/>
        <v>-133.73539320665057</v>
      </c>
      <c r="AN16">
        <f t="shared" si="9"/>
        <v>0</v>
      </c>
      <c r="AO16">
        <f t="shared" si="10"/>
        <v>0</v>
      </c>
      <c r="AP16">
        <f t="shared" si="11"/>
        <v>-9.8294867643415031</v>
      </c>
      <c r="AQ16">
        <f t="shared" si="12"/>
        <v>-27.164592628550743</v>
      </c>
      <c r="AR16">
        <f t="shared" si="13"/>
        <v>-36.994079392892246</v>
      </c>
      <c r="AS16">
        <f t="shared" si="14"/>
        <v>-3.5088285051078096</v>
      </c>
      <c r="AT16">
        <f t="shared" si="15"/>
        <v>9.854207468173998</v>
      </c>
      <c r="AU16">
        <f t="shared" si="16"/>
        <v>-30.648700429826057</v>
      </c>
      <c r="AW16">
        <v>13</v>
      </c>
      <c r="AX16">
        <f>IF(Z16&gt;0, (R16*SUMPRODUCT(K16:$K$98, X16:$X$98)-K16*$AZ$3)/Z16, 0)</f>
        <v>733.93059254635114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3.4724349999999998E-3</v>
      </c>
      <c r="Q17" s="5">
        <f t="shared" si="30"/>
        <v>50</v>
      </c>
      <c r="R17">
        <f t="shared" si="0"/>
        <v>50000</v>
      </c>
      <c r="S17">
        <f t="shared" si="1"/>
        <v>752.75683985921512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629.57884055733689</v>
      </c>
      <c r="AC17">
        <f t="shared" si="27"/>
        <v>637.02880054032289</v>
      </c>
      <c r="AE17">
        <f t="shared" si="2"/>
        <v>0</v>
      </c>
      <c r="AF17">
        <f t="shared" si="3"/>
        <v>0</v>
      </c>
      <c r="AG17">
        <f t="shared" si="4"/>
        <v>-42.313052954753864</v>
      </c>
      <c r="AH17">
        <f t="shared" si="5"/>
        <v>-148.93585465798995</v>
      </c>
      <c r="AI17">
        <f t="shared" si="6"/>
        <v>-191.24890761274381</v>
      </c>
      <c r="AJ17">
        <f t="shared" si="7"/>
        <v>-7.4499599829860017</v>
      </c>
      <c r="AK17">
        <f t="shared" si="28"/>
        <v>44.070518839013587</v>
      </c>
      <c r="AL17">
        <f t="shared" si="8"/>
        <v>-154.62834875671621</v>
      </c>
      <c r="AN17">
        <f t="shared" si="9"/>
        <v>0</v>
      </c>
      <c r="AO17">
        <f t="shared" si="10"/>
        <v>0</v>
      </c>
      <c r="AP17">
        <f t="shared" si="11"/>
        <v>-8.6580889668085259</v>
      </c>
      <c r="AQ17">
        <f t="shared" si="12"/>
        <v>-30.475226671907301</v>
      </c>
      <c r="AR17">
        <f t="shared" si="13"/>
        <v>-39.133315638715828</v>
      </c>
      <c r="AS17">
        <f t="shared" si="14"/>
        <v>-1.5244094157145733</v>
      </c>
      <c r="AT17">
        <f t="shared" si="15"/>
        <v>9.017701306724593</v>
      </c>
      <c r="AU17">
        <f t="shared" si="16"/>
        <v>-31.640023747705804</v>
      </c>
      <c r="AW17">
        <v>14</v>
      </c>
      <c r="AX17">
        <f>IF(Z17&gt;0, (R17*SUMPRODUCT(K17:$K$98, X17:$X$98)-K17*$AZ$3)/Z17, 0)</f>
        <v>752.75683985921512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4.2593279999999997E-3</v>
      </c>
      <c r="Q18" s="5">
        <f t="shared" si="30"/>
        <v>50</v>
      </c>
      <c r="R18">
        <f t="shared" si="0"/>
        <v>50000</v>
      </c>
      <c r="S18">
        <f t="shared" si="1"/>
        <v>764.16213300785898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637.02880054032289</v>
      </c>
      <c r="AC18">
        <f t="shared" si="27"/>
        <v>637.45942441443083</v>
      </c>
      <c r="AE18">
        <f t="shared" si="2"/>
        <v>0</v>
      </c>
      <c r="AF18">
        <f t="shared" si="3"/>
        <v>0</v>
      </c>
      <c r="AG18">
        <f t="shared" si="4"/>
        <v>-41.709697253990662</v>
      </c>
      <c r="AH18">
        <f t="shared" si="5"/>
        <v>-180.22517121566588</v>
      </c>
      <c r="AI18">
        <f t="shared" si="6"/>
        <v>-221.93486846965655</v>
      </c>
      <c r="AJ18">
        <f t="shared" si="7"/>
        <v>-0.4306238741079369</v>
      </c>
      <c r="AK18">
        <f t="shared" si="28"/>
        <v>44.59201603782261</v>
      </c>
      <c r="AL18">
        <f t="shared" si="8"/>
        <v>-177.77347630594187</v>
      </c>
      <c r="AN18">
        <f t="shared" si="9"/>
        <v>0</v>
      </c>
      <c r="AO18">
        <f t="shared" si="10"/>
        <v>0</v>
      </c>
      <c r="AP18">
        <f t="shared" si="11"/>
        <v>-7.620205746765734</v>
      </c>
      <c r="AQ18">
        <f t="shared" si="12"/>
        <v>-32.926464966802342</v>
      </c>
      <c r="AR18">
        <f t="shared" si="13"/>
        <v>-40.546670713568083</v>
      </c>
      <c r="AS18">
        <f t="shared" si="14"/>
        <v>-7.8673371810625309E-2</v>
      </c>
      <c r="AT18">
        <f t="shared" si="15"/>
        <v>8.1467946123434043</v>
      </c>
      <c r="AU18">
        <f t="shared" si="16"/>
        <v>-32.478549473035301</v>
      </c>
      <c r="AW18">
        <v>15</v>
      </c>
      <c r="AX18">
        <f>IF(Z18&gt;0, (R18*SUMPRODUCT(K18:$K$98, X18:$X$98)-K18*$AZ$3)/Z18, 0)</f>
        <v>764.16213300785898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5.1233759999999998E-3</v>
      </c>
      <c r="Q19" s="5">
        <f t="shared" si="30"/>
        <v>50</v>
      </c>
      <c r="R19">
        <f t="shared" si="0"/>
        <v>50000</v>
      </c>
      <c r="S19">
        <f t="shared" si="1"/>
        <v>769.4064097521931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637.45942441443083</v>
      </c>
      <c r="AC19">
        <f t="shared" si="27"/>
        <v>632.12746886371337</v>
      </c>
      <c r="AE19">
        <f t="shared" si="2"/>
        <v>0</v>
      </c>
      <c r="AF19">
        <f t="shared" si="3"/>
        <v>0</v>
      </c>
      <c r="AG19">
        <f t="shared" si="4"/>
        <v>-41.078905819572398</v>
      </c>
      <c r="AH19">
        <f t="shared" si="5"/>
        <v>-213.69446187836169</v>
      </c>
      <c r="AI19">
        <f t="shared" si="6"/>
        <v>-254.77336769793408</v>
      </c>
      <c r="AJ19">
        <f t="shared" si="7"/>
        <v>5.3319555507174528</v>
      </c>
      <c r="AK19">
        <f t="shared" si="28"/>
        <v>44.622159709010162</v>
      </c>
      <c r="AL19">
        <f t="shared" si="8"/>
        <v>-204.81925243820646</v>
      </c>
      <c r="AN19">
        <f t="shared" si="9"/>
        <v>0</v>
      </c>
      <c r="AO19">
        <f t="shared" si="10"/>
        <v>0</v>
      </c>
      <c r="AP19">
        <f t="shared" si="11"/>
        <v>-6.7008593839821753</v>
      </c>
      <c r="AQ19">
        <f t="shared" si="12"/>
        <v>-34.858195748251468</v>
      </c>
      <c r="AR19">
        <f t="shared" si="13"/>
        <v>-41.559055132233638</v>
      </c>
      <c r="AS19">
        <f t="shared" si="14"/>
        <v>0.8697574503062262</v>
      </c>
      <c r="AT19">
        <f t="shared" si="15"/>
        <v>7.2788408467590608</v>
      </c>
      <c r="AU19">
        <f t="shared" si="16"/>
        <v>-33.410456835168354</v>
      </c>
      <c r="AW19">
        <v>16</v>
      </c>
      <c r="AX19">
        <f>IF(Z19&gt;0, (R19*SUMPRODUCT(K19:$K$98, X19:$X$98)-K19*$AZ$3)/Z19, 0)</f>
        <v>769.4064097521931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6.0505919999999996E-3</v>
      </c>
      <c r="Q20" s="5">
        <f t="shared" si="30"/>
        <v>50</v>
      </c>
      <c r="R20">
        <f t="shared" si="0"/>
        <v>50000</v>
      </c>
      <c r="S20">
        <f t="shared" si="1"/>
        <v>769.31459676803217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632.12746886371337</v>
      </c>
      <c r="AC20">
        <f t="shared" si="27"/>
        <v>621.9072279512518</v>
      </c>
      <c r="AE20">
        <f t="shared" si="2"/>
        <v>0</v>
      </c>
      <c r="AF20">
        <f t="shared" si="3"/>
        <v>0</v>
      </c>
      <c r="AG20">
        <f t="shared" si="4"/>
        <v>-40.419565062456016</v>
      </c>
      <c r="AH20">
        <f t="shared" si="5"/>
        <v>-248.55169892065817</v>
      </c>
      <c r="AI20">
        <f t="shared" si="6"/>
        <v>-288.97126398311417</v>
      </c>
      <c r="AJ20">
        <f t="shared" si="7"/>
        <v>10.220240912461577</v>
      </c>
      <c r="AK20">
        <f t="shared" si="28"/>
        <v>44.248922820459939</v>
      </c>
      <c r="AL20">
        <f t="shared" si="8"/>
        <v>-234.50210025019265</v>
      </c>
      <c r="AN20">
        <f t="shared" si="9"/>
        <v>0</v>
      </c>
      <c r="AO20">
        <f t="shared" si="10"/>
        <v>0</v>
      </c>
      <c r="AP20">
        <f t="shared" si="11"/>
        <v>-5.886880914250451</v>
      </c>
      <c r="AQ20">
        <f t="shared" si="12"/>
        <v>-36.200148376649523</v>
      </c>
      <c r="AR20">
        <f t="shared" si="13"/>
        <v>-42.08702929089997</v>
      </c>
      <c r="AS20">
        <f t="shared" si="14"/>
        <v>1.4885202518543836</v>
      </c>
      <c r="AT20">
        <f t="shared" si="15"/>
        <v>6.4446052011050208</v>
      </c>
      <c r="AU20">
        <f t="shared" si="16"/>
        <v>-34.153903837940568</v>
      </c>
      <c r="AW20">
        <v>17</v>
      </c>
      <c r="AX20">
        <f>IF(Z20&gt;0, (R20*SUMPRODUCT(K20:$K$98, X20:$X$98)-K20*$AZ$3)/Z20, 0)</f>
        <v>769.31459676803217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7.1181309999999998E-3</v>
      </c>
      <c r="Q21" s="5">
        <f t="shared" si="30"/>
        <v>50</v>
      </c>
      <c r="R21">
        <f t="shared" si="0"/>
        <v>50000</v>
      </c>
      <c r="S21">
        <f t="shared" si="1"/>
        <v>764.83901825634587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621.9072279512518</v>
      </c>
      <c r="AC21">
        <f t="shared" si="27"/>
        <v>607.70525353512949</v>
      </c>
      <c r="AE21">
        <f t="shared" si="2"/>
        <v>0</v>
      </c>
      <c r="AF21">
        <f t="shared" si="3"/>
        <v>0</v>
      </c>
      <c r="AG21">
        <f t="shared" si="4"/>
        <v>-39.727657652753869</v>
      </c>
      <c r="AH21">
        <f t="shared" si="5"/>
        <v>-287.7117590775851</v>
      </c>
      <c r="AI21">
        <f t="shared" si="6"/>
        <v>-327.43941673033896</v>
      </c>
      <c r="AJ21">
        <f t="shared" si="7"/>
        <v>14.201974416122312</v>
      </c>
      <c r="AK21">
        <f t="shared" si="28"/>
        <v>43.533505956587632</v>
      </c>
      <c r="AL21">
        <f t="shared" si="8"/>
        <v>-269.703936357629</v>
      </c>
      <c r="AN21">
        <f t="shared" si="9"/>
        <v>0</v>
      </c>
      <c r="AO21">
        <f t="shared" si="10"/>
        <v>0</v>
      </c>
      <c r="AP21">
        <f t="shared" si="11"/>
        <v>-5.1661683174811701</v>
      </c>
      <c r="AQ21">
        <f t="shared" si="12"/>
        <v>-37.413919222352206</v>
      </c>
      <c r="AR21">
        <f t="shared" si="13"/>
        <v>-42.580087539833379</v>
      </c>
      <c r="AS21">
        <f t="shared" si="14"/>
        <v>1.8468189319277255</v>
      </c>
      <c r="AT21">
        <f t="shared" si="15"/>
        <v>5.6610792709600126</v>
      </c>
      <c r="AU21">
        <f t="shared" si="16"/>
        <v>-35.072189336945634</v>
      </c>
      <c r="AW21">
        <v>18</v>
      </c>
      <c r="AX21">
        <f>IF(Z21&gt;0, (R21*SUMPRODUCT(K21:$K$98, X21:$X$98)-K21*$AZ$3)/Z21, 0)</f>
        <v>764.83901825634587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8.3332130000000008E-3</v>
      </c>
      <c r="Q22" s="5">
        <f t="shared" si="30"/>
        <v>50</v>
      </c>
      <c r="R22">
        <f t="shared" si="0"/>
        <v>50000</v>
      </c>
      <c r="S22">
        <f t="shared" si="1"/>
        <v>756.3369440276075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607.70525353512949</v>
      </c>
      <c r="AC22">
        <f t="shared" si="27"/>
        <v>589.93256106324725</v>
      </c>
      <c r="AE22">
        <f t="shared" si="2"/>
        <v>0</v>
      </c>
      <c r="AF22">
        <f t="shared" si="3"/>
        <v>0</v>
      </c>
      <c r="AG22">
        <f t="shared" si="4"/>
        <v>-38.99932204301485</v>
      </c>
      <c r="AH22">
        <f t="shared" si="5"/>
        <v>-331.05903321147804</v>
      </c>
      <c r="AI22">
        <f t="shared" si="6"/>
        <v>-370.05835525449288</v>
      </c>
      <c r="AJ22">
        <f t="shared" si="7"/>
        <v>17.772692471882237</v>
      </c>
      <c r="AK22">
        <f t="shared" si="28"/>
        <v>42.539367747459067</v>
      </c>
      <c r="AL22">
        <f t="shared" si="8"/>
        <v>-309.74629503515155</v>
      </c>
      <c r="AN22">
        <f t="shared" si="9"/>
        <v>0</v>
      </c>
      <c r="AO22">
        <f t="shared" si="10"/>
        <v>0</v>
      </c>
      <c r="AP22">
        <f t="shared" si="11"/>
        <v>-4.5280855833240503</v>
      </c>
      <c r="AQ22">
        <f t="shared" si="12"/>
        <v>-38.438197306626982</v>
      </c>
      <c r="AR22">
        <f t="shared" si="13"/>
        <v>-42.966282889951025</v>
      </c>
      <c r="AS22">
        <f t="shared" si="14"/>
        <v>2.0635300395740059</v>
      </c>
      <c r="AT22">
        <f t="shared" si="15"/>
        <v>4.9391088801116707</v>
      </c>
      <c r="AU22">
        <f t="shared" si="16"/>
        <v>-35.963643970265345</v>
      </c>
      <c r="AW22">
        <v>19</v>
      </c>
      <c r="AX22">
        <f>IF(Z22&gt;0, (R22*SUMPRODUCT(K22:$K$98, X22:$X$98)-K22*$AZ$3)/Z22, 0)</f>
        <v>756.3369440276075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9.6786909999999997E-3</v>
      </c>
      <c r="Q23" s="5">
        <f t="shared" si="30"/>
        <v>50</v>
      </c>
      <c r="R23">
        <f t="shared" si="0"/>
        <v>50000</v>
      </c>
      <c r="S23">
        <f t="shared" si="1"/>
        <v>744.18440218962178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589.93256106324725</v>
      </c>
      <c r="AC23">
        <f t="shared" si="27"/>
        <v>569.03117335525462</v>
      </c>
      <c r="AE23">
        <f t="shared" si="2"/>
        <v>0</v>
      </c>
      <c r="AF23">
        <f t="shared" si="3"/>
        <v>0</v>
      </c>
      <c r="AG23">
        <f t="shared" si="4"/>
        <v>-38.231866435320875</v>
      </c>
      <c r="AH23">
        <f t="shared" si="5"/>
        <v>-377.46238726382944</v>
      </c>
      <c r="AI23">
        <f t="shared" si="6"/>
        <v>-415.69425369915029</v>
      </c>
      <c r="AJ23">
        <f t="shared" si="7"/>
        <v>20.901387707992626</v>
      </c>
      <c r="AK23">
        <f t="shared" si="28"/>
        <v>41.295279274427308</v>
      </c>
      <c r="AL23">
        <f t="shared" si="8"/>
        <v>-353.49758671673038</v>
      </c>
      <c r="AN23">
        <f t="shared" si="9"/>
        <v>0</v>
      </c>
      <c r="AO23">
        <f t="shared" si="10"/>
        <v>0</v>
      </c>
      <c r="AP23">
        <f t="shared" si="11"/>
        <v>-3.9633739163466619</v>
      </c>
      <c r="AQ23">
        <f t="shared" si="12"/>
        <v>-39.130304627275208</v>
      </c>
      <c r="AR23">
        <f t="shared" si="13"/>
        <v>-43.09367854362187</v>
      </c>
      <c r="AS23">
        <f t="shared" si="14"/>
        <v>2.1667792493848581</v>
      </c>
      <c r="AT23">
        <f t="shared" si="15"/>
        <v>4.2809480154834736</v>
      </c>
      <c r="AU23">
        <f t="shared" si="16"/>
        <v>-36.645951278753536</v>
      </c>
      <c r="AW23">
        <v>20</v>
      </c>
      <c r="AX23">
        <f>IF(Z23&gt;0, (R23*SUMPRODUCT(K23:$K$98, X23:$X$98)-K23*$AZ$3)/Z23, 0)</f>
        <v>744.18440218962178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1.1206003000000001E-2</v>
      </c>
      <c r="Q24" s="5">
        <f t="shared" si="30"/>
        <v>50</v>
      </c>
      <c r="R24">
        <f t="shared" si="0"/>
        <v>50000</v>
      </c>
      <c r="S24">
        <f t="shared" si="1"/>
        <v>728.94493082942995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569.03117335525462</v>
      </c>
      <c r="AC24">
        <f t="shared" si="27"/>
        <v>545.55873444104577</v>
      </c>
      <c r="AE24">
        <f t="shared" si="2"/>
        <v>0</v>
      </c>
      <c r="AF24">
        <f t="shared" si="3"/>
        <v>0</v>
      </c>
      <c r="AG24">
        <f t="shared" si="4"/>
        <v>-37.421121360997859</v>
      </c>
      <c r="AH24">
        <f t="shared" si="5"/>
        <v>-428.42640996980504</v>
      </c>
      <c r="AI24">
        <f t="shared" ref="AI24:AI69" si="39">SUM(AE24:AH24)</f>
        <v>-465.84753133080289</v>
      </c>
      <c r="AJ24">
        <f t="shared" si="7"/>
        <v>23.472438914208851</v>
      </c>
      <c r="AK24">
        <f t="shared" si="28"/>
        <v>39.832182134867828</v>
      </c>
      <c r="AL24">
        <f t="shared" ref="AL24:AL69" si="40">SUM(AI24:AK24)</f>
        <v>-402.54291028172622</v>
      </c>
      <c r="AN24">
        <f t="shared" si="9"/>
        <v>0</v>
      </c>
      <c r="AO24">
        <f t="shared" si="10"/>
        <v>0</v>
      </c>
      <c r="AP24">
        <f t="shared" si="11"/>
        <v>-3.4636844617736542</v>
      </c>
      <c r="AQ24">
        <f t="shared" si="12"/>
        <v>-39.654982139912896</v>
      </c>
      <c r="AR24">
        <f t="shared" si="13"/>
        <v>-43.118666601686549</v>
      </c>
      <c r="AS24">
        <f t="shared" si="14"/>
        <v>2.1725998310625854</v>
      </c>
      <c r="AT24">
        <f t="shared" si="15"/>
        <v>3.6868513107379761</v>
      </c>
      <c r="AU24">
        <f t="shared" si="16"/>
        <v>-37.259215459885986</v>
      </c>
      <c r="AW24">
        <v>21</v>
      </c>
      <c r="AX24">
        <f>IF(Z24&gt;0, (R24*SUMPRODUCT(K24:$K$98, X24:$X$98)-K24*$AZ$3)/Z24, 0)</f>
        <v>728.94493082942995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1.2937709E-2</v>
      </c>
      <c r="Q25" s="5">
        <f t="shared" si="30"/>
        <v>50</v>
      </c>
      <c r="R25">
        <f t="shared" si="0"/>
        <v>50000</v>
      </c>
      <c r="S25">
        <f t="shared" si="1"/>
        <v>710.94728098209919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545.55873444104577</v>
      </c>
      <c r="AC25">
        <f t="shared" si="27"/>
        <v>519.8839895449421</v>
      </c>
      <c r="AE25">
        <f t="shared" si="2"/>
        <v>0</v>
      </c>
      <c r="AF25">
        <f t="shared" si="3"/>
        <v>0</v>
      </c>
      <c r="AG25">
        <f t="shared" si="4"/>
        <v>-36.56276656876561</v>
      </c>
      <c r="AH25">
        <f t="shared" si="5"/>
        <v>-484.14357862227428</v>
      </c>
      <c r="AI25">
        <f t="shared" si="39"/>
        <v>-520.70634519103987</v>
      </c>
      <c r="AJ25">
        <f t="shared" si="7"/>
        <v>25.674744896103675</v>
      </c>
      <c r="AK25">
        <f t="shared" si="28"/>
        <v>38.18911141087321</v>
      </c>
      <c r="AL25">
        <f t="shared" si="40"/>
        <v>-456.84248888406296</v>
      </c>
      <c r="AN25">
        <f t="shared" si="9"/>
        <v>0</v>
      </c>
      <c r="AO25">
        <f t="shared" si="10"/>
        <v>0</v>
      </c>
      <c r="AP25">
        <f t="shared" si="11"/>
        <v>-3.0216388174300612</v>
      </c>
      <c r="AQ25">
        <f t="shared" si="12"/>
        <v>-40.01084074486532</v>
      </c>
      <c r="AR25">
        <f t="shared" si="13"/>
        <v>-43.032479562295379</v>
      </c>
      <c r="AS25">
        <f t="shared" si="14"/>
        <v>2.121825372808499</v>
      </c>
      <c r="AT25">
        <f t="shared" si="15"/>
        <v>3.15604403800321</v>
      </c>
      <c r="AU25">
        <f t="shared" si="16"/>
        <v>-37.754610151483668</v>
      </c>
      <c r="AW25">
        <v>22</v>
      </c>
      <c r="AX25">
        <f>IF(Z25&gt;0, (R25*SUMPRODUCT(K25:$K$98, X25:$X$98)-K25*$AZ$3)/Z25, 0)</f>
        <v>710.94728098209919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1.4742959999999999E-2</v>
      </c>
      <c r="Q26" s="5">
        <f t="shared" si="30"/>
        <v>50</v>
      </c>
      <c r="R26">
        <f t="shared" si="0"/>
        <v>50000</v>
      </c>
      <c r="S26">
        <f t="shared" si="1"/>
        <v>690.3839038581898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519.8839895449421</v>
      </c>
      <c r="AC26">
        <f t="shared" si="27"/>
        <v>492.35550348204936</v>
      </c>
      <c r="AE26">
        <f t="shared" si="2"/>
        <v>0</v>
      </c>
      <c r="AF26">
        <f t="shared" si="3"/>
        <v>0</v>
      </c>
      <c r="AG26">
        <f t="shared" si="4"/>
        <v>-35.658095498065308</v>
      </c>
      <c r="AH26">
        <f t="shared" si="5"/>
        <v>-539.04340501264858</v>
      </c>
      <c r="AI26">
        <f t="shared" si="39"/>
        <v>-574.70150051071391</v>
      </c>
      <c r="AJ26">
        <f t="shared" si="7"/>
        <v>27.528486062892739</v>
      </c>
      <c r="AK26">
        <f t="shared" si="28"/>
        <v>36.391879268145949</v>
      </c>
      <c r="AL26">
        <f t="shared" si="40"/>
        <v>-510.78113517967523</v>
      </c>
      <c r="AN26">
        <f t="shared" si="9"/>
        <v>0</v>
      </c>
      <c r="AO26">
        <f t="shared" si="10"/>
        <v>0</v>
      </c>
      <c r="AP26">
        <f t="shared" si="11"/>
        <v>-2.6311379723535198</v>
      </c>
      <c r="AQ26">
        <f t="shared" si="12"/>
        <v>-39.7749109105524</v>
      </c>
      <c r="AR26">
        <f t="shared" si="13"/>
        <v>-42.406048882905921</v>
      </c>
      <c r="AS26">
        <f t="shared" si="14"/>
        <v>2.0312707111744546</v>
      </c>
      <c r="AT26">
        <f t="shared" si="15"/>
        <v>2.6852823767023346</v>
      </c>
      <c r="AU26">
        <f t="shared" si="16"/>
        <v>-37.689495795029131</v>
      </c>
      <c r="AW26">
        <v>23</v>
      </c>
      <c r="AX26">
        <f>IF(Z26&gt;0, (R26*SUMPRODUCT(K26:$K$98, X26:$X$98)-K26*$AZ$3)/Z26, 0)</f>
        <v>690.3839038581898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1.6674095999999999E-2</v>
      </c>
      <c r="Q27" s="5">
        <f t="shared" si="30"/>
        <v>50</v>
      </c>
      <c r="R27">
        <f t="shared" si="0"/>
        <v>50000</v>
      </c>
      <c r="S27">
        <f t="shared" si="1"/>
        <v>668.05867175886328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492.35550348204936</v>
      </c>
      <c r="AC27">
        <f t="shared" si="27"/>
        <v>463.72555210897241</v>
      </c>
      <c r="AE27">
        <f t="shared" si="2"/>
        <v>0</v>
      </c>
      <c r="AF27">
        <f t="shared" si="3"/>
        <v>0</v>
      </c>
      <c r="AG27">
        <f t="shared" si="4"/>
        <v>-34.706948035572751</v>
      </c>
      <c r="AH27">
        <f t="shared" si="5"/>
        <v>-594.56650751190875</v>
      </c>
      <c r="AI27">
        <f t="shared" si="39"/>
        <v>-629.27345554748149</v>
      </c>
      <c r="AJ27">
        <f t="shared" si="7"/>
        <v>28.629951373076949</v>
      </c>
      <c r="AK27">
        <f t="shared" si="28"/>
        <v>34.46488524374346</v>
      </c>
      <c r="AL27">
        <f t="shared" si="40"/>
        <v>-566.17861893066117</v>
      </c>
      <c r="AN27">
        <f t="shared" si="9"/>
        <v>0</v>
      </c>
      <c r="AO27">
        <f t="shared" si="10"/>
        <v>0</v>
      </c>
      <c r="AP27">
        <f t="shared" si="11"/>
        <v>-2.2865667370443896</v>
      </c>
      <c r="AQ27">
        <f t="shared" si="12"/>
        <v>-39.171292089524933</v>
      </c>
      <c r="AR27">
        <f t="shared" si="13"/>
        <v>-41.457858826569321</v>
      </c>
      <c r="AS27">
        <f t="shared" si="14"/>
        <v>1.8862014149379753</v>
      </c>
      <c r="AT27">
        <f t="shared" si="15"/>
        <v>2.2706191311786807</v>
      </c>
      <c r="AU27">
        <f t="shared" si="16"/>
        <v>-37.301038280452673</v>
      </c>
      <c r="AW27">
        <v>24</v>
      </c>
      <c r="AX27">
        <f>IF(Z27&gt;0, (R27*SUMPRODUCT(K27:$K$98, X27:$X$98)-K27*$AZ$3)/Z27, 0)</f>
        <v>668.05867175886328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1.8802857999999999E-2</v>
      </c>
      <c r="Q28" s="5">
        <f t="shared" si="30"/>
        <v>50</v>
      </c>
      <c r="R28">
        <f t="shared" si="0"/>
        <v>50000</v>
      </c>
      <c r="S28">
        <f t="shared" si="1"/>
        <v>644.52694505461807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463.72555210897241</v>
      </c>
      <c r="AC28">
        <f t="shared" si="27"/>
        <v>434.50511674933631</v>
      </c>
      <c r="AE28">
        <f t="shared" si="2"/>
        <v>0</v>
      </c>
      <c r="AF28">
        <f t="shared" si="3"/>
        <v>0</v>
      </c>
      <c r="AG28">
        <f t="shared" si="4"/>
        <v>-33.707288739690767</v>
      </c>
      <c r="AH28">
        <f t="shared" si="5"/>
        <v>-652.58981552625335</v>
      </c>
      <c r="AI28">
        <f t="shared" si="39"/>
        <v>-686.29710426594409</v>
      </c>
      <c r="AJ28">
        <f t="shared" si="7"/>
        <v>29.220435359636099</v>
      </c>
      <c r="AK28">
        <f t="shared" si="28"/>
        <v>32.460788647628071</v>
      </c>
      <c r="AL28">
        <f t="shared" si="40"/>
        <v>-624.61588025867991</v>
      </c>
      <c r="AN28">
        <f t="shared" si="9"/>
        <v>0</v>
      </c>
      <c r="AO28">
        <f t="shared" si="10"/>
        <v>0</v>
      </c>
      <c r="AP28">
        <f t="shared" si="11"/>
        <v>-1.9827741785801576</v>
      </c>
      <c r="AQ28">
        <f t="shared" si="12"/>
        <v>-38.387490771579458</v>
      </c>
      <c r="AR28">
        <f t="shared" si="13"/>
        <v>-40.370264950159616</v>
      </c>
      <c r="AS28">
        <f t="shared" si="14"/>
        <v>1.7188426267501864</v>
      </c>
      <c r="AT28">
        <f t="shared" si="15"/>
        <v>1.9094509215473412</v>
      </c>
      <c r="AU28">
        <f t="shared" si="16"/>
        <v>-36.741971401862088</v>
      </c>
      <c r="AW28">
        <v>25</v>
      </c>
      <c r="AX28">
        <f>IF(Z28&gt;0, (R28*SUMPRODUCT(K28:$K$98, X28:$X$98)-K28*$AZ$3)/Z28, 0)</f>
        <v>644.52694505461807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2.1348979000000001E-2</v>
      </c>
      <c r="Q29" s="5">
        <f t="shared" si="30"/>
        <v>50</v>
      </c>
      <c r="R29">
        <f t="shared" si="0"/>
        <v>50000</v>
      </c>
      <c r="S29">
        <f t="shared" si="1"/>
        <v>620.20655637685661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434.50511674933631</v>
      </c>
      <c r="AC29">
        <f t="shared" si="27"/>
        <v>405.0023194865862</v>
      </c>
      <c r="AE29">
        <f t="shared" si="2"/>
        <v>0</v>
      </c>
      <c r="AF29">
        <f t="shared" si="3"/>
        <v>0</v>
      </c>
      <c r="AG29">
        <f t="shared" si="4"/>
        <v>-32.650599652843262</v>
      </c>
      <c r="AH29">
        <f t="shared" si="5"/>
        <v>-719.61619945059465</v>
      </c>
      <c r="AI29">
        <f t="shared" si="39"/>
        <v>-752.26679910343796</v>
      </c>
      <c r="AJ29">
        <f t="shared" si="7"/>
        <v>29.502797262750107</v>
      </c>
      <c r="AK29">
        <f t="shared" si="28"/>
        <v>30.415358172453544</v>
      </c>
      <c r="AL29">
        <f t="shared" si="40"/>
        <v>-692.34864366823422</v>
      </c>
      <c r="AN29">
        <f t="shared" si="9"/>
        <v>0</v>
      </c>
      <c r="AO29">
        <f t="shared" si="10"/>
        <v>0</v>
      </c>
      <c r="AP29">
        <f t="shared" si="11"/>
        <v>-1.7148359218697371</v>
      </c>
      <c r="AQ29">
        <f t="shared" si="12"/>
        <v>-37.79482526808038</v>
      </c>
      <c r="AR29">
        <f t="shared" si="13"/>
        <v>-39.509661189950123</v>
      </c>
      <c r="AS29">
        <f t="shared" si="14"/>
        <v>1.5495107924426244</v>
      </c>
      <c r="AT29">
        <f t="shared" si="15"/>
        <v>1.5974392300668108</v>
      </c>
      <c r="AU29">
        <f t="shared" si="16"/>
        <v>-36.362711167440686</v>
      </c>
      <c r="AW29">
        <v>26</v>
      </c>
      <c r="AX29">
        <f>IF(Z29&gt;0, (R29*SUMPRODUCT(K29:$K$98, X29:$X$98)-K29*$AZ$3)/Z29, 0)</f>
        <v>620.20655637685661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2.4063398E-2</v>
      </c>
      <c r="Q30" s="5">
        <f t="shared" si="30"/>
        <v>50</v>
      </c>
      <c r="R30">
        <f t="shared" si="0"/>
        <v>50000</v>
      </c>
      <c r="S30">
        <f t="shared" si="1"/>
        <v>594.73553806485143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405.0023194865862</v>
      </c>
      <c r="AC30">
        <f t="shared" si="27"/>
        <v>375.14025627996051</v>
      </c>
      <c r="AE30">
        <f t="shared" si="2"/>
        <v>0</v>
      </c>
      <c r="AF30">
        <f t="shared" si="3"/>
        <v>0</v>
      </c>
      <c r="AG30">
        <f t="shared" si="4"/>
        <v>-31.538409281929802</v>
      </c>
      <c r="AH30">
        <f t="shared" si="5"/>
        <v>-785.68437438502929</v>
      </c>
      <c r="AI30">
        <f t="shared" si="39"/>
        <v>-817.22278366695912</v>
      </c>
      <c r="AJ30">
        <f t="shared" si="7"/>
        <v>29.862063206625692</v>
      </c>
      <c r="AK30">
        <f t="shared" si="28"/>
        <v>28.350162364061038</v>
      </c>
      <c r="AL30">
        <f t="shared" si="40"/>
        <v>-759.01055809627235</v>
      </c>
      <c r="AN30">
        <f t="shared" si="9"/>
        <v>0</v>
      </c>
      <c r="AO30">
        <f t="shared" si="10"/>
        <v>0</v>
      </c>
      <c r="AP30">
        <f t="shared" si="11"/>
        <v>-1.4789489137128493</v>
      </c>
      <c r="AQ30">
        <f t="shared" si="12"/>
        <v>-36.84355293986463</v>
      </c>
      <c r="AR30">
        <f t="shared" si="13"/>
        <v>-38.322501853577478</v>
      </c>
      <c r="AS30">
        <f t="shared" si="14"/>
        <v>1.4003390451898257</v>
      </c>
      <c r="AT30">
        <f t="shared" si="15"/>
        <v>1.3294406023177026</v>
      </c>
      <c r="AU30">
        <f t="shared" si="16"/>
        <v>-35.592722206069951</v>
      </c>
      <c r="AW30">
        <v>27</v>
      </c>
      <c r="AX30">
        <f>IF(Z30&gt;0, (R30*SUMPRODUCT(K30:$K$98, X30:$X$98)-K30*$AZ$3)/Z30, 0)</f>
        <v>594.73553806485143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2.6767890999999999E-2</v>
      </c>
      <c r="Q31" s="5">
        <f t="shared" si="30"/>
        <v>50</v>
      </c>
      <c r="R31">
        <f t="shared" si="0"/>
        <v>50000</v>
      </c>
      <c r="S31">
        <f t="shared" si="1"/>
        <v>568.45469557418016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375.14025627996051</v>
      </c>
      <c r="AC31">
        <f t="shared" si="27"/>
        <v>345.3795266092518</v>
      </c>
      <c r="AE31">
        <f t="shared" si="2"/>
        <v>0</v>
      </c>
      <c r="AF31">
        <f t="shared" si="3"/>
        <v>0</v>
      </c>
      <c r="AG31">
        <f t="shared" si="4"/>
        <v>-30.378808487138421</v>
      </c>
      <c r="AH31">
        <f t="shared" si="5"/>
        <v>-844.21670197208516</v>
      </c>
      <c r="AI31">
        <f t="shared" si="39"/>
        <v>-874.59551045922353</v>
      </c>
      <c r="AJ31">
        <f t="shared" si="7"/>
        <v>29.760729670708713</v>
      </c>
      <c r="AK31">
        <f t="shared" si="28"/>
        <v>26.259817939597237</v>
      </c>
      <c r="AL31">
        <f t="shared" si="40"/>
        <v>-818.57496284891749</v>
      </c>
      <c r="AN31">
        <f t="shared" si="9"/>
        <v>0</v>
      </c>
      <c r="AO31">
        <f t="shared" si="10"/>
        <v>0</v>
      </c>
      <c r="AP31">
        <f t="shared" si="11"/>
        <v>-1.2719384654097203</v>
      </c>
      <c r="AQ31">
        <f t="shared" si="12"/>
        <v>-35.346735104316025</v>
      </c>
      <c r="AR31">
        <f t="shared" si="13"/>
        <v>-36.618673569725743</v>
      </c>
      <c r="AS31">
        <f t="shared" si="14"/>
        <v>1.2460599579756748</v>
      </c>
      <c r="AT31">
        <f t="shared" si="15"/>
        <v>1.0994793474592988</v>
      </c>
      <c r="AU31">
        <f t="shared" si="16"/>
        <v>-34.273134264290768</v>
      </c>
      <c r="AW31">
        <v>28</v>
      </c>
      <c r="AX31">
        <f>IF(Z31&gt;0, (R31*SUMPRODUCT(K31:$K$98, X31:$X$98)-K31*$AZ$3)/Z31, 0)</f>
        <v>568.45469557418016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2.9742653000000001E-2</v>
      </c>
      <c r="Q32" s="5">
        <f t="shared" si="30"/>
        <v>50</v>
      </c>
      <c r="R32">
        <f t="shared" si="0"/>
        <v>50000</v>
      </c>
      <c r="S32">
        <f t="shared" si="1"/>
        <v>542.23646770020559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345.3795266092518</v>
      </c>
      <c r="AC32">
        <f t="shared" si="27"/>
        <v>316.35674085239646</v>
      </c>
      <c r="AE32">
        <f t="shared" si="2"/>
        <v>0</v>
      </c>
      <c r="AF32">
        <f t="shared" si="3"/>
        <v>0</v>
      </c>
      <c r="AG32">
        <f t="shared" si="4"/>
        <v>-29.171474042880618</v>
      </c>
      <c r="AH32">
        <f t="shared" si="5"/>
        <v>-903.54635938641297</v>
      </c>
      <c r="AI32">
        <f t="shared" si="39"/>
        <v>-932.71783342929359</v>
      </c>
      <c r="AJ32">
        <f t="shared" si="7"/>
        <v>29.022785756855342</v>
      </c>
      <c r="AK32">
        <f t="shared" si="28"/>
        <v>24.176566862647629</v>
      </c>
      <c r="AL32">
        <f t="shared" si="40"/>
        <v>-879.51848080979062</v>
      </c>
      <c r="AN32">
        <f t="shared" si="9"/>
        <v>0</v>
      </c>
      <c r="AO32">
        <f t="shared" si="10"/>
        <v>0</v>
      </c>
      <c r="AP32">
        <f t="shared" si="11"/>
        <v>-1.0905252288764187</v>
      </c>
      <c r="AQ32">
        <f t="shared" si="12"/>
        <v>-33.777521798244472</v>
      </c>
      <c r="AR32">
        <f t="shared" si="13"/>
        <v>-34.868047027120895</v>
      </c>
      <c r="AS32">
        <f t="shared" si="14"/>
        <v>1.0849667738284974</v>
      </c>
      <c r="AT32">
        <f t="shared" si="15"/>
        <v>0.90379924142946555</v>
      </c>
      <c r="AU32">
        <f t="shared" si="16"/>
        <v>-32.879281011862929</v>
      </c>
      <c r="AW32">
        <v>29</v>
      </c>
      <c r="AX32">
        <f>IF(Z32&gt;0, (R32*SUMPRODUCT(K32:$K$98, X32:$X$98)-K32*$AZ$3)/Z32, 0)</f>
        <v>542.23646770020559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3.2906918E-2</v>
      </c>
      <c r="Q33" s="5">
        <f t="shared" si="30"/>
        <v>50</v>
      </c>
      <c r="R33">
        <f t="shared" si="0"/>
        <v>50000</v>
      </c>
      <c r="S33">
        <f t="shared" si="1"/>
        <v>516.16672978584506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316.35674085239646</v>
      </c>
      <c r="AC33">
        <f t="shared" si="27"/>
        <v>288.22560240009909</v>
      </c>
      <c r="AE33">
        <f t="shared" si="2"/>
        <v>0</v>
      </c>
      <c r="AF33">
        <f t="shared" si="3"/>
        <v>0</v>
      </c>
      <c r="AG33">
        <f t="shared" si="4"/>
        <v>-27.919815998183612</v>
      </c>
      <c r="AH33">
        <f t="shared" si="5"/>
        <v>-959.94330426820102</v>
      </c>
      <c r="AI33">
        <f t="shared" si="39"/>
        <v>-987.86312026638461</v>
      </c>
      <c r="AJ33">
        <f t="shared" si="7"/>
        <v>28.131138452297364</v>
      </c>
      <c r="AK33">
        <f t="shared" si="28"/>
        <v>22.144971859667756</v>
      </c>
      <c r="AL33">
        <f t="shared" si="40"/>
        <v>-937.5870099544195</v>
      </c>
      <c r="AN33">
        <f t="shared" si="9"/>
        <v>0</v>
      </c>
      <c r="AO33">
        <f t="shared" si="10"/>
        <v>0</v>
      </c>
      <c r="AP33">
        <f t="shared" si="11"/>
        <v>-0.93190549312864923</v>
      </c>
      <c r="AQ33">
        <f t="shared" si="12"/>
        <v>-32.040914538899592</v>
      </c>
      <c r="AR33">
        <f t="shared" si="13"/>
        <v>-32.972820032028245</v>
      </c>
      <c r="AS33">
        <f t="shared" si="14"/>
        <v>0.93895899791617521</v>
      </c>
      <c r="AT33">
        <f t="shared" si="15"/>
        <v>0.73915318505488459</v>
      </c>
      <c r="AU33">
        <f t="shared" si="16"/>
        <v>-31.294707849057183</v>
      </c>
      <c r="AW33">
        <v>30</v>
      </c>
      <c r="AX33">
        <f>IF(Z33&gt;0, (R33*SUMPRODUCT(K33:$K$98, X33:$X$98)-K33*$AZ$3)/Z33, 0)</f>
        <v>516.16672978584506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3.6429437000000002E-2</v>
      </c>
      <c r="Q34" s="5">
        <f t="shared" si="30"/>
        <v>50</v>
      </c>
      <c r="R34">
        <f t="shared" si="0"/>
        <v>50000</v>
      </c>
      <c r="S34">
        <f t="shared" si="1"/>
        <v>490.59281784650074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288.22560240009909</v>
      </c>
      <c r="AC34">
        <f t="shared" si="27"/>
        <v>261.22610156293797</v>
      </c>
      <c r="AE34">
        <f t="shared" si="2"/>
        <v>0</v>
      </c>
      <c r="AF34">
        <f t="shared" si="3"/>
        <v>0</v>
      </c>
      <c r="AG34">
        <f t="shared" si="4"/>
        <v>-26.623514660244354</v>
      </c>
      <c r="AH34">
        <f t="shared" si="5"/>
        <v>-1017.103177957422</v>
      </c>
      <c r="AI34">
        <f t="shared" si="39"/>
        <v>-1043.7266926176662</v>
      </c>
      <c r="AJ34">
        <f t="shared" si="7"/>
        <v>26.999500837161122</v>
      </c>
      <c r="AK34">
        <f t="shared" si="28"/>
        <v>20.175792168006939</v>
      </c>
      <c r="AL34">
        <f t="shared" si="40"/>
        <v>-996.55139961249813</v>
      </c>
      <c r="AN34">
        <f t="shared" si="9"/>
        <v>0</v>
      </c>
      <c r="AO34">
        <f t="shared" si="10"/>
        <v>0</v>
      </c>
      <c r="AP34">
        <f t="shared" si="11"/>
        <v>-0.79342646941560591</v>
      </c>
      <c r="AQ34">
        <f t="shared" si="12"/>
        <v>-30.311421832039336</v>
      </c>
      <c r="AR34">
        <f t="shared" si="13"/>
        <v>-31.10484830145494</v>
      </c>
      <c r="AS34">
        <f t="shared" si="14"/>
        <v>0.80463150333795297</v>
      </c>
      <c r="AT34">
        <f t="shared" si="15"/>
        <v>0.60127326357210031</v>
      </c>
      <c r="AU34">
        <f t="shared" si="16"/>
        <v>-29.698943534544885</v>
      </c>
      <c r="AW34">
        <v>31</v>
      </c>
      <c r="AX34">
        <f>IF(Z34&gt;0, (R34*SUMPRODUCT(K34:$K$98, X34:$X$98)-K34*$AZ$3)/Z34, 0)</f>
        <v>490.59281784650074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4.0492944000000003E-2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465.63143224157301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261.22610156293797</v>
      </c>
      <c r="AC35">
        <f t="shared" si="27"/>
        <v>235.41594196459369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-25.279215025421454</v>
      </c>
      <c r="AH35">
        <f t="shared" ref="AH35:AH66" si="46">-X35*R35</f>
        <v>-1078.0644882204535</v>
      </c>
      <c r="AI35">
        <f t="shared" si="39"/>
        <v>-1103.3437032458751</v>
      </c>
      <c r="AJ35">
        <f t="shared" ref="AJ35:AJ66" si="47">AB35-AC35</f>
        <v>25.810159598344285</v>
      </c>
      <c r="AK35">
        <f t="shared" si="28"/>
        <v>18.285827109405659</v>
      </c>
      <c r="AL35">
        <f t="shared" si="40"/>
        <v>-1059.2477165381251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-0.67264645636364806</v>
      </c>
      <c r="AQ35">
        <f t="shared" ref="AQ35:AQ66" si="51">AH35*$K35</f>
        <v>-28.685869280503425</v>
      </c>
      <c r="AR35">
        <f t="shared" ref="AR35:AR66" si="52">AI35*$K35</f>
        <v>-29.358515736867076</v>
      </c>
      <c r="AS35">
        <f t="shared" ref="AS35:AS66" si="53">AJ35*$K35</f>
        <v>0.68677418877713103</v>
      </c>
      <c r="AT35">
        <f t="shared" ref="AT35:AT66" si="54">AK35*$K35</f>
        <v>0.48656165923075312</v>
      </c>
      <c r="AU35">
        <f t="shared" ref="AU35:AU66" si="55">AL35*$K35</f>
        <v>-28.185179888859192</v>
      </c>
      <c r="AW35">
        <v>32</v>
      </c>
      <c r="AX35">
        <f>IF(Z35&gt;0, (R35*SUMPRODUCT(K35:$K$98, X35:$X$98)-K35*$AZ$3)/Z35, 0)</f>
        <v>465.63143224157301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4.4837097999999999E-2</v>
      </c>
      <c r="Q36" s="5">
        <f t="shared" si="30"/>
        <v>50</v>
      </c>
      <c r="R36">
        <f t="shared" si="41"/>
        <v>50000</v>
      </c>
      <c r="S36">
        <f t="shared" si="42"/>
        <v>441.02721812442775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235.41594196459369</v>
      </c>
      <c r="AC36">
        <f t="shared" si="27"/>
        <v>210.74905682131799</v>
      </c>
      <c r="AE36">
        <f t="shared" si="43"/>
        <v>0</v>
      </c>
      <c r="AF36">
        <f t="shared" si="44"/>
        <v>0</v>
      </c>
      <c r="AG36">
        <f t="shared" si="45"/>
        <v>-23.892976233709344</v>
      </c>
      <c r="AH36">
        <f t="shared" si="46"/>
        <v>-1133.4466414578942</v>
      </c>
      <c r="AI36">
        <f t="shared" si="39"/>
        <v>-1157.3396176916035</v>
      </c>
      <c r="AJ36">
        <f t="shared" si="47"/>
        <v>24.666885143275692</v>
      </c>
      <c r="AK36">
        <f t="shared" ref="AK36:AK67" si="59">G36*SUM(AB36:AB36, AE36:AF36)</f>
        <v>16.479115937521559</v>
      </c>
      <c r="AL36">
        <f t="shared" si="40"/>
        <v>-1116.1936166108062</v>
      </c>
      <c r="AN36">
        <f t="shared" si="48"/>
        <v>0</v>
      </c>
      <c r="AO36">
        <f t="shared" si="49"/>
        <v>0</v>
      </c>
      <c r="AP36">
        <f t="shared" si="50"/>
        <v>-0.56764328278275167</v>
      </c>
      <c r="AQ36">
        <f t="shared" si="51"/>
        <v>-26.928138467258581</v>
      </c>
      <c r="AR36">
        <f t="shared" si="52"/>
        <v>-27.495781750041331</v>
      </c>
      <c r="AS36">
        <f t="shared" si="53"/>
        <v>0.58602961480367721</v>
      </c>
      <c r="AT36">
        <f t="shared" si="54"/>
        <v>0.39150666608603024</v>
      </c>
      <c r="AU36">
        <f t="shared" si="55"/>
        <v>-26.518245469151623</v>
      </c>
      <c r="AW36">
        <v>33</v>
      </c>
      <c r="AX36">
        <f>IF(Z36&gt;0, (R36*SUMPRODUCT(K36:$K$98, X36:$X$98)-K36*$AZ$3)/Z36, 0)</f>
        <v>441.02721812442775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41"/>
        <v>50000</v>
      </c>
      <c r="S37">
        <f t="shared" si="42"/>
        <v>416.97469434192186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210.74905682131799</v>
      </c>
      <c r="AC37">
        <f t="shared" si="27"/>
        <v>187.40929704801269</v>
      </c>
      <c r="AE37">
        <f t="shared" si="43"/>
        <v>0</v>
      </c>
      <c r="AF37">
        <f t="shared" si="44"/>
        <v>0</v>
      </c>
      <c r="AG37">
        <f t="shared" si="45"/>
        <v>-22.47250247929145</v>
      </c>
      <c r="AH37">
        <f t="shared" si="46"/>
        <v>-1181.5439920808024</v>
      </c>
      <c r="AI37">
        <f t="shared" si="39"/>
        <v>-1204.0164945600939</v>
      </c>
      <c r="AJ37">
        <f t="shared" si="47"/>
        <v>23.339759773305303</v>
      </c>
      <c r="AK37">
        <f t="shared" si="59"/>
        <v>14.752433977492261</v>
      </c>
      <c r="AL37">
        <f t="shared" si="40"/>
        <v>-1165.9243008092963</v>
      </c>
      <c r="AN37">
        <f t="shared" si="48"/>
        <v>0</v>
      </c>
      <c r="AO37">
        <f t="shared" si="49"/>
        <v>0</v>
      </c>
      <c r="AP37">
        <f t="shared" si="50"/>
        <v>-0.47669288107457797</v>
      </c>
      <c r="AQ37">
        <f t="shared" si="51"/>
        <v>-25.063234956604376</v>
      </c>
      <c r="AR37">
        <f t="shared" si="52"/>
        <v>-25.539927837678956</v>
      </c>
      <c r="AS37">
        <f t="shared" si="53"/>
        <v>0.49508938046299145</v>
      </c>
      <c r="AT37">
        <f t="shared" si="54"/>
        <v>0.31293267236586864</v>
      </c>
      <c r="AU37">
        <f t="shared" si="55"/>
        <v>-24.731905784850095</v>
      </c>
      <c r="AW37">
        <v>34</v>
      </c>
      <c r="AX37">
        <f>IF(Z37&gt;0, (R37*SUMPRODUCT(K37:$K$98, X37:$X$98)-K37*$AZ$3)/Z37, 0)</f>
        <v>416.97469434192186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41"/>
        <v>50000</v>
      </c>
      <c r="S38">
        <f t="shared" si="42"/>
        <v>393.79793300161452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187.40929704801269</v>
      </c>
      <c r="AC38">
        <f t="shared" si="27"/>
        <v>165.54997163958103</v>
      </c>
      <c r="AE38">
        <f t="shared" si="43"/>
        <v>0</v>
      </c>
      <c r="AF38">
        <f t="shared" si="44"/>
        <v>0</v>
      </c>
      <c r="AG38">
        <f t="shared" si="45"/>
        <v>-21.019659800868265</v>
      </c>
      <c r="AH38">
        <f t="shared" si="46"/>
        <v>-1228.1176536302696</v>
      </c>
      <c r="AI38">
        <f t="shared" si="39"/>
        <v>-1249.137313431138</v>
      </c>
      <c r="AJ38">
        <f t="shared" si="47"/>
        <v>21.859325408431658</v>
      </c>
      <c r="AK38">
        <f t="shared" si="59"/>
        <v>13.118650793360889</v>
      </c>
      <c r="AL38">
        <f t="shared" si="40"/>
        <v>-1214.1593372293453</v>
      </c>
      <c r="AN38">
        <f t="shared" si="48"/>
        <v>0</v>
      </c>
      <c r="AO38">
        <f t="shared" si="49"/>
        <v>0</v>
      </c>
      <c r="AP38">
        <f t="shared" si="50"/>
        <v>-0.39810248574566703</v>
      </c>
      <c r="AQ38">
        <f t="shared" si="51"/>
        <v>-23.259971632754525</v>
      </c>
      <c r="AR38">
        <f t="shared" si="52"/>
        <v>-23.658074118500192</v>
      </c>
      <c r="AS38">
        <f t="shared" si="53"/>
        <v>0.41400535804392968</v>
      </c>
      <c r="AT38">
        <f t="shared" si="54"/>
        <v>0.24846108547630286</v>
      </c>
      <c r="AU38">
        <f t="shared" si="55"/>
        <v>-22.995607674979958</v>
      </c>
      <c r="AW38">
        <v>35</v>
      </c>
      <c r="AX38">
        <f>IF(Z38&gt;0, (R38*SUMPRODUCT(K38:$K$98, X38:$X$98)-K38*$AZ$3)/Z38, 0)</f>
        <v>393.79793300161452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41"/>
        <v>50000</v>
      </c>
      <c r="S39">
        <f t="shared" si="42"/>
        <v>371.46589636603602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165.54997163958103</v>
      </c>
      <c r="AC39">
        <f t="shared" si="27"/>
        <v>145.15063353198056</v>
      </c>
      <c r="AE39">
        <f t="shared" si="43"/>
        <v>0</v>
      </c>
      <c r="AF39">
        <f t="shared" si="44"/>
        <v>0</v>
      </c>
      <c r="AG39">
        <f t="shared" si="45"/>
        <v>-19.537545027949438</v>
      </c>
      <c r="AH39">
        <f t="shared" si="46"/>
        <v>-1271.9181749101431</v>
      </c>
      <c r="AI39">
        <f t="shared" si="39"/>
        <v>-1291.4557199380924</v>
      </c>
      <c r="AJ39">
        <f t="shared" si="47"/>
        <v>20.399338107600471</v>
      </c>
      <c r="AK39">
        <f t="shared" si="59"/>
        <v>11.588498014770673</v>
      </c>
      <c r="AL39">
        <f t="shared" si="40"/>
        <v>-1259.4678838157213</v>
      </c>
      <c r="AN39">
        <f t="shared" si="48"/>
        <v>0</v>
      </c>
      <c r="AO39">
        <f t="shared" si="49"/>
        <v>0</v>
      </c>
      <c r="AP39">
        <f t="shared" si="50"/>
        <v>-0.3303856499564688</v>
      </c>
      <c r="AQ39">
        <f t="shared" si="51"/>
        <v>-21.508511550861808</v>
      </c>
      <c r="AR39">
        <f t="shared" si="52"/>
        <v>-21.838897200818277</v>
      </c>
      <c r="AS39">
        <f t="shared" si="53"/>
        <v>0.34495882516047632</v>
      </c>
      <c r="AT39">
        <f t="shared" si="54"/>
        <v>0.19596492001181048</v>
      </c>
      <c r="AU39">
        <f t="shared" si="55"/>
        <v>-21.297973455645991</v>
      </c>
      <c r="AW39">
        <v>36</v>
      </c>
      <c r="AX39">
        <f>IF(Z39&gt;0, (R39*SUMPRODUCT(K39:$K$98, X39:$X$98)-K39*$AZ$3)/Z39, 0)</f>
        <v>371.46589636603602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41"/>
        <v>50000</v>
      </c>
      <c r="S40">
        <f t="shared" si="42"/>
        <v>349.98367745323861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145.15063353198056</v>
      </c>
      <c r="AC40">
        <f t="shared" si="27"/>
        <v>126.19625905714922</v>
      </c>
      <c r="AE40">
        <f t="shared" si="43"/>
        <v>0</v>
      </c>
      <c r="AF40">
        <f t="shared" si="44"/>
        <v>0</v>
      </c>
      <c r="AG40">
        <f t="shared" si="45"/>
        <v>-18.028877800166885</v>
      </c>
      <c r="AH40">
        <f t="shared" si="46"/>
        <v>-1313.2917775030596</v>
      </c>
      <c r="AI40">
        <f t="shared" si="39"/>
        <v>-1331.3206553032264</v>
      </c>
      <c r="AJ40">
        <f t="shared" si="47"/>
        <v>18.95437447483134</v>
      </c>
      <c r="AK40">
        <f t="shared" si="59"/>
        <v>10.160544347238639</v>
      </c>
      <c r="AL40">
        <f t="shared" si="40"/>
        <v>-1302.2057364811565</v>
      </c>
      <c r="AN40">
        <f t="shared" si="48"/>
        <v>0</v>
      </c>
      <c r="AO40">
        <f t="shared" si="49"/>
        <v>0</v>
      </c>
      <c r="AP40">
        <f t="shared" si="50"/>
        <v>-0.27220860900095728</v>
      </c>
      <c r="AQ40">
        <f t="shared" si="51"/>
        <v>-19.828706585564266</v>
      </c>
      <c r="AR40">
        <f t="shared" si="52"/>
        <v>-20.100915194565225</v>
      </c>
      <c r="AS40">
        <f t="shared" si="53"/>
        <v>0.28618219988319682</v>
      </c>
      <c r="AT40">
        <f t="shared" si="54"/>
        <v>0.15340875200944387</v>
      </c>
      <c r="AU40">
        <f t="shared" si="55"/>
        <v>-19.661324242672581</v>
      </c>
      <c r="AW40">
        <v>37</v>
      </c>
      <c r="AX40">
        <f>IF(Z40&gt;0, (R40*SUMPRODUCT(K40:$K$98, X40:$X$98)-K40*$AZ$3)/Z40, 0)</f>
        <v>349.98367745323861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41"/>
        <v>50000</v>
      </c>
      <c r="S41">
        <f t="shared" si="42"/>
        <v>329.29332949453118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126.19625905714922</v>
      </c>
      <c r="AC41">
        <f t="shared" si="27"/>
        <v>108.64803200375501</v>
      </c>
      <c r="AE41">
        <f t="shared" si="43"/>
        <v>0</v>
      </c>
      <c r="AF41">
        <f t="shared" si="44"/>
        <v>0</v>
      </c>
      <c r="AG41">
        <f t="shared" si="45"/>
        <v>-16.497150454054278</v>
      </c>
      <c r="AH41">
        <f t="shared" si="46"/>
        <v>-1351.4385681109354</v>
      </c>
      <c r="AI41">
        <f t="shared" si="39"/>
        <v>-1367.9357185649897</v>
      </c>
      <c r="AJ41">
        <f t="shared" si="47"/>
        <v>17.548227053394214</v>
      </c>
      <c r="AK41">
        <f t="shared" si="59"/>
        <v>8.8337381340004466</v>
      </c>
      <c r="AL41">
        <f t="shared" si="40"/>
        <v>-1341.5537533775951</v>
      </c>
      <c r="AN41">
        <f t="shared" si="48"/>
        <v>0</v>
      </c>
      <c r="AO41">
        <f t="shared" si="49"/>
        <v>0</v>
      </c>
      <c r="AP41">
        <f t="shared" si="50"/>
        <v>-0.22239451594549495</v>
      </c>
      <c r="AQ41">
        <f t="shared" si="51"/>
        <v>-18.218450939279737</v>
      </c>
      <c r="AR41">
        <f t="shared" si="52"/>
        <v>-18.440845455225229</v>
      </c>
      <c r="AS41">
        <f t="shared" si="53"/>
        <v>0.23656385217012735</v>
      </c>
      <c r="AT41">
        <f t="shared" si="54"/>
        <v>0.11908571251573223</v>
      </c>
      <c r="AU41">
        <f t="shared" si="55"/>
        <v>-18.085195890539371</v>
      </c>
      <c r="AW41">
        <v>38</v>
      </c>
      <c r="AX41">
        <f>IF(Z41&gt;0, (R41*SUMPRODUCT(K41:$K$98, X41:$X$98)-K41*$AZ$3)/Z41, 0)</f>
        <v>329.29332949453118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41"/>
        <v>50000</v>
      </c>
      <c r="S42">
        <f t="shared" si="42"/>
        <v>309.28424652045999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108.64803200375501</v>
      </c>
      <c r="AC42">
        <f t="shared" si="27"/>
        <v>92.465723503912869</v>
      </c>
      <c r="AE42">
        <f t="shared" si="43"/>
        <v>0</v>
      </c>
      <c r="AF42">
        <f t="shared" si="44"/>
        <v>0</v>
      </c>
      <c r="AG42">
        <f t="shared" si="45"/>
        <v>-14.948340328383978</v>
      </c>
      <c r="AH42">
        <f t="shared" si="46"/>
        <v>-1383.8386211297595</v>
      </c>
      <c r="AI42">
        <f t="shared" si="39"/>
        <v>-1398.7869614581434</v>
      </c>
      <c r="AJ42">
        <f t="shared" si="47"/>
        <v>16.182308499842136</v>
      </c>
      <c r="AK42">
        <f t="shared" si="59"/>
        <v>7.6053622402628509</v>
      </c>
      <c r="AL42">
        <f t="shared" si="40"/>
        <v>-1374.9992907180385</v>
      </c>
      <c r="AN42">
        <f t="shared" si="48"/>
        <v>0</v>
      </c>
      <c r="AO42">
        <f t="shared" si="49"/>
        <v>0</v>
      </c>
      <c r="AP42">
        <f t="shared" si="50"/>
        <v>-0.17992441226972605</v>
      </c>
      <c r="AQ42">
        <f t="shared" si="51"/>
        <v>-16.656454503523957</v>
      </c>
      <c r="AR42">
        <f t="shared" si="52"/>
        <v>-16.836378915793681</v>
      </c>
      <c r="AS42">
        <f t="shared" si="53"/>
        <v>0.19477696400000633</v>
      </c>
      <c r="AT42">
        <f t="shared" si="54"/>
        <v>9.1541288271270796E-2</v>
      </c>
      <c r="AU42">
        <f t="shared" si="55"/>
        <v>-16.550060663522405</v>
      </c>
      <c r="AW42">
        <v>39</v>
      </c>
      <c r="AX42">
        <f>IF(Z42&gt;0, (R42*SUMPRODUCT(K42:$K$98, X42:$X$98)-K42*$AZ$3)/Z42, 0)</f>
        <v>309.28424652045999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41"/>
        <v>50000</v>
      </c>
      <c r="S43">
        <f t="shared" si="42"/>
        <v>289.95630217600672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92.465723503912869</v>
      </c>
      <c r="AC43">
        <f t="shared" si="27"/>
        <v>77.627253321315251</v>
      </c>
      <c r="AE43">
        <f t="shared" si="43"/>
        <v>0</v>
      </c>
      <c r="AF43">
        <f t="shared" si="44"/>
        <v>0</v>
      </c>
      <c r="AG43">
        <f t="shared" si="45"/>
        <v>-13.386026228565061</v>
      </c>
      <c r="AH43">
        <f t="shared" si="46"/>
        <v>-1412.8306965350748</v>
      </c>
      <c r="AI43">
        <f t="shared" si="39"/>
        <v>-1426.2167227636398</v>
      </c>
      <c r="AJ43">
        <f t="shared" si="47"/>
        <v>14.838470182597618</v>
      </c>
      <c r="AK43">
        <f t="shared" si="59"/>
        <v>6.4726006452739018</v>
      </c>
      <c r="AL43">
        <f t="shared" si="40"/>
        <v>-1404.9056519357684</v>
      </c>
      <c r="AN43">
        <f t="shared" si="48"/>
        <v>0</v>
      </c>
      <c r="AO43">
        <f t="shared" si="49"/>
        <v>0</v>
      </c>
      <c r="AP43">
        <f t="shared" si="50"/>
        <v>-0.14385692234129108</v>
      </c>
      <c r="AQ43">
        <f t="shared" si="51"/>
        <v>-15.18340636141318</v>
      </c>
      <c r="AR43">
        <f t="shared" si="52"/>
        <v>-15.327263283754471</v>
      </c>
      <c r="AS43">
        <f t="shared" si="53"/>
        <v>0.15946604438637296</v>
      </c>
      <c r="AT43">
        <f t="shared" si="54"/>
        <v>6.9559732849348535E-2</v>
      </c>
      <c r="AU43">
        <f t="shared" si="55"/>
        <v>-15.09823750651875</v>
      </c>
      <c r="AW43">
        <v>40</v>
      </c>
      <c r="AX43">
        <f>IF(Z43&gt;0, (R43*SUMPRODUCT(K43:$K$98, X43:$X$98)-K43*$AZ$3)/Z43, 0)</f>
        <v>289.95630217600672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41"/>
        <v>50000</v>
      </c>
      <c r="S44">
        <f t="shared" si="42"/>
        <v>270.9453797777287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77.627253321315251</v>
      </c>
      <c r="AC44">
        <f t="shared" si="27"/>
        <v>64.067047246443494</v>
      </c>
      <c r="AE44">
        <f t="shared" si="43"/>
        <v>0</v>
      </c>
      <c r="AF44">
        <f t="shared" si="44"/>
        <v>0</v>
      </c>
      <c r="AG44">
        <f t="shared" si="45"/>
        <v>-11.822871329085071</v>
      </c>
      <c r="AH44">
        <f t="shared" si="46"/>
        <v>-1429.2946371943394</v>
      </c>
      <c r="AI44">
        <f t="shared" si="39"/>
        <v>-1441.1175085234245</v>
      </c>
      <c r="AJ44">
        <f t="shared" si="47"/>
        <v>13.560206074871758</v>
      </c>
      <c r="AK44">
        <f t="shared" si="59"/>
        <v>5.4339077324920684</v>
      </c>
      <c r="AL44">
        <f t="shared" si="40"/>
        <v>-1422.1233947160606</v>
      </c>
      <c r="AN44">
        <f t="shared" si="48"/>
        <v>0</v>
      </c>
      <c r="AO44">
        <f t="shared" si="49"/>
        <v>0</v>
      </c>
      <c r="AP44">
        <f t="shared" si="50"/>
        <v>-0.11344465366867373</v>
      </c>
      <c r="AQ44">
        <f t="shared" si="51"/>
        <v>-13.714590186574616</v>
      </c>
      <c r="AR44">
        <f t="shared" si="52"/>
        <v>-13.828034840243291</v>
      </c>
      <c r="AS44">
        <f t="shared" si="53"/>
        <v>0.13011499821158234</v>
      </c>
      <c r="AT44">
        <f t="shared" si="54"/>
        <v>5.2140276555627162E-2</v>
      </c>
      <c r="AU44">
        <f t="shared" si="55"/>
        <v>-13.645779565476081</v>
      </c>
      <c r="AW44">
        <v>41</v>
      </c>
      <c r="AX44">
        <f>IF(Z44&gt;0, (R44*SUMPRODUCT(K44:$K$98, X44:$X$98)-K44*$AZ$3)/Z44, 0)</f>
        <v>270.9453797777287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41"/>
        <v>50000</v>
      </c>
      <c r="S45">
        <f t="shared" si="42"/>
        <v>252.05718944715304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64.067047246443494</v>
      </c>
      <c r="AC45">
        <f t="shared" si="27"/>
        <v>51.801743029995151</v>
      </c>
      <c r="AE45">
        <f t="shared" si="43"/>
        <v>0</v>
      </c>
      <c r="AF45">
        <f t="shared" si="44"/>
        <v>0</v>
      </c>
      <c r="AG45">
        <f t="shared" si="45"/>
        <v>-10.27579160578874</v>
      </c>
      <c r="AH45">
        <f t="shared" si="46"/>
        <v>-1428.8510100054798</v>
      </c>
      <c r="AI45">
        <f t="shared" si="39"/>
        <v>-1439.1268016112685</v>
      </c>
      <c r="AJ45">
        <f t="shared" si="47"/>
        <v>12.265304216448342</v>
      </c>
      <c r="AK45">
        <f t="shared" si="59"/>
        <v>4.4846933072510451</v>
      </c>
      <c r="AL45">
        <f t="shared" si="40"/>
        <v>-1422.3768040875691</v>
      </c>
      <c r="AN45">
        <f t="shared" si="48"/>
        <v>0</v>
      </c>
      <c r="AO45">
        <f t="shared" si="49"/>
        <v>0</v>
      </c>
      <c r="AP45">
        <f t="shared" si="50"/>
        <v>-8.8035601523221221E-2</v>
      </c>
      <c r="AQ45">
        <f t="shared" si="51"/>
        <v>-12.241369130338581</v>
      </c>
      <c r="AR45">
        <f t="shared" si="52"/>
        <v>-12.329404731861802</v>
      </c>
      <c r="AS45">
        <f t="shared" si="53"/>
        <v>0.10508031653269892</v>
      </c>
      <c r="AT45">
        <f t="shared" si="54"/>
        <v>3.8421630965014636E-2</v>
      </c>
      <c r="AU45">
        <f t="shared" si="55"/>
        <v>-12.185902784364089</v>
      </c>
      <c r="AW45">
        <v>42</v>
      </c>
      <c r="AX45">
        <f>IF(Z45&gt;0, (R45*SUMPRODUCT(K45:$K$98, X45:$X$98)-K45*$AZ$3)/Z45, 0)</f>
        <v>252.05718944715304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41"/>
        <v>50000</v>
      </c>
      <c r="S46">
        <f t="shared" si="42"/>
        <v>233.07987661150128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51.801743029995151</v>
      </c>
      <c r="AC46">
        <f t="shared" si="27"/>
        <v>40.854379230126455</v>
      </c>
      <c r="AE46">
        <f t="shared" si="43"/>
        <v>0</v>
      </c>
      <c r="AF46">
        <f t="shared" si="44"/>
        <v>0</v>
      </c>
      <c r="AG46">
        <f t="shared" si="45"/>
        <v>-8.7640297017624427</v>
      </c>
      <c r="AH46">
        <f t="shared" si="46"/>
        <v>-1409.0039879684098</v>
      </c>
      <c r="AI46">
        <f t="shared" si="39"/>
        <v>-1417.7680176701722</v>
      </c>
      <c r="AJ46">
        <f t="shared" si="47"/>
        <v>10.947363799868697</v>
      </c>
      <c r="AK46">
        <f t="shared" si="59"/>
        <v>3.6261220120996609</v>
      </c>
      <c r="AL46">
        <f t="shared" si="40"/>
        <v>-1403.1945318582038</v>
      </c>
      <c r="AN46">
        <f t="shared" si="48"/>
        <v>0</v>
      </c>
      <c r="AO46">
        <f t="shared" si="49"/>
        <v>0</v>
      </c>
      <c r="AP46">
        <f t="shared" si="50"/>
        <v>-6.703920661306248E-2</v>
      </c>
      <c r="AQ46">
        <f t="shared" si="51"/>
        <v>-10.777976876213422</v>
      </c>
      <c r="AR46">
        <f t="shared" si="52"/>
        <v>-10.845016082826485</v>
      </c>
      <c r="AS46">
        <f t="shared" si="53"/>
        <v>8.3740312233329242E-2</v>
      </c>
      <c r="AT46">
        <f t="shared" si="54"/>
        <v>2.7737507864040809E-2</v>
      </c>
      <c r="AU46">
        <f t="shared" si="55"/>
        <v>-10.733538262729114</v>
      </c>
      <c r="AW46">
        <v>43</v>
      </c>
      <c r="AX46">
        <f>IF(Z46&gt;0, (R46*SUMPRODUCT(K46:$K$98, X46:$X$98)-K46*$AZ$3)/Z46, 0)</f>
        <v>233.07987661150128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41"/>
        <v>50000</v>
      </c>
      <c r="S47">
        <f t="shared" si="42"/>
        <v>213.46864053950975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40.854379230126455</v>
      </c>
      <c r="AC47">
        <f t="shared" si="27"/>
        <v>31.231764256118268</v>
      </c>
      <c r="AE47">
        <f t="shared" si="43"/>
        <v>0</v>
      </c>
      <c r="AF47">
        <f t="shared" si="44"/>
        <v>0</v>
      </c>
      <c r="AG47">
        <f t="shared" si="45"/>
        <v>-7.3153049968334232</v>
      </c>
      <c r="AH47">
        <f t="shared" si="46"/>
        <v>-1361.0844079113963</v>
      </c>
      <c r="AI47">
        <f t="shared" si="39"/>
        <v>-1368.3997129082297</v>
      </c>
      <c r="AJ47">
        <f t="shared" si="47"/>
        <v>9.6226149740081866</v>
      </c>
      <c r="AK47">
        <f t="shared" si="59"/>
        <v>2.8598065461088522</v>
      </c>
      <c r="AL47">
        <f t="shared" si="40"/>
        <v>-1355.9172913881127</v>
      </c>
      <c r="AN47">
        <f t="shared" si="48"/>
        <v>0</v>
      </c>
      <c r="AO47">
        <f t="shared" si="49"/>
        <v>0</v>
      </c>
      <c r="AP47">
        <f t="shared" si="50"/>
        <v>-4.9961956898261571E-2</v>
      </c>
      <c r="AQ47">
        <f t="shared" si="51"/>
        <v>-9.2959132329275782</v>
      </c>
      <c r="AR47">
        <f t="shared" si="52"/>
        <v>-9.3458751898258399</v>
      </c>
      <c r="AS47">
        <f t="shared" si="53"/>
        <v>6.5720386885860821E-2</v>
      </c>
      <c r="AT47">
        <f t="shared" si="54"/>
        <v>1.9531862506881929E-2</v>
      </c>
      <c r="AU47">
        <f t="shared" si="55"/>
        <v>-9.2606229404330982</v>
      </c>
      <c r="AW47">
        <v>44</v>
      </c>
      <c r="AX47">
        <f>IF(Z47&gt;0, (R47*SUMPRODUCT(K47:$K$98, X47:$X$98)-K47*$AZ$3)/Z47, 0)</f>
        <v>213.46864053950975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41"/>
        <v>50000</v>
      </c>
      <c r="S48">
        <f t="shared" si="42"/>
        <v>192.74446771247423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31.231764256118268</v>
      </c>
      <c r="AC48">
        <f t="shared" si="27"/>
        <v>22.967424150159665</v>
      </c>
      <c r="AE48">
        <f t="shared" si="43"/>
        <v>0</v>
      </c>
      <c r="AF48">
        <f t="shared" si="44"/>
        <v>0</v>
      </c>
      <c r="AG48">
        <f t="shared" si="45"/>
        <v>-5.9579982820625554</v>
      </c>
      <c r="AH48">
        <f t="shared" si="46"/>
        <v>-1284.1536648025333</v>
      </c>
      <c r="AI48">
        <f t="shared" si="39"/>
        <v>-1290.1116630845959</v>
      </c>
      <c r="AJ48">
        <f t="shared" si="47"/>
        <v>8.2643401059586026</v>
      </c>
      <c r="AK48">
        <f t="shared" si="59"/>
        <v>2.1862234979282791</v>
      </c>
      <c r="AL48">
        <f t="shared" si="40"/>
        <v>-1279.661099480709</v>
      </c>
      <c r="AN48">
        <f t="shared" si="48"/>
        <v>0</v>
      </c>
      <c r="AO48">
        <f t="shared" si="49"/>
        <v>0</v>
      </c>
      <c r="AP48">
        <f t="shared" si="50"/>
        <v>-3.633200401384247E-2</v>
      </c>
      <c r="AQ48">
        <f t="shared" si="51"/>
        <v>-7.8307971730137362</v>
      </c>
      <c r="AR48">
        <f t="shared" si="52"/>
        <v>-7.8671291770275795</v>
      </c>
      <c r="AS48">
        <f t="shared" si="53"/>
        <v>5.0396126968586918E-2</v>
      </c>
      <c r="AT48">
        <f t="shared" si="54"/>
        <v>1.3331638772206849E-2</v>
      </c>
      <c r="AU48">
        <f t="shared" si="55"/>
        <v>-7.803401411286786</v>
      </c>
      <c r="AW48">
        <v>45</v>
      </c>
      <c r="AX48">
        <f>IF(Z48&gt;0, (R48*SUMPRODUCT(K48:$K$98, X48:$X$98)-K48*$AZ$3)/Z48, 0)</f>
        <v>192.74446771247423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41"/>
        <v>50000</v>
      </c>
      <c r="S49">
        <f t="shared" si="42"/>
        <v>170.06944491447581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22.967424150159665</v>
      </c>
      <c r="AC49">
        <f t="shared" si="27"/>
        <v>16.057674411939651</v>
      </c>
      <c r="AE49">
        <f t="shared" si="43"/>
        <v>0</v>
      </c>
      <c r="AF49">
        <f t="shared" si="44"/>
        <v>0</v>
      </c>
      <c r="AG49">
        <f t="shared" si="45"/>
        <v>-4.7209169230883017</v>
      </c>
      <c r="AH49">
        <f t="shared" si="46"/>
        <v>-1177.5013761536288</v>
      </c>
      <c r="AI49">
        <f t="shared" si="39"/>
        <v>-1182.2222930767171</v>
      </c>
      <c r="AJ49">
        <f t="shared" si="47"/>
        <v>6.9097497382200146</v>
      </c>
      <c r="AK49">
        <f t="shared" si="59"/>
        <v>1.6077196905111768</v>
      </c>
      <c r="AL49">
        <f t="shared" si="40"/>
        <v>-1173.7048236479859</v>
      </c>
      <c r="AN49">
        <f t="shared" si="48"/>
        <v>0</v>
      </c>
      <c r="AO49">
        <f t="shared" si="49"/>
        <v>0</v>
      </c>
      <c r="AP49">
        <f t="shared" si="50"/>
        <v>-2.5703798922079839E-2</v>
      </c>
      <c r="AQ49">
        <f t="shared" si="51"/>
        <v>-6.4110974830130605</v>
      </c>
      <c r="AR49">
        <f t="shared" si="52"/>
        <v>-6.4368012819351392</v>
      </c>
      <c r="AS49">
        <f t="shared" si="53"/>
        <v>3.7621254677134897E-2</v>
      </c>
      <c r="AT49">
        <f t="shared" si="54"/>
        <v>8.7534909682194309E-3</v>
      </c>
      <c r="AU49">
        <f t="shared" si="55"/>
        <v>-6.3904265362897856</v>
      </c>
      <c r="AW49">
        <v>46</v>
      </c>
      <c r="AX49">
        <f>IF(Z49&gt;0, (R49*SUMPRODUCT(K49:$K$98, X49:$X$98)-K49*$AZ$3)/Z49, 0)</f>
        <v>170.06944491447581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41"/>
        <v>50000</v>
      </c>
      <c r="S50">
        <f t="shared" si="42"/>
        <v>144.35701596351097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16.057674411939651</v>
      </c>
      <c r="AC50">
        <f t="shared" si="27"/>
        <v>10.468940709992417</v>
      </c>
      <c r="AE50">
        <f t="shared" si="43"/>
        <v>0</v>
      </c>
      <c r="AF50">
        <f t="shared" si="44"/>
        <v>0</v>
      </c>
      <c r="AG50">
        <f t="shared" si="45"/>
        <v>-3.626058851423835</v>
      </c>
      <c r="AH50">
        <f t="shared" si="46"/>
        <v>-1047.6489024335835</v>
      </c>
      <c r="AI50">
        <f t="shared" si="39"/>
        <v>-1051.2749612850073</v>
      </c>
      <c r="AJ50">
        <f t="shared" si="47"/>
        <v>5.5887337019472341</v>
      </c>
      <c r="AK50">
        <f t="shared" si="59"/>
        <v>1.1240372088357757</v>
      </c>
      <c r="AL50">
        <f t="shared" si="40"/>
        <v>-1044.5621903742244</v>
      </c>
      <c r="AN50">
        <f t="shared" si="48"/>
        <v>0</v>
      </c>
      <c r="AO50">
        <f t="shared" si="49"/>
        <v>0</v>
      </c>
      <c r="AP50">
        <f t="shared" si="50"/>
        <v>-1.7627380654139109E-2</v>
      </c>
      <c r="AQ50">
        <f t="shared" si="51"/>
        <v>-5.0929416073421736</v>
      </c>
      <c r="AR50">
        <f t="shared" si="52"/>
        <v>-5.1105689879963121</v>
      </c>
      <c r="AS50">
        <f t="shared" si="53"/>
        <v>2.7168543141586465E-2</v>
      </c>
      <c r="AT50">
        <f t="shared" si="54"/>
        <v>5.4642885185892751E-3</v>
      </c>
      <c r="AU50">
        <f t="shared" si="55"/>
        <v>-5.0779361563361372</v>
      </c>
      <c r="AW50">
        <v>47</v>
      </c>
      <c r="AX50">
        <f>IF(Z50&gt;0, (R50*SUMPRODUCT(K50:$K$98, X50:$X$98)-K50*$AZ$3)/Z50, 0)</f>
        <v>144.35701596351097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41"/>
        <v>50000</v>
      </c>
      <c r="S51">
        <f t="shared" si="42"/>
        <v>113.73978233327301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10.468940709992417</v>
      </c>
      <c r="AC51">
        <f t="shared" si="27"/>
        <v>6.110252478601871</v>
      </c>
      <c r="AE51">
        <f t="shared" si="43"/>
        <v>0</v>
      </c>
      <c r="AF51">
        <f t="shared" si="44"/>
        <v>0</v>
      </c>
      <c r="AG51">
        <f t="shared" si="45"/>
        <v>-2.6860665429699879</v>
      </c>
      <c r="AH51">
        <f t="shared" si="46"/>
        <v>-903.73171993960864</v>
      </c>
      <c r="AI51">
        <f t="shared" si="39"/>
        <v>-906.41778648257866</v>
      </c>
      <c r="AJ51">
        <f t="shared" si="47"/>
        <v>4.3586882313905457</v>
      </c>
      <c r="AK51">
        <f t="shared" si="59"/>
        <v>0.73282584969946929</v>
      </c>
      <c r="AL51">
        <f t="shared" si="40"/>
        <v>-901.32627240148861</v>
      </c>
      <c r="AN51">
        <f t="shared" si="48"/>
        <v>0</v>
      </c>
      <c r="AO51">
        <f t="shared" si="49"/>
        <v>0</v>
      </c>
      <c r="AP51">
        <f t="shared" si="50"/>
        <v>-1.1658741663803778E-2</v>
      </c>
      <c r="AQ51">
        <f t="shared" si="51"/>
        <v>-3.922603735837042</v>
      </c>
      <c r="AR51">
        <f t="shared" si="52"/>
        <v>-3.9342624775008459</v>
      </c>
      <c r="AS51">
        <f t="shared" si="53"/>
        <v>1.8918675047661298E-2</v>
      </c>
      <c r="AT51">
        <f t="shared" si="54"/>
        <v>3.1807950881055556E-3</v>
      </c>
      <c r="AU51">
        <f t="shared" si="55"/>
        <v>-3.9121630073650788</v>
      </c>
      <c r="AW51">
        <v>48</v>
      </c>
      <c r="AX51">
        <f>IF(Z51&gt;0, (R51*SUMPRODUCT(K51:$K$98, X51:$X$98)-K51*$AZ$3)/Z51, 0)</f>
        <v>113.73978233327301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41"/>
        <v>50000</v>
      </c>
      <c r="S52">
        <f t="shared" si="42"/>
        <v>74.535840250341764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6.110252478601871</v>
      </c>
      <c r="AC52">
        <f t="shared" si="27"/>
        <v>2.8432321141502106</v>
      </c>
      <c r="AE52">
        <f t="shared" si="43"/>
        <v>0</v>
      </c>
      <c r="AF52">
        <f t="shared" si="44"/>
        <v>0</v>
      </c>
      <c r="AG52">
        <f t="shared" si="45"/>
        <v>-1.9072919179556533</v>
      </c>
      <c r="AH52">
        <f t="shared" si="46"/>
        <v>-751.91395958463443</v>
      </c>
      <c r="AI52">
        <f t="shared" si="39"/>
        <v>-753.82125150259003</v>
      </c>
      <c r="AJ52">
        <f t="shared" si="47"/>
        <v>3.2670203644516604</v>
      </c>
      <c r="AK52">
        <f t="shared" si="59"/>
        <v>0.42771767350213102</v>
      </c>
      <c r="AL52">
        <f t="shared" si="40"/>
        <v>-750.12651346463622</v>
      </c>
      <c r="AN52">
        <f t="shared" si="48"/>
        <v>0</v>
      </c>
      <c r="AO52">
        <f t="shared" si="49"/>
        <v>0</v>
      </c>
      <c r="AP52">
        <f t="shared" si="50"/>
        <v>-7.3915251277745985E-3</v>
      </c>
      <c r="AQ52">
        <f t="shared" si="51"/>
        <v>-2.9139697357662393</v>
      </c>
      <c r="AR52">
        <f t="shared" si="52"/>
        <v>-2.9213612608940136</v>
      </c>
      <c r="AS52">
        <f t="shared" si="53"/>
        <v>1.2661021047412234E-2</v>
      </c>
      <c r="AT52">
        <f t="shared" si="54"/>
        <v>1.6575784239011289E-3</v>
      </c>
      <c r="AU52">
        <f t="shared" si="55"/>
        <v>-2.9070426614227003</v>
      </c>
      <c r="AW52">
        <v>49</v>
      </c>
      <c r="AX52">
        <f>IF(Z52&gt;0, (R52*SUMPRODUCT(K52:$K$98, X52:$X$98)-K52*$AZ$3)/Z52, 0)</f>
        <v>74.535840250341764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41"/>
        <v>50000</v>
      </c>
      <c r="S53">
        <f t="shared" si="42"/>
        <v>19.972609887127607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2.8432321141502106</v>
      </c>
      <c r="AC53">
        <f t="shared" si="27"/>
        <v>0.51460467426377665</v>
      </c>
      <c r="AE53">
        <f t="shared" si="43"/>
        <v>0</v>
      </c>
      <c r="AF53">
        <f t="shared" si="44"/>
        <v>0</v>
      </c>
      <c r="AG53">
        <f t="shared" si="45"/>
        <v>-1.2882759868940326</v>
      </c>
      <c r="AH53">
        <f t="shared" si="46"/>
        <v>-599.94301188206407</v>
      </c>
      <c r="AI53">
        <f t="shared" si="39"/>
        <v>-601.23128786895813</v>
      </c>
      <c r="AJ53">
        <f t="shared" si="47"/>
        <v>2.3286274398864339</v>
      </c>
      <c r="AK53">
        <f t="shared" si="59"/>
        <v>0.19902624799051477</v>
      </c>
      <c r="AL53">
        <f t="shared" si="40"/>
        <v>-598.70363418108116</v>
      </c>
      <c r="AN53">
        <f t="shared" si="48"/>
        <v>0</v>
      </c>
      <c r="AO53">
        <f t="shared" si="49"/>
        <v>0</v>
      </c>
      <c r="AP53">
        <f t="shared" si="50"/>
        <v>-4.4576685998532909E-3</v>
      </c>
      <c r="AQ53">
        <f t="shared" si="51"/>
        <v>-2.0759116470188976</v>
      </c>
      <c r="AR53">
        <f t="shared" si="52"/>
        <v>-2.0803693156187508</v>
      </c>
      <c r="AS53">
        <f t="shared" si="53"/>
        <v>8.0574733404483959E-3</v>
      </c>
      <c r="AT53">
        <f t="shared" si="54"/>
        <v>6.8866692016274309E-4</v>
      </c>
      <c r="AU53">
        <f t="shared" si="55"/>
        <v>-2.0716231753581398</v>
      </c>
      <c r="AW53">
        <v>50</v>
      </c>
      <c r="AX53">
        <f>IF(Z53&gt;0, (R53*SUMPRODUCT(K53:$K$98, X53:$X$98)-K53*$AZ$3)/Z53, 0)</f>
        <v>19.972609887127607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41"/>
        <v>50000</v>
      </c>
      <c r="S54">
        <f t="shared" si="42"/>
        <v>-63.181413296418327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0.51460467426377665</v>
      </c>
      <c r="AC54">
        <f t="shared" si="27"/>
        <v>-1.0386799228624382</v>
      </c>
      <c r="AE54">
        <f t="shared" si="43"/>
        <v>0</v>
      </c>
      <c r="AF54">
        <f t="shared" si="44"/>
        <v>0</v>
      </c>
      <c r="AG54">
        <f t="shared" si="45"/>
        <v>-0.8219821848471689</v>
      </c>
      <c r="AH54">
        <f t="shared" si="46"/>
        <v>-453.41104217792332</v>
      </c>
      <c r="AI54">
        <f t="shared" si="39"/>
        <v>-454.23302436277049</v>
      </c>
      <c r="AJ54">
        <f t="shared" si="47"/>
        <v>1.5532845971262148</v>
      </c>
      <c r="AK54">
        <f t="shared" si="59"/>
        <v>3.602232719846437E-2</v>
      </c>
      <c r="AL54">
        <f t="shared" si="40"/>
        <v>-452.64371743844583</v>
      </c>
      <c r="AN54">
        <f t="shared" si="48"/>
        <v>0</v>
      </c>
      <c r="AO54">
        <f t="shared" si="49"/>
        <v>0</v>
      </c>
      <c r="AP54">
        <f t="shared" si="50"/>
        <v>-2.5394709482091612E-3</v>
      </c>
      <c r="AQ54">
        <f t="shared" si="51"/>
        <v>-1.4007896891611578</v>
      </c>
      <c r="AR54">
        <f t="shared" si="52"/>
        <v>-1.4033291601093669</v>
      </c>
      <c r="AS54">
        <f t="shared" si="53"/>
        <v>4.7987914840711523E-3</v>
      </c>
      <c r="AT54">
        <f t="shared" si="54"/>
        <v>1.1128909493871016E-4</v>
      </c>
      <c r="AU54">
        <f t="shared" si="55"/>
        <v>-1.398419079530357</v>
      </c>
      <c r="AW54">
        <v>51</v>
      </c>
      <c r="AX54">
        <f>IF(Z54&gt;0, (R54*SUMPRODUCT(K54:$K$98, X54:$X$98)-K54*$AZ$3)/Z54, 0)</f>
        <v>-63.181413296418327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41"/>
        <v>50000</v>
      </c>
      <c r="S55">
        <f t="shared" si="42"/>
        <v>-200.35223213978946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-1.0386799228624382</v>
      </c>
      <c r="AC55">
        <f t="shared" si="27"/>
        <v>-1.9728383174765569</v>
      </c>
      <c r="AE55">
        <f t="shared" si="43"/>
        <v>0</v>
      </c>
      <c r="AF55">
        <f t="shared" si="44"/>
        <v>0</v>
      </c>
      <c r="AG55">
        <f t="shared" si="45"/>
        <v>-0.49234248513389933</v>
      </c>
      <c r="AH55">
        <f t="shared" si="46"/>
        <v>-321.41987786479785</v>
      </c>
      <c r="AI55">
        <f t="shared" si="39"/>
        <v>-321.91222034993177</v>
      </c>
      <c r="AJ55">
        <f t="shared" si="47"/>
        <v>0.93415839461411876</v>
      </c>
      <c r="AK55">
        <f t="shared" si="59"/>
        <v>-7.2707594600370684E-2</v>
      </c>
      <c r="AL55">
        <f t="shared" si="40"/>
        <v>-321.05076954991802</v>
      </c>
      <c r="AN55">
        <f t="shared" si="48"/>
        <v>0</v>
      </c>
      <c r="AO55">
        <f t="shared" si="49"/>
        <v>0</v>
      </c>
      <c r="AP55">
        <f t="shared" si="50"/>
        <v>-1.3580949508994187E-3</v>
      </c>
      <c r="AQ55">
        <f t="shared" si="51"/>
        <v>-0.88661597653546487</v>
      </c>
      <c r="AR55">
        <f t="shared" si="52"/>
        <v>-0.88797407148636431</v>
      </c>
      <c r="AS55">
        <f t="shared" si="53"/>
        <v>2.5768156057479124E-3</v>
      </c>
      <c r="AT55">
        <f t="shared" si="54"/>
        <v>-2.0055920441631298E-4</v>
      </c>
      <c r="AU55">
        <f t="shared" si="55"/>
        <v>-0.88559781508503277</v>
      </c>
      <c r="AW55">
        <v>52</v>
      </c>
      <c r="AX55">
        <f>IF(Z55&gt;0, (R55*SUMPRODUCT(K55:$K$98, X55:$X$98)-K55*$AZ$3)/Z55, 0)</f>
        <v>-200.35223213978946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41"/>
        <v>50000</v>
      </c>
      <c r="S56">
        <f t="shared" si="42"/>
        <v>-419.07839186190722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-1.9728383174765569</v>
      </c>
      <c r="AC56">
        <f t="shared" si="27"/>
        <v>-2.4428192095950232</v>
      </c>
      <c r="AE56">
        <f t="shared" si="43"/>
        <v>0</v>
      </c>
      <c r="AF56">
        <f t="shared" si="44"/>
        <v>0</v>
      </c>
      <c r="AG56">
        <f t="shared" si="45"/>
        <v>-0.29145134383353866</v>
      </c>
      <c r="AH56">
        <f t="shared" si="46"/>
        <v>-195.96771644902171</v>
      </c>
      <c r="AI56">
        <f t="shared" si="39"/>
        <v>-196.25916779285524</v>
      </c>
      <c r="AJ56">
        <f t="shared" si="47"/>
        <v>0.46998089211846628</v>
      </c>
      <c r="AK56">
        <f t="shared" si="59"/>
        <v>-0.138098682223359</v>
      </c>
      <c r="AL56">
        <f t="shared" si="40"/>
        <v>-195.92728558296014</v>
      </c>
      <c r="AN56">
        <f t="shared" si="48"/>
        <v>0</v>
      </c>
      <c r="AO56">
        <f t="shared" si="49"/>
        <v>0</v>
      </c>
      <c r="AP56">
        <f t="shared" si="50"/>
        <v>-7.1781224170452008E-4</v>
      </c>
      <c r="AQ56">
        <f t="shared" si="51"/>
        <v>-0.48264668810835898</v>
      </c>
      <c r="AR56">
        <f t="shared" si="52"/>
        <v>-0.48336450035006345</v>
      </c>
      <c r="AS56">
        <f t="shared" si="53"/>
        <v>1.1575106612736266E-3</v>
      </c>
      <c r="AT56">
        <f t="shared" si="54"/>
        <v>-3.4012169358809541E-4</v>
      </c>
      <c r="AU56">
        <f t="shared" si="55"/>
        <v>-0.48254711138237794</v>
      </c>
      <c r="AW56">
        <v>53</v>
      </c>
      <c r="AX56">
        <f>IF(Z56&gt;0, (R56*SUMPRODUCT(K56:$K$98, X56:$X$98)-K56*$AZ$3)/Z56, 0)</f>
        <v>-419.07839186190722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41"/>
        <v>50000</v>
      </c>
      <c r="S57">
        <f t="shared" si="42"/>
        <v>-749.5832825215474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-2.4428192095950232</v>
      </c>
      <c r="AC57">
        <f t="shared" si="27"/>
        <v>-2.5534702866167756</v>
      </c>
      <c r="AE57">
        <f t="shared" si="43"/>
        <v>0</v>
      </c>
      <c r="AF57">
        <f t="shared" si="44"/>
        <v>0</v>
      </c>
      <c r="AG57">
        <f t="shared" si="45"/>
        <v>-0.17032598953028102</v>
      </c>
      <c r="AH57">
        <f t="shared" si="46"/>
        <v>-118.21084086492222</v>
      </c>
      <c r="AI57">
        <f t="shared" si="39"/>
        <v>-118.3811668544525</v>
      </c>
      <c r="AJ57">
        <f t="shared" si="47"/>
        <v>0.11065107702175236</v>
      </c>
      <c r="AK57">
        <f t="shared" si="59"/>
        <v>-0.17099734467165165</v>
      </c>
      <c r="AL57">
        <f t="shared" si="40"/>
        <v>-118.44151312210239</v>
      </c>
      <c r="AN57">
        <f t="shared" si="48"/>
        <v>0</v>
      </c>
      <c r="AO57">
        <f t="shared" si="49"/>
        <v>0</v>
      </c>
      <c r="AP57">
        <f t="shared" si="50"/>
        <v>-3.7454818467762702E-4</v>
      </c>
      <c r="AQ57">
        <f t="shared" si="51"/>
        <v>-0.25994656468618971</v>
      </c>
      <c r="AR57">
        <f t="shared" si="52"/>
        <v>-0.26032111287086734</v>
      </c>
      <c r="AS57">
        <f t="shared" si="53"/>
        <v>2.4332258479997605E-4</v>
      </c>
      <c r="AT57">
        <f t="shared" si="54"/>
        <v>-3.7602449989040113E-4</v>
      </c>
      <c r="AU57">
        <f t="shared" si="55"/>
        <v>-0.26045381478595775</v>
      </c>
      <c r="AW57">
        <v>54</v>
      </c>
      <c r="AX57">
        <f>IF(Z57&gt;0, (R57*SUMPRODUCT(K57:$K$98, X57:$X$98)-K57*$AZ$3)/Z57, 0)</f>
        <v>-749.5832825215474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41"/>
        <v>50000</v>
      </c>
      <c r="S58">
        <f t="shared" si="42"/>
        <v>-1264.4067641152362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-2.5534702866167756</v>
      </c>
      <c r="AC58">
        <f t="shared" si="27"/>
        <v>-2.4812779128327809</v>
      </c>
      <c r="AE58">
        <f t="shared" si="43"/>
        <v>0</v>
      </c>
      <c r="AF58">
        <f t="shared" si="44"/>
        <v>0</v>
      </c>
      <c r="AG58">
        <f t="shared" si="45"/>
        <v>-9.8120240386765312E-2</v>
      </c>
      <c r="AH58">
        <f t="shared" si="46"/>
        <v>-70.502489248212896</v>
      </c>
      <c r="AI58">
        <f t="shared" si="39"/>
        <v>-70.600609488599659</v>
      </c>
      <c r="AJ58">
        <f t="shared" si="47"/>
        <v>-7.2192373783994679E-2</v>
      </c>
      <c r="AK58">
        <f t="shared" si="59"/>
        <v>-0.1787429200631743</v>
      </c>
      <c r="AL58">
        <f t="shared" si="40"/>
        <v>-70.851544782446823</v>
      </c>
      <c r="AN58">
        <f t="shared" si="48"/>
        <v>0</v>
      </c>
      <c r="AO58">
        <f t="shared" si="49"/>
        <v>0</v>
      </c>
      <c r="AP58">
        <f t="shared" si="50"/>
        <v>-1.9264926510683417E-4</v>
      </c>
      <c r="AQ58">
        <f t="shared" si="51"/>
        <v>-0.13842457670642536</v>
      </c>
      <c r="AR58">
        <f t="shared" si="52"/>
        <v>-0.1386172259715322</v>
      </c>
      <c r="AS58">
        <f t="shared" si="53"/>
        <v>-1.4174249574790455E-4</v>
      </c>
      <c r="AT58">
        <f t="shared" si="54"/>
        <v>-3.5094382216642797E-4</v>
      </c>
      <c r="AU58">
        <f t="shared" si="55"/>
        <v>-0.13910991228944652</v>
      </c>
      <c r="AW58">
        <v>55</v>
      </c>
      <c r="AX58">
        <f>IF(Z58&gt;0, (R58*SUMPRODUCT(K58:$K$98, X58:$X$98)-K58*$AZ$3)/Z58, 0)</f>
        <v>-1264.4067641152362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41"/>
        <v>50000</v>
      </c>
      <c r="S59">
        <f t="shared" si="42"/>
        <v>-2088.4040653099846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-2.4812779128327809</v>
      </c>
      <c r="AC59">
        <f t="shared" si="27"/>
        <v>-2.3231498659051133</v>
      </c>
      <c r="AE59">
        <f t="shared" si="43"/>
        <v>0</v>
      </c>
      <c r="AF59">
        <f t="shared" si="44"/>
        <v>0</v>
      </c>
      <c r="AG59">
        <f t="shared" si="45"/>
        <v>-5.56202198725438E-2</v>
      </c>
      <c r="AH59">
        <f t="shared" si="46"/>
        <v>-41.518818110353862</v>
      </c>
      <c r="AI59">
        <f t="shared" si="39"/>
        <v>-41.574438330226407</v>
      </c>
      <c r="AJ59">
        <f t="shared" si="47"/>
        <v>-0.15812804692766758</v>
      </c>
      <c r="AK59">
        <f t="shared" si="59"/>
        <v>-0.17368945389829468</v>
      </c>
      <c r="AL59">
        <f t="shared" si="40"/>
        <v>-41.90625583105237</v>
      </c>
      <c r="AN59">
        <f t="shared" si="48"/>
        <v>0</v>
      </c>
      <c r="AO59">
        <f t="shared" si="49"/>
        <v>0</v>
      </c>
      <c r="AP59">
        <f t="shared" si="50"/>
        <v>-9.7504224347682759E-5</v>
      </c>
      <c r="AQ59">
        <f t="shared" si="51"/>
        <v>-7.2783965344965285E-2</v>
      </c>
      <c r="AR59">
        <f t="shared" si="52"/>
        <v>-7.2881469569312962E-2</v>
      </c>
      <c r="AS59">
        <f t="shared" si="53"/>
        <v>-2.7720409230002306E-4</v>
      </c>
      <c r="AT59">
        <f t="shared" si="54"/>
        <v>-3.044837923786381E-4</v>
      </c>
      <c r="AU59">
        <f t="shared" si="55"/>
        <v>-7.3463157453991623E-2</v>
      </c>
      <c r="AW59">
        <v>56</v>
      </c>
      <c r="AX59">
        <f>IF(Z59&gt;0, (R59*SUMPRODUCT(K59:$K$98, X59:$X$98)-K59*$AZ$3)/Z59, 0)</f>
        <v>-2088.4040653099846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41"/>
        <v>50000</v>
      </c>
      <c r="S60">
        <f t="shared" si="42"/>
        <v>-3435.1652903449535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-2.3231498659051133</v>
      </c>
      <c r="AC60">
        <f t="shared" si="27"/>
        <v>-2.131154703005353</v>
      </c>
      <c r="AE60">
        <f t="shared" si="43"/>
        <v>0</v>
      </c>
      <c r="AF60">
        <f t="shared" si="44"/>
        <v>0</v>
      </c>
      <c r="AG60">
        <f t="shared" si="45"/>
        <v>-3.1019682065886064E-2</v>
      </c>
      <c r="AH60">
        <f t="shared" si="46"/>
        <v>-24.0443356079323</v>
      </c>
      <c r="AI60">
        <f t="shared" si="39"/>
        <v>-24.075355289998186</v>
      </c>
      <c r="AJ60">
        <f t="shared" si="47"/>
        <v>-0.19199516289976026</v>
      </c>
      <c r="AK60">
        <f t="shared" si="59"/>
        <v>-0.16262049061335795</v>
      </c>
      <c r="AL60">
        <f t="shared" si="40"/>
        <v>-24.429970943511304</v>
      </c>
      <c r="AN60">
        <f t="shared" si="48"/>
        <v>0</v>
      </c>
      <c r="AO60">
        <f t="shared" si="49"/>
        <v>0</v>
      </c>
      <c r="AP60">
        <f t="shared" si="50"/>
        <v>-4.8552327062841096E-5</v>
      </c>
      <c r="AQ60">
        <f t="shared" si="51"/>
        <v>-3.7634442673057059E-2</v>
      </c>
      <c r="AR60">
        <f t="shared" si="52"/>
        <v>-3.7682995000119901E-2</v>
      </c>
      <c r="AS60">
        <f t="shared" si="53"/>
        <v>-3.0051281389000082E-4</v>
      </c>
      <c r="AT60">
        <f t="shared" si="54"/>
        <v>-2.5453527314074685E-4</v>
      </c>
      <c r="AU60">
        <f t="shared" si="55"/>
        <v>-3.8238043087150647E-2</v>
      </c>
      <c r="AW60">
        <v>57</v>
      </c>
      <c r="AX60">
        <f>IF(Z60&gt;0, (R60*SUMPRODUCT(K60:$K$98, X60:$X$98)-K60*$AZ$3)/Z60, 0)</f>
        <v>-3435.1652903449535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41"/>
        <v>50000</v>
      </c>
      <c r="S61">
        <f t="shared" si="42"/>
        <v>-5685.7363973162992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-2.131154703005353</v>
      </c>
      <c r="AC61">
        <f t="shared" si="27"/>
        <v>-1.9323792097456192</v>
      </c>
      <c r="AE61">
        <f t="shared" si="43"/>
        <v>0</v>
      </c>
      <c r="AF61">
        <f t="shared" si="44"/>
        <v>0</v>
      </c>
      <c r="AG61">
        <f t="shared" si="45"/>
        <v>-1.6993218421607739E-2</v>
      </c>
      <c r="AH61">
        <f t="shared" si="46"/>
        <v>-13.716266823619462</v>
      </c>
      <c r="AI61">
        <f t="shared" si="39"/>
        <v>-13.733260042041069</v>
      </c>
      <c r="AJ61">
        <f t="shared" si="47"/>
        <v>-0.19877549325973387</v>
      </c>
      <c r="AK61">
        <f t="shared" si="59"/>
        <v>-0.14918082921037473</v>
      </c>
      <c r="AL61">
        <f t="shared" si="40"/>
        <v>-14.081216364511176</v>
      </c>
      <c r="AN61">
        <f t="shared" si="48"/>
        <v>0</v>
      </c>
      <c r="AO61">
        <f t="shared" si="49"/>
        <v>0</v>
      </c>
      <c r="AP61">
        <f t="shared" si="50"/>
        <v>-2.3748179603464578E-5</v>
      </c>
      <c r="AQ61">
        <f t="shared" si="51"/>
        <v>-1.916860949672531E-2</v>
      </c>
      <c r="AR61">
        <f t="shared" si="52"/>
        <v>-1.9192357676328774E-2</v>
      </c>
      <c r="AS61">
        <f t="shared" si="53"/>
        <v>-2.7779058666703161E-4</v>
      </c>
      <c r="AT61">
        <f t="shared" si="54"/>
        <v>-2.0848158586468462E-4</v>
      </c>
      <c r="AU61">
        <f t="shared" si="55"/>
        <v>-1.9678629848860488E-2</v>
      </c>
      <c r="AW61">
        <v>58</v>
      </c>
      <c r="AX61">
        <f>IF(Z61&gt;0, (R61*SUMPRODUCT(K61:$K$98, X61:$X$98)-K61*$AZ$3)/Z61, 0)</f>
        <v>-5685.7363973162992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41"/>
        <v>50000</v>
      </c>
      <c r="S62">
        <f t="shared" si="42"/>
        <v>-9528.2134425258118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-1.9323792097456192</v>
      </c>
      <c r="AC62">
        <f t="shared" si="27"/>
        <v>-1.7404675193023527</v>
      </c>
      <c r="AE62">
        <f t="shared" si="43"/>
        <v>0</v>
      </c>
      <c r="AF62">
        <f t="shared" si="44"/>
        <v>0</v>
      </c>
      <c r="AG62">
        <f t="shared" si="45"/>
        <v>-9.1332311655319947E-3</v>
      </c>
      <c r="AH62">
        <f t="shared" si="46"/>
        <v>-7.6900550718596676</v>
      </c>
      <c r="AI62">
        <f t="shared" si="39"/>
        <v>-7.6991883030252</v>
      </c>
      <c r="AJ62">
        <f t="shared" si="47"/>
        <v>-0.1919116904432665</v>
      </c>
      <c r="AK62">
        <f t="shared" si="59"/>
        <v>-0.13526654468219335</v>
      </c>
      <c r="AL62">
        <f t="shared" si="40"/>
        <v>-8.0263665381506595</v>
      </c>
      <c r="AN62">
        <f t="shared" si="48"/>
        <v>0</v>
      </c>
      <c r="AO62">
        <f t="shared" si="49"/>
        <v>0</v>
      </c>
      <c r="AP62">
        <f t="shared" si="50"/>
        <v>-1.1396227553508809E-5</v>
      </c>
      <c r="AQ62">
        <f t="shared" si="51"/>
        <v>-9.5954669174107745E-3</v>
      </c>
      <c r="AR62">
        <f t="shared" si="52"/>
        <v>-9.6068631449642838E-3</v>
      </c>
      <c r="AS62">
        <f t="shared" si="53"/>
        <v>-2.3946282042261371E-4</v>
      </c>
      <c r="AT62">
        <f t="shared" si="54"/>
        <v>-1.6878236142677891E-4</v>
      </c>
      <c r="AU62">
        <f t="shared" si="55"/>
        <v>-1.0015108326813677E-2</v>
      </c>
      <c r="AW62">
        <v>59</v>
      </c>
      <c r="AX62">
        <f>IF(Z62&gt;0, (R62*SUMPRODUCT(K62:$K$98, X62:$X$98)-K62*$AZ$3)/Z62, 0)</f>
        <v>-9528.2134425258118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41"/>
        <v>50000</v>
      </c>
      <c r="S63">
        <f t="shared" si="42"/>
        <v>-16229.326498851813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-1.7404675193023527</v>
      </c>
      <c r="AC63">
        <f t="shared" si="27"/>
        <v>-1.5615984327019139</v>
      </c>
      <c r="AE63">
        <f t="shared" si="43"/>
        <v>0</v>
      </c>
      <c r="AF63">
        <f t="shared" si="44"/>
        <v>0</v>
      </c>
      <c r="AG63">
        <f t="shared" si="45"/>
        <v>-4.811038932553342E-3</v>
      </c>
      <c r="AH63">
        <f t="shared" si="46"/>
        <v>-4.2308599213233329</v>
      </c>
      <c r="AI63">
        <f t="shared" si="39"/>
        <v>-4.2356709602558862</v>
      </c>
      <c r="AJ63">
        <f t="shared" si="47"/>
        <v>-0.17886908660043876</v>
      </c>
      <c r="AK63">
        <f t="shared" si="59"/>
        <v>-0.1218327263511647</v>
      </c>
      <c r="AL63">
        <f t="shared" si="40"/>
        <v>-4.5363727732074892</v>
      </c>
      <c r="AN63">
        <f t="shared" si="48"/>
        <v>0</v>
      </c>
      <c r="AO63">
        <f t="shared" si="49"/>
        <v>0</v>
      </c>
      <c r="AP63">
        <f t="shared" si="50"/>
        <v>-5.359910170193622E-6</v>
      </c>
      <c r="AQ63">
        <f t="shared" si="51"/>
        <v>-4.7135409708543427E-3</v>
      </c>
      <c r="AR63">
        <f t="shared" si="52"/>
        <v>-4.7189008810245361E-3</v>
      </c>
      <c r="AS63">
        <f t="shared" si="53"/>
        <v>-1.9927550989368465E-4</v>
      </c>
      <c r="AT63">
        <f t="shared" si="54"/>
        <v>-1.3573211071178209E-4</v>
      </c>
      <c r="AU63">
        <f t="shared" si="55"/>
        <v>-5.0539085016300025E-3</v>
      </c>
      <c r="AW63">
        <v>60</v>
      </c>
      <c r="AX63">
        <f>IF(Z63&gt;0, (R63*SUMPRODUCT(K63:$K$98, X63:$X$98)-K63*$AZ$3)/Z63, 0)</f>
        <v>-16229.326498851813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41"/>
        <v>50000</v>
      </c>
      <c r="S64">
        <f t="shared" si="42"/>
        <v>-28197.312529812109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-1.5615984327019139</v>
      </c>
      <c r="AC64">
        <f t="shared" si="27"/>
        <v>-1.3980400508889739</v>
      </c>
      <c r="AE64">
        <f t="shared" si="43"/>
        <v>0</v>
      </c>
      <c r="AF64">
        <f t="shared" si="44"/>
        <v>0</v>
      </c>
      <c r="AG64">
        <f t="shared" si="45"/>
        <v>-2.4790306689881727E-3</v>
      </c>
      <c r="AH64">
        <f t="shared" si="46"/>
        <v>-2.2838978742396359</v>
      </c>
      <c r="AI64">
        <f t="shared" si="39"/>
        <v>-2.2863769049086242</v>
      </c>
      <c r="AJ64">
        <f t="shared" si="47"/>
        <v>-0.16355838181294002</v>
      </c>
      <c r="AK64">
        <f t="shared" si="59"/>
        <v>-0.10931189028913399</v>
      </c>
      <c r="AL64">
        <f t="shared" si="40"/>
        <v>-2.5592471770106981</v>
      </c>
      <c r="AN64">
        <f t="shared" si="48"/>
        <v>0</v>
      </c>
      <c r="AO64">
        <f t="shared" si="49"/>
        <v>0</v>
      </c>
      <c r="AP64">
        <f t="shared" si="50"/>
        <v>-2.4659400646114799E-6</v>
      </c>
      <c r="AQ64">
        <f t="shared" si="51"/>
        <v>-2.2718376751132397E-3</v>
      </c>
      <c r="AR64">
        <f t="shared" si="52"/>
        <v>-2.2743036151778515E-3</v>
      </c>
      <c r="AS64">
        <f t="shared" si="53"/>
        <v>-1.626947063063844E-4</v>
      </c>
      <c r="AT64">
        <f t="shared" si="54"/>
        <v>-1.0873466519573588E-4</v>
      </c>
      <c r="AU64">
        <f t="shared" si="55"/>
        <v>-2.5457329866799714E-3</v>
      </c>
      <c r="AW64">
        <v>61</v>
      </c>
      <c r="AX64">
        <f>IF(Z64&gt;0, (R64*SUMPRODUCT(K64:$K$98, X64:$X$98)-K64*$AZ$3)/Z64, 0)</f>
        <v>-28197.312529812109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41"/>
        <v>50000</v>
      </c>
      <c r="S65">
        <f t="shared" si="42"/>
        <v>-50078.060745552008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-1.3980400508889739</v>
      </c>
      <c r="AC65">
        <f t="shared" si="27"/>
        <v>-1.2500691003642705</v>
      </c>
      <c r="AE65">
        <f t="shared" si="43"/>
        <v>0</v>
      </c>
      <c r="AF65">
        <f t="shared" si="44"/>
        <v>0</v>
      </c>
      <c r="AG65">
        <f t="shared" si="45"/>
        <v>-1.2481205160039101E-3</v>
      </c>
      <c r="AH65">
        <f t="shared" si="46"/>
        <v>-1.2061198462943807</v>
      </c>
      <c r="AI65">
        <f t="shared" si="39"/>
        <v>-1.2073679668103847</v>
      </c>
      <c r="AJ65">
        <f t="shared" si="47"/>
        <v>-0.14797095052470333</v>
      </c>
      <c r="AK65">
        <f t="shared" si="59"/>
        <v>-9.7862803562228179E-2</v>
      </c>
      <c r="AL65">
        <f t="shared" si="40"/>
        <v>-1.4532017208973163</v>
      </c>
      <c r="AN65">
        <f t="shared" si="48"/>
        <v>0</v>
      </c>
      <c r="AO65">
        <f t="shared" si="49"/>
        <v>0</v>
      </c>
      <c r="AP65">
        <f t="shared" si="50"/>
        <v>-1.1085087266667307E-6</v>
      </c>
      <c r="AQ65">
        <f t="shared" si="51"/>
        <v>-1.0712061518737734E-3</v>
      </c>
      <c r="AR65">
        <f t="shared" si="52"/>
        <v>-1.0723146606004402E-3</v>
      </c>
      <c r="AS65">
        <f t="shared" si="53"/>
        <v>-1.3141927229508887E-4</v>
      </c>
      <c r="AT65">
        <f t="shared" si="54"/>
        <v>-8.6916103352043699E-5</v>
      </c>
      <c r="AU65">
        <f t="shared" si="55"/>
        <v>-1.2906500362475728E-3</v>
      </c>
      <c r="AW65">
        <v>62</v>
      </c>
      <c r="AX65">
        <f>IF(Z65&gt;0, (R65*SUMPRODUCT(K65:$K$98, X65:$X$98)-K65*$AZ$3)/Z65, 0)</f>
        <v>-50078.060745552008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41"/>
        <v>50000</v>
      </c>
      <c r="S66">
        <f t="shared" si="42"/>
        <v>-91141.239854424202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-1.2500691003642705</v>
      </c>
      <c r="AC66">
        <f t="shared" si="27"/>
        <v>-1.1169949599091653</v>
      </c>
      <c r="AE66">
        <f t="shared" si="43"/>
        <v>0</v>
      </c>
      <c r="AF66">
        <f t="shared" si="44"/>
        <v>0</v>
      </c>
      <c r="AG66">
        <f t="shared" si="45"/>
        <v>-6.1278240327501091E-4</v>
      </c>
      <c r="AH66">
        <f t="shared" si="46"/>
        <v>-0.62285690756886014</v>
      </c>
      <c r="AI66">
        <f t="shared" si="39"/>
        <v>-0.62346968997213514</v>
      </c>
      <c r="AJ66">
        <f t="shared" si="47"/>
        <v>-0.13307414045510524</v>
      </c>
      <c r="AK66">
        <f t="shared" si="59"/>
        <v>-8.7504837025498952E-2</v>
      </c>
      <c r="AL66">
        <f t="shared" si="40"/>
        <v>-0.84404866745273932</v>
      </c>
      <c r="AN66">
        <f t="shared" si="48"/>
        <v>0</v>
      </c>
      <c r="AO66">
        <f t="shared" si="49"/>
        <v>0</v>
      </c>
      <c r="AP66">
        <f t="shared" si="50"/>
        <v>-4.8592680587976729E-7</v>
      </c>
      <c r="AQ66">
        <f t="shared" si="51"/>
        <v>-4.9391572929886082E-4</v>
      </c>
      <c r="AR66">
        <f t="shared" si="52"/>
        <v>-4.9440165610474063E-4</v>
      </c>
      <c r="AS66">
        <f t="shared" si="53"/>
        <v>-1.0552569994005538E-4</v>
      </c>
      <c r="AT66">
        <f t="shared" si="54"/>
        <v>-6.9389959188738821E-5</v>
      </c>
      <c r="AU66">
        <f t="shared" si="55"/>
        <v>-6.6931731523353481E-4</v>
      </c>
      <c r="AW66">
        <v>63</v>
      </c>
      <c r="AX66">
        <f>IF(Z66&gt;0, (R66*SUMPRODUCT(K66:$K$98, X66:$X$98)-K66*$AZ$3)/Z66, 0)</f>
        <v>-91141.239854424202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-170409.4821689816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-1.1169949599091653</v>
      </c>
      <c r="AC67">
        <f t="shared" si="27"/>
        <v>-0.99771624473937581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-2.9274082405520704E-4</v>
      </c>
      <c r="AH67">
        <f t="shared" ref="AH67:AH89" si="66">-X67*R67</f>
        <v>-0.31391375518705367</v>
      </c>
      <c r="AI67">
        <f t="shared" si="39"/>
        <v>-0.31420649601110889</v>
      </c>
      <c r="AJ67">
        <f t="shared" ref="AJ67:AJ89" si="67">AB67-AC67</f>
        <v>-0.1192787151697895</v>
      </c>
      <c r="AK67">
        <f t="shared" si="59"/>
        <v>-7.8189647193641576E-2</v>
      </c>
      <c r="AL67">
        <f t="shared" si="40"/>
        <v>-0.51167485837453996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-2.0726684665758706E-7</v>
      </c>
      <c r="AQ67">
        <f t="shared" ref="AQ67:AQ89" si="71">AH67*$K67</f>
        <v>-2.2225774068256428E-4</v>
      </c>
      <c r="AR67">
        <f t="shared" ref="AR67:AR89" si="72">AI67*$K67</f>
        <v>-2.2246500752922188E-4</v>
      </c>
      <c r="AS67">
        <f t="shared" ref="AS67:AS89" si="73">AJ67*$K67</f>
        <v>-8.445191491962332E-5</v>
      </c>
      <c r="AT67">
        <f t="shared" ref="AT67:AT89" si="74">AK67*$K67</f>
        <v>-5.5359964457977623E-5</v>
      </c>
      <c r="AU67">
        <f t="shared" ref="AU67:AU89" si="75">AL67*$K67</f>
        <v>-3.622768869068228E-4</v>
      </c>
      <c r="AW67">
        <v>64</v>
      </c>
      <c r="AX67">
        <f>IF(Z67&gt;0, (R67*SUMPRODUCT(K67:$K$98, X67:$X$98)-K67*$AZ$3)/Z67, 0)</f>
        <v>-170409.4821689816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1"/>
        <v>50000</v>
      </c>
      <c r="S68">
        <f t="shared" si="62"/>
        <v>-327809.69220377621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-0.99771624473937581</v>
      </c>
      <c r="AC68">
        <f t="shared" ref="AC68:AC89" si="79">S68*Z68</f>
        <v>-0.8909986534630151</v>
      </c>
      <c r="AE68">
        <f t="shared" si="63"/>
        <v>0</v>
      </c>
      <c r="AF68">
        <f t="shared" si="64"/>
        <v>0</v>
      </c>
      <c r="AG68">
        <f t="shared" si="65"/>
        <v>-1.3590181661089263E-4</v>
      </c>
      <c r="AH68">
        <f t="shared" si="66"/>
        <v>-0.15391159920376235</v>
      </c>
      <c r="AI68">
        <f t="shared" si="39"/>
        <v>-0.15404750102037323</v>
      </c>
      <c r="AJ68">
        <f t="shared" si="67"/>
        <v>-0.10671759127636071</v>
      </c>
      <c r="AK68">
        <f t="shared" ref="AK68:AK89" si="80">G68*SUM(AB68:AB68, AE68:AF68)</f>
        <v>-6.9840137131756311E-2</v>
      </c>
      <c r="AL68">
        <f t="shared" si="40"/>
        <v>-0.33060522942849024</v>
      </c>
      <c r="AN68">
        <f t="shared" si="68"/>
        <v>0</v>
      </c>
      <c r="AO68">
        <f t="shared" si="69"/>
        <v>0</v>
      </c>
      <c r="AP68">
        <f t="shared" si="70"/>
        <v>-8.5911991907147646E-8</v>
      </c>
      <c r="AQ68">
        <f t="shared" si="71"/>
        <v>-9.729709576339808E-5</v>
      </c>
      <c r="AR68">
        <f t="shared" si="72"/>
        <v>-9.7383007755305213E-5</v>
      </c>
      <c r="AS68">
        <f t="shared" si="73"/>
        <v>-6.7462827699612542E-5</v>
      </c>
      <c r="AT68">
        <f t="shared" si="74"/>
        <v>-4.4150295012146415E-5</v>
      </c>
      <c r="AU68">
        <f t="shared" si="75"/>
        <v>-2.0899613046706418E-4</v>
      </c>
      <c r="AW68">
        <v>65</v>
      </c>
      <c r="AX68">
        <f>IF(Z68&gt;0, (R68*SUMPRODUCT(K68:$K$98, X68:$X$98)-K68*$AZ$3)/Z68, 0)</f>
        <v>-327809.69220377621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0.53985268099999995</v>
      </c>
      <c r="Q69" s="5">
        <f t="shared" ref="Q69:Q89" si="81">$C$8</f>
        <v>50</v>
      </c>
      <c r="R69">
        <f t="shared" si="61"/>
        <v>50000</v>
      </c>
      <c r="S69">
        <f t="shared" si="62"/>
        <v>-650268.11514672858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-0.8909986534630151</v>
      </c>
      <c r="AC69">
        <f t="shared" si="79"/>
        <v>-0.79561394250784734</v>
      </c>
      <c r="AE69">
        <f t="shared" si="63"/>
        <v>0</v>
      </c>
      <c r="AF69">
        <f t="shared" si="64"/>
        <v>0</v>
      </c>
      <c r="AG69">
        <f t="shared" si="65"/>
        <v>-6.1175838394622996E-5</v>
      </c>
      <c r="AH69">
        <f t="shared" si="66"/>
        <v>-7.3366960050160718E-2</v>
      </c>
      <c r="AI69">
        <f t="shared" si="39"/>
        <v>-7.3428135888555346E-2</v>
      </c>
      <c r="AJ69">
        <f t="shared" si="67"/>
        <v>-9.5384710955167762E-2</v>
      </c>
      <c r="AK69">
        <f t="shared" si="80"/>
        <v>-6.236990574241106E-2</v>
      </c>
      <c r="AL69">
        <f t="shared" si="40"/>
        <v>-0.23118275258613416</v>
      </c>
      <c r="AN69">
        <f t="shared" si="68"/>
        <v>0</v>
      </c>
      <c r="AO69">
        <f t="shared" si="69"/>
        <v>0</v>
      </c>
      <c r="AP69">
        <f t="shared" si="70"/>
        <v>-3.452951145263591E-8</v>
      </c>
      <c r="AQ69">
        <f t="shared" si="71"/>
        <v>-4.1410552822432103E-5</v>
      </c>
      <c r="AR69">
        <f t="shared" si="72"/>
        <v>-4.1445082333884746E-5</v>
      </c>
      <c r="AS69">
        <f t="shared" si="73"/>
        <v>-5.3838043838273223E-5</v>
      </c>
      <c r="AT69">
        <f t="shared" si="74"/>
        <v>-3.5203479529619228E-5</v>
      </c>
      <c r="AU69">
        <f t="shared" si="75"/>
        <v>-1.304866057017772E-4</v>
      </c>
      <c r="AW69">
        <v>66</v>
      </c>
      <c r="AX69">
        <f>IF(Z69&gt;0, (R69*SUMPRODUCT(K69:$K$98, X69:$X$98)-K69*$AZ$3)/Z69, 0)</f>
        <v>-650268.11514672858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0.55403983300000004</v>
      </c>
      <c r="Q70" s="5">
        <f t="shared" si="81"/>
        <v>50</v>
      </c>
      <c r="R70">
        <f t="shared" si="61"/>
        <v>50000</v>
      </c>
      <c r="S70">
        <f t="shared" si="62"/>
        <v>-1331828.7734601961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-0.79561394250784734</v>
      </c>
      <c r="AC70">
        <f t="shared" si="79"/>
        <v>-0.71040356015805251</v>
      </c>
      <c r="AE70">
        <f t="shared" si="63"/>
        <v>0</v>
      </c>
      <c r="AF70">
        <f t="shared" si="64"/>
        <v>0</v>
      </c>
      <c r="AG70">
        <f t="shared" si="65"/>
        <v>-2.667022872288485E-5</v>
      </c>
      <c r="AH70">
        <f t="shared" si="66"/>
        <v>-3.3893851287791918E-2</v>
      </c>
      <c r="AI70">
        <f t="shared" ref="AI70:AI89" si="88">SUM(AE70:AH70)</f>
        <v>-3.3920521516514805E-2</v>
      </c>
      <c r="AJ70">
        <f t="shared" si="67"/>
        <v>-8.5210382349794833E-2</v>
      </c>
      <c r="AK70">
        <f t="shared" si="80"/>
        <v>-5.5692975975549321E-2</v>
      </c>
      <c r="AL70">
        <f t="shared" ref="AL70:AL89" si="89">SUM(AI70:AK70)</f>
        <v>-0.17482387984185896</v>
      </c>
      <c r="AN70">
        <f t="shared" si="68"/>
        <v>0</v>
      </c>
      <c r="AO70">
        <f t="shared" si="69"/>
        <v>0</v>
      </c>
      <c r="AP70">
        <f t="shared" si="70"/>
        <v>-1.3440617481535324E-8</v>
      </c>
      <c r="AQ70">
        <f t="shared" si="71"/>
        <v>-1.7081004248919634E-5</v>
      </c>
      <c r="AR70">
        <f t="shared" si="72"/>
        <v>-1.7094444866401169E-5</v>
      </c>
      <c r="AS70">
        <f t="shared" si="73"/>
        <v>-4.2942269694006558E-5</v>
      </c>
      <c r="AT70">
        <f t="shared" si="74"/>
        <v>-2.8066800411553668E-5</v>
      </c>
      <c r="AU70">
        <f t="shared" si="75"/>
        <v>-8.8103514971961402E-5</v>
      </c>
      <c r="AW70">
        <v>67</v>
      </c>
      <c r="AX70">
        <f>IF(Z70&gt;0, (R70*SUMPRODUCT(K70:$K$98, X70:$X$98)-K70*$AZ$3)/Z70, 0)</f>
        <v>-1331828.7734601961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0.56799471300000004</v>
      </c>
      <c r="Q71" s="5">
        <f t="shared" si="81"/>
        <v>50</v>
      </c>
      <c r="R71">
        <f t="shared" si="61"/>
        <v>50000</v>
      </c>
      <c r="S71">
        <f t="shared" si="62"/>
        <v>-2817877.545428914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-0.71040356015805251</v>
      </c>
      <c r="AC71">
        <f t="shared" si="79"/>
        <v>-0.63430296892782156</v>
      </c>
      <c r="AE71">
        <f t="shared" si="63"/>
        <v>0</v>
      </c>
      <c r="AF71">
        <f t="shared" si="64"/>
        <v>0</v>
      </c>
      <c r="AG71">
        <f t="shared" si="65"/>
        <v>-1.1254977526556663E-5</v>
      </c>
      <c r="AH71">
        <f t="shared" si="66"/>
        <v>-1.514854890909934E-2</v>
      </c>
      <c r="AI71">
        <f t="shared" si="88"/>
        <v>-1.5159803886625897E-2</v>
      </c>
      <c r="AJ71">
        <f t="shared" si="67"/>
        <v>-7.6100591230230941E-2</v>
      </c>
      <c r="AK71">
        <f t="shared" si="80"/>
        <v>-4.9728249211063683E-2</v>
      </c>
      <c r="AL71">
        <f t="shared" si="89"/>
        <v>-0.14098864432792052</v>
      </c>
      <c r="AN71">
        <f t="shared" si="68"/>
        <v>0</v>
      </c>
      <c r="AO71">
        <f t="shared" si="69"/>
        <v>0</v>
      </c>
      <c r="AP71">
        <f t="shared" si="70"/>
        <v>-5.0642961051361869E-9</v>
      </c>
      <c r="AQ71">
        <f t="shared" si="71"/>
        <v>-6.8162497044352139E-6</v>
      </c>
      <c r="AR71">
        <f t="shared" si="72"/>
        <v>-6.8213140005403505E-6</v>
      </c>
      <c r="AS71">
        <f t="shared" si="73"/>
        <v>-3.4242265420473681E-5</v>
      </c>
      <c r="AT71">
        <f t="shared" si="74"/>
        <v>-2.2375751368726076E-5</v>
      </c>
      <c r="AU71">
        <f t="shared" si="75"/>
        <v>-6.3439330789740109E-5</v>
      </c>
      <c r="AW71">
        <v>68</v>
      </c>
      <c r="AX71">
        <f>IF(Z71&gt;0, (R71*SUMPRODUCT(K71:$K$98, X71:$X$98)-K71*$AZ$3)/Z71, 0)</f>
        <v>-2817877.545428914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0.58228330500000003</v>
      </c>
      <c r="Q72" s="5">
        <f t="shared" si="81"/>
        <v>50</v>
      </c>
      <c r="R72">
        <f t="shared" si="61"/>
        <v>50000</v>
      </c>
      <c r="S72">
        <f t="shared" si="62"/>
        <v>-6170920.1174895475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-0.63430296892782156</v>
      </c>
      <c r="AC72">
        <f t="shared" si="79"/>
        <v>-0.56634757782531198</v>
      </c>
      <c r="AE72">
        <f t="shared" si="63"/>
        <v>0</v>
      </c>
      <c r="AF72">
        <f t="shared" si="64"/>
        <v>0</v>
      </c>
      <c r="AG72">
        <f t="shared" si="65"/>
        <v>-4.5888422394269576E-6</v>
      </c>
      <c r="AH72">
        <f t="shared" si="66"/>
        <v>-6.5535855118641394E-3</v>
      </c>
      <c r="AI72">
        <f t="shared" si="88"/>
        <v>-6.5581743541035667E-3</v>
      </c>
      <c r="AJ72">
        <f t="shared" si="67"/>
        <v>-6.7955391102509588E-2</v>
      </c>
      <c r="AK72">
        <f t="shared" si="80"/>
        <v>-4.4401207824947511E-2</v>
      </c>
      <c r="AL72">
        <f t="shared" si="89"/>
        <v>-0.11891477328156067</v>
      </c>
      <c r="AN72">
        <f t="shared" si="68"/>
        <v>0</v>
      </c>
      <c r="AO72">
        <f t="shared" si="69"/>
        <v>0</v>
      </c>
      <c r="AP72">
        <f t="shared" si="70"/>
        <v>-1.8435697057924096E-9</v>
      </c>
      <c r="AQ72">
        <f t="shared" si="71"/>
        <v>-2.6329063157118985E-6</v>
      </c>
      <c r="AR72">
        <f t="shared" si="72"/>
        <v>-2.6347498854176914E-6</v>
      </c>
      <c r="AS72">
        <f t="shared" si="73"/>
        <v>-2.7301112970383226E-5</v>
      </c>
      <c r="AT72">
        <f t="shared" si="74"/>
        <v>-1.783820784758296E-5</v>
      </c>
      <c r="AU72">
        <f t="shared" si="75"/>
        <v>-4.7774070703383876E-5</v>
      </c>
      <c r="AW72">
        <v>69</v>
      </c>
      <c r="AX72">
        <f>IF(Z72&gt;0, (R72*SUMPRODUCT(K72:$K$98, X72:$X$98)-K72*$AZ$3)/Z72, 0)</f>
        <v>-6170920.1174895475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0.59682203899999997</v>
      </c>
      <c r="Q73" s="5">
        <f t="shared" si="81"/>
        <v>50</v>
      </c>
      <c r="R73">
        <f t="shared" si="61"/>
        <v>50000</v>
      </c>
      <c r="S73">
        <f t="shared" si="62"/>
        <v>-14013435.376862068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-0.56634757782531198</v>
      </c>
      <c r="AC73">
        <f t="shared" si="79"/>
        <v>-0.50566966845286498</v>
      </c>
      <c r="AE73">
        <f t="shared" si="63"/>
        <v>0</v>
      </c>
      <c r="AF73">
        <f t="shared" si="64"/>
        <v>0</v>
      </c>
      <c r="AG73">
        <f t="shared" si="65"/>
        <v>-1.804231635048565E-6</v>
      </c>
      <c r="AH73">
        <f t="shared" si="66"/>
        <v>-2.7387221819841229E-3</v>
      </c>
      <c r="AI73">
        <f t="shared" si="88"/>
        <v>-2.7405264136191715E-3</v>
      </c>
      <c r="AJ73">
        <f t="shared" si="67"/>
        <v>-6.0677909372446992E-2</v>
      </c>
      <c r="AK73">
        <f t="shared" si="80"/>
        <v>-3.9644330447771839E-2</v>
      </c>
      <c r="AL73">
        <f t="shared" si="89"/>
        <v>-0.103062766233838</v>
      </c>
      <c r="AN73">
        <f t="shared" si="68"/>
        <v>0</v>
      </c>
      <c r="AO73">
        <f t="shared" si="69"/>
        <v>0</v>
      </c>
      <c r="AP73">
        <f t="shared" si="70"/>
        <v>-6.4718837311145486E-10</v>
      </c>
      <c r="AQ73">
        <f t="shared" si="71"/>
        <v>-9.823955632586214E-7</v>
      </c>
      <c r="AR73">
        <f t="shared" si="72"/>
        <v>-9.8304275163173276E-7</v>
      </c>
      <c r="AS73">
        <f t="shared" si="73"/>
        <v>-2.1765518732577386E-5</v>
      </c>
      <c r="AT73">
        <f t="shared" si="74"/>
        <v>-1.4220651731835831E-5</v>
      </c>
      <c r="AU73">
        <f t="shared" si="75"/>
        <v>-3.6969213216044949E-5</v>
      </c>
      <c r="AW73">
        <v>70</v>
      </c>
      <c r="AX73">
        <f>IF(Z73&gt;0, (R73*SUMPRODUCT(K73:$K$98, X73:$X$98)-K73*$AZ$3)/Z73, 0)</f>
        <v>-14013435.376862068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0.61151696700000002</v>
      </c>
      <c r="Q74" s="5">
        <f t="shared" si="81"/>
        <v>50</v>
      </c>
      <c r="R74">
        <f t="shared" si="61"/>
        <v>50000</v>
      </c>
      <c r="S74">
        <f t="shared" si="62"/>
        <v>-33058334.195036486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-0.50566966845286498</v>
      </c>
      <c r="AC74">
        <f t="shared" si="79"/>
        <v>-0.4514915952423903</v>
      </c>
      <c r="AE74">
        <f t="shared" si="63"/>
        <v>0</v>
      </c>
      <c r="AF74">
        <f t="shared" si="64"/>
        <v>0</v>
      </c>
      <c r="AG74">
        <f t="shared" si="65"/>
        <v>-6.828710614677298E-7</v>
      </c>
      <c r="AH74">
        <f t="shared" si="66"/>
        <v>-1.1033182572303495E-3</v>
      </c>
      <c r="AI74">
        <f t="shared" si="88"/>
        <v>-1.1040011282918171E-3</v>
      </c>
      <c r="AJ74">
        <f t="shared" si="67"/>
        <v>-5.4178073210474686E-2</v>
      </c>
      <c r="AK74">
        <f t="shared" si="80"/>
        <v>-3.5396876791700553E-2</v>
      </c>
      <c r="AL74">
        <f t="shared" si="89"/>
        <v>-9.0678951130467061E-2</v>
      </c>
      <c r="AN74">
        <f t="shared" si="68"/>
        <v>0</v>
      </c>
      <c r="AO74">
        <f t="shared" si="69"/>
        <v>0</v>
      </c>
      <c r="AP74">
        <f t="shared" si="70"/>
        <v>-2.1870519497996337E-10</v>
      </c>
      <c r="AQ74">
        <f t="shared" si="71"/>
        <v>-3.5336309910962608E-7</v>
      </c>
      <c r="AR74">
        <f t="shared" si="72"/>
        <v>-3.5358180430460602E-7</v>
      </c>
      <c r="AS74">
        <f t="shared" si="73"/>
        <v>-1.7351776541339851E-5</v>
      </c>
      <c r="AT74">
        <f t="shared" si="74"/>
        <v>-1.1336665554067334E-5</v>
      </c>
      <c r="AU74">
        <f t="shared" si="75"/>
        <v>-2.904202389971179E-5</v>
      </c>
      <c r="AW74">
        <v>71</v>
      </c>
      <c r="AX74">
        <f>IF(Z74&gt;0, (R74*SUMPRODUCT(K74:$K$98, X74:$X$98)-K74*$AZ$3)/Z74, 0)</f>
        <v>-33058334.195036486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0.62627529500000001</v>
      </c>
      <c r="Q75" s="5">
        <f t="shared" si="81"/>
        <v>50</v>
      </c>
      <c r="R75">
        <f t="shared" si="61"/>
        <v>50000</v>
      </c>
      <c r="S75">
        <f t="shared" si="62"/>
        <v>-81150362.043054551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-0.4514915952423903</v>
      </c>
      <c r="AC75">
        <f t="shared" si="79"/>
        <v>-0.40311779181438406</v>
      </c>
      <c r="AE75">
        <f t="shared" si="63"/>
        <v>0</v>
      </c>
      <c r="AF75">
        <f t="shared" si="64"/>
        <v>0</v>
      </c>
      <c r="AG75">
        <f t="shared" si="65"/>
        <v>-2.4837707538538695E-7</v>
      </c>
      <c r="AH75">
        <f t="shared" si="66"/>
        <v>-4.2766527546766558E-4</v>
      </c>
      <c r="AI75">
        <f t="shared" si="88"/>
        <v>-4.2791365254305099E-4</v>
      </c>
      <c r="AJ75">
        <f t="shared" si="67"/>
        <v>-4.8373803428006235E-2</v>
      </c>
      <c r="AK75">
        <f t="shared" si="80"/>
        <v>-3.1604411666967321E-2</v>
      </c>
      <c r="AL75">
        <f t="shared" si="89"/>
        <v>-8.0406128747516598E-2</v>
      </c>
      <c r="AN75">
        <f t="shared" si="68"/>
        <v>0</v>
      </c>
      <c r="AO75">
        <f t="shared" si="69"/>
        <v>0</v>
      </c>
      <c r="AP75">
        <f t="shared" si="70"/>
        <v>-7.1025430826834526E-11</v>
      </c>
      <c r="AQ75">
        <f t="shared" si="71"/>
        <v>-1.2229433973581168E-7</v>
      </c>
      <c r="AR75">
        <f t="shared" si="72"/>
        <v>-1.2236536516663851E-7</v>
      </c>
      <c r="AS75">
        <f t="shared" si="73"/>
        <v>-1.3832879801309104E-5</v>
      </c>
      <c r="AT75">
        <f t="shared" si="74"/>
        <v>-9.0375367822978067E-6</v>
      </c>
      <c r="AU75">
        <f t="shared" si="75"/>
        <v>-2.2992781948773547E-5</v>
      </c>
      <c r="AW75">
        <v>72</v>
      </c>
      <c r="AX75">
        <f>IF(Z75&gt;0, (R75*SUMPRODUCT(K75:$K$98, X75:$X$98)-K75*$AZ$3)/Z75, 0)</f>
        <v>-81150362.043054551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0.64111200800000001</v>
      </c>
      <c r="Q76" s="5">
        <f t="shared" si="81"/>
        <v>50</v>
      </c>
      <c r="R76">
        <f t="shared" si="61"/>
        <v>50000</v>
      </c>
      <c r="S76">
        <f t="shared" si="62"/>
        <v>-207676110.2765632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-0.40311779181438406</v>
      </c>
      <c r="AC76">
        <f t="shared" si="79"/>
        <v>-0.35992670268809407</v>
      </c>
      <c r="AE76">
        <f t="shared" si="63"/>
        <v>0</v>
      </c>
      <c r="AF76">
        <f t="shared" si="64"/>
        <v>0</v>
      </c>
      <c r="AG76">
        <f t="shared" si="65"/>
        <v>-8.6655779090040275E-8</v>
      </c>
      <c r="AH76">
        <f t="shared" si="66"/>
        <v>-1.5923752554149279E-4</v>
      </c>
      <c r="AI76">
        <f t="shared" si="88"/>
        <v>-1.5932418132058284E-4</v>
      </c>
      <c r="AJ76">
        <f t="shared" si="67"/>
        <v>-4.3191089126289994E-2</v>
      </c>
      <c r="AK76">
        <f t="shared" si="80"/>
        <v>-2.8218245427006888E-2</v>
      </c>
      <c r="AL76">
        <f t="shared" si="89"/>
        <v>-7.1568658734617471E-2</v>
      </c>
      <c r="AN76">
        <f t="shared" si="68"/>
        <v>0</v>
      </c>
      <c r="AO76">
        <f t="shared" si="69"/>
        <v>0</v>
      </c>
      <c r="AP76">
        <f t="shared" si="70"/>
        <v>-2.2124928519740354E-11</v>
      </c>
      <c r="AQ76">
        <f t="shared" si="71"/>
        <v>-4.0656479086122307E-8</v>
      </c>
      <c r="AR76">
        <f t="shared" si="72"/>
        <v>-4.0678604014642046E-8</v>
      </c>
      <c r="AS76">
        <f t="shared" si="73"/>
        <v>-1.1027536416422712E-5</v>
      </c>
      <c r="AT76">
        <f t="shared" si="74"/>
        <v>-7.2046742823269373E-6</v>
      </c>
      <c r="AU76">
        <f t="shared" si="75"/>
        <v>-1.8272889302764293E-5</v>
      </c>
      <c r="AW76">
        <v>73</v>
      </c>
      <c r="AX76">
        <f>IF(Z76&gt;0, (R76*SUMPRODUCT(K76:$K$98, X76:$X$98)-K76*$AZ$3)/Z76, 0)</f>
        <v>-207676110.2765632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0.65605419499999995</v>
      </c>
      <c r="Q77" s="5">
        <f t="shared" si="81"/>
        <v>50</v>
      </c>
      <c r="R77">
        <f t="shared" si="61"/>
        <v>50000</v>
      </c>
      <c r="S77">
        <f t="shared" si="62"/>
        <v>-555255120.70165288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-0.35992670268809407</v>
      </c>
      <c r="AC77">
        <f t="shared" si="79"/>
        <v>-0.32136316171901086</v>
      </c>
      <c r="AE77">
        <f t="shared" si="63"/>
        <v>0</v>
      </c>
      <c r="AF77">
        <f t="shared" si="64"/>
        <v>0</v>
      </c>
      <c r="AG77">
        <f t="shared" si="65"/>
        <v>-2.8938333906125669E-8</v>
      </c>
      <c r="AH77">
        <f t="shared" si="66"/>
        <v>-5.6850887393014207E-5</v>
      </c>
      <c r="AI77">
        <f t="shared" si="88"/>
        <v>-5.6879825726920333E-5</v>
      </c>
      <c r="AJ77">
        <f t="shared" si="67"/>
        <v>-3.856354096908321E-2</v>
      </c>
      <c r="AK77">
        <f t="shared" si="80"/>
        <v>-2.5194869188166588E-2</v>
      </c>
      <c r="AL77">
        <f t="shared" si="89"/>
        <v>-6.3815289982976725E-2</v>
      </c>
      <c r="AN77">
        <f t="shared" si="68"/>
        <v>0</v>
      </c>
      <c r="AO77">
        <f t="shared" si="69"/>
        <v>0</v>
      </c>
      <c r="AP77">
        <f t="shared" si="70"/>
        <v>-6.5968991652608492E-12</v>
      </c>
      <c r="AQ77">
        <f t="shared" si="71"/>
        <v>-1.2959957294152499E-8</v>
      </c>
      <c r="AR77">
        <f t="shared" si="72"/>
        <v>-1.296655419331776E-8</v>
      </c>
      <c r="AS77">
        <f t="shared" si="73"/>
        <v>-8.7911001391340025E-6</v>
      </c>
      <c r="AT77">
        <f t="shared" si="74"/>
        <v>-5.7435238689083453E-6</v>
      </c>
      <c r="AU77">
        <f t="shared" si="75"/>
        <v>-1.4547590562235668E-5</v>
      </c>
      <c r="AW77">
        <v>74</v>
      </c>
      <c r="AX77">
        <f>IF(Z77&gt;0, (R77*SUMPRODUCT(K77:$K$98, X77:$X$98)-K77*$AZ$3)/Z77, 0)</f>
        <v>-555255120.70165288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0.67101713200000002</v>
      </c>
      <c r="Q78" s="5">
        <f t="shared" si="81"/>
        <v>50</v>
      </c>
      <c r="R78">
        <f t="shared" si="61"/>
        <v>50000</v>
      </c>
      <c r="S78">
        <f t="shared" si="62"/>
        <v>-1554201085.1666942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-0.32136316171901086</v>
      </c>
      <c r="AC78">
        <f t="shared" si="79"/>
        <v>-0.28693140537043038</v>
      </c>
      <c r="AE78">
        <f t="shared" si="63"/>
        <v>0</v>
      </c>
      <c r="AF78">
        <f t="shared" si="64"/>
        <v>0</v>
      </c>
      <c r="AG78">
        <f t="shared" si="65"/>
        <v>-9.2308327445176062E-9</v>
      </c>
      <c r="AH78">
        <f t="shared" si="66"/>
        <v>-1.9418117822546806E-5</v>
      </c>
      <c r="AI78">
        <f t="shared" si="88"/>
        <v>-1.9427348655291323E-5</v>
      </c>
      <c r="AJ78">
        <f t="shared" si="67"/>
        <v>-3.4431756348580478E-2</v>
      </c>
      <c r="AK78">
        <f t="shared" si="80"/>
        <v>-2.2495421320330763E-2</v>
      </c>
      <c r="AL78">
        <f t="shared" si="89"/>
        <v>-5.6946605017566536E-2</v>
      </c>
      <c r="AN78">
        <f t="shared" si="68"/>
        <v>0</v>
      </c>
      <c r="AO78">
        <f t="shared" si="69"/>
        <v>0</v>
      </c>
      <c r="AP78">
        <f t="shared" si="70"/>
        <v>-1.8788373353943849E-12</v>
      </c>
      <c r="AQ78">
        <f t="shared" si="71"/>
        <v>-3.952350319612973E-9</v>
      </c>
      <c r="AR78">
        <f t="shared" si="72"/>
        <v>-3.9542291569483672E-9</v>
      </c>
      <c r="AS78">
        <f t="shared" si="73"/>
        <v>-7.0082159585588238E-6</v>
      </c>
      <c r="AT78">
        <f t="shared" si="74"/>
        <v>-4.5787025528294331E-6</v>
      </c>
      <c r="AU78">
        <f t="shared" si="75"/>
        <v>-1.1590872740545206E-5</v>
      </c>
      <c r="AW78">
        <v>75</v>
      </c>
      <c r="AX78">
        <f>IF(Z78&gt;0, (R78*SUMPRODUCT(K78:$K$98, X78:$X$98)-K78*$AZ$3)/Z78, 0)</f>
        <v>-1554201085.1666942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0.68591378599999997</v>
      </c>
      <c r="Q79" s="5">
        <f t="shared" si="81"/>
        <v>50</v>
      </c>
      <c r="R79">
        <f t="shared" si="61"/>
        <v>50000</v>
      </c>
      <c r="S79">
        <f t="shared" si="62"/>
        <v>-4563441203.9610529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-0.28693140537043038</v>
      </c>
      <c r="AC79">
        <f t="shared" si="79"/>
        <v>-0.25618875815444342</v>
      </c>
      <c r="AE79">
        <f t="shared" si="63"/>
        <v>0</v>
      </c>
      <c r="AF79">
        <f t="shared" si="64"/>
        <v>0</v>
      </c>
      <c r="AG79">
        <f t="shared" si="65"/>
        <v>-2.8069689813475884E-9</v>
      </c>
      <c r="AH79">
        <f t="shared" si="66"/>
        <v>-6.3315554357248424E-6</v>
      </c>
      <c r="AI79">
        <f t="shared" si="88"/>
        <v>-6.3343624047061903E-6</v>
      </c>
      <c r="AJ79">
        <f t="shared" si="67"/>
        <v>-3.0742647215986962E-2</v>
      </c>
      <c r="AK79">
        <f t="shared" si="80"/>
        <v>-2.0085198375930129E-2</v>
      </c>
      <c r="AL79">
        <f t="shared" si="89"/>
        <v>-5.0834179954321795E-2</v>
      </c>
      <c r="AN79">
        <f t="shared" si="68"/>
        <v>0</v>
      </c>
      <c r="AO79">
        <f t="shared" si="69"/>
        <v>0</v>
      </c>
      <c r="AP79">
        <f t="shared" si="70"/>
        <v>-5.1011476075172031E-13</v>
      </c>
      <c r="AQ79">
        <f t="shared" si="71"/>
        <v>-1.1506432410701021E-9</v>
      </c>
      <c r="AR79">
        <f t="shared" si="72"/>
        <v>-1.1511533558308538E-9</v>
      </c>
      <c r="AS79">
        <f t="shared" si="73"/>
        <v>-5.5869082393382471E-6</v>
      </c>
      <c r="AT79">
        <f t="shared" si="74"/>
        <v>-3.6501137819020671E-6</v>
      </c>
      <c r="AU79">
        <f t="shared" si="75"/>
        <v>-9.2381731745961454E-6</v>
      </c>
      <c r="AW79">
        <v>76</v>
      </c>
      <c r="AX79">
        <f>IF(Z79&gt;0, (R79*SUMPRODUCT(K79:$K$98, X79:$X$98)-K79*$AZ$3)/Z79, 0)</f>
        <v>-4563441203.9610529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0.70320868400000003</v>
      </c>
      <c r="Q80" s="5">
        <f t="shared" si="81"/>
        <v>50</v>
      </c>
      <c r="R80">
        <f t="shared" si="61"/>
        <v>50000</v>
      </c>
      <c r="S80">
        <f t="shared" si="62"/>
        <v>-14207198283.656242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-0.25618875815444342</v>
      </c>
      <c r="AC80">
        <f t="shared" si="79"/>
        <v>-0.22873996361907123</v>
      </c>
      <c r="AE80">
        <f t="shared" si="63"/>
        <v>0</v>
      </c>
      <c r="AF80">
        <f t="shared" si="64"/>
        <v>0</v>
      </c>
      <c r="AG80">
        <f t="shared" si="65"/>
        <v>-8.050143281318542E-10</v>
      </c>
      <c r="AH80">
        <f t="shared" si="66"/>
        <v>-1.9738849634022585E-6</v>
      </c>
      <c r="AI80">
        <f t="shared" si="88"/>
        <v>-1.9746899777303905E-6</v>
      </c>
      <c r="AJ80">
        <f t="shared" si="67"/>
        <v>-2.744879453537219E-2</v>
      </c>
      <c r="AK80">
        <f t="shared" si="80"/>
        <v>-1.7933213070811041E-2</v>
      </c>
      <c r="AL80">
        <f t="shared" si="89"/>
        <v>-4.538398229616096E-2</v>
      </c>
      <c r="AN80">
        <f t="shared" si="68"/>
        <v>0</v>
      </c>
      <c r="AO80">
        <f t="shared" si="69"/>
        <v>0</v>
      </c>
      <c r="AP80">
        <f t="shared" si="70"/>
        <v>-1.3062186030983121E-13</v>
      </c>
      <c r="AQ80">
        <f t="shared" si="71"/>
        <v>-3.2028315142606437E-10</v>
      </c>
      <c r="AR80">
        <f t="shared" si="72"/>
        <v>-3.2041377328637423E-10</v>
      </c>
      <c r="AS80">
        <f t="shared" si="73"/>
        <v>-4.4538494287338767E-6</v>
      </c>
      <c r="AT80">
        <f t="shared" si="74"/>
        <v>-2.9098483974539188E-6</v>
      </c>
      <c r="AU80">
        <f t="shared" si="75"/>
        <v>-7.3640182399610825E-6</v>
      </c>
      <c r="AW80">
        <v>77</v>
      </c>
      <c r="AX80">
        <f>IF(Z80&gt;0, (R80*SUMPRODUCT(K80:$K$98, X80:$X$98)-K80*$AZ$3)/Z80, 0)</f>
        <v>-14207198283.656242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0.72040963400000002</v>
      </c>
      <c r="Q81" s="5">
        <f t="shared" si="81"/>
        <v>50</v>
      </c>
      <c r="R81">
        <f t="shared" si="61"/>
        <v>50000</v>
      </c>
      <c r="S81">
        <f t="shared" si="62"/>
        <v>-47052862729.429512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-0.22873996361907123</v>
      </c>
      <c r="AC81">
        <f t="shared" si="79"/>
        <v>-0.20423211064826918</v>
      </c>
      <c r="AE81">
        <f t="shared" si="63"/>
        <v>0</v>
      </c>
      <c r="AF81">
        <f t="shared" si="64"/>
        <v>0</v>
      </c>
      <c r="AG81">
        <f t="shared" si="65"/>
        <v>-2.1702410735631065E-10</v>
      </c>
      <c r="AH81">
        <f t="shared" si="66"/>
        <v>-5.7994007749422504E-7</v>
      </c>
      <c r="AI81">
        <f t="shared" si="88"/>
        <v>-5.8015710160158132E-7</v>
      </c>
      <c r="AJ81">
        <f t="shared" si="67"/>
        <v>-2.4507852970802046E-2</v>
      </c>
      <c r="AK81">
        <f t="shared" si="80"/>
        <v>-1.6011797453334989E-2</v>
      </c>
      <c r="AL81">
        <f t="shared" si="89"/>
        <v>-4.0520230581238638E-2</v>
      </c>
      <c r="AN81">
        <f t="shared" si="68"/>
        <v>0</v>
      </c>
      <c r="AO81">
        <f t="shared" si="69"/>
        <v>0</v>
      </c>
      <c r="AP81">
        <f t="shared" si="70"/>
        <v>-3.1441424221900235E-14</v>
      </c>
      <c r="AQ81">
        <f t="shared" si="71"/>
        <v>-8.4018970159111291E-11</v>
      </c>
      <c r="AR81">
        <f t="shared" si="72"/>
        <v>-8.4050411583333178E-11</v>
      </c>
      <c r="AS81">
        <f t="shared" si="73"/>
        <v>-3.5505815985587037E-6</v>
      </c>
      <c r="AT81">
        <f t="shared" si="74"/>
        <v>-2.3197133370022747E-6</v>
      </c>
      <c r="AU81">
        <f t="shared" si="75"/>
        <v>-5.8703789859725616E-6</v>
      </c>
      <c r="AW81">
        <v>78</v>
      </c>
      <c r="AX81">
        <f>IF(Z81&gt;0, (R81*SUMPRODUCT(K81:$K$98, X81:$X$98)-K81*$AZ$3)/Z81, 0)</f>
        <v>-47052862729.429512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0.73749531199999996</v>
      </c>
      <c r="Q82" s="5">
        <f t="shared" si="81"/>
        <v>50</v>
      </c>
      <c r="R82">
        <f t="shared" si="61"/>
        <v>50000</v>
      </c>
      <c r="S82">
        <f t="shared" si="62"/>
        <v>-166379028164.69858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-0.20423211064826918</v>
      </c>
      <c r="AC82">
        <f t="shared" si="79"/>
        <v>-0.18235009886524778</v>
      </c>
      <c r="AE82">
        <f t="shared" si="63"/>
        <v>0</v>
      </c>
      <c r="AF82">
        <f t="shared" si="64"/>
        <v>0</v>
      </c>
      <c r="AG82">
        <f t="shared" si="65"/>
        <v>-5.4799604516483721E-11</v>
      </c>
      <c r="AH82">
        <f t="shared" si="66"/>
        <v>-1.6005426176626383E-7</v>
      </c>
      <c r="AI82">
        <f t="shared" si="88"/>
        <v>-1.6010906137078031E-7</v>
      </c>
      <c r="AJ82">
        <f t="shared" si="67"/>
        <v>-2.1882011783021404E-2</v>
      </c>
      <c r="AK82">
        <f t="shared" si="80"/>
        <v>-1.4296247745378843E-2</v>
      </c>
      <c r="AL82">
        <f t="shared" si="89"/>
        <v>-3.6178419637461615E-2</v>
      </c>
      <c r="AN82">
        <f t="shared" si="68"/>
        <v>0</v>
      </c>
      <c r="AO82">
        <f t="shared" si="69"/>
        <v>0</v>
      </c>
      <c r="AP82">
        <f t="shared" si="70"/>
        <v>-7.0884884048451431E-15</v>
      </c>
      <c r="AQ82">
        <f t="shared" si="71"/>
        <v>-2.0703484791298815E-11</v>
      </c>
      <c r="AR82">
        <f t="shared" si="72"/>
        <v>-2.071057327970366E-11</v>
      </c>
      <c r="AS82">
        <f t="shared" si="73"/>
        <v>-2.8305019382388941E-6</v>
      </c>
      <c r="AT82">
        <f t="shared" si="74"/>
        <v>-1.8492612724135398E-6</v>
      </c>
      <c r="AU82">
        <f t="shared" si="75"/>
        <v>-4.6797839212257132E-6</v>
      </c>
      <c r="AW82">
        <v>79</v>
      </c>
      <c r="AX82">
        <f>IF(Z82&gt;0, (R82*SUMPRODUCT(K82:$K$98, X82:$X$98)-K82*$AZ$3)/Z82, 0)</f>
        <v>-166379028164.69858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0.75444439200000002</v>
      </c>
      <c r="Q83" s="5">
        <f t="shared" si="81"/>
        <v>50</v>
      </c>
      <c r="R83">
        <f t="shared" si="61"/>
        <v>50000</v>
      </c>
      <c r="S83">
        <f t="shared" si="62"/>
        <v>-630648130163.62354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-0.18235009886524778</v>
      </c>
      <c r="AC83">
        <f t="shared" si="79"/>
        <v>-0.16281258829037951</v>
      </c>
      <c r="AE83">
        <f t="shared" si="63"/>
        <v>0</v>
      </c>
      <c r="AF83">
        <f t="shared" si="64"/>
        <v>0</v>
      </c>
      <c r="AG83">
        <f t="shared" si="65"/>
        <v>-1.2908354160039871E-11</v>
      </c>
      <c r="AH83">
        <f t="shared" si="66"/>
        <v>-4.1343254311279013E-8</v>
      </c>
      <c r="AI83">
        <f t="shared" si="88"/>
        <v>-4.1356162665439051E-8</v>
      </c>
      <c r="AJ83">
        <f t="shared" si="67"/>
        <v>-1.9537510574868272E-2</v>
      </c>
      <c r="AK83">
        <f t="shared" si="80"/>
        <v>-1.2764506920567346E-2</v>
      </c>
      <c r="AL83">
        <f t="shared" si="89"/>
        <v>-3.2302058851598286E-2</v>
      </c>
      <c r="AN83">
        <f t="shared" si="68"/>
        <v>0</v>
      </c>
      <c r="AO83">
        <f t="shared" si="69"/>
        <v>0</v>
      </c>
      <c r="AP83">
        <f t="shared" si="70"/>
        <v>-1.4908332107180786E-15</v>
      </c>
      <c r="AQ83">
        <f t="shared" si="71"/>
        <v>-4.7748842185646814E-12</v>
      </c>
      <c r="AR83">
        <f t="shared" si="72"/>
        <v>-4.7763750517753993E-12</v>
      </c>
      <c r="AS83">
        <f t="shared" si="73"/>
        <v>-2.2564588218332021E-6</v>
      </c>
      <c r="AT83">
        <f t="shared" si="74"/>
        <v>-1.4742197649435868E-6</v>
      </c>
      <c r="AU83">
        <f t="shared" si="75"/>
        <v>-3.7306833631518408E-6</v>
      </c>
      <c r="AW83">
        <v>80</v>
      </c>
      <c r="AX83">
        <f>IF(Z83&gt;0, (R83*SUMPRODUCT(K83:$K$98, X83:$X$98)-K83*$AZ$3)/Z83, 0)</f>
        <v>-630648130163.62354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0.77123612500000005</v>
      </c>
      <c r="Q84" s="5">
        <f t="shared" si="81"/>
        <v>50</v>
      </c>
      <c r="R84">
        <f t="shared" si="61"/>
        <v>50000</v>
      </c>
      <c r="S84">
        <f t="shared" si="62"/>
        <v>-2573910741259.6182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-0.16281258829037951</v>
      </c>
      <c r="AC84">
        <f t="shared" si="79"/>
        <v>-0.14536838240625108</v>
      </c>
      <c r="AE84">
        <f t="shared" si="63"/>
        <v>0</v>
      </c>
      <c r="AF84">
        <f t="shared" si="64"/>
        <v>0</v>
      </c>
      <c r="AG84">
        <f t="shared" si="65"/>
        <v>-2.8238815759226917E-12</v>
      </c>
      <c r="AH84">
        <f t="shared" si="66"/>
        <v>-9.9553890425167795E-9</v>
      </c>
      <c r="AI84">
        <f t="shared" si="88"/>
        <v>-9.9582129240927013E-9</v>
      </c>
      <c r="AJ84">
        <f t="shared" si="67"/>
        <v>-1.7444205884128428E-2</v>
      </c>
      <c r="AK84">
        <f t="shared" si="80"/>
        <v>-1.1396881180326567E-2</v>
      </c>
      <c r="AL84">
        <f t="shared" si="89"/>
        <v>-2.8841097022667919E-2</v>
      </c>
      <c r="AN84">
        <f t="shared" si="68"/>
        <v>0</v>
      </c>
      <c r="AO84">
        <f t="shared" si="69"/>
        <v>0</v>
      </c>
      <c r="AP84">
        <f t="shared" si="70"/>
        <v>-2.9119683049587349E-16</v>
      </c>
      <c r="AQ84">
        <f t="shared" si="71"/>
        <v>-1.0265932396924279E-12</v>
      </c>
      <c r="AR84">
        <f t="shared" si="72"/>
        <v>-1.0268844365229237E-12</v>
      </c>
      <c r="AS84">
        <f t="shared" si="73"/>
        <v>-1.7988351591252173E-6</v>
      </c>
      <c r="AT84">
        <f t="shared" si="74"/>
        <v>-1.1752389709064846E-6</v>
      </c>
      <c r="AU84">
        <f t="shared" si="75"/>
        <v>-2.9740751569161383E-6</v>
      </c>
      <c r="AW84">
        <v>81</v>
      </c>
      <c r="AX84">
        <f>IF(Z84&gt;0, (R84*SUMPRODUCT(K84:$K$98, X84:$X$98)-K84*$AZ$3)/Z84, 0)</f>
        <v>-2573910741259.6182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0.78794255700000004</v>
      </c>
      <c r="Q85" s="5">
        <f t="shared" si="81"/>
        <v>50</v>
      </c>
      <c r="R85">
        <f t="shared" si="61"/>
        <v>50000</v>
      </c>
      <c r="S85">
        <f t="shared" si="62"/>
        <v>-11373669567946.223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-0.14536838240625108</v>
      </c>
      <c r="AC85">
        <f t="shared" si="79"/>
        <v>-0.1297931985778997</v>
      </c>
      <c r="AE85">
        <f t="shared" si="63"/>
        <v>0</v>
      </c>
      <c r="AF85">
        <f t="shared" si="64"/>
        <v>0</v>
      </c>
      <c r="AG85">
        <f t="shared" si="65"/>
        <v>-5.7058629056574943E-13</v>
      </c>
      <c r="AH85">
        <f t="shared" si="66"/>
        <v>-2.2250564695977151E-9</v>
      </c>
      <c r="AI85">
        <f t="shared" si="88"/>
        <v>-2.2256270558882808E-9</v>
      </c>
      <c r="AJ85">
        <f t="shared" si="67"/>
        <v>-1.557518382835138E-2</v>
      </c>
      <c r="AK85">
        <f t="shared" si="80"/>
        <v>-1.0175786768437577E-2</v>
      </c>
      <c r="AL85">
        <f t="shared" si="89"/>
        <v>-2.5750972822416014E-2</v>
      </c>
      <c r="AN85">
        <f t="shared" si="68"/>
        <v>0</v>
      </c>
      <c r="AO85">
        <f t="shared" si="69"/>
        <v>0</v>
      </c>
      <c r="AP85">
        <f t="shared" si="70"/>
        <v>-5.2534363374732695E-17</v>
      </c>
      <c r="AQ85">
        <f t="shared" si="71"/>
        <v>-2.048628350100126E-13</v>
      </c>
      <c r="AR85">
        <f t="shared" si="72"/>
        <v>-2.0491536937338732E-13</v>
      </c>
      <c r="AS85">
        <f t="shared" si="73"/>
        <v>-1.4340203758761457E-6</v>
      </c>
      <c r="AT85">
        <f t="shared" si="74"/>
        <v>-9.3689331229260644E-7</v>
      </c>
      <c r="AU85">
        <f t="shared" si="75"/>
        <v>-2.3709138930841217E-6</v>
      </c>
      <c r="AW85">
        <v>82</v>
      </c>
      <c r="AX85">
        <f>IF(Z85&gt;0, (R85*SUMPRODUCT(K85:$K$98, X85:$X$98)-K85*$AZ$3)/Z85, 0)</f>
        <v>-11373669567946.223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0.80464841200000004</v>
      </c>
      <c r="Q86" s="5">
        <f t="shared" si="81"/>
        <v>50</v>
      </c>
      <c r="R86">
        <f t="shared" si="61"/>
        <v>50000</v>
      </c>
      <c r="S86">
        <f t="shared" si="62"/>
        <v>-54788104185291.922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-0.1297931985778997</v>
      </c>
      <c r="AC86">
        <f t="shared" si="79"/>
        <v>-0.11588678444473134</v>
      </c>
      <c r="AE86">
        <f t="shared" si="63"/>
        <v>0</v>
      </c>
      <c r="AF86">
        <f t="shared" si="64"/>
        <v>0</v>
      </c>
      <c r="AG86">
        <f t="shared" si="65"/>
        <v>-1.0575907504739103E-13</v>
      </c>
      <c r="AH86">
        <f t="shared" si="66"/>
        <v>-4.5912135261270092E-10</v>
      </c>
      <c r="AI86">
        <f t="shared" si="88"/>
        <v>-4.5922711168774833E-10</v>
      </c>
      <c r="AJ86">
        <f t="shared" si="67"/>
        <v>-1.3906414133168357E-2</v>
      </c>
      <c r="AK86">
        <f t="shared" si="80"/>
        <v>-9.0855239004529794E-3</v>
      </c>
      <c r="AL86">
        <f t="shared" si="89"/>
        <v>-2.2991938492848446E-2</v>
      </c>
      <c r="AN86">
        <f t="shared" si="68"/>
        <v>0</v>
      </c>
      <c r="AO86">
        <f t="shared" si="69"/>
        <v>0</v>
      </c>
      <c r="AP86">
        <f t="shared" si="70"/>
        <v>-8.6940425679247667E-18</v>
      </c>
      <c r="AQ86">
        <f t="shared" si="71"/>
        <v>-3.7742582200812168E-14</v>
      </c>
      <c r="AR86">
        <f t="shared" si="72"/>
        <v>-3.7751276243380093E-14</v>
      </c>
      <c r="AS86">
        <f t="shared" si="73"/>
        <v>-1.1431922639903879E-6</v>
      </c>
      <c r="AT86">
        <f t="shared" si="74"/>
        <v>-7.4688561248328228E-7</v>
      </c>
      <c r="AU86">
        <f t="shared" si="75"/>
        <v>-1.8900779142249462E-6</v>
      </c>
      <c r="AW86">
        <v>83</v>
      </c>
      <c r="AX86">
        <f>IF(Z86&gt;0, (R86*SUMPRODUCT(K86:$K$98, X86:$X$98)-K86*$AZ$3)/Z86, 0)</f>
        <v>-54788104185291.922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0.82135484400000003</v>
      </c>
      <c r="Q87" s="5">
        <f t="shared" si="81"/>
        <v>50</v>
      </c>
      <c r="R87">
        <f t="shared" si="61"/>
        <v>50000</v>
      </c>
      <c r="S87">
        <f t="shared" si="62"/>
        <v>-290064365474302.5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-0.11588678444473134</v>
      </c>
      <c r="AC87">
        <f t="shared" si="79"/>
        <v>-0.10347034325425729</v>
      </c>
      <c r="AE87">
        <f t="shared" si="63"/>
        <v>0</v>
      </c>
      <c r="AF87">
        <f t="shared" si="64"/>
        <v>0</v>
      </c>
      <c r="AG87">
        <f t="shared" si="65"/>
        <v>-1.7835755709782967E-14</v>
      </c>
      <c r="AH87">
        <f t="shared" si="66"/>
        <v>-8.6865728587134152E-11</v>
      </c>
      <c r="AI87">
        <f t="shared" si="88"/>
        <v>-8.688356434284393E-11</v>
      </c>
      <c r="AJ87">
        <f t="shared" si="67"/>
        <v>-1.2416441190474053E-2</v>
      </c>
      <c r="AK87">
        <f t="shared" si="80"/>
        <v>-8.1120749111311952E-3</v>
      </c>
      <c r="AL87">
        <f t="shared" si="89"/>
        <v>-2.0528516188488811E-2</v>
      </c>
      <c r="AN87">
        <f t="shared" si="68"/>
        <v>0</v>
      </c>
      <c r="AO87">
        <f t="shared" si="69"/>
        <v>0</v>
      </c>
      <c r="AP87">
        <f t="shared" si="70"/>
        <v>-1.3091144331592079E-18</v>
      </c>
      <c r="AQ87">
        <f t="shared" si="71"/>
        <v>-6.3757981938457193E-15</v>
      </c>
      <c r="AR87">
        <f t="shared" si="72"/>
        <v>-6.3771073082788788E-15</v>
      </c>
      <c r="AS87">
        <f t="shared" si="73"/>
        <v>-9.1134587372748179E-7</v>
      </c>
      <c r="AT87">
        <f t="shared" si="74"/>
        <v>-5.9541263750353138E-7</v>
      </c>
      <c r="AU87">
        <f t="shared" si="75"/>
        <v>-1.5067585176081204E-6</v>
      </c>
      <c r="AW87">
        <v>84</v>
      </c>
      <c r="AX87">
        <f>IF(Z87&gt;0, (R87*SUMPRODUCT(K87:$K$98, X87:$X$98)-K87*$AZ$3)/Z87, 0)</f>
        <v>-290064365474302.5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0.83806127600000002</v>
      </c>
      <c r="Q88" s="5">
        <f t="shared" si="81"/>
        <v>50</v>
      </c>
      <c r="R88">
        <f t="shared" si="61"/>
        <v>50000</v>
      </c>
      <c r="S88">
        <f t="shared" si="62"/>
        <v>-1704542685260877.8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-0.10347034325425729</v>
      </c>
      <c r="AC88">
        <f t="shared" si="79"/>
        <v>-9.2384235048449573E-2</v>
      </c>
      <c r="AE88">
        <f t="shared" si="63"/>
        <v>0</v>
      </c>
      <c r="AF88">
        <f t="shared" si="64"/>
        <v>0</v>
      </c>
      <c r="AG88">
        <f t="shared" si="65"/>
        <v>-2.7099419641201389E-15</v>
      </c>
      <c r="AH88">
        <f t="shared" si="66"/>
        <v>-1.4947456188565E-11</v>
      </c>
      <c r="AI88">
        <f t="shared" si="88"/>
        <v>-1.495016613052912E-11</v>
      </c>
      <c r="AJ88">
        <f t="shared" si="67"/>
        <v>-1.1086108205807715E-2</v>
      </c>
      <c r="AK88">
        <f t="shared" si="80"/>
        <v>-7.2429240277980108E-3</v>
      </c>
      <c r="AL88">
        <f t="shared" si="89"/>
        <v>-1.8329032248555893E-2</v>
      </c>
      <c r="AN88">
        <f t="shared" si="68"/>
        <v>0</v>
      </c>
      <c r="AO88">
        <f t="shared" si="69"/>
        <v>0</v>
      </c>
      <c r="AP88">
        <f t="shared" si="70"/>
        <v>-1.7759390762874406E-19</v>
      </c>
      <c r="AQ88">
        <f t="shared" si="71"/>
        <v>-9.7956974311019861E-16</v>
      </c>
      <c r="AR88">
        <f t="shared" si="72"/>
        <v>-9.7974733701782739E-16</v>
      </c>
      <c r="AS88">
        <f t="shared" si="73"/>
        <v>-7.265193508687235E-7</v>
      </c>
      <c r="AT88">
        <f t="shared" si="74"/>
        <v>-4.7465930923447103E-7</v>
      </c>
      <c r="AU88">
        <f t="shared" si="75"/>
        <v>-1.2011786610829419E-6</v>
      </c>
      <c r="AW88">
        <v>85</v>
      </c>
      <c r="AX88">
        <f>IF(Z88&gt;0, (R88*SUMPRODUCT(K88:$K$98, X88:$X$98)-K88*$AZ$3)/Z88, 0)</f>
        <v>-1704542685260877.8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-9.2384235048449573E-2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-9.2384235048449573E-2</v>
      </c>
      <c r="AK89">
        <f t="shared" si="80"/>
        <v>-6.4668964533914708E-3</v>
      </c>
      <c r="AL89">
        <f t="shared" si="89"/>
        <v>-9.8851131504550993E-2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-1.5856598895423578E-16</v>
      </c>
      <c r="AR89">
        <f t="shared" si="72"/>
        <v>-1.5856598895423578E-16</v>
      </c>
      <c r="AS89">
        <f t="shared" si="73"/>
        <v>-5.4056499320619942E-6</v>
      </c>
      <c r="AT89">
        <f t="shared" si="74"/>
        <v>-3.7839549524433964E-7</v>
      </c>
      <c r="AU89">
        <f t="shared" si="75"/>
        <v>-5.7840454274649005E-6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4303.7752361463999</v>
      </c>
      <c r="AO91" s="6">
        <f t="shared" ref="AO91:AU91" si="93">SUM(AO3:AO89)</f>
        <v>-430.37752361464004</v>
      </c>
      <c r="AP91" s="6">
        <f t="shared" si="93"/>
        <v>-2844.3946451847464</v>
      </c>
      <c r="AQ91" s="6">
        <f t="shared" si="93"/>
        <v>-1409.7100442448648</v>
      </c>
      <c r="AR91" s="6">
        <f t="shared" si="93"/>
        <v>-380.70697689785106</v>
      </c>
      <c r="AS91" s="6">
        <f t="shared" si="93"/>
        <v>-368.26400559390083</v>
      </c>
      <c r="AT91" s="6">
        <f t="shared" si="93"/>
        <v>214.82066992977519</v>
      </c>
      <c r="AU91" s="6">
        <f t="shared" si="93"/>
        <v>-534.15031256197619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9512.7429357712917</v>
      </c>
      <c r="K3">
        <v>1</v>
      </c>
      <c r="L3" s="2">
        <v>0</v>
      </c>
      <c r="O3">
        <f>$C$3</f>
        <v>9512.7429357712917</v>
      </c>
      <c r="P3">
        <f>O3*C5</f>
        <v>951.27429357712924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9512.7429357712917</v>
      </c>
      <c r="AF3">
        <f t="shared" ref="AF3:AF34" si="3">-$Z3*P3</f>
        <v>-951.27429357712924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6041.560438194163</v>
      </c>
      <c r="AJ3">
        <f t="shared" ref="AJ3:AJ34" si="7">AB3-AC3</f>
        <v>0</v>
      </c>
      <c r="AL3">
        <f t="shared" ref="AL3:AL23" si="8">SUM(AI3:AK3)</f>
        <v>6041.560438194163</v>
      </c>
      <c r="AN3">
        <f t="shared" ref="AN3:AN34" si="9">AE3*$K3</f>
        <v>9512.7429357712917</v>
      </c>
      <c r="AO3">
        <f t="shared" ref="AO3:AO34" si="10">AF3*$K3</f>
        <v>-951.27429357712924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6041.560438194163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6041.560438194163</v>
      </c>
      <c r="AW3">
        <v>0</v>
      </c>
      <c r="AX3">
        <f>IF(Z3&gt;0, (R3*SUMPRODUCT(K3:$K$98, X3:$X$98)-K3*$AZ$3)/Z3, 0)</f>
        <v>0</v>
      </c>
      <c r="AZ3">
        <f>C6*ABS(SUMPRODUCT(X4:X79, K4:K79))/1</f>
        <v>3494.0367919210235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378.89975795442427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374.36108484868146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-374.36108484868146</v>
      </c>
      <c r="AK4">
        <f t="shared" ref="AK4:AK35" si="28">G4*SUM(AB4:AB4, AE4:AF4)</f>
        <v>0</v>
      </c>
      <c r="AL4">
        <f t="shared" si="8"/>
        <v>-473.28903484868147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-88.328526785714274</v>
      </c>
      <c r="AR4">
        <f t="shared" si="13"/>
        <v>-88.328526785714274</v>
      </c>
      <c r="AS4">
        <f t="shared" si="14"/>
        <v>-334.25096861489413</v>
      </c>
      <c r="AT4">
        <f t="shared" si="15"/>
        <v>0</v>
      </c>
      <c r="AU4">
        <f t="shared" si="16"/>
        <v>-422.57949540060844</v>
      </c>
      <c r="AW4">
        <v>1</v>
      </c>
      <c r="AX4">
        <f>IF(Z4&gt;0, (R4*SUMPRODUCT(K4:$K$98, X4:$X$98)-K4*$AZ$3)/Z4, 0)</f>
        <v>378.89975795442427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2.0782270000000002E-3</v>
      </c>
      <c r="Q5" s="5">
        <f t="shared" ref="Q5:Q36" si="30">$C$8</f>
        <v>50</v>
      </c>
      <c r="R5">
        <f t="shared" si="0"/>
        <v>50000</v>
      </c>
      <c r="S5">
        <f t="shared" si="1"/>
        <v>635.47917215918369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374.36108484868146</v>
      </c>
      <c r="AC5">
        <f t="shared" si="27"/>
        <v>620.28352667786021</v>
      </c>
      <c r="AE5">
        <f t="shared" si="2"/>
        <v>0</v>
      </c>
      <c r="AF5">
        <f t="shared" si="3"/>
        <v>0</v>
      </c>
      <c r="AG5">
        <f t="shared" si="4"/>
        <v>-48.804394687736746</v>
      </c>
      <c r="AH5">
        <f t="shared" si="5"/>
        <v>-102.66664176325536</v>
      </c>
      <c r="AI5">
        <f t="shared" si="6"/>
        <v>-151.4710364509921</v>
      </c>
      <c r="AJ5">
        <f t="shared" si="7"/>
        <v>-245.92244182917875</v>
      </c>
      <c r="AK5">
        <f t="shared" si="28"/>
        <v>26.205275939407706</v>
      </c>
      <c r="AL5">
        <f t="shared" si="8"/>
        <v>-371.1882023407631</v>
      </c>
      <c r="AN5">
        <f t="shared" si="9"/>
        <v>0</v>
      </c>
      <c r="AO5">
        <f t="shared" si="10"/>
        <v>0</v>
      </c>
      <c r="AP5">
        <f t="shared" si="11"/>
        <v>-38.906564642647275</v>
      </c>
      <c r="AQ5">
        <f t="shared" si="12"/>
        <v>-81.845218242391056</v>
      </c>
      <c r="AR5">
        <f t="shared" si="13"/>
        <v>-120.75178288503834</v>
      </c>
      <c r="AS5">
        <f t="shared" si="14"/>
        <v>-196.04786497861824</v>
      </c>
      <c r="AT5">
        <f t="shared" si="15"/>
        <v>20.890685538430887</v>
      </c>
      <c r="AU5">
        <f t="shared" si="16"/>
        <v>-295.90896232522567</v>
      </c>
      <c r="AW5">
        <v>2</v>
      </c>
      <c r="AX5">
        <f>IF(Z5&gt;0, (R5*SUMPRODUCT(K5:$K$98, X5:$X$98)-K5*$AZ$3)/Z5, 0)</f>
        <v>635.47917215918369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2.7284060000000001E-3</v>
      </c>
      <c r="Q6" s="5">
        <f t="shared" si="30"/>
        <v>50</v>
      </c>
      <c r="R6">
        <f t="shared" si="0"/>
        <v>50000</v>
      </c>
      <c r="S6">
        <f t="shared" si="1"/>
        <v>868.43215361633463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620.28352667786021</v>
      </c>
      <c r="AC6">
        <f t="shared" si="27"/>
        <v>836.87667327019608</v>
      </c>
      <c r="AE6">
        <f t="shared" si="2"/>
        <v>0</v>
      </c>
      <c r="AF6">
        <f t="shared" si="3"/>
        <v>0</v>
      </c>
      <c r="AG6">
        <f t="shared" si="4"/>
        <v>-48.183192537566988</v>
      </c>
      <c r="AH6">
        <f t="shared" si="5"/>
        <v>-133.15820329238906</v>
      </c>
      <c r="AI6">
        <f t="shared" si="6"/>
        <v>-181.34139582995604</v>
      </c>
      <c r="AJ6">
        <f t="shared" si="7"/>
        <v>-216.59314659233587</v>
      </c>
      <c r="AK6">
        <f t="shared" si="28"/>
        <v>43.419846867450218</v>
      </c>
      <c r="AL6">
        <f t="shared" si="8"/>
        <v>-354.51469555484164</v>
      </c>
      <c r="AN6">
        <f t="shared" si="9"/>
        <v>0</v>
      </c>
      <c r="AO6">
        <f t="shared" si="10"/>
        <v>0</v>
      </c>
      <c r="AP6">
        <f t="shared" si="11"/>
        <v>-34.295844724830722</v>
      </c>
      <c r="AQ6">
        <f t="shared" si="12"/>
        <v>-94.779378937845237</v>
      </c>
      <c r="AR6">
        <f t="shared" si="13"/>
        <v>-129.07522366267597</v>
      </c>
      <c r="AS6">
        <f t="shared" si="14"/>
        <v>-154.16672355617928</v>
      </c>
      <c r="AT6">
        <f t="shared" si="15"/>
        <v>30.905389363334073</v>
      </c>
      <c r="AU6">
        <f t="shared" si="16"/>
        <v>-252.33655785552114</v>
      </c>
      <c r="AW6">
        <v>3</v>
      </c>
      <c r="AX6">
        <f>IF(Z6&gt;0, (R6*SUMPRODUCT(K6:$K$98, X6:$X$98)-K6*$AZ$3)/Z6, 0)</f>
        <v>868.43215361633463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3.4724349999999998E-3</v>
      </c>
      <c r="Q7" s="5">
        <f t="shared" si="30"/>
        <v>50</v>
      </c>
      <c r="R7">
        <f t="shared" si="0"/>
        <v>50000</v>
      </c>
      <c r="S7">
        <f t="shared" si="1"/>
        <v>1060.8818003409879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836.87667327019608</v>
      </c>
      <c r="AC7">
        <f t="shared" si="27"/>
        <v>1008.5601200776428</v>
      </c>
      <c r="AE7">
        <f t="shared" si="2"/>
        <v>0</v>
      </c>
      <c r="AF7">
        <f t="shared" si="3"/>
        <v>0</v>
      </c>
      <c r="AG7">
        <f t="shared" si="4"/>
        <v>-47.534047608012131</v>
      </c>
      <c r="AH7">
        <f t="shared" si="5"/>
        <v>-167.31300417918641</v>
      </c>
      <c r="AI7">
        <f t="shared" si="6"/>
        <v>-214.84705178719855</v>
      </c>
      <c r="AJ7">
        <f t="shared" si="7"/>
        <v>-171.68344680744667</v>
      </c>
      <c r="AK7">
        <f t="shared" si="28"/>
        <v>58.581367128913733</v>
      </c>
      <c r="AL7">
        <f t="shared" si="8"/>
        <v>-327.94913146573151</v>
      </c>
      <c r="AN7">
        <f t="shared" si="9"/>
        <v>0</v>
      </c>
      <c r="AO7">
        <f t="shared" si="10"/>
        <v>0</v>
      </c>
      <c r="AP7">
        <f t="shared" si="11"/>
        <v>-30.208746594647632</v>
      </c>
      <c r="AQ7">
        <f t="shared" si="12"/>
        <v>-106.33043890809604</v>
      </c>
      <c r="AR7">
        <f t="shared" si="13"/>
        <v>-136.53918550274369</v>
      </c>
      <c r="AS7">
        <f t="shared" si="14"/>
        <v>-109.10793420898656</v>
      </c>
      <c r="AT7">
        <f t="shared" si="15"/>
        <v>37.229517868095201</v>
      </c>
      <c r="AU7">
        <f t="shared" si="16"/>
        <v>-208.41760184363505</v>
      </c>
      <c r="AW7">
        <v>4</v>
      </c>
      <c r="AX7">
        <f>IF(Z7&gt;0, (R7*SUMPRODUCT(K7:$K$98, X7:$X$98)-K7*$AZ$3)/Z7, 0)</f>
        <v>1060.8818003409879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4.2593279999999997E-3</v>
      </c>
      <c r="Q8" s="5">
        <f t="shared" si="30"/>
        <v>50</v>
      </c>
      <c r="R8">
        <f t="shared" si="0"/>
        <v>50000</v>
      </c>
      <c r="S8">
        <f t="shared" si="1"/>
        <v>1216.6392569402624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1008.5601200776428</v>
      </c>
      <c r="AC8">
        <f t="shared" si="27"/>
        <v>1140.1429184421272</v>
      </c>
      <c r="AE8">
        <f t="shared" si="2"/>
        <v>0</v>
      </c>
      <c r="AF8">
        <f t="shared" si="3"/>
        <v>0</v>
      </c>
      <c r="AG8">
        <f t="shared" si="4"/>
        <v>-46.856244032001868</v>
      </c>
      <c r="AH8">
        <f t="shared" si="5"/>
        <v>-202.46309993013907</v>
      </c>
      <c r="AI8">
        <f t="shared" si="6"/>
        <v>-249.31934396214092</v>
      </c>
      <c r="AJ8">
        <f t="shared" si="7"/>
        <v>-131.58279836448446</v>
      </c>
      <c r="AK8">
        <f t="shared" si="28"/>
        <v>70.599208405434993</v>
      </c>
      <c r="AL8">
        <f t="shared" si="8"/>
        <v>-310.3029339211904</v>
      </c>
      <c r="AN8">
        <f t="shared" si="9"/>
        <v>0</v>
      </c>
      <c r="AO8">
        <f t="shared" si="10"/>
        <v>0</v>
      </c>
      <c r="AP8">
        <f t="shared" si="11"/>
        <v>-26.587491221862205</v>
      </c>
      <c r="AQ8">
        <f t="shared" si="12"/>
        <v>-114.88300019239936</v>
      </c>
      <c r="AR8">
        <f t="shared" si="13"/>
        <v>-141.47049141426157</v>
      </c>
      <c r="AS8">
        <f t="shared" si="14"/>
        <v>-74.663613542613874</v>
      </c>
      <c r="AT8">
        <f t="shared" si="15"/>
        <v>40.059886841718082</v>
      </c>
      <c r="AU8">
        <f t="shared" si="16"/>
        <v>-176.07421811515735</v>
      </c>
      <c r="AW8">
        <v>5</v>
      </c>
      <c r="AX8">
        <f>IF(Z8&gt;0, (R8*SUMPRODUCT(K8:$K$98, X8:$X$98)-K8*$AZ$3)/Z8, 0)</f>
        <v>1216.6392569402624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5.1233759999999998E-3</v>
      </c>
      <c r="Q9" s="5">
        <f t="shared" si="30"/>
        <v>50</v>
      </c>
      <c r="R9">
        <f t="shared" si="0"/>
        <v>50000</v>
      </c>
      <c r="S9">
        <f t="shared" si="1"/>
        <v>1341.0035736048685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1140.1429184421272</v>
      </c>
      <c r="AC9">
        <f t="shared" si="27"/>
        <v>1237.6824515288192</v>
      </c>
      <c r="AE9">
        <f t="shared" si="2"/>
        <v>0</v>
      </c>
      <c r="AF9">
        <f t="shared" si="3"/>
        <v>0</v>
      </c>
      <c r="AG9">
        <f t="shared" si="4"/>
        <v>-46.147619435558148</v>
      </c>
      <c r="AH9">
        <f t="shared" si="5"/>
        <v>-240.06215612370158</v>
      </c>
      <c r="AI9">
        <f t="shared" si="6"/>
        <v>-286.20977555925975</v>
      </c>
      <c r="AJ9">
        <f t="shared" si="7"/>
        <v>-97.539533086692018</v>
      </c>
      <c r="AK9">
        <f t="shared" si="28"/>
        <v>79.81000429094891</v>
      </c>
      <c r="AL9">
        <f t="shared" si="8"/>
        <v>-303.93930435500283</v>
      </c>
      <c r="AN9">
        <f t="shared" si="9"/>
        <v>0</v>
      </c>
      <c r="AO9">
        <f t="shared" si="10"/>
        <v>0</v>
      </c>
      <c r="AP9">
        <f t="shared" si="11"/>
        <v>-23.379820174301145</v>
      </c>
      <c r="AQ9">
        <f t="shared" si="12"/>
        <v>-121.62295930919596</v>
      </c>
      <c r="AR9">
        <f t="shared" si="13"/>
        <v>-145.00277948349711</v>
      </c>
      <c r="AS9">
        <f t="shared" si="14"/>
        <v>-49.416563006823154</v>
      </c>
      <c r="AT9">
        <f t="shared" si="15"/>
        <v>40.434231955090226</v>
      </c>
      <c r="AU9">
        <f t="shared" si="16"/>
        <v>-153.98511053523004</v>
      </c>
      <c r="AW9">
        <v>6</v>
      </c>
      <c r="AX9">
        <f>IF(Z9&gt;0, (R9*SUMPRODUCT(K9:$K$98, X9:$X$98)-K9*$AZ$3)/Z9, 0)</f>
        <v>1341.0035736048685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6.0505919999999996E-3</v>
      </c>
      <c r="Q10" s="5">
        <f t="shared" si="30"/>
        <v>50</v>
      </c>
      <c r="R10">
        <f t="shared" si="0"/>
        <v>50000</v>
      </c>
      <c r="S10">
        <f t="shared" si="1"/>
        <v>1437.8010963396571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1237.6824515288192</v>
      </c>
      <c r="AC10">
        <f t="shared" si="27"/>
        <v>1305.722468361668</v>
      </c>
      <c r="AE10">
        <f t="shared" si="2"/>
        <v>0</v>
      </c>
      <c r="AF10">
        <f t="shared" si="3"/>
        <v>0</v>
      </c>
      <c r="AG10">
        <f t="shared" si="4"/>
        <v>-45.40692282422674</v>
      </c>
      <c r="AH10">
        <f t="shared" si="5"/>
        <v>-279.22041697583262</v>
      </c>
      <c r="AI10">
        <f t="shared" si="6"/>
        <v>-324.62733980005936</v>
      </c>
      <c r="AJ10">
        <f t="shared" si="7"/>
        <v>-68.040016832848778</v>
      </c>
      <c r="AK10">
        <f t="shared" si="28"/>
        <v>86.637771607017356</v>
      </c>
      <c r="AL10">
        <f t="shared" si="8"/>
        <v>-306.02958502589081</v>
      </c>
      <c r="AN10">
        <f t="shared" si="9"/>
        <v>0</v>
      </c>
      <c r="AO10">
        <f t="shared" si="10"/>
        <v>0</v>
      </c>
      <c r="AP10">
        <f t="shared" si="11"/>
        <v>-20.539785910401847</v>
      </c>
      <c r="AQ10">
        <f t="shared" si="12"/>
        <v>-126.30513652505812</v>
      </c>
      <c r="AR10">
        <f t="shared" si="13"/>
        <v>-146.84492243545995</v>
      </c>
      <c r="AS10">
        <f t="shared" si="14"/>
        <v>-30.777848225848174</v>
      </c>
      <c r="AT10">
        <f t="shared" si="15"/>
        <v>39.190528004971299</v>
      </c>
      <c r="AU10">
        <f t="shared" si="16"/>
        <v>-138.43224265633685</v>
      </c>
      <c r="AW10">
        <v>7</v>
      </c>
      <c r="AX10">
        <f>IF(Z10&gt;0, (R10*SUMPRODUCT(K10:$K$98, X10:$X$98)-K10*$AZ$3)/Z10, 0)</f>
        <v>1437.8010963396571</v>
      </c>
    </row>
    <row r="11" spans="1:52" x14ac:dyDescent="0.25">
      <c r="A11" t="s">
        <v>33</v>
      </c>
      <c r="C11" s="25">
        <f>AU81</f>
        <v>1890.7875975776797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7.1181309999999998E-3</v>
      </c>
      <c r="Q11" s="5">
        <f t="shared" si="30"/>
        <v>50</v>
      </c>
      <c r="R11">
        <f t="shared" si="0"/>
        <v>50000</v>
      </c>
      <c r="S11">
        <f t="shared" si="1"/>
        <v>1511.0577179551105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1305.722468361668</v>
      </c>
      <c r="AC11">
        <f t="shared" si="27"/>
        <v>1348.7592748205793</v>
      </c>
      <c r="AE11">
        <f t="shared" si="2"/>
        <v>0</v>
      </c>
      <c r="AF11">
        <f t="shared" si="3"/>
        <v>0</v>
      </c>
      <c r="AG11">
        <f t="shared" si="4"/>
        <v>-44.629641171014732</v>
      </c>
      <c r="AH11">
        <f t="shared" si="5"/>
        <v>-323.21242496973588</v>
      </c>
      <c r="AI11">
        <f t="shared" si="6"/>
        <v>-367.8420661407506</v>
      </c>
      <c r="AJ11">
        <f t="shared" si="7"/>
        <v>-43.036806458911315</v>
      </c>
      <c r="AK11">
        <f t="shared" si="28"/>
        <v>91.400572785316768</v>
      </c>
      <c r="AL11">
        <f t="shared" si="8"/>
        <v>-319.47829981434518</v>
      </c>
      <c r="AN11">
        <f t="shared" si="9"/>
        <v>0</v>
      </c>
      <c r="AO11">
        <f t="shared" si="10"/>
        <v>0</v>
      </c>
      <c r="AP11">
        <f t="shared" si="11"/>
        <v>-18.025163539710384</v>
      </c>
      <c r="AQ11">
        <f t="shared" si="12"/>
        <v>-130.54007751981661</v>
      </c>
      <c r="AR11">
        <f t="shared" si="13"/>
        <v>-148.56524105952698</v>
      </c>
      <c r="AS11">
        <f t="shared" si="14"/>
        <v>-17.381844314548466</v>
      </c>
      <c r="AT11">
        <f t="shared" si="15"/>
        <v>36.915158375697018</v>
      </c>
      <c r="AU11">
        <f t="shared" si="16"/>
        <v>-129.03192699837845</v>
      </c>
      <c r="AW11">
        <v>8</v>
      </c>
      <c r="AX11">
        <f>IF(Z11&gt;0, (R11*SUMPRODUCT(K11:$K$98, X11:$X$98)-K11*$AZ$3)/Z11, 0)</f>
        <v>1511.0577179551105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8.3332130000000008E-3</v>
      </c>
      <c r="Q12" s="5">
        <f t="shared" si="30"/>
        <v>50</v>
      </c>
      <c r="R12">
        <f t="shared" si="0"/>
        <v>50000</v>
      </c>
      <c r="S12">
        <f t="shared" si="1"/>
        <v>1562.8537563914474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1348.7592748205793</v>
      </c>
      <c r="AC12">
        <f t="shared" si="27"/>
        <v>1369.4173606793067</v>
      </c>
      <c r="AE12">
        <f t="shared" si="2"/>
        <v>0</v>
      </c>
      <c r="AF12">
        <f t="shared" si="3"/>
        <v>0</v>
      </c>
      <c r="AG12">
        <f t="shared" si="4"/>
        <v>-43.81143645331295</v>
      </c>
      <c r="AH12">
        <f t="shared" si="5"/>
        <v>-371.90830599163525</v>
      </c>
      <c r="AI12">
        <f t="shared" si="6"/>
        <v>-415.71974244494822</v>
      </c>
      <c r="AJ12">
        <f t="shared" si="7"/>
        <v>-20.658085858727418</v>
      </c>
      <c r="AK12">
        <f t="shared" si="28"/>
        <v>94.413149237440564</v>
      </c>
      <c r="AL12">
        <f t="shared" si="8"/>
        <v>-341.96467906623508</v>
      </c>
      <c r="AN12">
        <f t="shared" si="9"/>
        <v>0</v>
      </c>
      <c r="AO12">
        <f t="shared" si="10"/>
        <v>0</v>
      </c>
      <c r="AP12">
        <f t="shared" si="11"/>
        <v>-15.798843193908072</v>
      </c>
      <c r="AQ12">
        <f t="shared" si="12"/>
        <v>-134.11386351450054</v>
      </c>
      <c r="AR12">
        <f t="shared" si="13"/>
        <v>-149.91270670840862</v>
      </c>
      <c r="AS12">
        <f t="shared" si="14"/>
        <v>-7.4495128575873109</v>
      </c>
      <c r="AT12">
        <f t="shared" si="15"/>
        <v>34.046328105103044</v>
      </c>
      <c r="AU12">
        <f t="shared" si="16"/>
        <v>-123.31589146089289</v>
      </c>
      <c r="AW12">
        <v>9</v>
      </c>
      <c r="AX12">
        <f>IF(Z12&gt;0, (R12*SUMPRODUCT(K12:$K$98, X12:$X$98)-K12*$AZ$3)/Z12, 0)</f>
        <v>1562.8537563914474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9.6786909999999997E-3</v>
      </c>
      <c r="Q13" s="5">
        <f t="shared" si="30"/>
        <v>50</v>
      </c>
      <c r="R13">
        <f t="shared" si="0"/>
        <v>50000</v>
      </c>
      <c r="S13">
        <f t="shared" si="1"/>
        <v>1595.2557369002391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1369.4173606793067</v>
      </c>
      <c r="AC13">
        <f t="shared" si="27"/>
        <v>1370.3018573242205</v>
      </c>
      <c r="AE13">
        <f t="shared" si="2"/>
        <v>0</v>
      </c>
      <c r="AF13">
        <f t="shared" si="3"/>
        <v>0</v>
      </c>
      <c r="AG13">
        <f t="shared" si="4"/>
        <v>-42.949284733082067</v>
      </c>
      <c r="AH13">
        <f t="shared" si="5"/>
        <v>-424.03735569775199</v>
      </c>
      <c r="AI13">
        <f t="shared" si="6"/>
        <v>-466.98664043083409</v>
      </c>
      <c r="AJ13">
        <f t="shared" si="7"/>
        <v>-0.88449664491372459</v>
      </c>
      <c r="AK13">
        <f t="shared" si="28"/>
        <v>95.859215247551475</v>
      </c>
      <c r="AL13">
        <f t="shared" si="8"/>
        <v>-372.01192182819636</v>
      </c>
      <c r="AN13">
        <f t="shared" si="9"/>
        <v>0</v>
      </c>
      <c r="AO13">
        <f t="shared" si="10"/>
        <v>0</v>
      </c>
      <c r="AP13">
        <f t="shared" si="11"/>
        <v>-13.828520214765803</v>
      </c>
      <c r="AQ13">
        <f t="shared" si="12"/>
        <v>-136.52867984936543</v>
      </c>
      <c r="AR13">
        <f t="shared" si="13"/>
        <v>-150.35720006413123</v>
      </c>
      <c r="AS13">
        <f t="shared" si="14"/>
        <v>-0.28478424751648351</v>
      </c>
      <c r="AT13">
        <f t="shared" si="15"/>
        <v>30.864101790298349</v>
      </c>
      <c r="AU13">
        <f t="shared" si="16"/>
        <v>-119.77788252134938</v>
      </c>
      <c r="AW13">
        <v>10</v>
      </c>
      <c r="AX13">
        <f>IF(Z13&gt;0, (R13*SUMPRODUCT(K13:$K$98, X13:$X$98)-K13*$AZ$3)/Z13, 0)</f>
        <v>1595.2557369002391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1.1206003000000001E-2</v>
      </c>
      <c r="Q14" s="5">
        <f t="shared" si="30"/>
        <v>50</v>
      </c>
      <c r="R14">
        <f t="shared" si="0"/>
        <v>50000</v>
      </c>
      <c r="S14">
        <f t="shared" si="1"/>
        <v>1610.7941064261784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1370.3018573242205</v>
      </c>
      <c r="AC14">
        <f t="shared" si="27"/>
        <v>1354.3074276171888</v>
      </c>
      <c r="AE14">
        <f t="shared" si="2"/>
        <v>0</v>
      </c>
      <c r="AF14">
        <f t="shared" si="3"/>
        <v>0</v>
      </c>
      <c r="AG14">
        <f t="shared" si="4"/>
        <v>-42.038502072184478</v>
      </c>
      <c r="AH14">
        <f t="shared" si="5"/>
        <v>-481.2898135667719</v>
      </c>
      <c r="AI14">
        <f t="shared" si="6"/>
        <v>-523.32831563895638</v>
      </c>
      <c r="AJ14">
        <f t="shared" si="7"/>
        <v>15.994429707031713</v>
      </c>
      <c r="AK14">
        <f t="shared" si="28"/>
        <v>95.921130012695443</v>
      </c>
      <c r="AL14">
        <f t="shared" si="8"/>
        <v>-411.4127559192292</v>
      </c>
      <c r="AN14">
        <f t="shared" si="9"/>
        <v>0</v>
      </c>
      <c r="AO14">
        <f t="shared" si="10"/>
        <v>0</v>
      </c>
      <c r="AP14">
        <f t="shared" si="11"/>
        <v>-12.085064797862426</v>
      </c>
      <c r="AQ14">
        <f t="shared" si="12"/>
        <v>-138.35932054663056</v>
      </c>
      <c r="AR14">
        <f t="shared" si="13"/>
        <v>-150.44438534449299</v>
      </c>
      <c r="AS14">
        <f t="shared" si="14"/>
        <v>4.5980163394601599</v>
      </c>
      <c r="AT14">
        <f t="shared" si="15"/>
        <v>27.575032756807591</v>
      </c>
      <c r="AU14">
        <f t="shared" si="16"/>
        <v>-118.27133624822523</v>
      </c>
      <c r="AW14">
        <v>11</v>
      </c>
      <c r="AX14">
        <f>IF(Z14&gt;0, (R14*SUMPRODUCT(K14:$K$98, X14:$X$98)-K14*$AZ$3)/Z14, 0)</f>
        <v>1610.7941064261784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1.2937709E-2</v>
      </c>
      <c r="Q15" s="5">
        <f t="shared" si="30"/>
        <v>50</v>
      </c>
      <c r="R15">
        <f t="shared" si="0"/>
        <v>50000</v>
      </c>
      <c r="S15">
        <f t="shared" si="1"/>
        <v>1611.1900423723462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1354.3074276171888</v>
      </c>
      <c r="AC15">
        <f t="shared" si="27"/>
        <v>1323.567973269071</v>
      </c>
      <c r="AE15">
        <f t="shared" si="2"/>
        <v>0</v>
      </c>
      <c r="AF15">
        <f t="shared" si="3"/>
        <v>0</v>
      </c>
      <c r="AG15">
        <f t="shared" si="4"/>
        <v>-41.074235144856807</v>
      </c>
      <c r="AH15">
        <f t="shared" si="5"/>
        <v>-543.88190660581972</v>
      </c>
      <c r="AI15">
        <f t="shared" si="6"/>
        <v>-584.95614175067658</v>
      </c>
      <c r="AJ15">
        <f t="shared" si="7"/>
        <v>30.739454348117761</v>
      </c>
      <c r="AK15">
        <f t="shared" si="28"/>
        <v>94.801519933203224</v>
      </c>
      <c r="AL15">
        <f t="shared" si="8"/>
        <v>-459.41516746935559</v>
      </c>
      <c r="AN15">
        <f t="shared" si="9"/>
        <v>0</v>
      </c>
      <c r="AO15">
        <f t="shared" si="10"/>
        <v>0</v>
      </c>
      <c r="AP15">
        <f t="shared" si="11"/>
        <v>-10.542733123466887</v>
      </c>
      <c r="AQ15">
        <f t="shared" si="12"/>
        <v>-139.60093892936419</v>
      </c>
      <c r="AR15">
        <f t="shared" si="13"/>
        <v>-150.14367205283108</v>
      </c>
      <c r="AS15">
        <f t="shared" si="14"/>
        <v>7.890052301893669</v>
      </c>
      <c r="AT15">
        <f t="shared" si="15"/>
        <v>24.333188940219088</v>
      </c>
      <c r="AU15">
        <f t="shared" si="16"/>
        <v>-117.92043081071832</v>
      </c>
      <c r="AW15">
        <v>12</v>
      </c>
      <c r="AX15">
        <f>IF(Z15&gt;0, (R15*SUMPRODUCT(K15:$K$98, X15:$X$98)-K15*$AZ$3)/Z15, 0)</f>
        <v>1611.1900423723462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1.4742959999999999E-2</v>
      </c>
      <c r="Q16" s="5">
        <f t="shared" si="30"/>
        <v>50</v>
      </c>
      <c r="R16">
        <f t="shared" si="0"/>
        <v>50000</v>
      </c>
      <c r="S16">
        <f t="shared" si="1"/>
        <v>1597.7560214639102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1323.567973269071</v>
      </c>
      <c r="AC16">
        <f t="shared" si="27"/>
        <v>1280.0562005883787</v>
      </c>
      <c r="AE16">
        <f t="shared" si="2"/>
        <v>0</v>
      </c>
      <c r="AF16">
        <f t="shared" si="3"/>
        <v>0</v>
      </c>
      <c r="AG16">
        <f t="shared" si="4"/>
        <v>-40.057936987637021</v>
      </c>
      <c r="AH16">
        <f t="shared" si="5"/>
        <v>-605.55580577121816</v>
      </c>
      <c r="AI16">
        <f t="shared" si="6"/>
        <v>-645.61374275885521</v>
      </c>
      <c r="AJ16">
        <f t="shared" si="7"/>
        <v>43.511772680692275</v>
      </c>
      <c r="AK16">
        <f t="shared" si="28"/>
        <v>92.649758128834975</v>
      </c>
      <c r="AL16">
        <f t="shared" si="8"/>
        <v>-509.45221194932799</v>
      </c>
      <c r="AN16">
        <f t="shared" si="9"/>
        <v>0</v>
      </c>
      <c r="AO16">
        <f t="shared" si="10"/>
        <v>0</v>
      </c>
      <c r="AP16">
        <f t="shared" si="11"/>
        <v>-9.1802452674127402</v>
      </c>
      <c r="AQ16">
        <f t="shared" si="12"/>
        <v>-138.77776136602444</v>
      </c>
      <c r="AR16">
        <f t="shared" si="13"/>
        <v>-147.95800663343718</v>
      </c>
      <c r="AS16">
        <f t="shared" si="14"/>
        <v>9.9717752652101144</v>
      </c>
      <c r="AT16">
        <f t="shared" si="15"/>
        <v>21.232933284898689</v>
      </c>
      <c r="AU16">
        <f t="shared" si="16"/>
        <v>-116.75329808332839</v>
      </c>
      <c r="AW16">
        <v>13</v>
      </c>
      <c r="AX16">
        <f>IF(Z16&gt;0, (R16*SUMPRODUCT(K16:$K$98, X16:$X$98)-K16*$AZ$3)/Z16, 0)</f>
        <v>1597.7560214639102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1.6674095999999999E-2</v>
      </c>
      <c r="Q17" s="5">
        <f t="shared" si="30"/>
        <v>50</v>
      </c>
      <c r="R17">
        <f t="shared" si="0"/>
        <v>50000</v>
      </c>
      <c r="S17">
        <f t="shared" si="1"/>
        <v>1573.5962401510569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1280.0562005883787</v>
      </c>
      <c r="AC17">
        <f t="shared" si="27"/>
        <v>1227.0723376586684</v>
      </c>
      <c r="AE17">
        <f t="shared" si="2"/>
        <v>0</v>
      </c>
      <c r="AF17">
        <f t="shared" si="3"/>
        <v>0</v>
      </c>
      <c r="AG17">
        <f t="shared" si="4"/>
        <v>-38.989427730866844</v>
      </c>
      <c r="AH17">
        <f t="shared" si="5"/>
        <v>-667.92988689381048</v>
      </c>
      <c r="AI17">
        <f t="shared" si="6"/>
        <v>-706.91931462467733</v>
      </c>
      <c r="AJ17">
        <f t="shared" si="7"/>
        <v>52.983862929710313</v>
      </c>
      <c r="AK17">
        <f t="shared" si="28"/>
        <v>89.60393404118652</v>
      </c>
      <c r="AL17">
        <f t="shared" si="8"/>
        <v>-564.33151765378045</v>
      </c>
      <c r="AN17">
        <f t="shared" si="9"/>
        <v>0</v>
      </c>
      <c r="AO17">
        <f t="shared" si="10"/>
        <v>0</v>
      </c>
      <c r="AP17">
        <f t="shared" si="11"/>
        <v>-7.9780093962912746</v>
      </c>
      <c r="AQ17">
        <f t="shared" si="12"/>
        <v>-136.67168829677294</v>
      </c>
      <c r="AR17">
        <f t="shared" si="13"/>
        <v>-144.64969769306421</v>
      </c>
      <c r="AS17">
        <f t="shared" si="14"/>
        <v>10.841548104344026</v>
      </c>
      <c r="AT17">
        <f t="shared" si="15"/>
        <v>18.334740193155337</v>
      </c>
      <c r="AU17">
        <f t="shared" si="16"/>
        <v>-115.47340939556484</v>
      </c>
      <c r="AW17">
        <v>14</v>
      </c>
      <c r="AX17">
        <f>IF(Z17&gt;0, (R17*SUMPRODUCT(K17:$K$98, X17:$X$98)-K17*$AZ$3)/Z17, 0)</f>
        <v>1573.5962401510569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1.8802857999999999E-2</v>
      </c>
      <c r="Q18" s="5">
        <f t="shared" si="30"/>
        <v>50</v>
      </c>
      <c r="R18">
        <f t="shared" si="0"/>
        <v>50000</v>
      </c>
      <c r="S18">
        <f t="shared" si="1"/>
        <v>1540.9462002774501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1227.0723376586684</v>
      </c>
      <c r="AC18">
        <f t="shared" si="27"/>
        <v>1167.0023443943192</v>
      </c>
      <c r="AE18">
        <f t="shared" si="2"/>
        <v>0</v>
      </c>
      <c r="AF18">
        <f t="shared" si="3"/>
        <v>0</v>
      </c>
      <c r="AG18">
        <f t="shared" si="4"/>
        <v>-37.866420780433423</v>
      </c>
      <c r="AH18">
        <f t="shared" si="5"/>
        <v>-733.11267312475138</v>
      </c>
      <c r="AI18">
        <f t="shared" si="6"/>
        <v>-770.97909390518475</v>
      </c>
      <c r="AJ18">
        <f t="shared" si="7"/>
        <v>60.06999326434925</v>
      </c>
      <c r="AK18">
        <f t="shared" si="28"/>
        <v>85.895063636106798</v>
      </c>
      <c r="AL18">
        <f t="shared" si="8"/>
        <v>-625.01403700472872</v>
      </c>
      <c r="AN18">
        <f t="shared" si="9"/>
        <v>0</v>
      </c>
      <c r="AO18">
        <f t="shared" si="10"/>
        <v>0</v>
      </c>
      <c r="AP18">
        <f t="shared" si="11"/>
        <v>-6.9180535040421702</v>
      </c>
      <c r="AQ18">
        <f t="shared" si="12"/>
        <v>-133.93694446529511</v>
      </c>
      <c r="AR18">
        <f t="shared" si="13"/>
        <v>-140.85499796933729</v>
      </c>
      <c r="AS18">
        <f t="shared" si="14"/>
        <v>10.974563183562243</v>
      </c>
      <c r="AT18">
        <f t="shared" si="15"/>
        <v>15.692706987367192</v>
      </c>
      <c r="AU18">
        <f t="shared" si="16"/>
        <v>-114.18772779840785</v>
      </c>
      <c r="AW18">
        <v>15</v>
      </c>
      <c r="AX18">
        <f>IF(Z18&gt;0, (R18*SUMPRODUCT(K18:$K$98, X18:$X$98)-K18*$AZ$3)/Z18, 0)</f>
        <v>1540.9462002774501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2.1348979000000001E-2</v>
      </c>
      <c r="Q19" s="5">
        <f t="shared" si="30"/>
        <v>50</v>
      </c>
      <c r="R19">
        <f t="shared" si="0"/>
        <v>50000</v>
      </c>
      <c r="S19">
        <f t="shared" si="1"/>
        <v>1501.4713402228554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1167.0023443943192</v>
      </c>
      <c r="AC19">
        <f t="shared" si="27"/>
        <v>1101.4597704936882</v>
      </c>
      <c r="AE19">
        <f t="shared" si="2"/>
        <v>0</v>
      </c>
      <c r="AF19">
        <f t="shared" si="3"/>
        <v>0</v>
      </c>
      <c r="AG19">
        <f t="shared" si="4"/>
        <v>-36.679347150582451</v>
      </c>
      <c r="AH19">
        <f t="shared" si="5"/>
        <v>-808.40942204663679</v>
      </c>
      <c r="AI19">
        <f t="shared" si="6"/>
        <v>-845.08876919721922</v>
      </c>
      <c r="AJ19">
        <f t="shared" si="7"/>
        <v>65.542573900630941</v>
      </c>
      <c r="AK19">
        <f t="shared" si="28"/>
        <v>81.690164107602342</v>
      </c>
      <c r="AL19">
        <f t="shared" si="8"/>
        <v>-697.85603118898598</v>
      </c>
      <c r="AN19">
        <f t="shared" si="9"/>
        <v>0</v>
      </c>
      <c r="AO19">
        <f t="shared" si="10"/>
        <v>0</v>
      </c>
      <c r="AP19">
        <f t="shared" si="11"/>
        <v>-5.9831960625206033</v>
      </c>
      <c r="AQ19">
        <f t="shared" si="12"/>
        <v>-131.86908837381492</v>
      </c>
      <c r="AR19">
        <f t="shared" si="13"/>
        <v>-137.85228443633551</v>
      </c>
      <c r="AS19">
        <f t="shared" si="14"/>
        <v>10.691413576140858</v>
      </c>
      <c r="AT19">
        <f t="shared" si="15"/>
        <v>13.325435325462351</v>
      </c>
      <c r="AU19">
        <f t="shared" si="16"/>
        <v>-113.83543553473231</v>
      </c>
      <c r="AW19">
        <v>16</v>
      </c>
      <c r="AX19">
        <f>IF(Z19&gt;0, (R19*SUMPRODUCT(K19:$K$98, X19:$X$98)-K19*$AZ$3)/Z19, 0)</f>
        <v>1501.4713402228554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2.4063398E-2</v>
      </c>
      <c r="Q20" s="5">
        <f t="shared" si="30"/>
        <v>50</v>
      </c>
      <c r="R20">
        <f t="shared" si="0"/>
        <v>50000</v>
      </c>
      <c r="S20">
        <f t="shared" si="1"/>
        <v>1454.5008420820852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1101.4597704936882</v>
      </c>
      <c r="AC20">
        <f t="shared" si="27"/>
        <v>1030.6570844097519</v>
      </c>
      <c r="AE20">
        <f t="shared" si="2"/>
        <v>0</v>
      </c>
      <c r="AF20">
        <f t="shared" si="3"/>
        <v>0</v>
      </c>
      <c r="AG20">
        <f t="shared" si="4"/>
        <v>-35.429923950212</v>
      </c>
      <c r="AH20">
        <f t="shared" si="5"/>
        <v>-882.6297288646316</v>
      </c>
      <c r="AI20">
        <f t="shared" si="6"/>
        <v>-918.05965281484362</v>
      </c>
      <c r="AJ20">
        <f t="shared" si="7"/>
        <v>70.802686083936351</v>
      </c>
      <c r="AK20">
        <f t="shared" si="28"/>
        <v>77.102183934558184</v>
      </c>
      <c r="AL20">
        <f t="shared" si="8"/>
        <v>-770.15478279634908</v>
      </c>
      <c r="AN20">
        <f t="shared" si="9"/>
        <v>0</v>
      </c>
      <c r="AO20">
        <f t="shared" si="10"/>
        <v>0</v>
      </c>
      <c r="AP20">
        <f t="shared" si="11"/>
        <v>-5.160167922974046</v>
      </c>
      <c r="AQ20">
        <f t="shared" si="12"/>
        <v>-128.5500251468448</v>
      </c>
      <c r="AR20">
        <f t="shared" si="13"/>
        <v>-133.71019306981884</v>
      </c>
      <c r="AS20">
        <f t="shared" si="14"/>
        <v>10.312010550859313</v>
      </c>
      <c r="AT20">
        <f t="shared" si="15"/>
        <v>11.229496763511152</v>
      </c>
      <c r="AU20">
        <f t="shared" si="16"/>
        <v>-112.16868575544838</v>
      </c>
      <c r="AW20">
        <v>17</v>
      </c>
      <c r="AX20">
        <f>IF(Z20&gt;0, (R20*SUMPRODUCT(K20:$K$98, X20:$X$98)-K20*$AZ$3)/Z20, 0)</f>
        <v>1454.5008420820852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2.6767890999999999E-2</v>
      </c>
      <c r="Q21" s="5">
        <f t="shared" si="30"/>
        <v>50</v>
      </c>
      <c r="R21">
        <f t="shared" si="0"/>
        <v>50000</v>
      </c>
      <c r="S21">
        <f t="shared" si="1"/>
        <v>1401.5645894787624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1030.6570844097519</v>
      </c>
      <c r="AC21">
        <f t="shared" si="27"/>
        <v>956.63063273601267</v>
      </c>
      <c r="AE21">
        <f t="shared" si="2"/>
        <v>0</v>
      </c>
      <c r="AF21">
        <f t="shared" si="3"/>
        <v>0</v>
      </c>
      <c r="AG21">
        <f t="shared" si="4"/>
        <v>-34.127240368272318</v>
      </c>
      <c r="AH21">
        <f t="shared" si="5"/>
        <v>-948.38434243756433</v>
      </c>
      <c r="AI21">
        <f t="shared" si="6"/>
        <v>-982.51158280583661</v>
      </c>
      <c r="AJ21">
        <f t="shared" si="7"/>
        <v>74.026451673739189</v>
      </c>
      <c r="AK21">
        <f t="shared" si="28"/>
        <v>72.145995908682636</v>
      </c>
      <c r="AL21">
        <f t="shared" si="8"/>
        <v>-836.33913522341481</v>
      </c>
      <c r="AN21">
        <f t="shared" si="9"/>
        <v>0</v>
      </c>
      <c r="AO21">
        <f t="shared" si="10"/>
        <v>0</v>
      </c>
      <c r="AP21">
        <f t="shared" si="11"/>
        <v>-4.437892349321821</v>
      </c>
      <c r="AQ21">
        <f t="shared" si="12"/>
        <v>-123.32751116416576</v>
      </c>
      <c r="AR21">
        <f t="shared" si="13"/>
        <v>-127.76540351348757</v>
      </c>
      <c r="AS21">
        <f t="shared" si="14"/>
        <v>9.6263694334849017</v>
      </c>
      <c r="AT21">
        <f t="shared" si="15"/>
        <v>9.3818357365633922</v>
      </c>
      <c r="AU21">
        <f t="shared" si="16"/>
        <v>-108.75719834343928</v>
      </c>
      <c r="AW21">
        <v>18</v>
      </c>
      <c r="AX21">
        <f>IF(Z21&gt;0, (R21*SUMPRODUCT(K21:$K$98, X21:$X$98)-K21*$AZ$3)/Z21, 0)</f>
        <v>1401.5645894787624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2.9742653000000001E-2</v>
      </c>
      <c r="Q22" s="5">
        <f t="shared" si="30"/>
        <v>50</v>
      </c>
      <c r="R22">
        <f t="shared" si="0"/>
        <v>50000</v>
      </c>
      <c r="S22">
        <f t="shared" si="1"/>
        <v>1345.6816679927326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956.63063273601267</v>
      </c>
      <c r="AC22">
        <f t="shared" si="27"/>
        <v>881.9848836014055</v>
      </c>
      <c r="AE22">
        <f t="shared" si="2"/>
        <v>0</v>
      </c>
      <c r="AF22">
        <f t="shared" si="3"/>
        <v>0</v>
      </c>
      <c r="AG22">
        <f t="shared" si="4"/>
        <v>-32.770933296468471</v>
      </c>
      <c r="AH22">
        <f t="shared" si="5"/>
        <v>-1015.0346681211158</v>
      </c>
      <c r="AI22">
        <f t="shared" si="6"/>
        <v>-1047.8056014175843</v>
      </c>
      <c r="AJ22">
        <f t="shared" si="7"/>
        <v>74.645749134607172</v>
      </c>
      <c r="AK22">
        <f t="shared" si="28"/>
        <v>66.964144291520896</v>
      </c>
      <c r="AL22">
        <f t="shared" si="8"/>
        <v>-906.19570799145617</v>
      </c>
      <c r="AN22">
        <f t="shared" si="9"/>
        <v>0</v>
      </c>
      <c r="AO22">
        <f t="shared" si="10"/>
        <v>0</v>
      </c>
      <c r="AP22">
        <f t="shared" si="11"/>
        <v>-3.8049274407422926</v>
      </c>
      <c r="AQ22">
        <f t="shared" si="12"/>
        <v>-117.85240374753009</v>
      </c>
      <c r="AR22">
        <f t="shared" si="13"/>
        <v>-121.65733118827238</v>
      </c>
      <c r="AS22">
        <f t="shared" si="14"/>
        <v>8.6668773405864332</v>
      </c>
      <c r="AT22">
        <f t="shared" si="15"/>
        <v>7.7749909609102223</v>
      </c>
      <c r="AU22">
        <f t="shared" si="16"/>
        <v>-105.21546288677573</v>
      </c>
      <c r="AW22">
        <v>19</v>
      </c>
      <c r="AX22">
        <f>IF(Z22&gt;0, (R22*SUMPRODUCT(K22:$K$98, X22:$X$98)-K22*$AZ$3)/Z22, 0)</f>
        <v>1345.6816679927326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3.2906918E-2</v>
      </c>
      <c r="Q23" s="5">
        <f t="shared" si="30"/>
        <v>50</v>
      </c>
      <c r="R23">
        <f t="shared" si="0"/>
        <v>50000</v>
      </c>
      <c r="S23">
        <f t="shared" si="1"/>
        <v>1287.42647008476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881.9848836014055</v>
      </c>
      <c r="AC23">
        <f t="shared" si="27"/>
        <v>807.59833880883866</v>
      </c>
      <c r="AE23">
        <f t="shared" si="2"/>
        <v>0</v>
      </c>
      <c r="AF23">
        <f t="shared" si="3"/>
        <v>0</v>
      </c>
      <c r="AG23">
        <f t="shared" si="4"/>
        <v>-31.364833548733429</v>
      </c>
      <c r="AH23">
        <f t="shared" si="5"/>
        <v>-1078.3904147703577</v>
      </c>
      <c r="AI23">
        <f t="shared" si="6"/>
        <v>-1109.7552483190912</v>
      </c>
      <c r="AJ23">
        <f t="shared" si="7"/>
        <v>74.386544792566838</v>
      </c>
      <c r="AK23">
        <f t="shared" si="28"/>
        <v>61.738941852098392</v>
      </c>
      <c r="AL23">
        <f t="shared" si="8"/>
        <v>-973.62976167442594</v>
      </c>
      <c r="AN23">
        <f t="shared" si="9"/>
        <v>0</v>
      </c>
      <c r="AO23">
        <f t="shared" si="10"/>
        <v>0</v>
      </c>
      <c r="AP23">
        <f t="shared" si="11"/>
        <v>-3.2514908312914406</v>
      </c>
      <c r="AQ23">
        <f t="shared" si="12"/>
        <v>-111.79324579326472</v>
      </c>
      <c r="AR23">
        <f t="shared" si="13"/>
        <v>-115.04473662455617</v>
      </c>
      <c r="AS23">
        <f t="shared" si="14"/>
        <v>7.711412464175126</v>
      </c>
      <c r="AT23">
        <f t="shared" si="15"/>
        <v>6.4002763813117607</v>
      </c>
      <c r="AU23">
        <f t="shared" si="16"/>
        <v>-100.93304777906927</v>
      </c>
      <c r="AW23">
        <v>20</v>
      </c>
      <c r="AX23">
        <f>IF(Z23&gt;0, (R23*SUMPRODUCT(K23:$K$98, X23:$X$98)-K23*$AZ$3)/Z23, 0)</f>
        <v>1287.42647008476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3.6429437000000002E-2</v>
      </c>
      <c r="Q24" s="5">
        <f t="shared" si="30"/>
        <v>50</v>
      </c>
      <c r="R24">
        <f t="shared" si="0"/>
        <v>50000</v>
      </c>
      <c r="S24">
        <f t="shared" si="1"/>
        <v>1228.0988380039082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807.59833880883866</v>
      </c>
      <c r="AC24">
        <f t="shared" si="27"/>
        <v>734.61389565393347</v>
      </c>
      <c r="AE24">
        <f t="shared" si="2"/>
        <v>0</v>
      </c>
      <c r="AF24">
        <f t="shared" si="3"/>
        <v>0</v>
      </c>
      <c r="AG24">
        <f t="shared" si="4"/>
        <v>-29.908581985467027</v>
      </c>
      <c r="AH24">
        <f t="shared" si="5"/>
        <v>-1142.6032277790709</v>
      </c>
      <c r="AI24">
        <f t="shared" ref="AI24:AI69" si="39">SUM(AE24:AH24)</f>
        <v>-1172.5118097645379</v>
      </c>
      <c r="AJ24">
        <f t="shared" si="7"/>
        <v>72.984443154905193</v>
      </c>
      <c r="AK24">
        <f t="shared" si="28"/>
        <v>56.531883716618715</v>
      </c>
      <c r="AL24">
        <f t="shared" ref="AL24:AL69" si="40">SUM(AI24:AK24)</f>
        <v>-1042.995482893014</v>
      </c>
      <c r="AN24">
        <f t="shared" si="9"/>
        <v>0</v>
      </c>
      <c r="AO24">
        <f t="shared" si="10"/>
        <v>0</v>
      </c>
      <c r="AP24">
        <f t="shared" si="11"/>
        <v>-2.7683267344499258</v>
      </c>
      <c r="AQ24">
        <f t="shared" si="12"/>
        <v>-105.75891106661531</v>
      </c>
      <c r="AR24">
        <f t="shared" si="13"/>
        <v>-108.52723780106524</v>
      </c>
      <c r="AS24">
        <f t="shared" si="14"/>
        <v>6.7554117170396495</v>
      </c>
      <c r="AT24">
        <f t="shared" si="15"/>
        <v>5.2325692043031262</v>
      </c>
      <c r="AU24">
        <f t="shared" si="16"/>
        <v>-96.539256879722458</v>
      </c>
      <c r="AW24">
        <v>21</v>
      </c>
      <c r="AX24">
        <f>IF(Z24&gt;0, (R24*SUMPRODUCT(K24:$K$98, X24:$X$98)-K24*$AZ$3)/Z24, 0)</f>
        <v>1228.0988380039082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4.0492944000000003E-2</v>
      </c>
      <c r="Q25" s="5">
        <f t="shared" si="30"/>
        <v>50</v>
      </c>
      <c r="R25">
        <f t="shared" si="0"/>
        <v>50000</v>
      </c>
      <c r="S25">
        <f t="shared" si="1"/>
        <v>1168.2092586694605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734.61389565393347</v>
      </c>
      <c r="AC25">
        <f t="shared" si="27"/>
        <v>663.5057012287109</v>
      </c>
      <c r="AE25">
        <f t="shared" si="2"/>
        <v>0</v>
      </c>
      <c r="AF25">
        <f t="shared" si="3"/>
        <v>0</v>
      </c>
      <c r="AG25">
        <f t="shared" si="4"/>
        <v>-28.398409630155431</v>
      </c>
      <c r="AH25">
        <f t="shared" si="5"/>
        <v>-1211.086535456925</v>
      </c>
      <c r="AI25">
        <f t="shared" si="39"/>
        <v>-1239.4849450870804</v>
      </c>
      <c r="AJ25">
        <f t="shared" si="7"/>
        <v>71.108194425222564</v>
      </c>
      <c r="AK25">
        <f t="shared" si="28"/>
        <v>51.42297269577535</v>
      </c>
      <c r="AL25">
        <f t="shared" si="40"/>
        <v>-1116.9537779660825</v>
      </c>
      <c r="AN25">
        <f t="shared" si="9"/>
        <v>0</v>
      </c>
      <c r="AO25">
        <f t="shared" si="10"/>
        <v>0</v>
      </c>
      <c r="AP25">
        <f t="shared" si="11"/>
        <v>-2.3469158639943237</v>
      </c>
      <c r="AQ25">
        <f t="shared" si="12"/>
        <v>-100.08723163552116</v>
      </c>
      <c r="AR25">
        <f t="shared" si="13"/>
        <v>-102.43414749951548</v>
      </c>
      <c r="AS25">
        <f t="shared" si="14"/>
        <v>5.8765596992916596</v>
      </c>
      <c r="AT25">
        <f t="shared" si="15"/>
        <v>4.2497235572413841</v>
      </c>
      <c r="AU25">
        <f t="shared" si="16"/>
        <v>-92.307864242982433</v>
      </c>
      <c r="AW25">
        <v>22</v>
      </c>
      <c r="AX25">
        <f>IF(Z25&gt;0, (R25*SUMPRODUCT(K25:$K$98, X25:$X$98)-K25*$AZ$3)/Z25, 0)</f>
        <v>1168.2092586694605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4.4837097999999999E-2</v>
      </c>
      <c r="Q26" s="5">
        <f t="shared" si="30"/>
        <v>50</v>
      </c>
      <c r="R26">
        <f t="shared" si="0"/>
        <v>50000</v>
      </c>
      <c r="S26">
        <f t="shared" si="1"/>
        <v>1107.1753661976536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663.5057012287109</v>
      </c>
      <c r="AC26">
        <f t="shared" si="27"/>
        <v>594.35660945157611</v>
      </c>
      <c r="AE26">
        <f t="shared" si="2"/>
        <v>0</v>
      </c>
      <c r="AF26">
        <f t="shared" si="3"/>
        <v>0</v>
      </c>
      <c r="AG26">
        <f t="shared" si="4"/>
        <v>-26.841123258222453</v>
      </c>
      <c r="AH26">
        <f t="shared" si="5"/>
        <v>-1273.3022756314226</v>
      </c>
      <c r="AI26">
        <f t="shared" si="39"/>
        <v>-1300.1433988896451</v>
      </c>
      <c r="AJ26">
        <f t="shared" si="7"/>
        <v>69.149091777134799</v>
      </c>
      <c r="AK26">
        <f t="shared" si="28"/>
        <v>46.445399086009765</v>
      </c>
      <c r="AL26">
        <f t="shared" si="40"/>
        <v>-1184.5489080265006</v>
      </c>
      <c r="AN26">
        <f t="shared" si="9"/>
        <v>0</v>
      </c>
      <c r="AO26">
        <f t="shared" si="10"/>
        <v>0</v>
      </c>
      <c r="AP26">
        <f t="shared" si="11"/>
        <v>-1.9805516149667073</v>
      </c>
      <c r="AQ26">
        <f t="shared" si="12"/>
        <v>-93.954371956846558</v>
      </c>
      <c r="AR26">
        <f t="shared" si="13"/>
        <v>-95.934923571813272</v>
      </c>
      <c r="AS26">
        <f t="shared" si="14"/>
        <v>5.1023701234534364</v>
      </c>
      <c r="AT26">
        <f t="shared" si="15"/>
        <v>3.427111052045507</v>
      </c>
      <c r="AU26">
        <f t="shared" si="16"/>
        <v>-87.405442396314328</v>
      </c>
      <c r="AW26">
        <v>23</v>
      </c>
      <c r="AX26">
        <f>IF(Z26&gt;0, (R26*SUMPRODUCT(K26:$K$98, X26:$X$98)-K26*$AZ$3)/Z26, 0)</f>
        <v>1107.1753661976536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4.9451519999999999E-2</v>
      </c>
      <c r="Q27" s="5">
        <f t="shared" si="30"/>
        <v>50</v>
      </c>
      <c r="R27">
        <f t="shared" si="0"/>
        <v>50000</v>
      </c>
      <c r="S27">
        <f t="shared" si="1"/>
        <v>1045.7866451928703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594.35660945157611</v>
      </c>
      <c r="AC27">
        <f t="shared" si="27"/>
        <v>528.02557665400309</v>
      </c>
      <c r="AE27">
        <f t="shared" si="2"/>
        <v>0</v>
      </c>
      <c r="AF27">
        <f t="shared" si="3"/>
        <v>0</v>
      </c>
      <c r="AG27">
        <f t="shared" si="4"/>
        <v>-25.245377682013782</v>
      </c>
      <c r="AH27">
        <f t="shared" si="5"/>
        <v>-1327.3343436264529</v>
      </c>
      <c r="AI27">
        <f t="shared" si="39"/>
        <v>-1352.5797213084666</v>
      </c>
      <c r="AJ27">
        <f t="shared" si="7"/>
        <v>66.331032797573016</v>
      </c>
      <c r="AK27">
        <f t="shared" si="28"/>
        <v>41.60496266161033</v>
      </c>
      <c r="AL27">
        <f t="shared" si="40"/>
        <v>-1244.6437258492833</v>
      </c>
      <c r="AN27">
        <f t="shared" si="9"/>
        <v>0</v>
      </c>
      <c r="AO27">
        <f t="shared" si="10"/>
        <v>0</v>
      </c>
      <c r="AP27">
        <f t="shared" si="11"/>
        <v>-1.6632185812665019</v>
      </c>
      <c r="AQ27">
        <f t="shared" si="12"/>
        <v>-87.447578391570019</v>
      </c>
      <c r="AR27">
        <f t="shared" si="13"/>
        <v>-89.110796972836511</v>
      </c>
      <c r="AS27">
        <f t="shared" si="14"/>
        <v>4.3700279573207368</v>
      </c>
      <c r="AT27">
        <f t="shared" si="15"/>
        <v>2.7410224494676481</v>
      </c>
      <c r="AU27">
        <f t="shared" si="16"/>
        <v>-81.999746566048131</v>
      </c>
      <c r="AW27">
        <v>24</v>
      </c>
      <c r="AX27">
        <f>IF(Z27&gt;0, (R27*SUMPRODUCT(K27:$K$98, X27:$X$98)-K27*$AZ$3)/Z27, 0)</f>
        <v>1045.7866451928703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5.4649795000000001E-2</v>
      </c>
      <c r="Q28" s="5">
        <f t="shared" si="30"/>
        <v>50</v>
      </c>
      <c r="R28">
        <f t="shared" si="0"/>
        <v>50000</v>
      </c>
      <c r="S28">
        <f t="shared" si="1"/>
        <v>985.12766316565933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528.02557665400309</v>
      </c>
      <c r="AC28">
        <f t="shared" si="27"/>
        <v>465.24169394035573</v>
      </c>
      <c r="AE28">
        <f t="shared" si="2"/>
        <v>0</v>
      </c>
      <c r="AF28">
        <f t="shared" si="3"/>
        <v>0</v>
      </c>
      <c r="AG28">
        <f t="shared" si="4"/>
        <v>-23.613269190174012</v>
      </c>
      <c r="AH28">
        <f t="shared" si="5"/>
        <v>-1379.6547150196284</v>
      </c>
      <c r="AI28">
        <f t="shared" si="39"/>
        <v>-1403.2679842098023</v>
      </c>
      <c r="AJ28">
        <f t="shared" si="7"/>
        <v>62.783882713647358</v>
      </c>
      <c r="AK28">
        <f t="shared" si="28"/>
        <v>36.961790365780217</v>
      </c>
      <c r="AL28">
        <f t="shared" si="40"/>
        <v>-1303.5223111303746</v>
      </c>
      <c r="AN28">
        <f t="shared" si="9"/>
        <v>0</v>
      </c>
      <c r="AO28">
        <f t="shared" si="10"/>
        <v>0</v>
      </c>
      <c r="AP28">
        <f t="shared" si="11"/>
        <v>-1.3890105722744923</v>
      </c>
      <c r="AQ28">
        <f t="shared" si="12"/>
        <v>-81.155852237861751</v>
      </c>
      <c r="AR28">
        <f t="shared" si="13"/>
        <v>-82.544862810136237</v>
      </c>
      <c r="AS28">
        <f t="shared" si="14"/>
        <v>3.6931555794056172</v>
      </c>
      <c r="AT28">
        <f t="shared" si="15"/>
        <v>2.1742147254064252</v>
      </c>
      <c r="AU28">
        <f t="shared" si="16"/>
        <v>-76.677492505324196</v>
      </c>
      <c r="AW28">
        <v>25</v>
      </c>
      <c r="AX28">
        <f>IF(Z28&gt;0, (R28*SUMPRODUCT(K28:$K$98, X28:$X$98)-K28*$AZ$3)/Z28, 0)</f>
        <v>985.12766316565933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6.0510883000000001E-2</v>
      </c>
      <c r="Q29" s="5">
        <f t="shared" si="30"/>
        <v>50</v>
      </c>
      <c r="R29">
        <f t="shared" si="0"/>
        <v>50000</v>
      </c>
      <c r="S29">
        <f t="shared" si="1"/>
        <v>925.14552183525666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465.24169394035573</v>
      </c>
      <c r="AC29">
        <f t="shared" si="27"/>
        <v>406.10699855778239</v>
      </c>
      <c r="AE29">
        <f t="shared" si="2"/>
        <v>0</v>
      </c>
      <c r="AF29">
        <f t="shared" si="3"/>
        <v>0</v>
      </c>
      <c r="AG29">
        <f t="shared" si="4"/>
        <v>-21.948276729058147</v>
      </c>
      <c r="AH29">
        <f t="shared" si="5"/>
        <v>-1428.8597692141245</v>
      </c>
      <c r="AI29">
        <f t="shared" si="39"/>
        <v>-1450.8080459431826</v>
      </c>
      <c r="AJ29">
        <f t="shared" si="7"/>
        <v>59.134695382573341</v>
      </c>
      <c r="AK29">
        <f t="shared" si="28"/>
        <v>32.566918575824907</v>
      </c>
      <c r="AL29">
        <f t="shared" si="40"/>
        <v>-1359.1064319847844</v>
      </c>
      <c r="AN29">
        <f t="shared" si="9"/>
        <v>0</v>
      </c>
      <c r="AO29">
        <f t="shared" si="10"/>
        <v>0</v>
      </c>
      <c r="AP29">
        <f t="shared" si="11"/>
        <v>-1.1527412592206092</v>
      </c>
      <c r="AQ29">
        <f t="shared" si="12"/>
        <v>-75.04487162916503</v>
      </c>
      <c r="AR29">
        <f t="shared" si="13"/>
        <v>-76.197612888385635</v>
      </c>
      <c r="AS29">
        <f t="shared" si="14"/>
        <v>3.1058020663957588</v>
      </c>
      <c r="AT29">
        <f t="shared" si="15"/>
        <v>1.7104409239714573</v>
      </c>
      <c r="AU29">
        <f t="shared" si="16"/>
        <v>-71.381369898018434</v>
      </c>
      <c r="AW29">
        <v>26</v>
      </c>
      <c r="AX29">
        <f>IF(Z29&gt;0, (R29*SUMPRODUCT(K29:$K$98, X29:$X$98)-K29*$AZ$3)/Z29, 0)</f>
        <v>925.14552183525666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6.7218873999999998E-2</v>
      </c>
      <c r="Q30" s="5">
        <f t="shared" si="30"/>
        <v>50</v>
      </c>
      <c r="R30">
        <f t="shared" si="0"/>
        <v>50000</v>
      </c>
      <c r="S30">
        <f t="shared" si="1"/>
        <v>865.83712562498272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406.10699855778239</v>
      </c>
      <c r="AC30">
        <f t="shared" si="27"/>
        <v>350.72387412083879</v>
      </c>
      <c r="AE30">
        <f t="shared" si="2"/>
        <v>0</v>
      </c>
      <c r="AF30">
        <f t="shared" si="3"/>
        <v>0</v>
      </c>
      <c r="AG30">
        <f t="shared" si="4"/>
        <v>-20.253455513799874</v>
      </c>
      <c r="AH30">
        <f t="shared" si="5"/>
        <v>-1475.3384479676918</v>
      </c>
      <c r="AI30">
        <f t="shared" si="39"/>
        <v>-1495.5919034814917</v>
      </c>
      <c r="AJ30">
        <f t="shared" si="7"/>
        <v>55.383124436943604</v>
      </c>
      <c r="AK30">
        <f t="shared" si="28"/>
        <v>28.427489899044769</v>
      </c>
      <c r="AL30">
        <f t="shared" si="40"/>
        <v>-1411.7812891455033</v>
      </c>
      <c r="AN30">
        <f t="shared" si="9"/>
        <v>0</v>
      </c>
      <c r="AO30">
        <f t="shared" si="10"/>
        <v>0</v>
      </c>
      <c r="AP30">
        <f t="shared" si="11"/>
        <v>-0.94975703318772453</v>
      </c>
      <c r="AQ30">
        <f t="shared" si="12"/>
        <v>-69.18390130192094</v>
      </c>
      <c r="AR30">
        <f t="shared" si="13"/>
        <v>-70.133658335108677</v>
      </c>
      <c r="AS30">
        <f t="shared" si="14"/>
        <v>2.5971129676147506</v>
      </c>
      <c r="AT30">
        <f t="shared" si="15"/>
        <v>1.3330667672533516</v>
      </c>
      <c r="AU30">
        <f t="shared" si="16"/>
        <v>-66.203478600240572</v>
      </c>
      <c r="AW30">
        <v>27</v>
      </c>
      <c r="AX30">
        <f>IF(Z30&gt;0, (R30*SUMPRODUCT(K30:$K$98, X30:$X$98)-K30*$AZ$3)/Z30, 0)</f>
        <v>865.83712562498272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7.4959660999999997E-2</v>
      </c>
      <c r="Q31" s="5">
        <f t="shared" si="30"/>
        <v>50</v>
      </c>
      <c r="R31">
        <f t="shared" si="0"/>
        <v>50000</v>
      </c>
      <c r="S31">
        <f t="shared" si="1"/>
        <v>806.93757373804567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350.72387412083879</v>
      </c>
      <c r="AC31">
        <f t="shared" si="27"/>
        <v>299.09510424054429</v>
      </c>
      <c r="AE31">
        <f t="shared" si="2"/>
        <v>0</v>
      </c>
      <c r="AF31">
        <f t="shared" si="3"/>
        <v>0</v>
      </c>
      <c r="AG31">
        <f t="shared" si="4"/>
        <v>-18.532728799268856</v>
      </c>
      <c r="AH31">
        <f t="shared" si="5"/>
        <v>-1518.1921593930192</v>
      </c>
      <c r="AI31">
        <f t="shared" si="39"/>
        <v>-1536.7248881922881</v>
      </c>
      <c r="AJ31">
        <f t="shared" si="7"/>
        <v>51.628769880294499</v>
      </c>
      <c r="AK31">
        <f t="shared" si="28"/>
        <v>24.550671188458718</v>
      </c>
      <c r="AL31">
        <f t="shared" si="40"/>
        <v>-1460.5454471235348</v>
      </c>
      <c r="AN31">
        <f t="shared" si="9"/>
        <v>0</v>
      </c>
      <c r="AO31">
        <f t="shared" si="10"/>
        <v>0</v>
      </c>
      <c r="AP31">
        <f t="shared" si="11"/>
        <v>-0.7759517835854729</v>
      </c>
      <c r="AQ31">
        <f t="shared" si="12"/>
        <v>-63.565593964390686</v>
      </c>
      <c r="AR31">
        <f t="shared" si="13"/>
        <v>-64.341545747976156</v>
      </c>
      <c r="AS31">
        <f t="shared" si="14"/>
        <v>2.1616587879124927</v>
      </c>
      <c r="AT31">
        <f t="shared" si="15"/>
        <v>1.0279186245717133</v>
      </c>
      <c r="AU31">
        <f t="shared" si="16"/>
        <v>-61.151968335491951</v>
      </c>
      <c r="AW31">
        <v>28</v>
      </c>
      <c r="AX31">
        <f>IF(Z31&gt;0, (R31*SUMPRODUCT(K31:$K$98, X31:$X$98)-K31*$AZ$3)/Z31, 0)</f>
        <v>806.93757373804567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8.3883494000000003E-2</v>
      </c>
      <c r="Q32" s="5">
        <f t="shared" si="30"/>
        <v>50</v>
      </c>
      <c r="R32">
        <f t="shared" si="0"/>
        <v>50000</v>
      </c>
      <c r="S32">
        <f t="shared" si="1"/>
        <v>747.95020257560395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299.09510424054429</v>
      </c>
      <c r="AC32">
        <f t="shared" si="27"/>
        <v>251.20373475974873</v>
      </c>
      <c r="AE32">
        <f t="shared" si="2"/>
        <v>0</v>
      </c>
      <c r="AF32">
        <f t="shared" si="3"/>
        <v>0</v>
      </c>
      <c r="AG32">
        <f t="shared" si="4"/>
        <v>-16.792811466239069</v>
      </c>
      <c r="AH32">
        <f t="shared" si="5"/>
        <v>-1554.5900450370962</v>
      </c>
      <c r="AI32">
        <f t="shared" si="39"/>
        <v>-1571.3828565033352</v>
      </c>
      <c r="AJ32">
        <f t="shared" si="7"/>
        <v>47.891369480795561</v>
      </c>
      <c r="AK32">
        <f t="shared" si="28"/>
        <v>20.936657296838103</v>
      </c>
      <c r="AL32">
        <f t="shared" si="40"/>
        <v>-1502.5548297257017</v>
      </c>
      <c r="AN32">
        <f t="shared" si="9"/>
        <v>0</v>
      </c>
      <c r="AO32">
        <f t="shared" si="10"/>
        <v>0</v>
      </c>
      <c r="AP32">
        <f t="shared" si="11"/>
        <v>-0.62777028479190777</v>
      </c>
      <c r="AQ32">
        <f t="shared" si="12"/>
        <v>-58.11566677025116</v>
      </c>
      <c r="AR32">
        <f t="shared" si="13"/>
        <v>-58.743437055043067</v>
      </c>
      <c r="AS32">
        <f t="shared" si="14"/>
        <v>1.7903362232391478</v>
      </c>
      <c r="AT32">
        <f t="shared" si="15"/>
        <v>0.78268081198021322</v>
      </c>
      <c r="AU32">
        <f t="shared" si="16"/>
        <v>-56.170420019823709</v>
      </c>
      <c r="AW32">
        <v>29</v>
      </c>
      <c r="AX32">
        <f>IF(Z32&gt;0, (R32*SUMPRODUCT(K32:$K$98, X32:$X$98)-K32*$AZ$3)/Z32, 0)</f>
        <v>747.95020257560395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9.4514217999999997E-2</v>
      </c>
      <c r="Q33" s="5">
        <f t="shared" si="30"/>
        <v>50</v>
      </c>
      <c r="R33">
        <f t="shared" si="0"/>
        <v>50000</v>
      </c>
      <c r="S33">
        <f t="shared" si="1"/>
        <v>688.54473106359842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251.20373475974873</v>
      </c>
      <c r="AC33">
        <f t="shared" si="27"/>
        <v>207.0829112784217</v>
      </c>
      <c r="AE33">
        <f t="shared" si="2"/>
        <v>0</v>
      </c>
      <c r="AF33">
        <f t="shared" si="3"/>
        <v>0</v>
      </c>
      <c r="AG33">
        <f t="shared" si="4"/>
        <v>-15.037723907823658</v>
      </c>
      <c r="AH33">
        <f t="shared" si="5"/>
        <v>-1587.1594437530189</v>
      </c>
      <c r="AI33">
        <f t="shared" si="39"/>
        <v>-1602.1971676608425</v>
      </c>
      <c r="AJ33">
        <f t="shared" si="7"/>
        <v>44.120823481327022</v>
      </c>
      <c r="AK33">
        <f t="shared" si="28"/>
        <v>17.584261433182412</v>
      </c>
      <c r="AL33">
        <f t="shared" si="40"/>
        <v>-1540.4920827463329</v>
      </c>
      <c r="AN33">
        <f t="shared" si="9"/>
        <v>0</v>
      </c>
      <c r="AO33">
        <f t="shared" si="10"/>
        <v>0</v>
      </c>
      <c r="AP33">
        <f t="shared" si="11"/>
        <v>-0.50192800392253945</v>
      </c>
      <c r="AQ33">
        <f t="shared" si="12"/>
        <v>-52.97608709887897</v>
      </c>
      <c r="AR33">
        <f t="shared" si="13"/>
        <v>-53.478015102801514</v>
      </c>
      <c r="AS33">
        <f t="shared" si="14"/>
        <v>1.4726614876789685</v>
      </c>
      <c r="AT33">
        <f t="shared" si="15"/>
        <v>0.58692613960131501</v>
      </c>
      <c r="AU33">
        <f t="shared" si="16"/>
        <v>-51.41842747552122</v>
      </c>
      <c r="AW33">
        <v>30</v>
      </c>
      <c r="AX33">
        <f>IF(Z33&gt;0, (R33*SUMPRODUCT(K33:$K$98, X33:$X$98)-K33*$AZ$3)/Z33, 0)</f>
        <v>688.54473106359842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0.106775126</v>
      </c>
      <c r="Q34" s="5">
        <f t="shared" si="30"/>
        <v>50</v>
      </c>
      <c r="R34">
        <f t="shared" si="0"/>
        <v>50000</v>
      </c>
      <c r="S34">
        <f t="shared" si="1"/>
        <v>627.18749401481534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207.0829112784217</v>
      </c>
      <c r="AC34">
        <f t="shared" si="27"/>
        <v>166.60221997322506</v>
      </c>
      <c r="AE34">
        <f t="shared" si="2"/>
        <v>0</v>
      </c>
      <c r="AF34">
        <f t="shared" si="3"/>
        <v>0</v>
      </c>
      <c r="AG34">
        <f t="shared" si="4"/>
        <v>-13.281691803734338</v>
      </c>
      <c r="AH34">
        <f t="shared" si="5"/>
        <v>-1605.6548650110833</v>
      </c>
      <c r="AI34">
        <f t="shared" si="39"/>
        <v>-1618.9365568148175</v>
      </c>
      <c r="AJ34">
        <f t="shared" si="7"/>
        <v>40.480691305196643</v>
      </c>
      <c r="AK34">
        <f t="shared" si="28"/>
        <v>14.495803789489521</v>
      </c>
      <c r="AL34">
        <f t="shared" si="40"/>
        <v>-1563.9600617201313</v>
      </c>
      <c r="AN34">
        <f t="shared" si="9"/>
        <v>0</v>
      </c>
      <c r="AO34">
        <f t="shared" si="10"/>
        <v>0</v>
      </c>
      <c r="AP34">
        <f t="shared" si="11"/>
        <v>-0.39581723037638966</v>
      </c>
      <c r="AQ34">
        <f t="shared" si="12"/>
        <v>-47.851273090855031</v>
      </c>
      <c r="AR34">
        <f t="shared" si="13"/>
        <v>-48.247090321231418</v>
      </c>
      <c r="AS34">
        <f t="shared" si="14"/>
        <v>1.2063941365993336</v>
      </c>
      <c r="AT34">
        <f t="shared" si="15"/>
        <v>0.4319998530926672</v>
      </c>
      <c r="AU34">
        <f t="shared" si="16"/>
        <v>-46.608696331539413</v>
      </c>
      <c r="AW34">
        <v>31</v>
      </c>
      <c r="AX34">
        <f>IF(Z34&gt;0, (R34*SUMPRODUCT(K34:$K$98, X34:$X$98)-K34*$AZ$3)/Z34, 0)</f>
        <v>627.18749401481534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0.120854822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562.6763661223406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166.60221997322506</v>
      </c>
      <c r="AC35">
        <f t="shared" si="27"/>
        <v>129.9075502695863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-11.543718386897824</v>
      </c>
      <c r="AH35">
        <f t="shared" ref="AH35:AH66" si="46">-X35*R35</f>
        <v>-1605.1564987991724</v>
      </c>
      <c r="AI35">
        <f t="shared" si="39"/>
        <v>-1616.7002171860702</v>
      </c>
      <c r="AJ35">
        <f t="shared" ref="AJ35:AJ66" si="47">AB35-AC35</f>
        <v>36.694669703638766</v>
      </c>
      <c r="AK35">
        <f t="shared" si="28"/>
        <v>11.662155398125755</v>
      </c>
      <c r="AL35">
        <f t="shared" si="40"/>
        <v>-1568.3433920843056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-0.30716306888478057</v>
      </c>
      <c r="AQ35">
        <f t="shared" ref="AQ35:AQ66" si="51">AH35*$K35</f>
        <v>-42.711090108635318</v>
      </c>
      <c r="AR35">
        <f t="shared" ref="AR35:AR66" si="52">AI35*$K35</f>
        <v>-43.018253177520101</v>
      </c>
      <c r="AS35">
        <f t="shared" ref="AS35:AS66" si="53">AJ35*$K35</f>
        <v>0.97639659770945075</v>
      </c>
      <c r="AT35">
        <f t="shared" ref="AT35:AT66" si="54">AK35*$K35</f>
        <v>0.31031452100956586</v>
      </c>
      <c r="AU35">
        <f t="shared" ref="AU35:AU66" si="55">AL35*$K35</f>
        <v>-41.731542058801082</v>
      </c>
      <c r="AW35">
        <v>32</v>
      </c>
      <c r="AX35">
        <f>IF(Z35&gt;0, (R35*SUMPRODUCT(K35:$K$98, X35:$X$98)-K35*$AZ$3)/Z35, 0)</f>
        <v>562.6763661223406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0.137118778</v>
      </c>
      <c r="Q36" s="5">
        <f t="shared" si="30"/>
        <v>50</v>
      </c>
      <c r="R36">
        <f t="shared" si="41"/>
        <v>50000</v>
      </c>
      <c r="S36">
        <f t="shared" si="42"/>
        <v>493.41575487726914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129.9075502695863</v>
      </c>
      <c r="AC36">
        <f t="shared" si="27"/>
        <v>97.157713185251254</v>
      </c>
      <c r="AE36">
        <f t="shared" si="43"/>
        <v>0</v>
      </c>
      <c r="AF36">
        <f t="shared" si="44"/>
        <v>0</v>
      </c>
      <c r="AG36">
        <f t="shared" si="45"/>
        <v>-9.845420644241285</v>
      </c>
      <c r="AH36">
        <f t="shared" si="46"/>
        <v>-1582.8605587875609</v>
      </c>
      <c r="AI36">
        <f t="shared" si="39"/>
        <v>-1592.7059794318022</v>
      </c>
      <c r="AJ36">
        <f t="shared" si="47"/>
        <v>32.749837084335041</v>
      </c>
      <c r="AK36">
        <f t="shared" ref="AK36:AK67" si="59">G36*SUM(AB36:AB36, AE36:AF36)</f>
        <v>9.0935285188710413</v>
      </c>
      <c r="AL36">
        <f t="shared" si="40"/>
        <v>-1550.8626138285961</v>
      </c>
      <c r="AN36">
        <f t="shared" si="48"/>
        <v>0</v>
      </c>
      <c r="AO36">
        <f t="shared" si="49"/>
        <v>0</v>
      </c>
      <c r="AP36">
        <f t="shared" si="50"/>
        <v>-0.23390501209260875</v>
      </c>
      <c r="AQ36">
        <f t="shared" si="51"/>
        <v>-37.605200582331186</v>
      </c>
      <c r="AR36">
        <f t="shared" si="52"/>
        <v>-37.839105594423799</v>
      </c>
      <c r="AS36">
        <f t="shared" si="53"/>
        <v>0.77806234147273268</v>
      </c>
      <c r="AT36">
        <f t="shared" si="54"/>
        <v>0.21604174925884312</v>
      </c>
      <c r="AU36">
        <f t="shared" si="55"/>
        <v>-36.845001503692217</v>
      </c>
      <c r="AW36">
        <v>33</v>
      </c>
      <c r="AX36">
        <f>IF(Z36&gt;0, (R36*SUMPRODUCT(K36:$K$98, X36:$X$98)-K36*$AZ$3)/Z36, 0)</f>
        <v>493.41575487726914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41"/>
        <v>50000</v>
      </c>
      <c r="S37">
        <f t="shared" si="42"/>
        <v>416.44562484531752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97.157713185251254</v>
      </c>
      <c r="AC37">
        <f t="shared" si="27"/>
        <v>68.446488517473881</v>
      </c>
      <c r="AE37">
        <f t="shared" si="43"/>
        <v>0</v>
      </c>
      <c r="AF37">
        <f t="shared" si="44"/>
        <v>0</v>
      </c>
      <c r="AG37">
        <f t="shared" si="45"/>
        <v>-8.2179382413847311</v>
      </c>
      <c r="AH37">
        <f t="shared" si="46"/>
        <v>-1529.0281964141404</v>
      </c>
      <c r="AI37">
        <f t="shared" si="39"/>
        <v>-1537.2461346555251</v>
      </c>
      <c r="AJ37">
        <f t="shared" si="47"/>
        <v>28.711224667777373</v>
      </c>
      <c r="AK37">
        <f t="shared" si="59"/>
        <v>6.801039922967588</v>
      </c>
      <c r="AL37">
        <f t="shared" si="40"/>
        <v>-1501.7338700647801</v>
      </c>
      <c r="AN37">
        <f t="shared" si="48"/>
        <v>0</v>
      </c>
      <c r="AO37">
        <f t="shared" si="49"/>
        <v>0</v>
      </c>
      <c r="AP37">
        <f t="shared" si="50"/>
        <v>-0.17432115806366363</v>
      </c>
      <c r="AQ37">
        <f t="shared" si="51"/>
        <v>-32.434165125338701</v>
      </c>
      <c r="AR37">
        <f t="shared" si="52"/>
        <v>-32.608486283402364</v>
      </c>
      <c r="AS37">
        <f t="shared" si="53"/>
        <v>0.60903036582928061</v>
      </c>
      <c r="AT37">
        <f t="shared" si="54"/>
        <v>0.14426552263906411</v>
      </c>
      <c r="AU37">
        <f t="shared" si="55"/>
        <v>-31.85519039493402</v>
      </c>
      <c r="AW37">
        <v>34</v>
      </c>
      <c r="AX37">
        <f>IF(Z37&gt;0, (R37*SUMPRODUCT(K37:$K$98, X37:$X$98)-K37*$AZ$3)/Z37, 0)</f>
        <v>416.44562484531752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41"/>
        <v>50000</v>
      </c>
      <c r="S38">
        <f t="shared" si="42"/>
        <v>328.34575592053983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68.446488517473881</v>
      </c>
      <c r="AC38">
        <f t="shared" si="27"/>
        <v>43.953373315843947</v>
      </c>
      <c r="AE38">
        <f t="shared" si="43"/>
        <v>0</v>
      </c>
      <c r="AF38">
        <f t="shared" si="44"/>
        <v>0</v>
      </c>
      <c r="AG38">
        <f t="shared" si="45"/>
        <v>-6.6931538665114854</v>
      </c>
      <c r="AH38">
        <f t="shared" si="46"/>
        <v>-1442.6049924593995</v>
      </c>
      <c r="AI38">
        <f t="shared" si="39"/>
        <v>-1449.2981463259109</v>
      </c>
      <c r="AJ38">
        <f t="shared" si="47"/>
        <v>24.493115201629934</v>
      </c>
      <c r="AK38">
        <f t="shared" si="59"/>
        <v>4.7912541962231723</v>
      </c>
      <c r="AL38">
        <f t="shared" si="40"/>
        <v>-1420.0137769280577</v>
      </c>
      <c r="AN38">
        <f t="shared" si="48"/>
        <v>0</v>
      </c>
      <c r="AO38">
        <f t="shared" si="49"/>
        <v>0</v>
      </c>
      <c r="AP38">
        <f t="shared" si="50"/>
        <v>-0.12676519111058016</v>
      </c>
      <c r="AQ38">
        <f t="shared" si="51"/>
        <v>-27.322261106408259</v>
      </c>
      <c r="AR38">
        <f t="shared" si="52"/>
        <v>-27.449026297518841</v>
      </c>
      <c r="AS38">
        <f t="shared" si="53"/>
        <v>0.46388809989308599</v>
      </c>
      <c r="AT38">
        <f t="shared" si="54"/>
        <v>9.0744104491977215E-2</v>
      </c>
      <c r="AU38">
        <f t="shared" si="55"/>
        <v>-26.894394093133776</v>
      </c>
      <c r="AW38">
        <v>35</v>
      </c>
      <c r="AX38">
        <f>IF(Z38&gt;0, (R38*SUMPRODUCT(K38:$K$98, X38:$X$98)-K38*$AZ$3)/Z38, 0)</f>
        <v>328.34575592053983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41"/>
        <v>50000</v>
      </c>
      <c r="S39">
        <f t="shared" si="42"/>
        <v>223.6414731784065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43.953373315843947</v>
      </c>
      <c r="AC39">
        <f t="shared" si="27"/>
        <v>23.721335355604261</v>
      </c>
      <c r="AE39">
        <f t="shared" si="43"/>
        <v>0</v>
      </c>
      <c r="AF39">
        <f t="shared" si="44"/>
        <v>0</v>
      </c>
      <c r="AG39">
        <f t="shared" si="45"/>
        <v>-5.3034294172890144</v>
      </c>
      <c r="AH39">
        <f t="shared" si="46"/>
        <v>-1322.792910557356</v>
      </c>
      <c r="AI39">
        <f t="shared" si="39"/>
        <v>-1328.0963399746449</v>
      </c>
      <c r="AJ39">
        <f t="shared" si="47"/>
        <v>20.232037960239687</v>
      </c>
      <c r="AK39">
        <f t="shared" si="59"/>
        <v>3.0767361321090765</v>
      </c>
      <c r="AL39">
        <f t="shared" si="40"/>
        <v>-1304.7875658822961</v>
      </c>
      <c r="AN39">
        <f t="shared" si="48"/>
        <v>0</v>
      </c>
      <c r="AO39">
        <f t="shared" si="49"/>
        <v>0</v>
      </c>
      <c r="AP39">
        <f t="shared" si="50"/>
        <v>-8.9682555946650949E-2</v>
      </c>
      <c r="AQ39">
        <f t="shared" si="51"/>
        <v>-22.368818338593986</v>
      </c>
      <c r="AR39">
        <f t="shared" si="52"/>
        <v>-22.458500894540638</v>
      </c>
      <c r="AS39">
        <f t="shared" si="53"/>
        <v>0.34212973031542115</v>
      </c>
      <c r="AT39">
        <f t="shared" si="54"/>
        <v>5.2028515624518913E-2</v>
      </c>
      <c r="AU39">
        <f t="shared" si="55"/>
        <v>-22.064342648600697</v>
      </c>
      <c r="AW39">
        <v>36</v>
      </c>
      <c r="AX39">
        <f>IF(Z39&gt;0, (R39*SUMPRODUCT(K39:$K$98, X39:$X$98)-K39*$AZ$3)/Z39, 0)</f>
        <v>223.6414731784065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41"/>
        <v>50000</v>
      </c>
      <c r="S40">
        <f t="shared" si="42"/>
        <v>94.306082092754991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23.721335355604261</v>
      </c>
      <c r="AC40">
        <f t="shared" si="27"/>
        <v>7.6830733975179015</v>
      </c>
      <c r="AE40">
        <f t="shared" si="43"/>
        <v>0</v>
      </c>
      <c r="AF40">
        <f t="shared" si="44"/>
        <v>0</v>
      </c>
      <c r="AG40">
        <f t="shared" si="45"/>
        <v>-4.0734771432669605</v>
      </c>
      <c r="AH40">
        <f t="shared" si="46"/>
        <v>-1176.9179798491641</v>
      </c>
      <c r="AI40">
        <f t="shared" si="39"/>
        <v>-1180.991456992431</v>
      </c>
      <c r="AJ40">
        <f t="shared" si="47"/>
        <v>16.038261958086359</v>
      </c>
      <c r="AK40">
        <f t="shared" si="59"/>
        <v>1.6604934748922984</v>
      </c>
      <c r="AL40">
        <f t="shared" si="40"/>
        <v>-1163.2927015594523</v>
      </c>
      <c r="AN40">
        <f t="shared" si="48"/>
        <v>0</v>
      </c>
      <c r="AO40">
        <f t="shared" si="49"/>
        <v>0</v>
      </c>
      <c r="AP40">
        <f t="shared" si="50"/>
        <v>-6.1503303713979829E-2</v>
      </c>
      <c r="AQ40">
        <f t="shared" si="51"/>
        <v>-17.769669846006284</v>
      </c>
      <c r="AR40">
        <f t="shared" si="52"/>
        <v>-17.831173149720264</v>
      </c>
      <c r="AS40">
        <f t="shared" si="53"/>
        <v>0.24215334014650902</v>
      </c>
      <c r="AT40">
        <f t="shared" si="54"/>
        <v>2.5070923662892347E-2</v>
      </c>
      <c r="AU40">
        <f t="shared" si="55"/>
        <v>-17.563948885910861</v>
      </c>
      <c r="AW40">
        <v>37</v>
      </c>
      <c r="AX40">
        <f>IF(Z40&gt;0, (R40*SUMPRODUCT(K40:$K$98, X40:$X$98)-K40*$AZ$3)/Z40, 0)</f>
        <v>94.306082092754991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41"/>
        <v>50000</v>
      </c>
      <c r="S41">
        <f t="shared" si="42"/>
        <v>-73.476632020308301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7.6830733975179015</v>
      </c>
      <c r="AC41">
        <f t="shared" si="27"/>
        <v>-4.4343139658923079</v>
      </c>
      <c r="AE41">
        <f t="shared" si="43"/>
        <v>0</v>
      </c>
      <c r="AF41">
        <f t="shared" si="44"/>
        <v>0</v>
      </c>
      <c r="AG41">
        <f t="shared" si="45"/>
        <v>-3.0174994715780534</v>
      </c>
      <c r="AH41">
        <f t="shared" si="46"/>
        <v>-1015.242900256237</v>
      </c>
      <c r="AI41">
        <f t="shared" si="39"/>
        <v>-1018.2603997278151</v>
      </c>
      <c r="AJ41">
        <f t="shared" si="47"/>
        <v>12.117387363410209</v>
      </c>
      <c r="AK41">
        <f t="shared" si="59"/>
        <v>0.53781513782625312</v>
      </c>
      <c r="AL41">
        <f t="shared" si="40"/>
        <v>-1005.6051972265786</v>
      </c>
      <c r="AN41">
        <f t="shared" si="48"/>
        <v>0</v>
      </c>
      <c r="AO41">
        <f t="shared" si="49"/>
        <v>0</v>
      </c>
      <c r="AP41">
        <f t="shared" si="50"/>
        <v>-4.0678257509766912E-2</v>
      </c>
      <c r="AQ41">
        <f t="shared" si="51"/>
        <v>-13.686269880268826</v>
      </c>
      <c r="AR41">
        <f t="shared" si="52"/>
        <v>-13.726948137778592</v>
      </c>
      <c r="AS41">
        <f t="shared" si="53"/>
        <v>0.16335187732663231</v>
      </c>
      <c r="AT41">
        <f t="shared" si="54"/>
        <v>7.2501695112827808E-3</v>
      </c>
      <c r="AU41">
        <f t="shared" si="55"/>
        <v>-13.556346090940679</v>
      </c>
      <c r="AW41">
        <v>38</v>
      </c>
      <c r="AX41">
        <f>IF(Z41&gt;0, (R41*SUMPRODUCT(K41:$K$98, X41:$X$98)-K41*$AZ$3)/Z41, 0)</f>
        <v>-73.476632020308301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41"/>
        <v>50000</v>
      </c>
      <c r="S42">
        <f t="shared" si="42"/>
        <v>-305.08978083775554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-4.4343139658923079</v>
      </c>
      <c r="AC42">
        <f t="shared" si="27"/>
        <v>-13.073903058128906</v>
      </c>
      <c r="AE42">
        <f t="shared" si="43"/>
        <v>0</v>
      </c>
      <c r="AF42">
        <f t="shared" si="44"/>
        <v>0</v>
      </c>
      <c r="AG42">
        <f t="shared" si="45"/>
        <v>-2.142632083944088</v>
      </c>
      <c r="AH42">
        <f t="shared" si="46"/>
        <v>-844.69239291818519</v>
      </c>
      <c r="AI42">
        <f t="shared" si="39"/>
        <v>-846.83502500212933</v>
      </c>
      <c r="AJ42">
        <f t="shared" si="47"/>
        <v>8.6395890922365979</v>
      </c>
      <c r="AK42">
        <f t="shared" si="59"/>
        <v>-0.31040197761246158</v>
      </c>
      <c r="AL42">
        <f t="shared" si="40"/>
        <v>-838.50583788750521</v>
      </c>
      <c r="AN42">
        <f t="shared" si="48"/>
        <v>0</v>
      </c>
      <c r="AO42">
        <f t="shared" si="49"/>
        <v>0</v>
      </c>
      <c r="AP42">
        <f t="shared" si="50"/>
        <v>-2.5789606735263228E-2</v>
      </c>
      <c r="AQ42">
        <f t="shared" si="51"/>
        <v>-10.167067313548593</v>
      </c>
      <c r="AR42">
        <f t="shared" si="52"/>
        <v>-10.192856920283857</v>
      </c>
      <c r="AS42">
        <f t="shared" si="53"/>
        <v>0.10398967079448716</v>
      </c>
      <c r="AT42">
        <f t="shared" si="54"/>
        <v>-3.7361266978406076E-3</v>
      </c>
      <c r="AU42">
        <f t="shared" si="55"/>
        <v>-10.092603376187212</v>
      </c>
      <c r="AW42">
        <v>39</v>
      </c>
      <c r="AX42">
        <f>IF(Z42&gt;0, (R42*SUMPRODUCT(K42:$K$98, X42:$X$98)-K42*$AZ$3)/Z42, 0)</f>
        <v>-305.08978083775554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41"/>
        <v>50000</v>
      </c>
      <c r="S43">
        <f t="shared" si="42"/>
        <v>-647.26851096097914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-13.073903058128906</v>
      </c>
      <c r="AC43">
        <f t="shared" si="27"/>
        <v>-18.735005382363013</v>
      </c>
      <c r="AE43">
        <f t="shared" si="43"/>
        <v>0</v>
      </c>
      <c r="AF43">
        <f t="shared" si="44"/>
        <v>0</v>
      </c>
      <c r="AG43">
        <f t="shared" si="45"/>
        <v>-1.4472359666120433</v>
      </c>
      <c r="AH43">
        <f t="shared" si="46"/>
        <v>-673.9697964926039</v>
      </c>
      <c r="AI43">
        <f t="shared" si="39"/>
        <v>-675.41703245921599</v>
      </c>
      <c r="AJ43">
        <f t="shared" si="47"/>
        <v>5.6611023242341076</v>
      </c>
      <c r="AK43">
        <f t="shared" si="59"/>
        <v>-0.91517321406902352</v>
      </c>
      <c r="AL43">
        <f t="shared" si="40"/>
        <v>-670.6711033490509</v>
      </c>
      <c r="AN43">
        <f t="shared" si="48"/>
        <v>0</v>
      </c>
      <c r="AO43">
        <f t="shared" si="49"/>
        <v>0</v>
      </c>
      <c r="AP43">
        <f t="shared" si="50"/>
        <v>-1.5553152855337701E-2</v>
      </c>
      <c r="AQ43">
        <f t="shared" si="51"/>
        <v>-7.2430173838681888</v>
      </c>
      <c r="AR43">
        <f t="shared" si="52"/>
        <v>-7.2585705367235267</v>
      </c>
      <c r="AS43">
        <f t="shared" si="53"/>
        <v>6.0838724167862943E-2</v>
      </c>
      <c r="AT43">
        <f t="shared" si="54"/>
        <v>-9.8351818334417047E-3</v>
      </c>
      <c r="AU43">
        <f t="shared" si="55"/>
        <v>-7.2075669943891052</v>
      </c>
      <c r="AW43">
        <v>40</v>
      </c>
      <c r="AX43">
        <f>IF(Z43&gt;0, (R43*SUMPRODUCT(K43:$K$98, X43:$X$98)-K43*$AZ$3)/Z43, 0)</f>
        <v>-647.26851096097914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41"/>
        <v>50000</v>
      </c>
      <c r="S44">
        <f t="shared" si="42"/>
        <v>-1188.7962743069204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-18.735005382363013</v>
      </c>
      <c r="AC44">
        <f t="shared" si="27"/>
        <v>-21.954839740057547</v>
      </c>
      <c r="AE44">
        <f t="shared" si="43"/>
        <v>0</v>
      </c>
      <c r="AF44">
        <f t="shared" si="44"/>
        <v>0</v>
      </c>
      <c r="AG44">
        <f t="shared" si="45"/>
        <v>-0.92340631504996218</v>
      </c>
      <c r="AH44">
        <f t="shared" si="46"/>
        <v>-509.35729189596083</v>
      </c>
      <c r="AI44">
        <f t="shared" si="39"/>
        <v>-510.28069821101082</v>
      </c>
      <c r="AJ44">
        <f t="shared" si="47"/>
        <v>3.2198343576945341</v>
      </c>
      <c r="AK44">
        <f t="shared" si="59"/>
        <v>-1.3114503767654111</v>
      </c>
      <c r="AL44">
        <f t="shared" si="40"/>
        <v>-508.37231423008171</v>
      </c>
      <c r="AN44">
        <f t="shared" si="48"/>
        <v>0</v>
      </c>
      <c r="AO44">
        <f t="shared" si="49"/>
        <v>0</v>
      </c>
      <c r="AP44">
        <f t="shared" si="50"/>
        <v>-8.8604118822306292E-3</v>
      </c>
      <c r="AQ44">
        <f t="shared" si="51"/>
        <v>-4.8874643023982323</v>
      </c>
      <c r="AR44">
        <f t="shared" si="52"/>
        <v>-4.8963247142804631</v>
      </c>
      <c r="AS44">
        <f t="shared" si="53"/>
        <v>3.089545537728694E-2</v>
      </c>
      <c r="AT44">
        <f t="shared" si="54"/>
        <v>-1.2583832611778671E-2</v>
      </c>
      <c r="AU44">
        <f t="shared" si="55"/>
        <v>-4.8780130915149558</v>
      </c>
      <c r="AW44">
        <v>41</v>
      </c>
      <c r="AX44">
        <f>IF(Z44&gt;0, (R44*SUMPRODUCT(K44:$K$98, X44:$X$98)-K44*$AZ$3)/Z44, 0)</f>
        <v>-1188.7962743069204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41"/>
        <v>50000</v>
      </c>
      <c r="S45">
        <f t="shared" si="42"/>
        <v>-2101.8344532620863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-21.954839740057547</v>
      </c>
      <c r="AC45">
        <f t="shared" si="27"/>
        <v>-23.250176340515019</v>
      </c>
      <c r="AE45">
        <f t="shared" si="43"/>
        <v>0</v>
      </c>
      <c r="AF45">
        <f t="shared" si="44"/>
        <v>0</v>
      </c>
      <c r="AG45">
        <f t="shared" si="45"/>
        <v>-0.55309247368246128</v>
      </c>
      <c r="AH45">
        <f t="shared" si="46"/>
        <v>-361.07977821700126</v>
      </c>
      <c r="AI45">
        <f t="shared" si="39"/>
        <v>-361.63287069068372</v>
      </c>
      <c r="AJ45">
        <f t="shared" si="47"/>
        <v>1.2953366004574711</v>
      </c>
      <c r="AK45">
        <f t="shared" si="59"/>
        <v>-1.5368387818040286</v>
      </c>
      <c r="AL45">
        <f t="shared" si="40"/>
        <v>-361.87437287203028</v>
      </c>
      <c r="AN45">
        <f t="shared" si="48"/>
        <v>0</v>
      </c>
      <c r="AO45">
        <f t="shared" si="49"/>
        <v>0</v>
      </c>
      <c r="AP45">
        <f t="shared" si="50"/>
        <v>-4.7384990360423368E-3</v>
      </c>
      <c r="AQ45">
        <f t="shared" si="51"/>
        <v>-3.0934721812865211</v>
      </c>
      <c r="AR45">
        <f t="shared" si="52"/>
        <v>-3.0982106803225635</v>
      </c>
      <c r="AS45">
        <f t="shared" si="53"/>
        <v>1.109751357083549E-2</v>
      </c>
      <c r="AT45">
        <f t="shared" si="54"/>
        <v>-1.3166530793025674E-2</v>
      </c>
      <c r="AU45">
        <f t="shared" si="55"/>
        <v>-3.1002796975447535</v>
      </c>
      <c r="AW45">
        <v>42</v>
      </c>
      <c r="AX45">
        <f>IF(Z45&gt;0, (R45*SUMPRODUCT(K45:$K$98, X45:$X$98)-K45*$AZ$3)/Z45, 0)</f>
        <v>-2101.8344532620863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41"/>
        <v>50000</v>
      </c>
      <c r="S46">
        <f t="shared" si="42"/>
        <v>-3533.2074229561572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-23.250176340515019</v>
      </c>
      <c r="AC46">
        <f t="shared" si="27"/>
        <v>-23.136391645068716</v>
      </c>
      <c r="AE46">
        <f t="shared" si="43"/>
        <v>0</v>
      </c>
      <c r="AF46">
        <f t="shared" si="44"/>
        <v>0</v>
      </c>
      <c r="AG46">
        <f t="shared" si="45"/>
        <v>-0.32741343594414568</v>
      </c>
      <c r="AH46">
        <f t="shared" si="46"/>
        <v>-220.14811300149103</v>
      </c>
      <c r="AI46">
        <f t="shared" si="39"/>
        <v>-220.47552643743518</v>
      </c>
      <c r="AJ46">
        <f t="shared" si="47"/>
        <v>-0.11378469544630221</v>
      </c>
      <c r="AK46">
        <f t="shared" si="59"/>
        <v>-1.6275123438360515</v>
      </c>
      <c r="AL46">
        <f t="shared" si="40"/>
        <v>-222.21682347671754</v>
      </c>
      <c r="AN46">
        <f t="shared" si="48"/>
        <v>0</v>
      </c>
      <c r="AO46">
        <f t="shared" si="49"/>
        <v>0</v>
      </c>
      <c r="AP46">
        <f t="shared" si="50"/>
        <v>-2.5045028060252049E-3</v>
      </c>
      <c r="AQ46">
        <f t="shared" si="51"/>
        <v>-1.6839918776193608</v>
      </c>
      <c r="AR46">
        <f t="shared" si="52"/>
        <v>-1.6864963804253861</v>
      </c>
      <c r="AS46">
        <f t="shared" si="53"/>
        <v>-8.7037994701170951E-4</v>
      </c>
      <c r="AT46">
        <f t="shared" si="54"/>
        <v>-1.2449425663378711E-2</v>
      </c>
      <c r="AU46">
        <f t="shared" si="55"/>
        <v>-1.6998161860357766</v>
      </c>
      <c r="AW46">
        <v>43</v>
      </c>
      <c r="AX46">
        <f>IF(Z46&gt;0, (R46*SUMPRODUCT(K46:$K$98, X46:$X$98)-K46*$AZ$3)/Z46, 0)</f>
        <v>-3533.2074229561572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41"/>
        <v>50000</v>
      </c>
      <c r="S47">
        <f t="shared" si="42"/>
        <v>-5737.5558901791755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-23.136391645068716</v>
      </c>
      <c r="AC47">
        <f t="shared" si="27"/>
        <v>-21.956761311319489</v>
      </c>
      <c r="AE47">
        <f t="shared" si="43"/>
        <v>0</v>
      </c>
      <c r="AF47">
        <f t="shared" si="44"/>
        <v>0</v>
      </c>
      <c r="AG47">
        <f t="shared" si="45"/>
        <v>-0.19134246124645429</v>
      </c>
      <c r="AH47">
        <f t="shared" si="46"/>
        <v>-132.79684033824992</v>
      </c>
      <c r="AI47">
        <f t="shared" si="39"/>
        <v>-132.98818279949637</v>
      </c>
      <c r="AJ47">
        <f t="shared" si="47"/>
        <v>-1.1796303337492269</v>
      </c>
      <c r="AK47">
        <f t="shared" si="59"/>
        <v>-1.6195474151548104</v>
      </c>
      <c r="AL47">
        <f t="shared" si="40"/>
        <v>-135.78736054840041</v>
      </c>
      <c r="AN47">
        <f t="shared" si="48"/>
        <v>0</v>
      </c>
      <c r="AO47">
        <f t="shared" si="49"/>
        <v>0</v>
      </c>
      <c r="AP47">
        <f t="shared" si="50"/>
        <v>-1.3068277817180288E-3</v>
      </c>
      <c r="AQ47">
        <f t="shared" si="51"/>
        <v>-0.90697380575067876</v>
      </c>
      <c r="AR47">
        <f t="shared" si="52"/>
        <v>-0.90828063353239674</v>
      </c>
      <c r="AS47">
        <f t="shared" si="53"/>
        <v>-8.0566210043426355E-3</v>
      </c>
      <c r="AT47">
        <f t="shared" si="54"/>
        <v>-1.1061159881328475E-2</v>
      </c>
      <c r="AU47">
        <f t="shared" si="55"/>
        <v>-0.92739841441806792</v>
      </c>
      <c r="AW47">
        <v>44</v>
      </c>
      <c r="AX47">
        <f>IF(Z47&gt;0, (R47*SUMPRODUCT(K47:$K$98, X47:$X$98)-K47*$AZ$3)/Z47, 0)</f>
        <v>-5737.5558901791755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41"/>
        <v>50000</v>
      </c>
      <c r="S48">
        <f t="shared" si="42"/>
        <v>-9211.3912272975886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-21.956761311319489</v>
      </c>
      <c r="AC48">
        <f t="shared" si="27"/>
        <v>-20.306929571205359</v>
      </c>
      <c r="AE48">
        <f t="shared" si="43"/>
        <v>0</v>
      </c>
      <c r="AF48">
        <f t="shared" si="44"/>
        <v>0</v>
      </c>
      <c r="AG48">
        <f t="shared" si="45"/>
        <v>-0.11022726681625783</v>
      </c>
      <c r="AH48">
        <f t="shared" si="46"/>
        <v>-79.201769817731929</v>
      </c>
      <c r="AI48">
        <f t="shared" si="39"/>
        <v>-79.311997084548182</v>
      </c>
      <c r="AJ48">
        <f t="shared" si="47"/>
        <v>-1.6498317401141307</v>
      </c>
      <c r="AK48">
        <f t="shared" si="59"/>
        <v>-1.5369732917923644</v>
      </c>
      <c r="AL48">
        <f t="shared" si="40"/>
        <v>-82.498802116454684</v>
      </c>
      <c r="AN48">
        <f t="shared" si="48"/>
        <v>0</v>
      </c>
      <c r="AO48">
        <f t="shared" si="49"/>
        <v>0</v>
      </c>
      <c r="AP48">
        <f t="shared" si="50"/>
        <v>-6.7216828720144915E-4</v>
      </c>
      <c r="AQ48">
        <f t="shared" si="51"/>
        <v>-0.48297412699573705</v>
      </c>
      <c r="AR48">
        <f t="shared" si="52"/>
        <v>-0.48364629528293851</v>
      </c>
      <c r="AS48">
        <f t="shared" si="53"/>
        <v>-1.0060710085206761E-2</v>
      </c>
      <c r="AT48">
        <f t="shared" si="54"/>
        <v>-9.3724967955575791E-3</v>
      </c>
      <c r="AU48">
        <f t="shared" si="55"/>
        <v>-0.5030795021637029</v>
      </c>
      <c r="AW48">
        <v>45</v>
      </c>
      <c r="AX48">
        <f>IF(Z48&gt;0, (R48*SUMPRODUCT(K48:$K$98, X48:$X$98)-K48*$AZ$3)/Z48, 0)</f>
        <v>-9211.3912272975886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41"/>
        <v>50000</v>
      </c>
      <c r="S49">
        <f t="shared" si="42"/>
        <v>-14809.618425950695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-20.306929571205359</v>
      </c>
      <c r="AC49">
        <f t="shared" si="27"/>
        <v>-18.507041603678942</v>
      </c>
      <c r="AE49">
        <f t="shared" si="43"/>
        <v>0</v>
      </c>
      <c r="AF49">
        <f t="shared" si="44"/>
        <v>0</v>
      </c>
      <c r="AG49">
        <f t="shared" si="45"/>
        <v>-6.2483181778840782E-2</v>
      </c>
      <c r="AH49">
        <f t="shared" si="46"/>
        <v>-46.641812369254474</v>
      </c>
      <c r="AI49">
        <f t="shared" si="39"/>
        <v>-46.704295551033312</v>
      </c>
      <c r="AJ49">
        <f t="shared" si="47"/>
        <v>-1.7998879675264163</v>
      </c>
      <c r="AK49">
        <f t="shared" si="59"/>
        <v>-1.4214850699843753</v>
      </c>
      <c r="AL49">
        <f t="shared" si="40"/>
        <v>-49.925668588544106</v>
      </c>
      <c r="AN49">
        <f t="shared" si="48"/>
        <v>0</v>
      </c>
      <c r="AO49">
        <f t="shared" si="49"/>
        <v>0</v>
      </c>
      <c r="AP49">
        <f t="shared" si="50"/>
        <v>-3.4019983122355956E-4</v>
      </c>
      <c r="AQ49">
        <f t="shared" si="51"/>
        <v>-0.25394892264200708</v>
      </c>
      <c r="AR49">
        <f t="shared" si="52"/>
        <v>-0.2542891224732306</v>
      </c>
      <c r="AS49">
        <f t="shared" si="53"/>
        <v>-9.7997823628943014E-3</v>
      </c>
      <c r="AT49">
        <f t="shared" si="54"/>
        <v>-7.7395063299938432E-3</v>
      </c>
      <c r="AU49">
        <f t="shared" si="55"/>
        <v>-0.27182841116611878</v>
      </c>
      <c r="AW49">
        <v>46</v>
      </c>
      <c r="AX49">
        <f>IF(Z49&gt;0, (R49*SUMPRODUCT(K49:$K$98, X49:$X$98)-K49*$AZ$3)/Z49, 0)</f>
        <v>-14809.618425950695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41"/>
        <v>50000</v>
      </c>
      <c r="S50">
        <f t="shared" si="42"/>
        <v>-23994.359733393991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-18.507041603678942</v>
      </c>
      <c r="AC50">
        <f t="shared" si="27"/>
        <v>-16.722720799069027</v>
      </c>
      <c r="AE50">
        <f t="shared" si="43"/>
        <v>0</v>
      </c>
      <c r="AF50">
        <f t="shared" si="44"/>
        <v>0</v>
      </c>
      <c r="AG50">
        <f t="shared" si="45"/>
        <v>-3.484719114174839E-2</v>
      </c>
      <c r="AH50">
        <f t="shared" si="46"/>
        <v>-27.011158819303979</v>
      </c>
      <c r="AI50">
        <f t="shared" si="39"/>
        <v>-27.046006010445726</v>
      </c>
      <c r="AJ50">
        <f t="shared" si="47"/>
        <v>-1.7843208046099157</v>
      </c>
      <c r="AK50">
        <f t="shared" si="59"/>
        <v>-1.2954929122575261</v>
      </c>
      <c r="AL50">
        <f t="shared" si="40"/>
        <v>-30.125819727313168</v>
      </c>
      <c r="AN50">
        <f t="shared" si="48"/>
        <v>0</v>
      </c>
      <c r="AO50">
        <f t="shared" si="49"/>
        <v>0</v>
      </c>
      <c r="AP50">
        <f t="shared" si="50"/>
        <v>-1.6940284980260088E-4</v>
      </c>
      <c r="AQ50">
        <f t="shared" si="51"/>
        <v>-0.13130950101108119</v>
      </c>
      <c r="AR50">
        <f t="shared" si="52"/>
        <v>-0.13147890386088379</v>
      </c>
      <c r="AS50">
        <f t="shared" si="53"/>
        <v>-8.6741289429453777E-3</v>
      </c>
      <c r="AT50">
        <f t="shared" si="54"/>
        <v>-6.2977871112421795E-3</v>
      </c>
      <c r="AU50">
        <f t="shared" si="55"/>
        <v>-0.14645081991507133</v>
      </c>
      <c r="AW50">
        <v>47</v>
      </c>
      <c r="AX50">
        <f>IF(Z50&gt;0, (R50*SUMPRODUCT(K50:$K$98, X50:$X$98)-K50*$AZ$3)/Z50, 0)</f>
        <v>-23994.359733393991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41"/>
        <v>50000</v>
      </c>
      <c r="S51">
        <f t="shared" si="42"/>
        <v>-39377.007705837677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-16.722720799069027</v>
      </c>
      <c r="AC51">
        <f t="shared" si="27"/>
        <v>-15.034146615033752</v>
      </c>
      <c r="AE51">
        <f t="shared" si="43"/>
        <v>0</v>
      </c>
      <c r="AF51">
        <f t="shared" si="44"/>
        <v>0</v>
      </c>
      <c r="AG51">
        <f t="shared" si="45"/>
        <v>-1.909000644150638E-2</v>
      </c>
      <c r="AH51">
        <f t="shared" si="46"/>
        <v>-15.408712788824529</v>
      </c>
      <c r="AI51">
        <f t="shared" si="39"/>
        <v>-15.427802795266036</v>
      </c>
      <c r="AJ51">
        <f t="shared" si="47"/>
        <v>-1.688574184035275</v>
      </c>
      <c r="AK51">
        <f t="shared" si="59"/>
        <v>-1.1705904559348319</v>
      </c>
      <c r="AL51">
        <f t="shared" si="40"/>
        <v>-18.286967435236143</v>
      </c>
      <c r="AN51">
        <f t="shared" si="48"/>
        <v>0</v>
      </c>
      <c r="AO51">
        <f t="shared" si="49"/>
        <v>0</v>
      </c>
      <c r="AP51">
        <f t="shared" si="50"/>
        <v>-8.2859247863525359E-5</v>
      </c>
      <c r="AQ51">
        <f t="shared" si="51"/>
        <v>-6.688077115841648E-2</v>
      </c>
      <c r="AR51">
        <f t="shared" si="52"/>
        <v>-6.696363040628002E-2</v>
      </c>
      <c r="AS51">
        <f t="shared" si="53"/>
        <v>-7.3291744180201766E-3</v>
      </c>
      <c r="AT51">
        <f t="shared" si="54"/>
        <v>-5.0808911475321459E-3</v>
      </c>
      <c r="AU51">
        <f t="shared" si="55"/>
        <v>-7.9373695971832331E-2</v>
      </c>
      <c r="AW51">
        <v>48</v>
      </c>
      <c r="AX51">
        <f>IF(Z51&gt;0, (R51*SUMPRODUCT(K51:$K$98, X51:$X$98)-K51*$AZ$3)/Z51, 0)</f>
        <v>-39377.007705837677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41"/>
        <v>50000</v>
      </c>
      <c r="S52">
        <f t="shared" si="42"/>
        <v>-65672.016359248897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-15.034146615033752</v>
      </c>
      <c r="AC52">
        <f t="shared" si="27"/>
        <v>-13.476131238829348</v>
      </c>
      <c r="AE52">
        <f t="shared" si="43"/>
        <v>0</v>
      </c>
      <c r="AF52">
        <f t="shared" si="44"/>
        <v>0</v>
      </c>
      <c r="AG52">
        <f t="shared" si="45"/>
        <v>-1.0260177763623243E-2</v>
      </c>
      <c r="AH52">
        <f t="shared" si="46"/>
        <v>-8.6389286134680709</v>
      </c>
      <c r="AI52">
        <f t="shared" si="39"/>
        <v>-8.649188791231694</v>
      </c>
      <c r="AJ52">
        <f t="shared" si="47"/>
        <v>-1.5580153762044038</v>
      </c>
      <c r="AK52">
        <f t="shared" si="59"/>
        <v>-1.0523902630523627</v>
      </c>
      <c r="AL52">
        <f t="shared" si="40"/>
        <v>-11.259594430488461</v>
      </c>
      <c r="AN52">
        <f t="shared" si="48"/>
        <v>0</v>
      </c>
      <c r="AO52">
        <f t="shared" si="49"/>
        <v>0</v>
      </c>
      <c r="AP52">
        <f t="shared" si="50"/>
        <v>-3.9762325337457186E-5</v>
      </c>
      <c r="AQ52">
        <f t="shared" si="51"/>
        <v>-3.3479331256194685E-2</v>
      </c>
      <c r="AR52">
        <f t="shared" si="52"/>
        <v>-3.3519093581532142E-2</v>
      </c>
      <c r="AS52">
        <f t="shared" si="53"/>
        <v>-6.0379377138124104E-3</v>
      </c>
      <c r="AT52">
        <f t="shared" si="54"/>
        <v>-4.0784365520274406E-3</v>
      </c>
      <c r="AU52">
        <f t="shared" si="55"/>
        <v>-4.3635467847371996E-2</v>
      </c>
      <c r="AW52">
        <v>49</v>
      </c>
      <c r="AX52">
        <f>IF(Z52&gt;0, (R52*SUMPRODUCT(K52:$K$98, X52:$X$98)-K52*$AZ$3)/Z52, 0)</f>
        <v>-65672.016359248897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41"/>
        <v>50000</v>
      </c>
      <c r="S53">
        <f t="shared" si="42"/>
        <v>-111559.1421070674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-13.476131238829348</v>
      </c>
      <c r="AC53">
        <f t="shared" si="27"/>
        <v>-12.058810438511596</v>
      </c>
      <c r="AE53">
        <f t="shared" si="43"/>
        <v>0</v>
      </c>
      <c r="AF53">
        <f t="shared" si="44"/>
        <v>0</v>
      </c>
      <c r="AG53">
        <f t="shared" si="45"/>
        <v>-5.4046715539181516E-3</v>
      </c>
      <c r="AH53">
        <f t="shared" si="46"/>
        <v>-4.7529044320688589</v>
      </c>
      <c r="AI53">
        <f t="shared" si="39"/>
        <v>-4.7583091036227767</v>
      </c>
      <c r="AJ53">
        <f t="shared" si="47"/>
        <v>-1.4173208003177518</v>
      </c>
      <c r="AK53">
        <f t="shared" si="59"/>
        <v>-0.94332918671805444</v>
      </c>
      <c r="AL53">
        <f t="shared" si="40"/>
        <v>-7.1189590906585831</v>
      </c>
      <c r="AN53">
        <f t="shared" si="48"/>
        <v>0</v>
      </c>
      <c r="AO53">
        <f t="shared" si="49"/>
        <v>0</v>
      </c>
      <c r="AP53">
        <f t="shared" si="50"/>
        <v>-1.8701143950145636E-5</v>
      </c>
      <c r="AQ53">
        <f t="shared" si="51"/>
        <v>-1.6445911482070977E-2</v>
      </c>
      <c r="AR53">
        <f t="shared" si="52"/>
        <v>-1.6464612626021124E-2</v>
      </c>
      <c r="AS53">
        <f t="shared" si="53"/>
        <v>-4.9041870622207467E-3</v>
      </c>
      <c r="AT53">
        <f t="shared" si="54"/>
        <v>-3.2640901000540816E-3</v>
      </c>
      <c r="AU53">
        <f t="shared" si="55"/>
        <v>-2.4632889788295951E-2</v>
      </c>
      <c r="AW53">
        <v>50</v>
      </c>
      <c r="AX53">
        <f>IF(Z53&gt;0, (R53*SUMPRODUCT(K53:$K$98, X53:$X$98)-K53*$AZ$3)/Z53, 0)</f>
        <v>-111559.1421070674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41"/>
        <v>50000</v>
      </c>
      <c r="S54">
        <f t="shared" si="42"/>
        <v>-193540.725575244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-12.058810438511596</v>
      </c>
      <c r="AC54">
        <f t="shared" si="27"/>
        <v>-10.779899089659786</v>
      </c>
      <c r="AE54">
        <f t="shared" si="43"/>
        <v>0</v>
      </c>
      <c r="AF54">
        <f t="shared" si="44"/>
        <v>0</v>
      </c>
      <c r="AG54">
        <f t="shared" si="45"/>
        <v>-2.7849175044734496E-3</v>
      </c>
      <c r="AH54">
        <f t="shared" si="46"/>
        <v>-2.5657073339055203</v>
      </c>
      <c r="AI54">
        <f t="shared" si="39"/>
        <v>-2.5684922514099937</v>
      </c>
      <c r="AJ54">
        <f t="shared" si="47"/>
        <v>-1.2789113488518105</v>
      </c>
      <c r="AK54">
        <f t="shared" si="59"/>
        <v>-0.84411673069581183</v>
      </c>
      <c r="AL54">
        <f t="shared" si="40"/>
        <v>-4.6915203309576157</v>
      </c>
      <c r="AN54">
        <f t="shared" si="48"/>
        <v>0</v>
      </c>
      <c r="AO54">
        <f t="shared" si="49"/>
        <v>0</v>
      </c>
      <c r="AP54">
        <f t="shared" si="50"/>
        <v>-8.6038569036437441E-6</v>
      </c>
      <c r="AQ54">
        <f t="shared" si="51"/>
        <v>-7.9266185522885568E-3</v>
      </c>
      <c r="AR54">
        <f t="shared" si="52"/>
        <v>-7.9352224091922014E-3</v>
      </c>
      <c r="AS54">
        <f t="shared" si="53"/>
        <v>-3.9511296906611431E-3</v>
      </c>
      <c r="AT54">
        <f t="shared" si="54"/>
        <v>-2.6078544693737757E-3</v>
      </c>
      <c r="AU54">
        <f t="shared" si="55"/>
        <v>-1.4494206569227118E-2</v>
      </c>
      <c r="AW54">
        <v>51</v>
      </c>
      <c r="AX54">
        <f>IF(Z54&gt;0, (R54*SUMPRODUCT(K54:$K$98, X54:$X$98)-K54*$AZ$3)/Z54, 0)</f>
        <v>-193540.725575244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41"/>
        <v>50000</v>
      </c>
      <c r="S55">
        <f t="shared" si="42"/>
        <v>-343451.96574599581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-10.779899089659786</v>
      </c>
      <c r="AC55">
        <f t="shared" si="27"/>
        <v>-9.6312567257711095</v>
      </c>
      <c r="AE55">
        <f t="shared" si="43"/>
        <v>0</v>
      </c>
      <c r="AF55">
        <f t="shared" si="44"/>
        <v>0</v>
      </c>
      <c r="AG55">
        <f t="shared" si="45"/>
        <v>-1.402125724459243E-3</v>
      </c>
      <c r="AH55">
        <f t="shared" si="46"/>
        <v>-1.3549426049694719</v>
      </c>
      <c r="AI55">
        <f t="shared" si="39"/>
        <v>-1.3563447306939311</v>
      </c>
      <c r="AJ55">
        <f t="shared" si="47"/>
        <v>-1.1486423638886762</v>
      </c>
      <c r="AK55">
        <f t="shared" si="59"/>
        <v>-0.75459293627618507</v>
      </c>
      <c r="AL55">
        <f t="shared" si="40"/>
        <v>-3.2595800308587926</v>
      </c>
      <c r="AN55">
        <f t="shared" si="48"/>
        <v>0</v>
      </c>
      <c r="AO55">
        <f t="shared" si="49"/>
        <v>0</v>
      </c>
      <c r="AP55">
        <f t="shared" si="50"/>
        <v>-3.867673264874569E-6</v>
      </c>
      <c r="AQ55">
        <f t="shared" si="51"/>
        <v>-3.7375216767390968E-3</v>
      </c>
      <c r="AR55">
        <f t="shared" si="52"/>
        <v>-3.7413893500039715E-3</v>
      </c>
      <c r="AS55">
        <f t="shared" si="53"/>
        <v>-3.1684557841116022E-3</v>
      </c>
      <c r="AT55">
        <f t="shared" si="54"/>
        <v>-2.0814958848459782E-3</v>
      </c>
      <c r="AU55">
        <f t="shared" si="55"/>
        <v>-8.9913410189615527E-3</v>
      </c>
      <c r="AW55">
        <v>52</v>
      </c>
      <c r="AX55">
        <f>IF(Z55&gt;0, (R55*SUMPRODUCT(K55:$K$98, X55:$X$98)-K55*$AZ$3)/Z55, 0)</f>
        <v>-343451.96574599581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41"/>
        <v>50000</v>
      </c>
      <c r="S56">
        <f t="shared" si="42"/>
        <v>-624813.00043389981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-9.6312567257711095</v>
      </c>
      <c r="AC56">
        <f t="shared" si="27"/>
        <v>-8.6023433702684162</v>
      </c>
      <c r="AE56">
        <f t="shared" si="43"/>
        <v>0</v>
      </c>
      <c r="AF56">
        <f t="shared" si="44"/>
        <v>0</v>
      </c>
      <c r="AG56">
        <f t="shared" si="45"/>
        <v>-6.8839343645975195E-4</v>
      </c>
      <c r="AH56">
        <f t="shared" si="46"/>
        <v>-0.6997110307548986</v>
      </c>
      <c r="AI56">
        <f t="shared" si="39"/>
        <v>-0.70039942419135837</v>
      </c>
      <c r="AJ56">
        <f t="shared" si="47"/>
        <v>-1.0289133555026932</v>
      </c>
      <c r="AK56">
        <f t="shared" si="59"/>
        <v>-0.67418797080397774</v>
      </c>
      <c r="AL56">
        <f t="shared" si="40"/>
        <v>-2.4035007504980292</v>
      </c>
      <c r="AN56">
        <f t="shared" si="48"/>
        <v>0</v>
      </c>
      <c r="AO56">
        <f t="shared" si="49"/>
        <v>0</v>
      </c>
      <c r="AP56">
        <f t="shared" si="50"/>
        <v>-1.6954364639405377E-6</v>
      </c>
      <c r="AQ56">
        <f t="shared" si="51"/>
        <v>-1.7233104398325187E-3</v>
      </c>
      <c r="AR56">
        <f t="shared" si="52"/>
        <v>-1.7250058762964592E-3</v>
      </c>
      <c r="AS56">
        <f t="shared" si="53"/>
        <v>-2.5340991484840694E-3</v>
      </c>
      <c r="AT56">
        <f t="shared" si="54"/>
        <v>-1.6604499821055055E-3</v>
      </c>
      <c r="AU56">
        <f t="shared" si="55"/>
        <v>-5.9195550068860334E-3</v>
      </c>
      <c r="AW56">
        <v>53</v>
      </c>
      <c r="AX56">
        <f>IF(Z56&gt;0, (R56*SUMPRODUCT(K56:$K$98, X56:$X$98)-K56*$AZ$3)/Z56, 0)</f>
        <v>-624813.00043389981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41"/>
        <v>50000</v>
      </c>
      <c r="S57">
        <f t="shared" si="42"/>
        <v>-1167975.684500969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-8.6023433702684162</v>
      </c>
      <c r="AC57">
        <f t="shared" si="27"/>
        <v>-7.6820569689408975</v>
      </c>
      <c r="AE57">
        <f t="shared" si="43"/>
        <v>0</v>
      </c>
      <c r="AF57">
        <f t="shared" si="44"/>
        <v>0</v>
      </c>
      <c r="AG57">
        <f t="shared" si="45"/>
        <v>-3.2886202473569236E-4</v>
      </c>
      <c r="AH57">
        <f t="shared" si="46"/>
        <v>-0.35264747735946211</v>
      </c>
      <c r="AI57">
        <f t="shared" si="39"/>
        <v>-0.35297633938419781</v>
      </c>
      <c r="AJ57">
        <f t="shared" si="47"/>
        <v>-0.92028640132751871</v>
      </c>
      <c r="AK57">
        <f t="shared" si="59"/>
        <v>-0.6021640359187892</v>
      </c>
      <c r="AL57">
        <f t="shared" si="40"/>
        <v>-1.8754267766305057</v>
      </c>
      <c r="AN57">
        <f t="shared" si="48"/>
        <v>0</v>
      </c>
      <c r="AO57">
        <f t="shared" si="49"/>
        <v>0</v>
      </c>
      <c r="AP57">
        <f t="shared" si="50"/>
        <v>-7.231701674761978E-7</v>
      </c>
      <c r="AQ57">
        <f t="shared" si="51"/>
        <v>-7.7547456404267038E-4</v>
      </c>
      <c r="AR57">
        <f t="shared" si="52"/>
        <v>-7.7619773421014652E-4</v>
      </c>
      <c r="AS57">
        <f t="shared" si="53"/>
        <v>-2.0237170026213059E-3</v>
      </c>
      <c r="AT57">
        <f t="shared" si="54"/>
        <v>-1.3241634300996611E-3</v>
      </c>
      <c r="AU57">
        <f t="shared" si="55"/>
        <v>-4.1240781669311137E-3</v>
      </c>
      <c r="AW57">
        <v>54</v>
      </c>
      <c r="AX57">
        <f>IF(Z57&gt;0, (R57*SUMPRODUCT(K57:$K$98, X57:$X$98)-K57*$AZ$3)/Z57, 0)</f>
        <v>-1167975.684500969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41"/>
        <v>50000</v>
      </c>
      <c r="S58">
        <f t="shared" si="42"/>
        <v>-2246537.6392048323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-7.6820569689408975</v>
      </c>
      <c r="AC58">
        <f t="shared" si="27"/>
        <v>-6.8596094865698065</v>
      </c>
      <c r="AE58">
        <f t="shared" si="43"/>
        <v>0</v>
      </c>
      <c r="AF58">
        <f t="shared" si="44"/>
        <v>0</v>
      </c>
      <c r="AG58">
        <f t="shared" si="45"/>
        <v>-1.5267070016680831E-4</v>
      </c>
      <c r="AH58">
        <f t="shared" si="46"/>
        <v>-0.17290270432152713</v>
      </c>
      <c r="AI58">
        <f t="shared" si="39"/>
        <v>-0.17305537502169394</v>
      </c>
      <c r="AJ58">
        <f t="shared" si="47"/>
        <v>-0.822447482371091</v>
      </c>
      <c r="AK58">
        <f t="shared" si="59"/>
        <v>-0.53774398782586286</v>
      </c>
      <c r="AL58">
        <f t="shared" si="40"/>
        <v>-1.5332468452186476</v>
      </c>
      <c r="AN58">
        <f t="shared" si="48"/>
        <v>0</v>
      </c>
      <c r="AO58">
        <f t="shared" si="49"/>
        <v>0</v>
      </c>
      <c r="AP58">
        <f t="shared" si="50"/>
        <v>-2.9975362957272768E-7</v>
      </c>
      <c r="AQ58">
        <f t="shared" si="51"/>
        <v>-3.3947714346426849E-4</v>
      </c>
      <c r="AR58">
        <f t="shared" si="52"/>
        <v>-3.3977689709384124E-4</v>
      </c>
      <c r="AS58">
        <f t="shared" si="53"/>
        <v>-1.614793262258741E-3</v>
      </c>
      <c r="AT58">
        <f t="shared" si="54"/>
        <v>-1.0558064642108656E-3</v>
      </c>
      <c r="AU58">
        <f t="shared" si="55"/>
        <v>-3.0103766235634473E-3</v>
      </c>
      <c r="AW58">
        <v>55</v>
      </c>
      <c r="AX58">
        <f>IF(Z58&gt;0, (R58*SUMPRODUCT(K58:$K$98, X58:$X$98)-K58*$AZ$3)/Z58, 0)</f>
        <v>-2246537.6392048323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41"/>
        <v>50000</v>
      </c>
      <c r="S59">
        <f t="shared" si="42"/>
        <v>-4456158.8104501078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-6.8596094865698065</v>
      </c>
      <c r="AC59">
        <f t="shared" si="27"/>
        <v>-6.1249284664497567</v>
      </c>
      <c r="AE59">
        <f t="shared" si="43"/>
        <v>0</v>
      </c>
      <c r="AF59">
        <f t="shared" si="44"/>
        <v>0</v>
      </c>
      <c r="AG59">
        <f t="shared" si="45"/>
        <v>-6.8724306369941625E-5</v>
      </c>
      <c r="AH59">
        <f t="shared" si="46"/>
        <v>-8.2419686795198593E-2</v>
      </c>
      <c r="AI59">
        <f t="shared" si="39"/>
        <v>-8.2488411101568529E-2</v>
      </c>
      <c r="AJ59">
        <f t="shared" si="47"/>
        <v>-0.73468102012004977</v>
      </c>
      <c r="AK59">
        <f t="shared" si="59"/>
        <v>-0.48017266405988651</v>
      </c>
      <c r="AL59">
        <f t="shared" si="40"/>
        <v>-1.2973420952815049</v>
      </c>
      <c r="AN59">
        <f t="shared" si="48"/>
        <v>0</v>
      </c>
      <c r="AO59">
        <f t="shared" si="49"/>
        <v>0</v>
      </c>
      <c r="AP59">
        <f t="shared" si="50"/>
        <v>-1.2047615420775222E-7</v>
      </c>
      <c r="AQ59">
        <f t="shared" si="51"/>
        <v>-1.4448464336099811E-4</v>
      </c>
      <c r="AR59">
        <f t="shared" si="52"/>
        <v>-1.4460511951520585E-4</v>
      </c>
      <c r="AS59">
        <f t="shared" si="53"/>
        <v>-1.2879219674773563E-3</v>
      </c>
      <c r="AT59">
        <f t="shared" si="54"/>
        <v>-8.4175976415424431E-4</v>
      </c>
      <c r="AU59">
        <f t="shared" si="55"/>
        <v>-2.2742868511468066E-3</v>
      </c>
      <c r="AW59">
        <v>56</v>
      </c>
      <c r="AX59">
        <f>IF(Z59&gt;0, (R59*SUMPRODUCT(K59:$K$98, X59:$X$98)-K59*$AZ$3)/Z59, 0)</f>
        <v>-4456158.8104501078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41"/>
        <v>50000</v>
      </c>
      <c r="S60">
        <f t="shared" si="42"/>
        <v>-9126520.6154216304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-6.1249284664497567</v>
      </c>
      <c r="AC60">
        <f t="shared" si="27"/>
        <v>-5.4688046499649827</v>
      </c>
      <c r="AE60">
        <f t="shared" si="43"/>
        <v>0</v>
      </c>
      <c r="AF60">
        <f t="shared" si="44"/>
        <v>0</v>
      </c>
      <c r="AG60">
        <f t="shared" si="45"/>
        <v>-2.9961060081998912E-5</v>
      </c>
      <c r="AH60">
        <f t="shared" si="46"/>
        <v>-3.8076003224243302E-2</v>
      </c>
      <c r="AI60">
        <f t="shared" si="39"/>
        <v>-3.8105964284325299E-2</v>
      </c>
      <c r="AJ60">
        <f t="shared" si="47"/>
        <v>-0.65612381648477403</v>
      </c>
      <c r="AK60">
        <f t="shared" si="59"/>
        <v>-0.42874499265148303</v>
      </c>
      <c r="AL60">
        <f t="shared" si="40"/>
        <v>-1.1229747734205824</v>
      </c>
      <c r="AN60">
        <f t="shared" si="48"/>
        <v>0</v>
      </c>
      <c r="AO60">
        <f t="shared" si="49"/>
        <v>0</v>
      </c>
      <c r="AP60">
        <f t="shared" si="50"/>
        <v>-4.6895360989222687E-8</v>
      </c>
      <c r="AQ60">
        <f t="shared" si="51"/>
        <v>-5.9596953890844022E-5</v>
      </c>
      <c r="AR60">
        <f t="shared" si="52"/>
        <v>-5.9643849251833243E-5</v>
      </c>
      <c r="AS60">
        <f t="shared" si="53"/>
        <v>-1.0269717808204853E-3</v>
      </c>
      <c r="AT60">
        <f t="shared" si="54"/>
        <v>-6.7107609502752626E-4</v>
      </c>
      <c r="AU60">
        <f t="shared" si="55"/>
        <v>-1.7576917250998448E-3</v>
      </c>
      <c r="AW60">
        <v>57</v>
      </c>
      <c r="AX60">
        <f>IF(Z60&gt;0, (R60*SUMPRODUCT(K60:$K$98, X60:$X$98)-K60*$AZ$3)/Z60, 0)</f>
        <v>-9126520.6154216304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41"/>
        <v>50000</v>
      </c>
      <c r="S61">
        <f t="shared" si="42"/>
        <v>-19309618.46137454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-5.4688046499649827</v>
      </c>
      <c r="AC61">
        <f t="shared" si="27"/>
        <v>-4.8829104066258955</v>
      </c>
      <c r="AE61">
        <f t="shared" si="43"/>
        <v>0</v>
      </c>
      <c r="AF61">
        <f t="shared" si="44"/>
        <v>0</v>
      </c>
      <c r="AG61">
        <f t="shared" si="45"/>
        <v>-1.2643725758728194E-5</v>
      </c>
      <c r="AH61">
        <f t="shared" si="46"/>
        <v>-1.701772372245073E-2</v>
      </c>
      <c r="AI61">
        <f t="shared" si="39"/>
        <v>-1.7030367448209457E-2</v>
      </c>
      <c r="AJ61">
        <f t="shared" si="47"/>
        <v>-0.58589424333908724</v>
      </c>
      <c r="AK61">
        <f t="shared" si="59"/>
        <v>-0.38281632549754885</v>
      </c>
      <c r="AL61">
        <f t="shared" si="40"/>
        <v>-0.98574093628484549</v>
      </c>
      <c r="AN61">
        <f t="shared" si="48"/>
        <v>0</v>
      </c>
      <c r="AO61">
        <f t="shared" si="49"/>
        <v>0</v>
      </c>
      <c r="AP61">
        <f t="shared" si="50"/>
        <v>-1.7669723458237072E-8</v>
      </c>
      <c r="AQ61">
        <f t="shared" si="51"/>
        <v>-2.378242598759369E-5</v>
      </c>
      <c r="AR61">
        <f t="shared" si="52"/>
        <v>-2.3800095711051927E-5</v>
      </c>
      <c r="AS61">
        <f t="shared" si="53"/>
        <v>-8.1879261327921066E-4</v>
      </c>
      <c r="AT61">
        <f t="shared" si="54"/>
        <v>-5.3498934854472513E-4</v>
      </c>
      <c r="AU61">
        <f t="shared" si="55"/>
        <v>-1.3775820575349877E-3</v>
      </c>
      <c r="AW61">
        <v>58</v>
      </c>
      <c r="AX61">
        <f>IF(Z61&gt;0, (R61*SUMPRODUCT(K61:$K$98, X61:$X$98)-K61*$AZ$3)/Z61, 0)</f>
        <v>-19309618.46137454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41"/>
        <v>50000</v>
      </c>
      <c r="S62">
        <f t="shared" si="42"/>
        <v>-42286246.349594668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-4.8829104066258955</v>
      </c>
      <c r="AC62">
        <f t="shared" si="27"/>
        <v>-4.3597611173617228</v>
      </c>
      <c r="AE62">
        <f t="shared" si="43"/>
        <v>0</v>
      </c>
      <c r="AF62">
        <f t="shared" si="44"/>
        <v>0</v>
      </c>
      <c r="AG62">
        <f t="shared" si="45"/>
        <v>-5.155058078835026E-6</v>
      </c>
      <c r="AH62">
        <f t="shared" si="46"/>
        <v>-7.3622304223058864E-3</v>
      </c>
      <c r="AI62">
        <f t="shared" si="39"/>
        <v>-7.3673854803847213E-3</v>
      </c>
      <c r="AJ62">
        <f t="shared" si="47"/>
        <v>-0.5231492892641727</v>
      </c>
      <c r="AK62">
        <f t="shared" si="59"/>
        <v>-0.34180372846381274</v>
      </c>
      <c r="AL62">
        <f t="shared" si="40"/>
        <v>-0.87232040320837023</v>
      </c>
      <c r="AN62">
        <f t="shared" si="48"/>
        <v>0</v>
      </c>
      <c r="AO62">
        <f t="shared" si="49"/>
        <v>0</v>
      </c>
      <c r="AP62">
        <f t="shared" si="50"/>
        <v>-6.4323582588896325E-9</v>
      </c>
      <c r="AQ62">
        <f t="shared" si="51"/>
        <v>-9.1864151550877787E-6</v>
      </c>
      <c r="AR62">
        <f t="shared" si="52"/>
        <v>-9.1928475133466688E-6</v>
      </c>
      <c r="AS62">
        <f t="shared" si="53"/>
        <v>-6.5277317926767302E-4</v>
      </c>
      <c r="AT62">
        <f t="shared" si="54"/>
        <v>-4.264945228706968E-4</v>
      </c>
      <c r="AU62">
        <f t="shared" si="55"/>
        <v>-1.0884605496517166E-3</v>
      </c>
      <c r="AW62">
        <v>59</v>
      </c>
      <c r="AX62">
        <f>IF(Z62&gt;0, (R62*SUMPRODUCT(K62:$K$98, X62:$X$98)-K62*$AZ$3)/Z62, 0)</f>
        <v>-42286246.349594668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41"/>
        <v>50000</v>
      </c>
      <c r="S63">
        <f t="shared" si="42"/>
        <v>-96026875.603909165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-4.3597611173617228</v>
      </c>
      <c r="AC63">
        <f t="shared" si="27"/>
        <v>-3.8926514897678075</v>
      </c>
      <c r="AE63">
        <f t="shared" si="43"/>
        <v>0</v>
      </c>
      <c r="AF63">
        <f t="shared" si="44"/>
        <v>0</v>
      </c>
      <c r="AG63">
        <f t="shared" si="45"/>
        <v>-2.0268552242729333E-6</v>
      </c>
      <c r="AH63">
        <f t="shared" si="46"/>
        <v>-3.0766522737737429E-3</v>
      </c>
      <c r="AI63">
        <f t="shared" si="39"/>
        <v>-3.0786791289980158E-3</v>
      </c>
      <c r="AJ63">
        <f t="shared" si="47"/>
        <v>-0.46710962759391528</v>
      </c>
      <c r="AK63">
        <f t="shared" si="59"/>
        <v>-0.3051832782153206</v>
      </c>
      <c r="AL63">
        <f t="shared" si="40"/>
        <v>-0.77537158493823388</v>
      </c>
      <c r="AN63">
        <f t="shared" si="48"/>
        <v>0</v>
      </c>
      <c r="AO63">
        <f t="shared" si="49"/>
        <v>0</v>
      </c>
      <c r="AP63">
        <f t="shared" si="50"/>
        <v>-2.2580906291533361E-9</v>
      </c>
      <c r="AQ63">
        <f t="shared" si="51"/>
        <v>-3.4276546175437501E-6</v>
      </c>
      <c r="AR63">
        <f t="shared" si="52"/>
        <v>-3.4299127081729035E-6</v>
      </c>
      <c r="AS63">
        <f t="shared" si="53"/>
        <v>-5.2040020432909332E-4</v>
      </c>
      <c r="AT63">
        <f t="shared" si="54"/>
        <v>-3.4000035743032104E-4</v>
      </c>
      <c r="AU63">
        <f t="shared" si="55"/>
        <v>-8.6383047446758718E-4</v>
      </c>
      <c r="AW63">
        <v>60</v>
      </c>
      <c r="AX63">
        <f>IF(Z63&gt;0, (R63*SUMPRODUCT(K63:$K$98, X63:$X$98)-K63*$AZ$3)/Z63, 0)</f>
        <v>-96026875.603909165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41"/>
        <v>50000</v>
      </c>
      <c r="S64">
        <f t="shared" si="42"/>
        <v>-226531561.20121777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-3.8926514897678075</v>
      </c>
      <c r="AC64">
        <f t="shared" si="27"/>
        <v>-3.4755845477714686</v>
      </c>
      <c r="AE64">
        <f t="shared" si="43"/>
        <v>0</v>
      </c>
      <c r="AF64">
        <f t="shared" si="44"/>
        <v>0</v>
      </c>
      <c r="AG64">
        <f t="shared" si="45"/>
        <v>-7.6713031273471509E-7</v>
      </c>
      <c r="AH64">
        <f t="shared" si="46"/>
        <v>-1.2394563592954889E-3</v>
      </c>
      <c r="AI64">
        <f t="shared" si="39"/>
        <v>-1.2402234896082237E-3</v>
      </c>
      <c r="AJ64">
        <f t="shared" si="47"/>
        <v>-0.41706694199633887</v>
      </c>
      <c r="AK64">
        <f t="shared" si="59"/>
        <v>-0.27248560428374657</v>
      </c>
      <c r="AL64">
        <f t="shared" si="40"/>
        <v>-0.69079276976969362</v>
      </c>
      <c r="AN64">
        <f t="shared" si="48"/>
        <v>0</v>
      </c>
      <c r="AO64">
        <f t="shared" si="49"/>
        <v>0</v>
      </c>
      <c r="AP64">
        <f t="shared" si="50"/>
        <v>-7.6307945545610084E-10</v>
      </c>
      <c r="AQ64">
        <f t="shared" si="51"/>
        <v>-1.2329113685276516E-6</v>
      </c>
      <c r="AR64">
        <f t="shared" si="52"/>
        <v>-1.2336744479831078E-6</v>
      </c>
      <c r="AS64">
        <f t="shared" si="53"/>
        <v>-4.1486460605730848E-4</v>
      </c>
      <c r="AT64">
        <f t="shared" si="54"/>
        <v>-2.7104673493507552E-4</v>
      </c>
      <c r="AU64">
        <f t="shared" si="55"/>
        <v>-6.8714501544036709E-4</v>
      </c>
      <c r="AW64">
        <v>61</v>
      </c>
      <c r="AX64">
        <f>IF(Z64&gt;0, (R64*SUMPRODUCT(K64:$K$98, X64:$X$98)-K64*$AZ$3)/Z64, 0)</f>
        <v>-226531561.20121777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41"/>
        <v>50000</v>
      </c>
      <c r="S65">
        <f t="shared" si="42"/>
        <v>-556080978.41170287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-3.4755845477714686</v>
      </c>
      <c r="AC65">
        <f t="shared" si="27"/>
        <v>-3.1032015220659117</v>
      </c>
      <c r="AE65">
        <f t="shared" si="43"/>
        <v>0</v>
      </c>
      <c r="AF65">
        <f t="shared" si="44"/>
        <v>0</v>
      </c>
      <c r="AG65">
        <f t="shared" si="45"/>
        <v>-2.7902424669599201E-7</v>
      </c>
      <c r="AH65">
        <f t="shared" si="46"/>
        <v>-4.8043476291137596E-4</v>
      </c>
      <c r="AI65">
        <f t="shared" si="39"/>
        <v>-4.8071378715807198E-4</v>
      </c>
      <c r="AJ65">
        <f t="shared" si="47"/>
        <v>-0.37238302570555692</v>
      </c>
      <c r="AK65">
        <f t="shared" si="59"/>
        <v>-0.24329091834400282</v>
      </c>
      <c r="AL65">
        <f t="shared" si="40"/>
        <v>-0.61615465783671786</v>
      </c>
      <c r="AN65">
        <f t="shared" si="48"/>
        <v>0</v>
      </c>
      <c r="AO65">
        <f t="shared" si="49"/>
        <v>0</v>
      </c>
      <c r="AP65">
        <f t="shared" si="50"/>
        <v>-2.4781325877440256E-10</v>
      </c>
      <c r="AQ65">
        <f t="shared" si="51"/>
        <v>-4.2669447417340077E-7</v>
      </c>
      <c r="AR65">
        <f t="shared" si="52"/>
        <v>-4.2694228743217518E-7</v>
      </c>
      <c r="AS65">
        <f t="shared" si="53"/>
        <v>-3.3072914703685408E-4</v>
      </c>
      <c r="AT65">
        <f t="shared" si="54"/>
        <v>-2.1607697545630701E-4</v>
      </c>
      <c r="AU65">
        <f t="shared" si="55"/>
        <v>-5.4723306478059327E-4</v>
      </c>
      <c r="AW65">
        <v>62</v>
      </c>
      <c r="AX65">
        <f>IF(Z65&gt;0, (R65*SUMPRODUCT(K65:$K$98, X65:$X$98)-K65*$AZ$3)/Z65, 0)</f>
        <v>-556080978.41170287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41"/>
        <v>50000</v>
      </c>
      <c r="S66">
        <f t="shared" si="42"/>
        <v>-1423095518.5439923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-3.1032015220659117</v>
      </c>
      <c r="AC66">
        <f t="shared" si="27"/>
        <v>-2.7707160035667027</v>
      </c>
      <c r="AE66">
        <f t="shared" si="43"/>
        <v>0</v>
      </c>
      <c r="AF66">
        <f t="shared" si="44"/>
        <v>0</v>
      </c>
      <c r="AG66">
        <f t="shared" si="45"/>
        <v>-9.7348209149077266E-8</v>
      </c>
      <c r="AH66">
        <f t="shared" si="46"/>
        <v>-1.788857950799548E-4</v>
      </c>
      <c r="AI66">
        <f t="shared" si="39"/>
        <v>-1.7898314328910388E-4</v>
      </c>
      <c r="AJ66">
        <f t="shared" si="47"/>
        <v>-0.33248551849920904</v>
      </c>
      <c r="AK66">
        <f t="shared" si="59"/>
        <v>-0.21722410654461385</v>
      </c>
      <c r="AL66">
        <f t="shared" si="40"/>
        <v>-0.54988860818711205</v>
      </c>
      <c r="AN66">
        <f t="shared" si="48"/>
        <v>0</v>
      </c>
      <c r="AO66">
        <f t="shared" si="49"/>
        <v>0</v>
      </c>
      <c r="AP66">
        <f t="shared" si="50"/>
        <v>-7.7195598432837217E-11</v>
      </c>
      <c r="AQ66">
        <f t="shared" si="51"/>
        <v>-1.4185362137667933E-7</v>
      </c>
      <c r="AR66">
        <f t="shared" si="52"/>
        <v>-1.4193081697511219E-7</v>
      </c>
      <c r="AS66">
        <f t="shared" si="53"/>
        <v>-2.6365578571140973E-4</v>
      </c>
      <c r="AT66">
        <f t="shared" si="54"/>
        <v>-1.7225529925332788E-4</v>
      </c>
      <c r="AU66">
        <f t="shared" si="55"/>
        <v>-4.3605301578171274E-4</v>
      </c>
      <c r="AW66">
        <v>63</v>
      </c>
      <c r="AX66">
        <f>IF(Z66&gt;0, (R66*SUMPRODUCT(K66:$K$98, X66:$X$98)-K66*$AZ$3)/Z66, 0)</f>
        <v>-1423095518.5439923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-3804872051.6240382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-2.7707160035667027</v>
      </c>
      <c r="AC67">
        <f t="shared" si="27"/>
        <v>-2.4738536943545357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-3.2509026069596977E-8</v>
      </c>
      <c r="AH67">
        <f t="shared" ref="AH67:AH79" si="66">-X67*R67</f>
        <v>-6.3865700987989524E-5</v>
      </c>
      <c r="AI67">
        <f t="shared" si="39"/>
        <v>-6.3898210014059126E-5</v>
      </c>
      <c r="AJ67">
        <f t="shared" ref="AJ67:AJ79" si="67">AB67-AC67</f>
        <v>-0.29686230921216694</v>
      </c>
      <c r="AK67">
        <f t="shared" si="59"/>
        <v>-0.19395012024966921</v>
      </c>
      <c r="AL67">
        <f t="shared" si="40"/>
        <v>-0.49087632767185019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-2.3017094875991575E-11</v>
      </c>
      <c r="AQ67">
        <f t="shared" ref="AQ67:AQ79" si="71">AH67*$K67</f>
        <v>-4.5218300167319895E-8</v>
      </c>
      <c r="AR67">
        <f t="shared" ref="AR67:AR79" si="72">AI67*$K67</f>
        <v>-4.5241317262195885E-8</v>
      </c>
      <c r="AS67">
        <f t="shared" ref="AS67:AS79" si="73">AJ67*$K67</f>
        <v>-2.1018494745472097E-4</v>
      </c>
      <c r="AT67">
        <f t="shared" ref="AT67:AT79" si="74">AK67*$K67</f>
        <v>-1.3732088772636536E-4</v>
      </c>
      <c r="AU67">
        <f t="shared" ref="AU67:AU79" si="75">AL67*$K67</f>
        <v>-3.4755107649834849E-4</v>
      </c>
      <c r="AW67">
        <v>64</v>
      </c>
      <c r="AX67">
        <f>IF(Z67&gt;0, (R67*SUMPRODUCT(K67:$K$98, X67:$X$98)-K67*$AZ$3)/Z67, 0)</f>
        <v>-3804872051.6240382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1"/>
        <v>50000</v>
      </c>
      <c r="S68">
        <f t="shared" si="62"/>
        <v>-10650124469.58112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-2.4738536943545357</v>
      </c>
      <c r="AC68">
        <f t="shared" ref="AC68:AC79" si="79">S68*Z68</f>
        <v>-2.2087979796926676</v>
      </c>
      <c r="AE68">
        <f t="shared" si="63"/>
        <v>0</v>
      </c>
      <c r="AF68">
        <f t="shared" si="64"/>
        <v>0</v>
      </c>
      <c r="AG68">
        <f t="shared" si="65"/>
        <v>-1.0369822371566809E-8</v>
      </c>
      <c r="AH68">
        <f t="shared" si="66"/>
        <v>-2.1814113437334194E-5</v>
      </c>
      <c r="AI68">
        <f t="shared" si="39"/>
        <v>-2.1824483259705761E-5</v>
      </c>
      <c r="AJ68">
        <f t="shared" si="67"/>
        <v>-0.26505571466186817</v>
      </c>
      <c r="AK68">
        <f t="shared" ref="AK68:AK79" si="80">G68*SUM(AB68:AB68, AE68:AF68)</f>
        <v>-0.17316975860481751</v>
      </c>
      <c r="AL68">
        <f t="shared" si="40"/>
        <v>-0.43824729774994542</v>
      </c>
      <c r="AN68">
        <f t="shared" si="68"/>
        <v>0</v>
      </c>
      <c r="AO68">
        <f t="shared" si="69"/>
        <v>0</v>
      </c>
      <c r="AP68">
        <f t="shared" si="70"/>
        <v>-6.5554097647963347E-12</v>
      </c>
      <c r="AQ68">
        <f t="shared" si="71"/>
        <v>-1.3790058027374786E-8</v>
      </c>
      <c r="AR68">
        <f t="shared" si="72"/>
        <v>-1.3796613437139583E-8</v>
      </c>
      <c r="AS68">
        <f t="shared" si="73"/>
        <v>-1.6755820474550232E-4</v>
      </c>
      <c r="AT68">
        <f t="shared" si="74"/>
        <v>-1.09471376254049E-4</v>
      </c>
      <c r="AU68">
        <f t="shared" si="75"/>
        <v>-2.770433776129885E-4</v>
      </c>
      <c r="AW68">
        <v>65</v>
      </c>
      <c r="AX68">
        <f>IF(Z68&gt;0, (R68*SUMPRODUCT(K68:$K$98, X68:$X$98)-K68*$AZ$3)/Z68, 0)</f>
        <v>-10650124469.58112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0.68591378599999997</v>
      </c>
      <c r="Q69" s="5">
        <f t="shared" ref="Q69:Q79" si="81">$C$8</f>
        <v>50</v>
      </c>
      <c r="R69">
        <f t="shared" si="61"/>
        <v>50000</v>
      </c>
      <c r="S69">
        <f t="shared" si="62"/>
        <v>-31270867680.635368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-2.2087979796926676</v>
      </c>
      <c r="AC69">
        <f t="shared" si="79"/>
        <v>-1.9721410650182898</v>
      </c>
      <c r="AE69">
        <f t="shared" si="63"/>
        <v>0</v>
      </c>
      <c r="AF69">
        <f t="shared" si="64"/>
        <v>0</v>
      </c>
      <c r="AG69">
        <f t="shared" si="65"/>
        <v>-3.1533200248222522E-9</v>
      </c>
      <c r="AH69">
        <f t="shared" si="66"/>
        <v>-7.1128041230288886E-6</v>
      </c>
      <c r="AI69">
        <f t="shared" si="39"/>
        <v>-7.1159574430537112E-6</v>
      </c>
      <c r="AJ69">
        <f t="shared" si="67"/>
        <v>-0.23665691467437777</v>
      </c>
      <c r="AK69">
        <f t="shared" si="80"/>
        <v>-0.15461585857848675</v>
      </c>
      <c r="AL69">
        <f t="shared" si="40"/>
        <v>-0.39127988921030754</v>
      </c>
      <c r="AN69">
        <f t="shared" si="68"/>
        <v>0</v>
      </c>
      <c r="AO69">
        <f t="shared" si="69"/>
        <v>0</v>
      </c>
      <c r="AP69">
        <f t="shared" si="70"/>
        <v>-1.7798301219603107E-12</v>
      </c>
      <c r="AQ69">
        <f t="shared" si="71"/>
        <v>-4.0146838665650214E-9</v>
      </c>
      <c r="AR69">
        <f t="shared" si="72"/>
        <v>-4.0164636966869819E-9</v>
      </c>
      <c r="AS69">
        <f t="shared" si="73"/>
        <v>-1.3357638996105116E-4</v>
      </c>
      <c r="AT69">
        <f t="shared" si="74"/>
        <v>-8.7269912430235582E-5</v>
      </c>
      <c r="AU69">
        <f t="shared" si="75"/>
        <v>-2.2085031885498338E-4</v>
      </c>
      <c r="AW69">
        <v>66</v>
      </c>
      <c r="AX69">
        <f>IF(Z69&gt;0, (R69*SUMPRODUCT(K69:$K$98, X69:$X$98)-K69*$AZ$3)/Z69, 0)</f>
        <v>-31270867680.635368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0.70320868400000003</v>
      </c>
      <c r="Q70" s="5">
        <f t="shared" si="81"/>
        <v>50</v>
      </c>
      <c r="R70">
        <f t="shared" si="61"/>
        <v>50000</v>
      </c>
      <c r="S70">
        <f t="shared" si="62"/>
        <v>-97354473683.848557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-1.9721410650182898</v>
      </c>
      <c r="AC70">
        <f t="shared" si="79"/>
        <v>-1.7608402400468703</v>
      </c>
      <c r="AE70">
        <f t="shared" si="63"/>
        <v>0</v>
      </c>
      <c r="AF70">
        <f t="shared" si="64"/>
        <v>0</v>
      </c>
      <c r="AG70">
        <f t="shared" si="65"/>
        <v>-9.0434479968792624E-10</v>
      </c>
      <c r="AH70">
        <f t="shared" si="66"/>
        <v>-2.2174420248861033E-6</v>
      </c>
      <c r="AI70">
        <f t="shared" ref="AI70:AI79" si="88">SUM(AE70:AH70)</f>
        <v>-2.2183463696857913E-6</v>
      </c>
      <c r="AJ70">
        <f t="shared" si="67"/>
        <v>-0.21130082497141944</v>
      </c>
      <c r="AK70">
        <f t="shared" si="80"/>
        <v>-0.13804987455128029</v>
      </c>
      <c r="AL70">
        <f t="shared" ref="AL70:AL79" si="89">SUM(AI70:AK70)</f>
        <v>-0.34935291786906941</v>
      </c>
      <c r="AN70">
        <f t="shared" si="68"/>
        <v>0</v>
      </c>
      <c r="AO70">
        <f t="shared" si="69"/>
        <v>0</v>
      </c>
      <c r="AP70">
        <f t="shared" si="70"/>
        <v>-4.5574984190485526E-13</v>
      </c>
      <c r="AQ70">
        <f t="shared" si="71"/>
        <v>-1.1174928551850623E-9</v>
      </c>
      <c r="AR70">
        <f t="shared" si="72"/>
        <v>-1.1179486050269671E-9</v>
      </c>
      <c r="AS70">
        <f t="shared" si="73"/>
        <v>-1.0648628444407651E-4</v>
      </c>
      <c r="AT70">
        <f t="shared" si="74"/>
        <v>-6.9571040297287495E-5</v>
      </c>
      <c r="AU70">
        <f t="shared" si="75"/>
        <v>-1.7605844268996903E-4</v>
      </c>
      <c r="AW70">
        <v>67</v>
      </c>
      <c r="AX70">
        <f>IF(Z70&gt;0, (R70*SUMPRODUCT(K70:$K$98, X70:$X$98)-K70*$AZ$3)/Z70, 0)</f>
        <v>-97354473683.848557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0.72040963400000002</v>
      </c>
      <c r="Q71" s="5">
        <f t="shared" si="81"/>
        <v>50</v>
      </c>
      <c r="R71">
        <f t="shared" si="61"/>
        <v>50000</v>
      </c>
      <c r="S71">
        <f t="shared" si="62"/>
        <v>-322428573989.16571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-1.7608402400468703</v>
      </c>
      <c r="AC71">
        <f t="shared" si="79"/>
        <v>-1.572178786712485</v>
      </c>
      <c r="AE71">
        <f t="shared" si="63"/>
        <v>0</v>
      </c>
      <c r="AF71">
        <f t="shared" si="64"/>
        <v>0</v>
      </c>
      <c r="AG71">
        <f t="shared" si="65"/>
        <v>-2.4380264553806473E-10</v>
      </c>
      <c r="AH71">
        <f t="shared" si="66"/>
        <v>-6.514987061529823E-7</v>
      </c>
      <c r="AI71">
        <f t="shared" si="88"/>
        <v>-6.5174250879852038E-7</v>
      </c>
      <c r="AJ71">
        <f t="shared" si="67"/>
        <v>-0.18866145333438533</v>
      </c>
      <c r="AK71">
        <f t="shared" si="80"/>
        <v>-0.12325881680328094</v>
      </c>
      <c r="AL71">
        <f t="shared" si="89"/>
        <v>-0.31192092188017506</v>
      </c>
      <c r="AN71">
        <f t="shared" si="68"/>
        <v>0</v>
      </c>
      <c r="AO71">
        <f t="shared" si="69"/>
        <v>0</v>
      </c>
      <c r="AP71">
        <f t="shared" si="70"/>
        <v>-1.0970157739604648E-13</v>
      </c>
      <c r="AQ71">
        <f t="shared" si="71"/>
        <v>-2.931487292877095E-10</v>
      </c>
      <c r="AR71">
        <f t="shared" si="72"/>
        <v>-2.9325843086510557E-10</v>
      </c>
      <c r="AS71">
        <f t="shared" si="73"/>
        <v>-8.4890215112047921E-5</v>
      </c>
      <c r="AT71">
        <f t="shared" si="74"/>
        <v>-5.5461607487680477E-5</v>
      </c>
      <c r="AU71">
        <f t="shared" si="75"/>
        <v>-1.4035211585815925E-4</v>
      </c>
      <c r="AW71">
        <v>68</v>
      </c>
      <c r="AX71">
        <f>IF(Z71&gt;0, (R71*SUMPRODUCT(K71:$K$98, X71:$X$98)-K71*$AZ$3)/Z71, 0)</f>
        <v>-322428573989.16571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0.73749531199999996</v>
      </c>
      <c r="Q72" s="5">
        <f t="shared" si="81"/>
        <v>50</v>
      </c>
      <c r="R72">
        <f t="shared" si="61"/>
        <v>50000</v>
      </c>
      <c r="S72">
        <f t="shared" si="62"/>
        <v>-1140108160681.344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-1.572178786712485</v>
      </c>
      <c r="AC72">
        <f t="shared" si="79"/>
        <v>-1.4037310598164561</v>
      </c>
      <c r="AE72">
        <f t="shared" si="63"/>
        <v>0</v>
      </c>
      <c r="AF72">
        <f t="shared" si="64"/>
        <v>0</v>
      </c>
      <c r="AG72">
        <f t="shared" si="65"/>
        <v>-6.1561310945163644E-11</v>
      </c>
      <c r="AH72">
        <f t="shared" si="66"/>
        <v>-1.7980330813752045E-7</v>
      </c>
      <c r="AI72">
        <f t="shared" si="88"/>
        <v>-1.7986486944846562E-7</v>
      </c>
      <c r="AJ72">
        <f t="shared" si="67"/>
        <v>-0.16844772689602894</v>
      </c>
      <c r="AK72">
        <f t="shared" si="80"/>
        <v>-0.11005251506987396</v>
      </c>
      <c r="AL72">
        <f t="shared" si="89"/>
        <v>-0.27850042183077234</v>
      </c>
      <c r="AN72">
        <f t="shared" si="68"/>
        <v>0</v>
      </c>
      <c r="AO72">
        <f t="shared" si="69"/>
        <v>0</v>
      </c>
      <c r="AP72">
        <f t="shared" si="70"/>
        <v>-2.4732288012050514E-14</v>
      </c>
      <c r="AQ72">
        <f t="shared" si="71"/>
        <v>-7.2236070579097715E-11</v>
      </c>
      <c r="AR72">
        <f t="shared" si="72"/>
        <v>-7.2260802867109773E-11</v>
      </c>
      <c r="AS72">
        <f t="shared" si="73"/>
        <v>-6.7673960034392519E-5</v>
      </c>
      <c r="AT72">
        <f t="shared" si="74"/>
        <v>-4.4213653955211711E-5</v>
      </c>
      <c r="AU72">
        <f t="shared" si="75"/>
        <v>-1.1188768625040709E-4</v>
      </c>
      <c r="AW72">
        <v>69</v>
      </c>
      <c r="AX72">
        <f>IF(Z72&gt;0, (R72*SUMPRODUCT(K72:$K$98, X72:$X$98)-K72*$AZ$3)/Z72, 0)</f>
        <v>-1140108160681.344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0.75444439200000002</v>
      </c>
      <c r="Q73" s="5">
        <f t="shared" si="81"/>
        <v>50</v>
      </c>
      <c r="R73">
        <f t="shared" si="61"/>
        <v>50000</v>
      </c>
      <c r="S73">
        <f t="shared" si="62"/>
        <v>-4321500657902.4185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-1.4037310598164561</v>
      </c>
      <c r="AC73">
        <f t="shared" si="79"/>
        <v>-1.2533313034697846</v>
      </c>
      <c r="AE73">
        <f t="shared" si="63"/>
        <v>0</v>
      </c>
      <c r="AF73">
        <f t="shared" si="64"/>
        <v>0</v>
      </c>
      <c r="AG73">
        <f t="shared" si="65"/>
        <v>-1.4501112028965072E-11</v>
      </c>
      <c r="AH73">
        <f t="shared" si="66"/>
        <v>-4.6444585806746935E-8</v>
      </c>
      <c r="AI73">
        <f t="shared" si="88"/>
        <v>-4.6459086918775904E-8</v>
      </c>
      <c r="AJ73">
        <f t="shared" si="67"/>
        <v>-0.15039975634667146</v>
      </c>
      <c r="AK73">
        <f t="shared" si="80"/>
        <v>-9.826117418715194E-2</v>
      </c>
      <c r="AL73">
        <f t="shared" si="89"/>
        <v>-0.24866097699291032</v>
      </c>
      <c r="AN73">
        <f t="shared" si="68"/>
        <v>0</v>
      </c>
      <c r="AO73">
        <f t="shared" si="69"/>
        <v>0</v>
      </c>
      <c r="AP73">
        <f t="shared" si="70"/>
        <v>-5.2016331606336323E-15</v>
      </c>
      <c r="AQ73">
        <f t="shared" si="71"/>
        <v>-1.6659942850018161E-11</v>
      </c>
      <c r="AR73">
        <f t="shared" si="72"/>
        <v>-1.6665144483178795E-11</v>
      </c>
      <c r="AS73">
        <f t="shared" si="73"/>
        <v>-5.3949266677025902E-5</v>
      </c>
      <c r="AT73">
        <f t="shared" si="74"/>
        <v>-3.5246854243575204E-5</v>
      </c>
      <c r="AU73">
        <f t="shared" si="75"/>
        <v>-8.919613758574559E-5</v>
      </c>
      <c r="AW73">
        <v>70</v>
      </c>
      <c r="AX73">
        <f>IF(Z73&gt;0, (R73*SUMPRODUCT(K73:$K$98, X73:$X$98)-K73*$AZ$3)/Z73, 0)</f>
        <v>-4321500657902.4185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0.77123612500000005</v>
      </c>
      <c r="Q74" s="5">
        <f t="shared" si="81"/>
        <v>50</v>
      </c>
      <c r="R74">
        <f t="shared" si="61"/>
        <v>50000</v>
      </c>
      <c r="S74">
        <f t="shared" si="62"/>
        <v>-17637659464203.859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-1.2533313034697846</v>
      </c>
      <c r="AC74">
        <f t="shared" si="79"/>
        <v>-1.1190458066838478</v>
      </c>
      <c r="AE74">
        <f t="shared" si="63"/>
        <v>0</v>
      </c>
      <c r="AF74">
        <f t="shared" si="64"/>
        <v>0</v>
      </c>
      <c r="AG74">
        <f t="shared" si="65"/>
        <v>-3.1723194592655102E-12</v>
      </c>
      <c r="AH74">
        <f t="shared" si="66"/>
        <v>-1.1183781449409911E-8</v>
      </c>
      <c r="AI74">
        <f t="shared" si="88"/>
        <v>-1.1186953768869176E-8</v>
      </c>
      <c r="AJ74">
        <f t="shared" si="67"/>
        <v>-0.13428549678593682</v>
      </c>
      <c r="AK74">
        <f t="shared" si="80"/>
        <v>-8.7733191242884936E-2</v>
      </c>
      <c r="AL74">
        <f t="shared" si="89"/>
        <v>-0.22201869921577555</v>
      </c>
      <c r="AN74">
        <f t="shared" si="68"/>
        <v>0</v>
      </c>
      <c r="AO74">
        <f t="shared" si="69"/>
        <v>0</v>
      </c>
      <c r="AP74">
        <f t="shared" si="70"/>
        <v>-1.0160084165613484E-15</v>
      </c>
      <c r="AQ74">
        <f t="shared" si="71"/>
        <v>-3.581863752213022E-12</v>
      </c>
      <c r="AR74">
        <f t="shared" si="72"/>
        <v>-3.5828797606295835E-12</v>
      </c>
      <c r="AS74">
        <f t="shared" si="73"/>
        <v>-4.3008025108613328E-5</v>
      </c>
      <c r="AT74">
        <f t="shared" si="74"/>
        <v>-2.8098576407306597E-5</v>
      </c>
      <c r="AU74">
        <f t="shared" si="75"/>
        <v>-7.1106605098799686E-5</v>
      </c>
      <c r="AW74">
        <v>71</v>
      </c>
      <c r="AX74">
        <f>IF(Z74&gt;0, (R74*SUMPRODUCT(K74:$K$98, X74:$X$98)-K74*$AZ$3)/Z74, 0)</f>
        <v>-17637659464203.859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0.78794255700000004</v>
      </c>
      <c r="Q75" s="5">
        <f t="shared" si="81"/>
        <v>50</v>
      </c>
      <c r="R75">
        <f t="shared" si="61"/>
        <v>50000</v>
      </c>
      <c r="S75">
        <f t="shared" si="62"/>
        <v>-77937788393893.703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-1.1190458066838478</v>
      </c>
      <c r="AC75">
        <f t="shared" si="79"/>
        <v>-0.99914804168511184</v>
      </c>
      <c r="AE75">
        <f t="shared" si="63"/>
        <v>0</v>
      </c>
      <c r="AF75">
        <f t="shared" si="64"/>
        <v>0</v>
      </c>
      <c r="AG75">
        <f t="shared" si="65"/>
        <v>-6.4099075831833161E-13</v>
      </c>
      <c r="AH75">
        <f t="shared" si="66"/>
        <v>-2.4996055063545235E-9</v>
      </c>
      <c r="AI75">
        <f t="shared" si="88"/>
        <v>-2.5002464971128419E-9</v>
      </c>
      <c r="AJ75">
        <f t="shared" si="67"/>
        <v>-0.11989776499873595</v>
      </c>
      <c r="AK75">
        <f t="shared" si="80"/>
        <v>-7.8333206467869357E-2</v>
      </c>
      <c r="AL75">
        <f t="shared" si="89"/>
        <v>-0.1982309739668518</v>
      </c>
      <c r="AN75">
        <f t="shared" si="68"/>
        <v>0</v>
      </c>
      <c r="AO75">
        <f t="shared" si="69"/>
        <v>0</v>
      </c>
      <c r="AP75">
        <f t="shared" si="70"/>
        <v>-1.8329648456862937E-16</v>
      </c>
      <c r="AQ75">
        <f t="shared" si="71"/>
        <v>-7.1478238364184825E-13</v>
      </c>
      <c r="AR75">
        <f t="shared" si="72"/>
        <v>-7.1496568012641687E-13</v>
      </c>
      <c r="AS75">
        <f t="shared" si="73"/>
        <v>-3.4285734305376244E-5</v>
      </c>
      <c r="AT75">
        <f t="shared" si="74"/>
        <v>-2.2400013080092557E-5</v>
      </c>
      <c r="AU75">
        <f t="shared" si="75"/>
        <v>-5.6685748100434475E-5</v>
      </c>
      <c r="AW75">
        <v>72</v>
      </c>
      <c r="AX75">
        <f>IF(Z75&gt;0, (R75*SUMPRODUCT(K75:$K$98, X75:$X$98)-K75*$AZ$3)/Z75, 0)</f>
        <v>-77937788393893.703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0.80464841200000004</v>
      </c>
      <c r="Q76" s="5">
        <f t="shared" si="81"/>
        <v>50</v>
      </c>
      <c r="R76">
        <f t="shared" si="61"/>
        <v>50000</v>
      </c>
      <c r="S76">
        <f t="shared" si="62"/>
        <v>-375434123963507.56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-0.99914804168511184</v>
      </c>
      <c r="AC76">
        <f t="shared" si="79"/>
        <v>-0.89209646579089941</v>
      </c>
      <c r="AE76">
        <f t="shared" si="63"/>
        <v>0</v>
      </c>
      <c r="AF76">
        <f t="shared" si="64"/>
        <v>0</v>
      </c>
      <c r="AG76">
        <f t="shared" si="65"/>
        <v>-1.1880865494762695E-13</v>
      </c>
      <c r="AH76">
        <f t="shared" si="66"/>
        <v>-5.1577219578752136E-10</v>
      </c>
      <c r="AI76">
        <f t="shared" si="88"/>
        <v>-5.1589100444246899E-10</v>
      </c>
      <c r="AJ76">
        <f t="shared" si="67"/>
        <v>-0.10705157589421244</v>
      </c>
      <c r="AK76">
        <f t="shared" si="80"/>
        <v>-6.9940362917957841E-2</v>
      </c>
      <c r="AL76">
        <f t="shared" si="89"/>
        <v>-0.17699193932806129</v>
      </c>
      <c r="AN76">
        <f t="shared" si="68"/>
        <v>0</v>
      </c>
      <c r="AO76">
        <f t="shared" si="69"/>
        <v>0</v>
      </c>
      <c r="AP76">
        <f t="shared" si="70"/>
        <v>-3.0334191508582986E-17</v>
      </c>
      <c r="AQ76">
        <f t="shared" si="71"/>
        <v>-1.3168680824404475E-13</v>
      </c>
      <c r="AR76">
        <f t="shared" si="72"/>
        <v>-1.3171714243555335E-13</v>
      </c>
      <c r="AS76">
        <f t="shared" si="73"/>
        <v>-2.7332377476221117E-5</v>
      </c>
      <c r="AT76">
        <f t="shared" si="74"/>
        <v>-1.7857153284568051E-5</v>
      </c>
      <c r="AU76">
        <f t="shared" si="75"/>
        <v>-4.5189530892506311E-5</v>
      </c>
      <c r="AW76">
        <v>73</v>
      </c>
      <c r="AX76">
        <f>IF(Z76&gt;0, (R76*SUMPRODUCT(K76:$K$98, X76:$X$98)-K76*$AZ$3)/Z76, 0)</f>
        <v>-375434123963507.56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0.82135484400000003</v>
      </c>
      <c r="Q77" s="5">
        <f t="shared" si="81"/>
        <v>50</v>
      </c>
      <c r="R77">
        <f t="shared" si="61"/>
        <v>50000</v>
      </c>
      <c r="S77">
        <f t="shared" si="62"/>
        <v>-1987658864350542.5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-0.89209646579089941</v>
      </c>
      <c r="AC77">
        <f t="shared" si="79"/>
        <v>-0.79651470159913218</v>
      </c>
      <c r="AE77">
        <f t="shared" si="63"/>
        <v>0</v>
      </c>
      <c r="AF77">
        <f t="shared" si="64"/>
        <v>0</v>
      </c>
      <c r="AG77">
        <f t="shared" si="65"/>
        <v>-2.0036504147792719E-14</v>
      </c>
      <c r="AH77">
        <f t="shared" si="66"/>
        <v>-9.7584064250357968E-11</v>
      </c>
      <c r="AI77">
        <f t="shared" si="88"/>
        <v>-9.7604100754505758E-11</v>
      </c>
      <c r="AJ77">
        <f t="shared" si="67"/>
        <v>-9.5581764191767227E-2</v>
      </c>
      <c r="AK77">
        <f t="shared" si="80"/>
        <v>-6.2446752605362962E-2</v>
      </c>
      <c r="AL77">
        <f t="shared" si="89"/>
        <v>-0.15802851689473429</v>
      </c>
      <c r="AN77">
        <f t="shared" si="68"/>
        <v>0</v>
      </c>
      <c r="AO77">
        <f t="shared" si="69"/>
        <v>0</v>
      </c>
      <c r="AP77">
        <f t="shared" si="70"/>
        <v>-4.5676021956239753E-18</v>
      </c>
      <c r="AQ77">
        <f t="shared" si="71"/>
        <v>-2.2245656369998483E-14</v>
      </c>
      <c r="AR77">
        <f t="shared" si="72"/>
        <v>-2.2250223972194105E-14</v>
      </c>
      <c r="AS77">
        <f t="shared" si="73"/>
        <v>-2.1789203983072262E-5</v>
      </c>
      <c r="AT77">
        <f t="shared" si="74"/>
        <v>-1.4235613268957652E-5</v>
      </c>
      <c r="AU77">
        <f t="shared" si="75"/>
        <v>-3.6024817274280138E-5</v>
      </c>
      <c r="AW77">
        <v>74</v>
      </c>
      <c r="AX77">
        <f>IF(Z77&gt;0, (R77*SUMPRODUCT(K77:$K$98, X77:$X$98)-K77*$AZ$3)/Z77, 0)</f>
        <v>-1987658864350542.5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0.83806127600000002</v>
      </c>
      <c r="Q78" s="5">
        <f t="shared" si="81"/>
        <v>50</v>
      </c>
      <c r="R78">
        <f t="shared" si="61"/>
        <v>50000</v>
      </c>
      <c r="S78">
        <f t="shared" si="62"/>
        <v>-1.1680336440095074E+16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-0.79651470159913218</v>
      </c>
      <c r="AC78">
        <f t="shared" si="79"/>
        <v>-0.71117384071353029</v>
      </c>
      <c r="AE78">
        <f t="shared" si="63"/>
        <v>0</v>
      </c>
      <c r="AF78">
        <f t="shared" si="64"/>
        <v>0</v>
      </c>
      <c r="AG78">
        <f t="shared" si="65"/>
        <v>-3.0443208736363316E-15</v>
      </c>
      <c r="AH78">
        <f t="shared" si="66"/>
        <v>-1.6791818232678459E-11</v>
      </c>
      <c r="AI78">
        <f t="shared" si="88"/>
        <v>-1.6794862553552096E-11</v>
      </c>
      <c r="AJ78">
        <f t="shared" si="67"/>
        <v>-8.5340860885601888E-2</v>
      </c>
      <c r="AK78">
        <f t="shared" si="80"/>
        <v>-5.5756029111939255E-2</v>
      </c>
      <c r="AL78">
        <f t="shared" si="89"/>
        <v>-0.14109689001433601</v>
      </c>
      <c r="AN78">
        <f t="shared" si="68"/>
        <v>0</v>
      </c>
      <c r="AO78">
        <f t="shared" si="69"/>
        <v>0</v>
      </c>
      <c r="AP78">
        <f t="shared" si="70"/>
        <v>-6.1963897262741501E-19</v>
      </c>
      <c r="AQ78">
        <f t="shared" si="71"/>
        <v>-3.417795111004491E-15</v>
      </c>
      <c r="AR78">
        <f t="shared" si="72"/>
        <v>-3.4184147499771185E-15</v>
      </c>
      <c r="AS78">
        <f t="shared" si="73"/>
        <v>-1.7370220012034939E-5</v>
      </c>
      <c r="AT78">
        <f t="shared" si="74"/>
        <v>-1.1348543741198743E-5</v>
      </c>
      <c r="AU78">
        <f t="shared" si="75"/>
        <v>-2.8718763756652098E-5</v>
      </c>
      <c r="AW78">
        <v>75</v>
      </c>
      <c r="AX78">
        <f>IF(Z78&gt;0, (R78*SUMPRODUCT(K78:$K$98, X78:$X$98)-K78*$AZ$3)/Z78, 0)</f>
        <v>-1.1680336440095074E+16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-0.71117384071353029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-0.71117384071353029</v>
      </c>
      <c r="AK79">
        <f t="shared" si="80"/>
        <v>-4.9782168849947128E-2</v>
      </c>
      <c r="AL79">
        <f t="shared" si="89"/>
        <v>-0.76095600956652176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-5.5324908270304908E-16</v>
      </c>
      <c r="AR79">
        <f t="shared" si="72"/>
        <v>-5.5324908270304908E-16</v>
      </c>
      <c r="AS79">
        <f t="shared" si="73"/>
        <v>-1.2924270842291195E-4</v>
      </c>
      <c r="AT79">
        <f t="shared" si="74"/>
        <v>-9.0469895896038373E-6</v>
      </c>
      <c r="AU79">
        <f t="shared" si="75"/>
        <v>-1.3828969801306905E-4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9512.7429357712917</v>
      </c>
      <c r="AO81" s="6">
        <f t="shared" ref="AO81:AU81" si="90">SUM(AO3:AO79)</f>
        <v>-951.27429357712924</v>
      </c>
      <c r="AP81" s="6">
        <f t="shared" si="90"/>
        <v>-2826.4668639018819</v>
      </c>
      <c r="AQ81" s="6">
        <f t="shared" si="90"/>
        <v>-3494.0367919210225</v>
      </c>
      <c r="AR81" s="6">
        <f t="shared" si="90"/>
        <v>2240.9649863712571</v>
      </c>
      <c r="AS81" s="6">
        <f t="shared" si="90"/>
        <v>-840.42573310459045</v>
      </c>
      <c r="AT81" s="6">
        <f t="shared" si="90"/>
        <v>490.24834431101061</v>
      </c>
      <c r="AU81" s="6">
        <f t="shared" si="90"/>
        <v>1890.7875975776797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20354.844053581885</v>
      </c>
      <c r="K3">
        <v>1</v>
      </c>
      <c r="L3" s="2">
        <v>0</v>
      </c>
      <c r="O3">
        <f>$C$3</f>
        <v>20354.844053581885</v>
      </c>
      <c r="P3" s="2">
        <f>O3*C5</f>
        <v>2035.4844053581885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20354.844053581885</v>
      </c>
      <c r="AF3">
        <f t="shared" ref="AF3:AF34" si="3">-$Z3*P3</f>
        <v>-2035.4844053581885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15799.451444223698</v>
      </c>
      <c r="AJ3">
        <f t="shared" ref="AJ3:AJ34" si="7">AB3-AC3</f>
        <v>0</v>
      </c>
      <c r="AL3">
        <f t="shared" ref="AL3:AL23" si="8">SUM(AI3:AK3)</f>
        <v>15799.451444223698</v>
      </c>
      <c r="AN3">
        <f t="shared" ref="AN3:AN34" si="9">AE3*$K3</f>
        <v>20354.844053581885</v>
      </c>
      <c r="AO3">
        <f t="shared" ref="AO3:AO34" si="10">AF3*$K3</f>
        <v>-2035.4844053581885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15799.451444223698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15799.451444223698</v>
      </c>
      <c r="AW3">
        <v>0</v>
      </c>
      <c r="AX3">
        <f>IF(Z3&gt;0, (R3*SUMPRODUCT(K3:$K$98, X3:$X$98)-K3*$AZ$3)/Z3, 0)</f>
        <v>0</v>
      </c>
      <c r="AZ3">
        <f>C6*ABS(SUMPRODUCT(X4:X69, K4:K69))/1</f>
        <v>8528.6042016918273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933.57644653580689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913.77902160983922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-913.77902160983922</v>
      </c>
      <c r="AK4">
        <f t="shared" ref="AK4:AK35" si="27">G4*SUM(AB4:AB4, AE4:AF4)</f>
        <v>0</v>
      </c>
      <c r="AL4">
        <f t="shared" si="8"/>
        <v>-1474.0791716098392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-500.26799107142858</v>
      </c>
      <c r="AR4">
        <f t="shared" si="13"/>
        <v>-500.26799107142858</v>
      </c>
      <c r="AS4">
        <f t="shared" si="14"/>
        <v>-815.87412643735638</v>
      </c>
      <c r="AT4">
        <f t="shared" si="15"/>
        <v>0</v>
      </c>
      <c r="AU4">
        <f t="shared" si="16"/>
        <v>-1316.1421175087848</v>
      </c>
      <c r="AW4">
        <v>1</v>
      </c>
      <c r="AX4">
        <f>IF(Z4&gt;0, (R4*SUMPRODUCT(K4:$K$98, X4:$X$98)-K4*$AZ$3)/Z4, 0)</f>
        <v>933.57644653580689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</v>
      </c>
      <c r="S5">
        <f t="shared" si="1"/>
        <v>1285.5069112635342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913.77902160983922</v>
      </c>
      <c r="AC5">
        <f>S5*Z5</f>
        <v>1229.3851569757662</v>
      </c>
      <c r="AE5">
        <f t="shared" si="2"/>
        <v>0</v>
      </c>
      <c r="AF5">
        <f t="shared" si="3"/>
        <v>0</v>
      </c>
      <c r="AG5">
        <f t="shared" si="4"/>
        <v>-47.817135256293355</v>
      </c>
      <c r="AH5">
        <f t="shared" si="5"/>
        <v>-633.16759520664368</v>
      </c>
      <c r="AI5">
        <f t="shared" si="6"/>
        <v>-680.98473046293702</v>
      </c>
      <c r="AJ5">
        <f t="shared" si="7"/>
        <v>-315.606135365927</v>
      </c>
      <c r="AK5">
        <f t="shared" si="27"/>
        <v>63.964531512688751</v>
      </c>
      <c r="AL5">
        <f t="shared" si="8"/>
        <v>-932.6263343161753</v>
      </c>
      <c r="AN5">
        <f t="shared" si="9"/>
        <v>0</v>
      </c>
      <c r="AO5">
        <f t="shared" si="10"/>
        <v>0</v>
      </c>
      <c r="AP5">
        <f t="shared" si="11"/>
        <v>-38.119527468346099</v>
      </c>
      <c r="AQ5">
        <f t="shared" si="12"/>
        <v>-504.75733036243912</v>
      </c>
      <c r="AR5">
        <f t="shared" si="13"/>
        <v>-542.87685783078518</v>
      </c>
      <c r="AS5">
        <f t="shared" si="14"/>
        <v>-251.59927883125556</v>
      </c>
      <c r="AT5">
        <f t="shared" si="15"/>
        <v>50.992132902334781</v>
      </c>
      <c r="AU5">
        <f t="shared" si="16"/>
        <v>-743.48400375970596</v>
      </c>
      <c r="AW5">
        <v>2</v>
      </c>
      <c r="AX5">
        <f>IF(Z5&gt;0, (R5*SUMPRODUCT(K5:$K$98, X5:$X$98)-K5*$AZ$3)/Z5, 0)</f>
        <v>1285.5069112635342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</v>
      </c>
      <c r="S6">
        <f t="shared" si="1"/>
        <v>1557.9694395676859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1229.3851569757662</v>
      </c>
      <c r="AC6">
        <f t="shared" ref="AC6:AC69" si="30">S6*Z6</f>
        <v>1453.0868680752537</v>
      </c>
      <c r="AE6">
        <f t="shared" si="2"/>
        <v>0</v>
      </c>
      <c r="AF6">
        <f t="shared" si="3"/>
        <v>0</v>
      </c>
      <c r="AG6">
        <f t="shared" si="4"/>
        <v>-46.633997791332298</v>
      </c>
      <c r="AH6">
        <f t="shared" si="5"/>
        <v>-704.96611239812262</v>
      </c>
      <c r="AI6">
        <f t="shared" si="6"/>
        <v>-751.60011018945488</v>
      </c>
      <c r="AJ6">
        <f t="shared" si="7"/>
        <v>-223.70171109948751</v>
      </c>
      <c r="AK6">
        <f t="shared" si="27"/>
        <v>86.056960988303643</v>
      </c>
      <c r="AL6">
        <f t="shared" si="8"/>
        <v>-889.24486030063872</v>
      </c>
      <c r="AN6">
        <f t="shared" si="9"/>
        <v>0</v>
      </c>
      <c r="AO6">
        <f t="shared" si="10"/>
        <v>0</v>
      </c>
      <c r="AP6">
        <f t="shared" si="11"/>
        <v>-33.193158504444561</v>
      </c>
      <c r="AQ6">
        <f t="shared" si="12"/>
        <v>-501.78095418279264</v>
      </c>
      <c r="AR6">
        <f t="shared" si="13"/>
        <v>-534.97411268723715</v>
      </c>
      <c r="AS6">
        <f t="shared" si="14"/>
        <v>-159.2264593626773</v>
      </c>
      <c r="AT6">
        <f t="shared" si="15"/>
        <v>61.253645018323809</v>
      </c>
      <c r="AU6">
        <f t="shared" si="16"/>
        <v>-632.94692703159069</v>
      </c>
      <c r="AW6">
        <v>3</v>
      </c>
      <c r="AX6">
        <f>IF(Z6&gt;0, (R6*SUMPRODUCT(K6:$K$98, X6:$X$98)-K6*$AZ$3)/Z6, 0)</f>
        <v>1557.9694395676859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</v>
      </c>
      <c r="S7">
        <f t="shared" si="1"/>
        <v>1764.3897531038674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1453.0868680752537</v>
      </c>
      <c r="AC7">
        <f t="shared" si="30"/>
        <v>1601.7157723406081</v>
      </c>
      <c r="AE7">
        <f t="shared" si="2"/>
        <v>0</v>
      </c>
      <c r="AF7">
        <f t="shared" si="3"/>
        <v>0</v>
      </c>
      <c r="AG7">
        <f t="shared" si="4"/>
        <v>-45.390078057382517</v>
      </c>
      <c r="AH7">
        <f t="shared" si="5"/>
        <v>-777.57975603646275</v>
      </c>
      <c r="AI7">
        <f t="shared" si="6"/>
        <v>-822.96983409384529</v>
      </c>
      <c r="AJ7">
        <f t="shared" si="7"/>
        <v>-148.62890426535432</v>
      </c>
      <c r="AK7">
        <f t="shared" si="27"/>
        <v>101.71608076526778</v>
      </c>
      <c r="AL7">
        <f t="shared" si="8"/>
        <v>-869.88265759393187</v>
      </c>
      <c r="AN7">
        <f t="shared" si="9"/>
        <v>0</v>
      </c>
      <c r="AO7">
        <f t="shared" si="10"/>
        <v>0</v>
      </c>
      <c r="AP7">
        <f t="shared" si="11"/>
        <v>-28.846215185673032</v>
      </c>
      <c r="AQ7">
        <f t="shared" si="12"/>
        <v>-494.16599236279023</v>
      </c>
      <c r="AR7">
        <f t="shared" si="13"/>
        <v>-523.01220754846327</v>
      </c>
      <c r="AS7">
        <f t="shared" si="14"/>
        <v>-94.456355634133601</v>
      </c>
      <c r="AT7">
        <f t="shared" si="15"/>
        <v>64.642408190813583</v>
      </c>
      <c r="AU7">
        <f t="shared" si="16"/>
        <v>-552.82615499178337</v>
      </c>
      <c r="AW7">
        <v>4</v>
      </c>
      <c r="AX7">
        <f>IF(Z7&gt;0, (R7*SUMPRODUCT(K7:$K$98, X7:$X$98)-K7*$AZ$3)/Z7, 0)</f>
        <v>1764.3897531038674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</v>
      </c>
      <c r="S8">
        <f t="shared" si="1"/>
        <v>1914.8921555082632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1601.7157723406081</v>
      </c>
      <c r="AC8">
        <f t="shared" si="30"/>
        <v>1688.2728678779486</v>
      </c>
      <c r="AE8">
        <f t="shared" si="2"/>
        <v>0</v>
      </c>
      <c r="AF8">
        <f t="shared" si="3"/>
        <v>0</v>
      </c>
      <c r="AG8">
        <f t="shared" si="4"/>
        <v>-44.08271408448681</v>
      </c>
      <c r="AH8">
        <f t="shared" si="5"/>
        <v>-853.46319232187921</v>
      </c>
      <c r="AI8">
        <f t="shared" si="6"/>
        <v>-897.54590640636604</v>
      </c>
      <c r="AJ8">
        <f t="shared" si="7"/>
        <v>-86.557095537340501</v>
      </c>
      <c r="AK8">
        <f t="shared" si="27"/>
        <v>112.12010406384258</v>
      </c>
      <c r="AL8">
        <f t="shared" si="8"/>
        <v>-871.98289787986391</v>
      </c>
      <c r="AN8">
        <f t="shared" si="9"/>
        <v>0</v>
      </c>
      <c r="AO8">
        <f t="shared" si="10"/>
        <v>0</v>
      </c>
      <c r="AP8">
        <f t="shared" si="11"/>
        <v>-25.013715844502361</v>
      </c>
      <c r="AQ8">
        <f t="shared" si="12"/>
        <v>-484.27793569076209</v>
      </c>
      <c r="AR8">
        <f t="shared" si="13"/>
        <v>-509.29165153526452</v>
      </c>
      <c r="AS8">
        <f t="shared" si="14"/>
        <v>-49.114820560887523</v>
      </c>
      <c r="AT8">
        <f t="shared" si="15"/>
        <v>63.619958111788343</v>
      </c>
      <c r="AU8">
        <f t="shared" si="16"/>
        <v>-494.78651398436364</v>
      </c>
      <c r="AW8">
        <v>5</v>
      </c>
      <c r="AX8">
        <f>IF(Z8&gt;0, (R8*SUMPRODUCT(K8:$K$98, X8:$X$98)-K8*$AZ$3)/Z8, 0)</f>
        <v>1914.8921555082632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</v>
      </c>
      <c r="S9">
        <f t="shared" si="1"/>
        <v>2016.9400344986107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1688.2728678779486</v>
      </c>
      <c r="AC9">
        <f t="shared" si="30"/>
        <v>1722.4976892408758</v>
      </c>
      <c r="AE9">
        <f t="shared" si="2"/>
        <v>0</v>
      </c>
      <c r="AF9">
        <f t="shared" si="3"/>
        <v>0</v>
      </c>
      <c r="AG9">
        <f t="shared" si="4"/>
        <v>-42.70076600638923</v>
      </c>
      <c r="AH9">
        <f t="shared" si="5"/>
        <v>-941.12093725271325</v>
      </c>
      <c r="AI9">
        <f t="shared" si="6"/>
        <v>-983.82170325910249</v>
      </c>
      <c r="AJ9">
        <f t="shared" si="7"/>
        <v>-34.224821362927287</v>
      </c>
      <c r="AK9">
        <f t="shared" si="27"/>
        <v>118.17910075145642</v>
      </c>
      <c r="AL9">
        <f t="shared" si="8"/>
        <v>-899.86742387057336</v>
      </c>
      <c r="AN9">
        <f t="shared" si="9"/>
        <v>0</v>
      </c>
      <c r="AO9">
        <f t="shared" si="10"/>
        <v>0</v>
      </c>
      <c r="AP9">
        <f t="shared" si="11"/>
        <v>-21.633536956947403</v>
      </c>
      <c r="AQ9">
        <f t="shared" si="12"/>
        <v>-476.80115560379306</v>
      </c>
      <c r="AR9">
        <f t="shared" si="13"/>
        <v>-498.43469256074047</v>
      </c>
      <c r="AS9">
        <f t="shared" si="14"/>
        <v>-17.33935961919337</v>
      </c>
      <c r="AT9">
        <f t="shared" si="15"/>
        <v>59.873210313437916</v>
      </c>
      <c r="AU9">
        <f t="shared" si="16"/>
        <v>-455.90084186649597</v>
      </c>
      <c r="AW9">
        <v>6</v>
      </c>
      <c r="AX9">
        <f>IF(Z9&gt;0, (R9*SUMPRODUCT(K9:$K$98, X9:$X$98)-K9*$AZ$3)/Z9, 0)</f>
        <v>2016.9400344986107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</v>
      </c>
      <c r="S10">
        <f t="shared" si="1"/>
        <v>2071.2745226470065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1722.4976892408758</v>
      </c>
      <c r="AC10">
        <f t="shared" si="30"/>
        <v>1708.6454238635918</v>
      </c>
      <c r="AE10">
        <f t="shared" si="2"/>
        <v>0</v>
      </c>
      <c r="AF10">
        <f t="shared" si="3"/>
        <v>0</v>
      </c>
      <c r="AG10">
        <f t="shared" si="4"/>
        <v>-41.246232819008725</v>
      </c>
      <c r="AH10">
        <f t="shared" si="5"/>
        <v>-1027.5255273166144</v>
      </c>
      <c r="AI10">
        <f t="shared" si="6"/>
        <v>-1068.7717601356233</v>
      </c>
      <c r="AJ10">
        <f t="shared" si="7"/>
        <v>13.852265377284084</v>
      </c>
      <c r="AK10">
        <f t="shared" si="27"/>
        <v>120.57483824686132</v>
      </c>
      <c r="AL10">
        <f t="shared" si="8"/>
        <v>-934.34465651147787</v>
      </c>
      <c r="AN10">
        <f t="shared" si="9"/>
        <v>0</v>
      </c>
      <c r="AO10">
        <f t="shared" si="10"/>
        <v>0</v>
      </c>
      <c r="AP10">
        <f t="shared" si="11"/>
        <v>-18.657701051281425</v>
      </c>
      <c r="AQ10">
        <f t="shared" si="12"/>
        <v>-464.80036602029833</v>
      </c>
      <c r="AR10">
        <f t="shared" si="13"/>
        <v>-483.45806707157976</v>
      </c>
      <c r="AS10">
        <f t="shared" si="14"/>
        <v>6.2660613740528728</v>
      </c>
      <c r="AT10">
        <f t="shared" si="15"/>
        <v>54.541933470340581</v>
      </c>
      <c r="AU10">
        <f t="shared" si="16"/>
        <v>-422.65007222718634</v>
      </c>
      <c r="AW10">
        <v>7</v>
      </c>
      <c r="AX10">
        <f>IF(Z10&gt;0, (R10*SUMPRODUCT(K10:$K$98, X10:$X$98)-K10*$AZ$3)/Z10, 0)</f>
        <v>2071.2745226470065</v>
      </c>
    </row>
    <row r="11" spans="1:52" x14ac:dyDescent="0.25">
      <c r="A11" t="s">
        <v>33</v>
      </c>
      <c r="C11" s="25">
        <f>AU71</f>
        <v>6569.730467559215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</v>
      </c>
      <c r="S11">
        <f t="shared" si="1"/>
        <v>2085.5839023967637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1708.6454238635918</v>
      </c>
      <c r="AC11">
        <f t="shared" si="30"/>
        <v>1657.1922812598177</v>
      </c>
      <c r="AE11">
        <f t="shared" si="2"/>
        <v>0</v>
      </c>
      <c r="AF11">
        <f t="shared" si="3"/>
        <v>0</v>
      </c>
      <c r="AG11">
        <f t="shared" si="4"/>
        <v>-39.729695826558789</v>
      </c>
      <c r="AH11">
        <f t="shared" si="5"/>
        <v>-1104.0746642598483</v>
      </c>
      <c r="AI11">
        <f t="shared" si="6"/>
        <v>-1143.8043600864071</v>
      </c>
      <c r="AJ11">
        <f t="shared" si="7"/>
        <v>51.45314260377404</v>
      </c>
      <c r="AK11">
        <f t="shared" si="27"/>
        <v>119.60517967045143</v>
      </c>
      <c r="AL11">
        <f t="shared" si="8"/>
        <v>-972.74603781218161</v>
      </c>
      <c r="AN11">
        <f t="shared" si="9"/>
        <v>0</v>
      </c>
      <c r="AO11">
        <f t="shared" si="10"/>
        <v>0</v>
      </c>
      <c r="AP11">
        <f t="shared" si="11"/>
        <v>-16.046157797069036</v>
      </c>
      <c r="AQ11">
        <f t="shared" si="12"/>
        <v>-445.91723933150581</v>
      </c>
      <c r="AR11">
        <f t="shared" si="13"/>
        <v>-461.96339712857485</v>
      </c>
      <c r="AS11">
        <f t="shared" si="14"/>
        <v>20.781061324495067</v>
      </c>
      <c r="AT11">
        <f t="shared" si="15"/>
        <v>48.30652604835435</v>
      </c>
      <c r="AU11">
        <f t="shared" si="16"/>
        <v>-392.87580975572547</v>
      </c>
      <c r="AW11">
        <v>8</v>
      </c>
      <c r="AX11">
        <f>IF(Z11&gt;0, (R11*SUMPRODUCT(K11:$K$98, X11:$X$98)-K11*$AZ$3)/Z11, 0)</f>
        <v>2085.5839023967637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</v>
      </c>
      <c r="S12">
        <f t="shared" si="1"/>
        <v>2071.1726447756569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1657.1922812598177</v>
      </c>
      <c r="AC12">
        <f t="shared" si="30"/>
        <v>1580.3350628359242</v>
      </c>
      <c r="AE12">
        <f t="shared" si="2"/>
        <v>0</v>
      </c>
      <c r="AF12">
        <f t="shared" si="3"/>
        <v>0</v>
      </c>
      <c r="AG12">
        <f t="shared" si="4"/>
        <v>-38.150732311528316</v>
      </c>
      <c r="AH12">
        <f t="shared" si="5"/>
        <v>-1181.6665567648863</v>
      </c>
      <c r="AI12">
        <f t="shared" si="6"/>
        <v>-1219.8172890764147</v>
      </c>
      <c r="AJ12">
        <f t="shared" si="7"/>
        <v>76.857218423893528</v>
      </c>
      <c r="AK12">
        <f t="shared" si="27"/>
        <v>116.00345968818725</v>
      </c>
      <c r="AL12">
        <f t="shared" si="8"/>
        <v>-1026.956610964334</v>
      </c>
      <c r="AN12">
        <f t="shared" si="9"/>
        <v>0</v>
      </c>
      <c r="AO12">
        <f t="shared" si="10"/>
        <v>0</v>
      </c>
      <c r="AP12">
        <f t="shared" si="11"/>
        <v>-13.757536531925783</v>
      </c>
      <c r="AQ12">
        <f t="shared" si="12"/>
        <v>-426.12080655488285</v>
      </c>
      <c r="AR12">
        <f t="shared" si="13"/>
        <v>-439.87834308680863</v>
      </c>
      <c r="AS12">
        <f t="shared" si="14"/>
        <v>27.715483455854965</v>
      </c>
      <c r="AT12">
        <f t="shared" si="15"/>
        <v>41.832010496106868</v>
      </c>
      <c r="AU12">
        <f t="shared" si="16"/>
        <v>-370.33084913484686</v>
      </c>
      <c r="AW12">
        <v>9</v>
      </c>
      <c r="AX12">
        <f>IF(Z12&gt;0, (R12*SUMPRODUCT(K12:$K$98, X12:$X$98)-K12*$AZ$3)/Z12, 0)</f>
        <v>2071.1726447756569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</v>
      </c>
      <c r="S13">
        <f t="shared" si="1"/>
        <v>2031.741495130306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1580.3350628359242</v>
      </c>
      <c r="AC13">
        <f t="shared" si="30"/>
        <v>1483.7321320914089</v>
      </c>
      <c r="AE13">
        <f t="shared" si="2"/>
        <v>0</v>
      </c>
      <c r="AF13">
        <f t="shared" si="3"/>
        <v>0</v>
      </c>
      <c r="AG13">
        <f t="shared" si="4"/>
        <v>-36.513801968597619</v>
      </c>
      <c r="AH13">
        <f t="shared" si="5"/>
        <v>-1255.4230198154125</v>
      </c>
      <c r="AI13">
        <f t="shared" si="6"/>
        <v>-1291.9368217840101</v>
      </c>
      <c r="AJ13">
        <f t="shared" si="7"/>
        <v>96.602930744515334</v>
      </c>
      <c r="AK13">
        <f t="shared" si="27"/>
        <v>110.62345439851471</v>
      </c>
      <c r="AL13">
        <f t="shared" si="8"/>
        <v>-1084.7104366409801</v>
      </c>
      <c r="AN13">
        <f t="shared" si="9"/>
        <v>0</v>
      </c>
      <c r="AO13">
        <f t="shared" si="10"/>
        <v>0</v>
      </c>
      <c r="AP13">
        <f t="shared" si="11"/>
        <v>-11.756467000061104</v>
      </c>
      <c r="AQ13">
        <f t="shared" si="12"/>
        <v>-404.2126129804339</v>
      </c>
      <c r="AR13">
        <f t="shared" si="13"/>
        <v>-415.969079980495</v>
      </c>
      <c r="AS13">
        <f t="shared" si="14"/>
        <v>31.103558275958459</v>
      </c>
      <c r="AT13">
        <f t="shared" si="15"/>
        <v>35.617791655533054</v>
      </c>
      <c r="AU13">
        <f t="shared" si="16"/>
        <v>-349.24773004900351</v>
      </c>
      <c r="AW13">
        <v>10</v>
      </c>
      <c r="AX13">
        <f>IF(Z13&gt;0, (R13*SUMPRODUCT(K13:$K$98, X13:$X$98)-K13*$AZ$3)/Z13, 0)</f>
        <v>2031.741495130306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</v>
      </c>
      <c r="S14">
        <f t="shared" si="1"/>
        <v>1972.7047876106915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1483.7321320914089</v>
      </c>
      <c r="AC14">
        <f t="shared" si="30"/>
        <v>1373.7319082273748</v>
      </c>
      <c r="AE14">
        <f t="shared" si="2"/>
        <v>0</v>
      </c>
      <c r="AF14">
        <f t="shared" si="3"/>
        <v>0</v>
      </c>
      <c r="AG14">
        <f t="shared" si="4"/>
        <v>-34.818486700466138</v>
      </c>
      <c r="AH14">
        <f t="shared" si="5"/>
        <v>-1330.177248445503</v>
      </c>
      <c r="AI14">
        <f t="shared" si="6"/>
        <v>-1364.9957351459691</v>
      </c>
      <c r="AJ14">
        <f t="shared" si="7"/>
        <v>110.00022386403407</v>
      </c>
      <c r="AK14">
        <f t="shared" si="27"/>
        <v>103.86124924639863</v>
      </c>
      <c r="AL14">
        <f t="shared" si="8"/>
        <v>-1151.1342620355365</v>
      </c>
      <c r="AN14">
        <f t="shared" si="9"/>
        <v>0</v>
      </c>
      <c r="AO14">
        <f t="shared" si="10"/>
        <v>0</v>
      </c>
      <c r="AP14">
        <f t="shared" si="11"/>
        <v>-10.009482907267131</v>
      </c>
      <c r="AQ14">
        <f t="shared" si="12"/>
        <v>-382.39417314402232</v>
      </c>
      <c r="AR14">
        <f t="shared" si="13"/>
        <v>-392.40365605128943</v>
      </c>
      <c r="AS14">
        <f t="shared" si="14"/>
        <v>31.622435806432293</v>
      </c>
      <c r="AT14">
        <f t="shared" si="15"/>
        <v>29.857627300192817</v>
      </c>
      <c r="AU14">
        <f t="shared" si="16"/>
        <v>-330.92359294466434</v>
      </c>
      <c r="AW14">
        <v>11</v>
      </c>
      <c r="AX14">
        <f>IF(Z14&gt;0, (R14*SUMPRODUCT(K14:$K$98, X14:$X$98)-K14*$AZ$3)/Z14, 0)</f>
        <v>1972.7047876106915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</v>
      </c>
      <c r="S15">
        <f t="shared" si="1"/>
        <v>1896.5702376408808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1373.7319082273748</v>
      </c>
      <c r="AC15">
        <f t="shared" si="30"/>
        <v>1254.0273682229949</v>
      </c>
      <c r="AE15">
        <f t="shared" si="2"/>
        <v>0</v>
      </c>
      <c r="AF15">
        <f t="shared" si="3"/>
        <v>0</v>
      </c>
      <c r="AG15">
        <f t="shared" si="4"/>
        <v>-33.060398801334756</v>
      </c>
      <c r="AH15">
        <f t="shared" si="5"/>
        <v>-1409.9030321267203</v>
      </c>
      <c r="AI15">
        <f t="shared" si="6"/>
        <v>-1442.963430928055</v>
      </c>
      <c r="AJ15">
        <f t="shared" si="7"/>
        <v>119.70454000437985</v>
      </c>
      <c r="AK15">
        <f t="shared" si="27"/>
        <v>96.161233575916242</v>
      </c>
      <c r="AL15">
        <f t="shared" si="8"/>
        <v>-1227.097657347759</v>
      </c>
      <c r="AN15">
        <f t="shared" si="9"/>
        <v>0</v>
      </c>
      <c r="AO15">
        <f t="shared" si="10"/>
        <v>0</v>
      </c>
      <c r="AP15">
        <f t="shared" si="11"/>
        <v>-8.485780935144227</v>
      </c>
      <c r="AQ15">
        <f t="shared" si="12"/>
        <v>-361.88699181511174</v>
      </c>
      <c r="AR15">
        <f t="shared" si="13"/>
        <v>-370.37277275025599</v>
      </c>
      <c r="AS15">
        <f t="shared" si="14"/>
        <v>30.725173931609238</v>
      </c>
      <c r="AT15">
        <f t="shared" si="15"/>
        <v>24.682193565841565</v>
      </c>
      <c r="AU15">
        <f t="shared" si="16"/>
        <v>-314.96540525280517</v>
      </c>
      <c r="AW15">
        <v>12</v>
      </c>
      <c r="AX15">
        <f>IF(Z15&gt;0, (R15*SUMPRODUCT(K15:$K$98, X15:$X$98)-K15*$AZ$3)/Z15, 0)</f>
        <v>1896.5702376408808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</v>
      </c>
      <c r="S16">
        <f t="shared" si="1"/>
        <v>1802.8418990953558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1254.0273682229949</v>
      </c>
      <c r="AC16">
        <f t="shared" si="30"/>
        <v>1126.6846917111343</v>
      </c>
      <c r="AE16">
        <f t="shared" si="2"/>
        <v>0</v>
      </c>
      <c r="AF16">
        <f t="shared" si="3"/>
        <v>0</v>
      </c>
      <c r="AG16">
        <f t="shared" si="4"/>
        <v>-31.247462472346882</v>
      </c>
      <c r="AH16">
        <f t="shared" si="5"/>
        <v>-1482.332340974529</v>
      </c>
      <c r="AI16">
        <f t="shared" si="6"/>
        <v>-1513.5798034468758</v>
      </c>
      <c r="AJ16">
        <f t="shared" si="7"/>
        <v>127.34267651186065</v>
      </c>
      <c r="AK16">
        <f t="shared" si="27"/>
        <v>87.781915775609647</v>
      </c>
      <c r="AL16">
        <f t="shared" si="8"/>
        <v>-1298.4552111594055</v>
      </c>
      <c r="AN16">
        <f t="shared" si="9"/>
        <v>0</v>
      </c>
      <c r="AO16">
        <f t="shared" si="10"/>
        <v>0</v>
      </c>
      <c r="AP16">
        <f t="shared" si="11"/>
        <v>-7.1611119057117785</v>
      </c>
      <c r="AQ16">
        <f t="shared" si="12"/>
        <v>-339.71231374606549</v>
      </c>
      <c r="AR16">
        <f t="shared" si="13"/>
        <v>-346.87342565177721</v>
      </c>
      <c r="AS16">
        <f t="shared" si="14"/>
        <v>29.183654758568249</v>
      </c>
      <c r="AT16">
        <f t="shared" si="15"/>
        <v>20.117349455918678</v>
      </c>
      <c r="AU16">
        <f t="shared" si="16"/>
        <v>-297.5724214372903</v>
      </c>
      <c r="AW16">
        <v>13</v>
      </c>
      <c r="AX16">
        <f>IF(Z16&gt;0, (R16*SUMPRODUCT(K16:$K$98, X16:$X$98)-K16*$AZ$3)/Z16, 0)</f>
        <v>1802.8418990953558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</v>
      </c>
      <c r="S17">
        <f t="shared" si="1"/>
        <v>1695.1264169129265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1126.6846917111343</v>
      </c>
      <c r="AC17">
        <f t="shared" si="30"/>
        <v>996.38694520011495</v>
      </c>
      <c r="AE17">
        <f t="shared" si="2"/>
        <v>0</v>
      </c>
      <c r="AF17">
        <f t="shared" si="3"/>
        <v>0</v>
      </c>
      <c r="AG17">
        <f t="shared" si="4"/>
        <v>-29.389753332222902</v>
      </c>
      <c r="AH17">
        <f t="shared" si="5"/>
        <v>-1545.2345154005111</v>
      </c>
      <c r="AI17">
        <f t="shared" si="6"/>
        <v>-1574.624268732734</v>
      </c>
      <c r="AJ17">
        <f t="shared" si="7"/>
        <v>130.29774651101934</v>
      </c>
      <c r="AK17">
        <f t="shared" si="27"/>
        <v>78.867928419779403</v>
      </c>
      <c r="AL17">
        <f t="shared" si="8"/>
        <v>-1365.4585938019352</v>
      </c>
      <c r="AN17">
        <f t="shared" si="9"/>
        <v>0</v>
      </c>
      <c r="AO17">
        <f t="shared" si="10"/>
        <v>0</v>
      </c>
      <c r="AP17">
        <f t="shared" si="11"/>
        <v>-6.0137258196670675</v>
      </c>
      <c r="AQ17">
        <f t="shared" si="12"/>
        <v>-316.18559698887861</v>
      </c>
      <c r="AR17">
        <f t="shared" si="13"/>
        <v>-322.19932280854567</v>
      </c>
      <c r="AS17">
        <f t="shared" si="14"/>
        <v>26.661500475359237</v>
      </c>
      <c r="AT17">
        <f t="shared" si="15"/>
        <v>16.137940734659729</v>
      </c>
      <c r="AU17">
        <f t="shared" si="16"/>
        <v>-279.39988159852669</v>
      </c>
      <c r="AW17">
        <v>14</v>
      </c>
      <c r="AX17">
        <f>IF(Z17&gt;0, (R17*SUMPRODUCT(K17:$K$98, X17:$X$98)-K17*$AZ$3)/Z17, 0)</f>
        <v>1695.1264169129265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</v>
      </c>
      <c r="S18">
        <f t="shared" si="1"/>
        <v>1577.2785225290709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996.38694520011495</v>
      </c>
      <c r="AC18">
        <f t="shared" si="30"/>
        <v>867.17864038538528</v>
      </c>
      <c r="AE18">
        <f t="shared" si="2"/>
        <v>0</v>
      </c>
      <c r="AF18">
        <f t="shared" si="3"/>
        <v>0</v>
      </c>
      <c r="AG18">
        <f t="shared" si="4"/>
        <v>-27.489711804194123</v>
      </c>
      <c r="AH18">
        <f t="shared" si="5"/>
        <v>-1606.1439947065485</v>
      </c>
      <c r="AI18">
        <f t="shared" si="6"/>
        <v>-1633.6337065107425</v>
      </c>
      <c r="AJ18">
        <f t="shared" si="7"/>
        <v>129.20830481472967</v>
      </c>
      <c r="AK18">
        <f t="shared" si="27"/>
        <v>69.747086164008053</v>
      </c>
      <c r="AL18">
        <f t="shared" si="8"/>
        <v>-1434.6783155320047</v>
      </c>
      <c r="AN18">
        <f t="shared" si="9"/>
        <v>0</v>
      </c>
      <c r="AO18">
        <f t="shared" si="10"/>
        <v>0</v>
      </c>
      <c r="AP18">
        <f t="shared" si="11"/>
        <v>-5.0222675698565933</v>
      </c>
      <c r="AQ18">
        <f t="shared" si="12"/>
        <v>-293.43650288483229</v>
      </c>
      <c r="AR18">
        <f t="shared" si="13"/>
        <v>-298.45877045468887</v>
      </c>
      <c r="AS18">
        <f t="shared" si="14"/>
        <v>23.605874213936154</v>
      </c>
      <c r="AT18">
        <f t="shared" si="15"/>
        <v>12.742531876236235</v>
      </c>
      <c r="AU18">
        <f t="shared" si="16"/>
        <v>-262.1103643645165</v>
      </c>
      <c r="AW18">
        <v>15</v>
      </c>
      <c r="AX18">
        <f>IF(Z18&gt;0, (R18*SUMPRODUCT(K18:$K$98, X18:$X$98)-K18*$AZ$3)/Z18, 0)</f>
        <v>1577.2785225290709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</v>
      </c>
      <c r="S19">
        <f t="shared" si="1"/>
        <v>1449.4049203457541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867.17864038538528</v>
      </c>
      <c r="AC19">
        <f t="shared" si="30"/>
        <v>740.68614837032828</v>
      </c>
      <c r="AE19">
        <f t="shared" si="2"/>
        <v>0</v>
      </c>
      <c r="AF19">
        <f t="shared" si="3"/>
        <v>0</v>
      </c>
      <c r="AG19">
        <f t="shared" si="4"/>
        <v>-25.551387951464875</v>
      </c>
      <c r="AH19">
        <f t="shared" si="5"/>
        <v>-1663.4267346873094</v>
      </c>
      <c r="AI19">
        <f t="shared" si="6"/>
        <v>-1688.9781226387743</v>
      </c>
      <c r="AJ19">
        <f t="shared" si="7"/>
        <v>126.492492015057</v>
      </c>
      <c r="AK19">
        <f t="shared" si="27"/>
        <v>60.702504826976977</v>
      </c>
      <c r="AL19">
        <f t="shared" si="8"/>
        <v>-1501.7831257967403</v>
      </c>
      <c r="AN19">
        <f t="shared" si="9"/>
        <v>0</v>
      </c>
      <c r="AO19">
        <f t="shared" si="10"/>
        <v>0</v>
      </c>
      <c r="AP19">
        <f t="shared" si="11"/>
        <v>-4.1679848650390543</v>
      </c>
      <c r="AQ19">
        <f t="shared" si="12"/>
        <v>-271.34093331632732</v>
      </c>
      <c r="AR19">
        <f t="shared" si="13"/>
        <v>-275.50891818136637</v>
      </c>
      <c r="AS19">
        <f t="shared" si="14"/>
        <v>20.633665508162942</v>
      </c>
      <c r="AT19">
        <f t="shared" si="15"/>
        <v>9.9018934654113444</v>
      </c>
      <c r="AU19">
        <f t="shared" si="16"/>
        <v>-244.9733592077921</v>
      </c>
      <c r="AW19">
        <v>16</v>
      </c>
      <c r="AX19">
        <f>IF(Z19&gt;0, (R19*SUMPRODUCT(K19:$K$98, X19:$X$98)-K19*$AZ$3)/Z19, 0)</f>
        <v>1449.4049203457541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</v>
      </c>
      <c r="S20">
        <f t="shared" si="1"/>
        <v>1311.3781669635443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740.68614837032828</v>
      </c>
      <c r="AC20">
        <f t="shared" si="30"/>
        <v>618.40236761630035</v>
      </c>
      <c r="AE20">
        <f t="shared" si="2"/>
        <v>0</v>
      </c>
      <c r="AF20">
        <f t="shared" si="3"/>
        <v>0</v>
      </c>
      <c r="AG20">
        <f t="shared" si="4"/>
        <v>-23.578338544715592</v>
      </c>
      <c r="AH20">
        <f t="shared" si="5"/>
        <v>-1717.5355272346358</v>
      </c>
      <c r="AI20">
        <f t="shared" si="6"/>
        <v>-1741.1138657793513</v>
      </c>
      <c r="AJ20">
        <f t="shared" si="7"/>
        <v>122.28378075402793</v>
      </c>
      <c r="AK20">
        <f t="shared" si="27"/>
        <v>51.848030385922982</v>
      </c>
      <c r="AL20">
        <f t="shared" si="8"/>
        <v>-1566.9820546394003</v>
      </c>
      <c r="AN20">
        <f t="shared" si="9"/>
        <v>0</v>
      </c>
      <c r="AO20">
        <f t="shared" si="10"/>
        <v>0</v>
      </c>
      <c r="AP20">
        <f t="shared" si="11"/>
        <v>-3.4340515775997291</v>
      </c>
      <c r="AQ20">
        <f t="shared" si="12"/>
        <v>-250.14932989014929</v>
      </c>
      <c r="AR20">
        <f t="shared" si="13"/>
        <v>-253.58338146774901</v>
      </c>
      <c r="AS20">
        <f t="shared" si="14"/>
        <v>17.809940654505699</v>
      </c>
      <c r="AT20">
        <f t="shared" si="15"/>
        <v>7.5513722141428001</v>
      </c>
      <c r="AU20">
        <f t="shared" si="16"/>
        <v>-228.22206859910051</v>
      </c>
      <c r="AW20">
        <v>17</v>
      </c>
      <c r="AX20">
        <f>IF(Z20&gt;0, (R20*SUMPRODUCT(K20:$K$98, X20:$X$98)-K20*$AZ$3)/Z20, 0)</f>
        <v>1311.3781669635443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</v>
      </c>
      <c r="S21">
        <f t="shared" si="1"/>
        <v>1161.8464414536227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618.40236761630035</v>
      </c>
      <c r="AC21">
        <f t="shared" si="30"/>
        <v>501.33978108534683</v>
      </c>
      <c r="AE21">
        <f t="shared" si="2"/>
        <v>0</v>
      </c>
      <c r="AF21">
        <f t="shared" si="3"/>
        <v>0</v>
      </c>
      <c r="AG21">
        <f t="shared" si="4"/>
        <v>-21.575130895013324</v>
      </c>
      <c r="AH21">
        <f t="shared" si="5"/>
        <v>-1767.4242642551139</v>
      </c>
      <c r="AI21">
        <f t="shared" si="6"/>
        <v>-1788.9993951501272</v>
      </c>
      <c r="AJ21">
        <f t="shared" si="7"/>
        <v>117.06258653095352</v>
      </c>
      <c r="AK21">
        <f t="shared" si="27"/>
        <v>43.288165733141028</v>
      </c>
      <c r="AL21">
        <f t="shared" si="8"/>
        <v>-1628.6486428860326</v>
      </c>
      <c r="AN21">
        <f t="shared" si="9"/>
        <v>0</v>
      </c>
      <c r="AO21">
        <f t="shared" si="10"/>
        <v>0</v>
      </c>
      <c r="AP21">
        <f t="shared" si="11"/>
        <v>-2.805621178312804</v>
      </c>
      <c r="AQ21">
        <f t="shared" si="12"/>
        <v>-229.83512688695609</v>
      </c>
      <c r="AR21">
        <f t="shared" si="13"/>
        <v>-232.64074806526887</v>
      </c>
      <c r="AS21">
        <f t="shared" si="14"/>
        <v>15.222770770546262</v>
      </c>
      <c r="AT21">
        <f t="shared" si="15"/>
        <v>5.6291753288637505</v>
      </c>
      <c r="AU21">
        <f t="shared" si="16"/>
        <v>-211.78880196585885</v>
      </c>
      <c r="AW21">
        <v>18</v>
      </c>
      <c r="AX21">
        <f>IF(Z21&gt;0, (R21*SUMPRODUCT(K21:$K$98, X21:$X$98)-K21*$AZ$3)/Z21, 0)</f>
        <v>1161.8464414536227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</v>
      </c>
      <c r="S22">
        <f t="shared" si="1"/>
        <v>998.31315874715108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501.33978108534683</v>
      </c>
      <c r="AC22">
        <f t="shared" si="30"/>
        <v>390.33210362624538</v>
      </c>
      <c r="AE22">
        <f t="shared" si="2"/>
        <v>0</v>
      </c>
      <c r="AF22">
        <f t="shared" si="3"/>
        <v>0</v>
      </c>
      <c r="AG22">
        <f t="shared" si="4"/>
        <v>-19.549582223082126</v>
      </c>
      <c r="AH22">
        <f t="shared" si="5"/>
        <v>-1809.7973629810647</v>
      </c>
      <c r="AI22">
        <f t="shared" si="6"/>
        <v>-1829.3469452041468</v>
      </c>
      <c r="AJ22">
        <f t="shared" si="7"/>
        <v>111.00767745910144</v>
      </c>
      <c r="AK22">
        <f t="shared" si="27"/>
        <v>35.093784675974284</v>
      </c>
      <c r="AL22">
        <f t="shared" si="8"/>
        <v>-1683.245483069071</v>
      </c>
      <c r="AN22">
        <f t="shared" si="9"/>
        <v>0</v>
      </c>
      <c r="AO22">
        <f t="shared" si="10"/>
        <v>0</v>
      </c>
      <c r="AP22">
        <f t="shared" si="11"/>
        <v>-2.2698389814753579</v>
      </c>
      <c r="AQ22">
        <f t="shared" si="12"/>
        <v>-210.12973864042411</v>
      </c>
      <c r="AR22">
        <f t="shared" si="13"/>
        <v>-212.39957762189948</v>
      </c>
      <c r="AS22">
        <f t="shared" si="14"/>
        <v>12.888743639862149</v>
      </c>
      <c r="AT22">
        <f t="shared" si="15"/>
        <v>4.0746262276120646</v>
      </c>
      <c r="AU22">
        <f t="shared" si="16"/>
        <v>-195.43620775442525</v>
      </c>
      <c r="AW22">
        <v>19</v>
      </c>
      <c r="AX22">
        <f>IF(Z22&gt;0, (R22*SUMPRODUCT(K22:$K$98, X22:$X$98)-K22*$AZ$3)/Z22, 0)</f>
        <v>998.31315874715108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</v>
      </c>
      <c r="S23">
        <f t="shared" si="1"/>
        <v>817.69736999385759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390.33210362624538</v>
      </c>
      <c r="AC23">
        <f t="shared" si="30"/>
        <v>286.2983019749762</v>
      </c>
      <c r="AE23">
        <f t="shared" si="2"/>
        <v>0</v>
      </c>
      <c r="AF23">
        <f t="shared" si="3"/>
        <v>0</v>
      </c>
      <c r="AG23">
        <f t="shared" si="4"/>
        <v>-17.506372924809995</v>
      </c>
      <c r="AH23">
        <f t="shared" si="5"/>
        <v>-1847.7134760413087</v>
      </c>
      <c r="AI23">
        <f t="shared" si="6"/>
        <v>-1865.2198489661187</v>
      </c>
      <c r="AJ23">
        <f t="shared" si="7"/>
        <v>104.03380165126919</v>
      </c>
      <c r="AK23">
        <f t="shared" si="27"/>
        <v>27.323247253837181</v>
      </c>
      <c r="AL23">
        <f t="shared" si="8"/>
        <v>-1733.8628000610122</v>
      </c>
      <c r="AN23">
        <f t="shared" si="9"/>
        <v>0</v>
      </c>
      <c r="AO23">
        <f t="shared" si="10"/>
        <v>0</v>
      </c>
      <c r="AP23">
        <f t="shared" si="11"/>
        <v>-1.8148290494112003</v>
      </c>
      <c r="AQ23">
        <f t="shared" si="12"/>
        <v>-191.54647885719638</v>
      </c>
      <c r="AR23">
        <f t="shared" si="13"/>
        <v>-193.36130790660758</v>
      </c>
      <c r="AS23">
        <f t="shared" si="14"/>
        <v>10.784847676233047</v>
      </c>
      <c r="AT23">
        <f t="shared" si="15"/>
        <v>2.8325126543051016</v>
      </c>
      <c r="AU23">
        <f t="shared" si="16"/>
        <v>-179.74394757606942</v>
      </c>
      <c r="AW23">
        <v>20</v>
      </c>
      <c r="AX23">
        <f>IF(Z23&gt;0, (R23*SUMPRODUCT(K23:$K$98, X23:$X$98)-K23*$AZ$3)/Z23, 0)</f>
        <v>817.69736999385759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</v>
      </c>
      <c r="S24">
        <f t="shared" si="1"/>
        <v>612.72653519235405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286.2983019749762</v>
      </c>
      <c r="AC24">
        <f t="shared" si="30"/>
        <v>189.48033828666834</v>
      </c>
      <c r="AE24">
        <f t="shared" si="2"/>
        <v>0</v>
      </c>
      <c r="AF24">
        <f t="shared" si="3"/>
        <v>0</v>
      </c>
      <c r="AG24">
        <f t="shared" si="4"/>
        <v>-15.462064020712319</v>
      </c>
      <c r="AH24">
        <f t="shared" si="5"/>
        <v>-1869.2451748495757</v>
      </c>
      <c r="AI24">
        <f t="shared" ref="AI24:AI69" si="39">SUM(AE24:AH24)</f>
        <v>-1884.7072388702882</v>
      </c>
      <c r="AJ24">
        <f t="shared" si="7"/>
        <v>96.817963688307856</v>
      </c>
      <c r="AK24">
        <f t="shared" si="27"/>
        <v>20.040881138248334</v>
      </c>
      <c r="AL24">
        <f t="shared" ref="AL24:AL69" si="40">SUM(AI24:AK24)</f>
        <v>-1767.848394043732</v>
      </c>
      <c r="AN24">
        <f t="shared" si="9"/>
        <v>0</v>
      </c>
      <c r="AO24">
        <f t="shared" si="10"/>
        <v>0</v>
      </c>
      <c r="AP24">
        <f t="shared" si="11"/>
        <v>-1.4311626415158456</v>
      </c>
      <c r="AQ24">
        <f t="shared" si="12"/>
        <v>-173.01660751726885</v>
      </c>
      <c r="AR24">
        <f t="shared" si="13"/>
        <v>-174.44777015878472</v>
      </c>
      <c r="AS24">
        <f t="shared" si="14"/>
        <v>8.9614331225593062</v>
      </c>
      <c r="AT24">
        <f t="shared" si="15"/>
        <v>1.854976175864989</v>
      </c>
      <c r="AU24">
        <f t="shared" si="16"/>
        <v>-163.63136086036042</v>
      </c>
      <c r="AW24">
        <v>21</v>
      </c>
      <c r="AX24">
        <f>IF(Z24&gt;0, (R24*SUMPRODUCT(K24:$K$98, X24:$X$98)-K24*$AZ$3)/Z24, 0)</f>
        <v>612.72653519235405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</v>
      </c>
      <c r="S25">
        <f t="shared" si="1"/>
        <v>375.93730349402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189.48033828666834</v>
      </c>
      <c r="AC25">
        <f t="shared" si="30"/>
        <v>101.04276217019287</v>
      </c>
      <c r="AE25">
        <f t="shared" si="2"/>
        <v>0</v>
      </c>
      <c r="AF25">
        <f t="shared" si="3"/>
        <v>0</v>
      </c>
      <c r="AG25">
        <f t="shared" si="4"/>
        <v>-13.438778385529403</v>
      </c>
      <c r="AH25">
        <f t="shared" si="5"/>
        <v>-1868.6649949757914</v>
      </c>
      <c r="AI25">
        <f t="shared" si="39"/>
        <v>-1882.1037733613207</v>
      </c>
      <c r="AJ25">
        <f t="shared" si="7"/>
        <v>88.437576116475469</v>
      </c>
      <c r="AK25">
        <f t="shared" si="27"/>
        <v>13.263623680066786</v>
      </c>
      <c r="AL25">
        <f t="shared" si="40"/>
        <v>-1780.4025735647785</v>
      </c>
      <c r="AN25">
        <f t="shared" si="9"/>
        <v>0</v>
      </c>
      <c r="AO25">
        <f t="shared" si="10"/>
        <v>0</v>
      </c>
      <c r="AP25">
        <f t="shared" si="11"/>
        <v>-1.1106143828636068</v>
      </c>
      <c r="AQ25">
        <f t="shared" si="12"/>
        <v>-154.43116633343507</v>
      </c>
      <c r="AR25">
        <f t="shared" si="13"/>
        <v>-155.54178071629869</v>
      </c>
      <c r="AS25">
        <f t="shared" si="14"/>
        <v>7.3087033064191278</v>
      </c>
      <c r="AT25">
        <f t="shared" si="15"/>
        <v>1.0961391582909263</v>
      </c>
      <c r="AU25">
        <f t="shared" si="16"/>
        <v>-147.13693825158865</v>
      </c>
      <c r="AW25">
        <v>22</v>
      </c>
      <c r="AX25">
        <f>IF(Z25&gt;0, (R25*SUMPRODUCT(K25:$K$98, X25:$X$98)-K25*$AZ$3)/Z25, 0)</f>
        <v>375.93730349402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</v>
      </c>
      <c r="S26">
        <f t="shared" si="1"/>
        <v>96.53290274939765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101.04276217019287</v>
      </c>
      <c r="AC26">
        <f t="shared" si="30"/>
        <v>22.128588158894217</v>
      </c>
      <c r="AE26">
        <f t="shared" si="2"/>
        <v>0</v>
      </c>
      <c r="AF26">
        <f t="shared" si="3"/>
        <v>0</v>
      </c>
      <c r="AG26">
        <f t="shared" si="4"/>
        <v>-11.461681731637505</v>
      </c>
      <c r="AH26">
        <f t="shared" si="5"/>
        <v>-1842.7088700366048</v>
      </c>
      <c r="AI26">
        <f t="shared" si="39"/>
        <v>-1854.1705517682424</v>
      </c>
      <c r="AJ26">
        <f t="shared" si="7"/>
        <v>78.914174011298655</v>
      </c>
      <c r="AK26">
        <f t="shared" si="27"/>
        <v>7.0729933519135022</v>
      </c>
      <c r="AL26">
        <f t="shared" si="40"/>
        <v>-1768.1833844050302</v>
      </c>
      <c r="AN26">
        <f t="shared" si="9"/>
        <v>0</v>
      </c>
      <c r="AO26">
        <f t="shared" si="10"/>
        <v>0</v>
      </c>
      <c r="AP26">
        <f t="shared" si="11"/>
        <v>-0.84573406431025788</v>
      </c>
      <c r="AQ26">
        <f t="shared" si="12"/>
        <v>-135.96972054239458</v>
      </c>
      <c r="AR26">
        <f t="shared" si="13"/>
        <v>-136.81545460670483</v>
      </c>
      <c r="AS26">
        <f t="shared" si="14"/>
        <v>5.8229155791370495</v>
      </c>
      <c r="AT26">
        <f t="shared" si="15"/>
        <v>0.5219017203942744</v>
      </c>
      <c r="AU26">
        <f t="shared" si="16"/>
        <v>-130.47063730717352</v>
      </c>
      <c r="AW26">
        <v>23</v>
      </c>
      <c r="AX26">
        <f>IF(Z26&gt;0, (R26*SUMPRODUCT(K26:$K$98, X26:$X$98)-K26*$AZ$3)/Z26, 0)</f>
        <v>96.53290274939765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</v>
      </c>
      <c r="S27">
        <f t="shared" si="1"/>
        <v>-242.57929108788989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22.128588158894217</v>
      </c>
      <c r="AC27">
        <f t="shared" si="30"/>
        <v>-46.415246381592397</v>
      </c>
      <c r="AE27">
        <f t="shared" si="2"/>
        <v>0</v>
      </c>
      <c r="AF27">
        <f t="shared" si="3"/>
        <v>0</v>
      </c>
      <c r="AG27">
        <f t="shared" si="4"/>
        <v>-9.5670257286669003</v>
      </c>
      <c r="AH27">
        <f t="shared" si="5"/>
        <v>-1780.0391856542294</v>
      </c>
      <c r="AI27">
        <f t="shared" si="39"/>
        <v>-1789.6062113828964</v>
      </c>
      <c r="AJ27">
        <f t="shared" si="7"/>
        <v>68.543834540486614</v>
      </c>
      <c r="AK27">
        <f t="shared" si="27"/>
        <v>1.5490011711225953</v>
      </c>
      <c r="AL27">
        <f t="shared" si="40"/>
        <v>-1719.5133756712871</v>
      </c>
      <c r="AN27">
        <f t="shared" si="9"/>
        <v>0</v>
      </c>
      <c r="AO27">
        <f t="shared" si="10"/>
        <v>0</v>
      </c>
      <c r="AP27">
        <f t="shared" si="11"/>
        <v>-0.63029577769835154</v>
      </c>
      <c r="AQ27">
        <f t="shared" si="12"/>
        <v>-117.27272557589421</v>
      </c>
      <c r="AR27">
        <f t="shared" si="13"/>
        <v>-117.90302135359258</v>
      </c>
      <c r="AS27">
        <f t="shared" si="14"/>
        <v>4.5158119904150364</v>
      </c>
      <c r="AT27">
        <f t="shared" si="15"/>
        <v>0.10205145522739367</v>
      </c>
      <c r="AU27">
        <f t="shared" si="16"/>
        <v>-113.28515790795014</v>
      </c>
      <c r="AW27">
        <v>24</v>
      </c>
      <c r="AX27">
        <f>IF(Z27&gt;0, (R27*SUMPRODUCT(K27:$K$98, X27:$X$98)-K27*$AZ$3)/Z27, 0)</f>
        <v>-242.57929108788989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</v>
      </c>
      <c r="S28">
        <f t="shared" si="1"/>
        <v>-664.06094034217267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-46.415246381592397</v>
      </c>
      <c r="AC28">
        <f t="shared" si="30"/>
        <v>-103.48628802721191</v>
      </c>
      <c r="AE28">
        <f t="shared" si="2"/>
        <v>0</v>
      </c>
      <c r="AF28">
        <f t="shared" si="3"/>
        <v>0</v>
      </c>
      <c r="AG28">
        <f t="shared" si="4"/>
        <v>-7.7919270461750259</v>
      </c>
      <c r="AH28">
        <f t="shared" si="5"/>
        <v>-1679.4284252052055</v>
      </c>
      <c r="AI28">
        <f t="shared" si="39"/>
        <v>-1687.2203522513805</v>
      </c>
      <c r="AJ28">
        <f t="shared" si="7"/>
        <v>57.071041645619516</v>
      </c>
      <c r="AK28">
        <f t="shared" si="27"/>
        <v>-3.2490672467114678</v>
      </c>
      <c r="AL28">
        <f t="shared" si="40"/>
        <v>-1633.3983778524725</v>
      </c>
      <c r="AN28">
        <f t="shared" si="9"/>
        <v>0</v>
      </c>
      <c r="AO28">
        <f t="shared" si="10"/>
        <v>0</v>
      </c>
      <c r="AP28">
        <f t="shared" si="11"/>
        <v>-0.45834691326994986</v>
      </c>
      <c r="AQ28">
        <f t="shared" si="12"/>
        <v>-98.789533088414402</v>
      </c>
      <c r="AR28">
        <f t="shared" si="13"/>
        <v>-99.247880001684351</v>
      </c>
      <c r="AS28">
        <f t="shared" si="14"/>
        <v>3.3571073779767113</v>
      </c>
      <c r="AT28">
        <f t="shared" si="15"/>
        <v>-0.1911208786621954</v>
      </c>
      <c r="AU28">
        <f t="shared" si="16"/>
        <v>-96.081893502369837</v>
      </c>
      <c r="AW28">
        <v>25</v>
      </c>
      <c r="AX28">
        <f>IF(Z28&gt;0, (R28*SUMPRODUCT(K28:$K$98, X28:$X$98)-K28*$AZ$3)/Z28, 0)</f>
        <v>-664.06094034217267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</v>
      </c>
      <c r="S29">
        <f t="shared" si="1"/>
        <v>-1202.8091079841361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-103.48628802721191</v>
      </c>
      <c r="AC29">
        <f t="shared" si="30"/>
        <v>-148.52431760645214</v>
      </c>
      <c r="AE29">
        <f t="shared" si="2"/>
        <v>0</v>
      </c>
      <c r="AF29">
        <f t="shared" si="3"/>
        <v>0</v>
      </c>
      <c r="AG29">
        <f t="shared" si="4"/>
        <v>-6.1740602320252398</v>
      </c>
      <c r="AH29">
        <f t="shared" si="5"/>
        <v>-1539.9475436880364</v>
      </c>
      <c r="AI29">
        <f t="shared" si="39"/>
        <v>-1546.1216039200617</v>
      </c>
      <c r="AJ29">
        <f t="shared" si="7"/>
        <v>45.038029579240231</v>
      </c>
      <c r="AK29">
        <f t="shared" si="27"/>
        <v>-7.2440401619048345</v>
      </c>
      <c r="AL29">
        <f t="shared" si="40"/>
        <v>-1508.3276145027264</v>
      </c>
      <c r="AN29">
        <f t="shared" si="9"/>
        <v>0</v>
      </c>
      <c r="AO29">
        <f t="shared" si="10"/>
        <v>0</v>
      </c>
      <c r="AP29">
        <f t="shared" si="11"/>
        <v>-0.3242666408040169</v>
      </c>
      <c r="AQ29">
        <f t="shared" si="12"/>
        <v>-80.879291461385151</v>
      </c>
      <c r="AR29">
        <f t="shared" si="13"/>
        <v>-81.203558102189177</v>
      </c>
      <c r="AS29">
        <f t="shared" si="14"/>
        <v>2.3654337682581388</v>
      </c>
      <c r="AT29">
        <f t="shared" si="15"/>
        <v>-0.38046285278621894</v>
      </c>
      <c r="AU29">
        <f t="shared" si="16"/>
        <v>-79.218587186717258</v>
      </c>
      <c r="AW29">
        <v>26</v>
      </c>
      <c r="AX29">
        <f>IF(Z29&gt;0, (R29*SUMPRODUCT(K29:$K$98, X29:$X$98)-K29*$AZ$3)/Z29, 0)</f>
        <v>-1202.8091079841361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</v>
      </c>
      <c r="S30">
        <f t="shared" si="1"/>
        <v>-1912.7346989454734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-148.52431760645214</v>
      </c>
      <c r="AC30">
        <f t="shared" si="30"/>
        <v>-181.41119522036044</v>
      </c>
      <c r="AE30">
        <f t="shared" si="2"/>
        <v>0</v>
      </c>
      <c r="AF30">
        <f t="shared" si="3"/>
        <v>0</v>
      </c>
      <c r="AG30">
        <f t="shared" si="4"/>
        <v>-4.7421943911086011</v>
      </c>
      <c r="AH30">
        <f t="shared" si="5"/>
        <v>-1370.1252385963867</v>
      </c>
      <c r="AI30">
        <f t="shared" si="39"/>
        <v>-1374.8674329874952</v>
      </c>
      <c r="AJ30">
        <f t="shared" si="7"/>
        <v>32.886877613908297</v>
      </c>
      <c r="AK30">
        <f t="shared" si="27"/>
        <v>-10.39670223245165</v>
      </c>
      <c r="AL30">
        <f t="shared" si="40"/>
        <v>-1352.3772576060385</v>
      </c>
      <c r="AN30">
        <f t="shared" si="9"/>
        <v>0</v>
      </c>
      <c r="AO30">
        <f t="shared" si="10"/>
        <v>0</v>
      </c>
      <c r="AP30">
        <f t="shared" si="11"/>
        <v>-0.22237847129987168</v>
      </c>
      <c r="AQ30">
        <f t="shared" si="12"/>
        <v>-64.250077267964699</v>
      </c>
      <c r="AR30">
        <f t="shared" si="13"/>
        <v>-64.472455739264561</v>
      </c>
      <c r="AS30">
        <f t="shared" si="14"/>
        <v>1.542183421101224</v>
      </c>
      <c r="AT30">
        <f t="shared" si="15"/>
        <v>-0.48753858621811474</v>
      </c>
      <c r="AU30">
        <f t="shared" si="16"/>
        <v>-63.417810904381447</v>
      </c>
      <c r="AW30">
        <v>27</v>
      </c>
      <c r="AX30">
        <f>IF(Z30&gt;0, (R30*SUMPRODUCT(K30:$K$98, X30:$X$98)-K30*$AZ$3)/Z30, 0)</f>
        <v>-1912.7346989454734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</v>
      </c>
      <c r="S31">
        <f t="shared" si="1"/>
        <v>-2886.6892276792987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-181.41119522036044</v>
      </c>
      <c r="AC31">
        <f t="shared" si="30"/>
        <v>-202.81090298164946</v>
      </c>
      <c r="AE31">
        <f t="shared" si="2"/>
        <v>0</v>
      </c>
      <c r="AF31">
        <f t="shared" si="3"/>
        <v>0</v>
      </c>
      <c r="AG31">
        <f t="shared" si="4"/>
        <v>-3.512863474131152</v>
      </c>
      <c r="AH31">
        <f t="shared" si="5"/>
        <v>-1181.9089730663629</v>
      </c>
      <c r="AI31">
        <f t="shared" si="39"/>
        <v>-1185.421836540494</v>
      </c>
      <c r="AJ31">
        <f t="shared" si="7"/>
        <v>21.399707761289022</v>
      </c>
      <c r="AK31">
        <f t="shared" si="27"/>
        <v>-12.698783665425232</v>
      </c>
      <c r="AL31">
        <f t="shared" si="40"/>
        <v>-1176.7209124446304</v>
      </c>
      <c r="AN31">
        <f t="shared" si="9"/>
        <v>0</v>
      </c>
      <c r="AO31">
        <f t="shared" si="10"/>
        <v>0</v>
      </c>
      <c r="AP31">
        <f t="shared" si="11"/>
        <v>-0.14708102124452743</v>
      </c>
      <c r="AQ31">
        <f t="shared" si="12"/>
        <v>-49.485663208037671</v>
      </c>
      <c r="AR31">
        <f t="shared" si="13"/>
        <v>-49.632744229282196</v>
      </c>
      <c r="AS31">
        <f t="shared" si="14"/>
        <v>0.89599009327947443</v>
      </c>
      <c r="AT31">
        <f t="shared" si="15"/>
        <v>-0.53168877294214323</v>
      </c>
      <c r="AU31">
        <f t="shared" si="16"/>
        <v>-49.26844290894487</v>
      </c>
      <c r="AW31">
        <v>28</v>
      </c>
      <c r="AX31">
        <f>IF(Z31&gt;0, (R31*SUMPRODUCT(K31:$K$98, X31:$X$98)-K31*$AZ$3)/Z31, 0)</f>
        <v>-2886.6892276792987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</v>
      </c>
      <c r="S32">
        <f t="shared" si="1"/>
        <v>-4290.4002702395401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-202.81090298164946</v>
      </c>
      <c r="AC32">
        <f t="shared" si="30"/>
        <v>-214.03730770158387</v>
      </c>
      <c r="AE32">
        <f t="shared" si="2"/>
        <v>0</v>
      </c>
      <c r="AF32">
        <f t="shared" si="3"/>
        <v>0</v>
      </c>
      <c r="AG32">
        <f t="shared" si="4"/>
        <v>-2.4943745830226911</v>
      </c>
      <c r="AH32">
        <f t="shared" si="5"/>
        <v>-983.36025636714919</v>
      </c>
      <c r="AI32">
        <f t="shared" si="39"/>
        <v>-985.8546309501719</v>
      </c>
      <c r="AJ32">
        <f t="shared" si="7"/>
        <v>11.226404719934408</v>
      </c>
      <c r="AK32">
        <f t="shared" si="27"/>
        <v>-14.196763208715463</v>
      </c>
      <c r="AL32">
        <f t="shared" si="40"/>
        <v>-988.82498943895291</v>
      </c>
      <c r="AN32">
        <f t="shared" si="9"/>
        <v>0</v>
      </c>
      <c r="AO32">
        <f t="shared" si="10"/>
        <v>0</v>
      </c>
      <c r="AP32">
        <f t="shared" si="11"/>
        <v>-9.3247890355345586E-2</v>
      </c>
      <c r="AQ32">
        <f t="shared" si="12"/>
        <v>-36.76122663758489</v>
      </c>
      <c r="AR32">
        <f t="shared" si="13"/>
        <v>-36.854474527940241</v>
      </c>
      <c r="AS32">
        <f t="shared" si="14"/>
        <v>0.41967977204955942</v>
      </c>
      <c r="AT32">
        <f t="shared" si="15"/>
        <v>-0.53072149952830927</v>
      </c>
      <c r="AU32">
        <f t="shared" si="16"/>
        <v>-36.965516255418983</v>
      </c>
      <c r="AW32">
        <v>29</v>
      </c>
      <c r="AX32">
        <f>IF(Z32&gt;0, (R32*SUMPRODUCT(K32:$K$98, X32:$X$98)-K32*$AZ$3)/Z32, 0)</f>
        <v>-4290.4002702395401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</v>
      </c>
      <c r="S33">
        <f t="shared" si="1"/>
        <v>-6429.129780677843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-214.03730770158387</v>
      </c>
      <c r="AC33">
        <f t="shared" si="30"/>
        <v>-216.63848211764804</v>
      </c>
      <c r="AE33">
        <f t="shared" si="2"/>
        <v>0</v>
      </c>
      <c r="AF33">
        <f t="shared" si="3"/>
        <v>0</v>
      </c>
      <c r="AG33">
        <f t="shared" si="4"/>
        <v>-1.6848196374005004</v>
      </c>
      <c r="AH33">
        <f t="shared" si="5"/>
        <v>-784.61119979196383</v>
      </c>
      <c r="AI33">
        <f t="shared" si="39"/>
        <v>-786.29601942936438</v>
      </c>
      <c r="AJ33">
        <f t="shared" si="7"/>
        <v>2.6011744160641683</v>
      </c>
      <c r="AK33">
        <f t="shared" si="27"/>
        <v>-14.982611539110872</v>
      </c>
      <c r="AL33">
        <f t="shared" si="40"/>
        <v>-798.67745655241106</v>
      </c>
      <c r="AN33">
        <f t="shared" si="9"/>
        <v>0</v>
      </c>
      <c r="AO33">
        <f t="shared" si="10"/>
        <v>0</v>
      </c>
      <c r="AP33">
        <f t="shared" si="11"/>
        <v>-5.6235781608542521E-2</v>
      </c>
      <c r="AQ33">
        <f t="shared" si="12"/>
        <v>-26.188692901986173</v>
      </c>
      <c r="AR33">
        <f t="shared" si="13"/>
        <v>-26.244928683594718</v>
      </c>
      <c r="AS33">
        <f t="shared" si="14"/>
        <v>8.6821801657776213E-2</v>
      </c>
      <c r="AT33">
        <f t="shared" si="15"/>
        <v>-0.50008846747480218</v>
      </c>
      <c r="AU33">
        <f t="shared" si="16"/>
        <v>-26.658195349411741</v>
      </c>
      <c r="AW33">
        <v>30</v>
      </c>
      <c r="AX33">
        <f>IF(Z33&gt;0, (R33*SUMPRODUCT(K33:$K$98, X33:$X$98)-K33*$AZ$3)/Z33, 0)</f>
        <v>-6429.129780677843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</v>
      </c>
      <c r="S34">
        <f t="shared" si="1"/>
        <v>-9875.7157551246437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-216.63848211764804</v>
      </c>
      <c r="AC34">
        <f t="shared" si="30"/>
        <v>-212.32712839327641</v>
      </c>
      <c r="AE34">
        <f t="shared" si="2"/>
        <v>0</v>
      </c>
      <c r="AF34">
        <f t="shared" si="3"/>
        <v>0</v>
      </c>
      <c r="AG34">
        <f t="shared" si="4"/>
        <v>-1.074996150446599</v>
      </c>
      <c r="AH34">
        <f t="shared" si="5"/>
        <v>-592.9752905798963</v>
      </c>
      <c r="AI34">
        <f t="shared" si="39"/>
        <v>-594.05028673034292</v>
      </c>
      <c r="AJ34">
        <f t="shared" si="7"/>
        <v>-4.311353724371628</v>
      </c>
      <c r="AK34">
        <f t="shared" si="27"/>
        <v>-15.164693748235365</v>
      </c>
      <c r="AL34">
        <f t="shared" si="40"/>
        <v>-613.5263342029499</v>
      </c>
      <c r="AN34">
        <f t="shared" si="9"/>
        <v>0</v>
      </c>
      <c r="AO34">
        <f t="shared" si="10"/>
        <v>0</v>
      </c>
      <c r="AP34">
        <f t="shared" si="11"/>
        <v>-3.2036731857865992E-2</v>
      </c>
      <c r="AQ34">
        <f t="shared" si="12"/>
        <v>-17.671682242542126</v>
      </c>
      <c r="AR34">
        <f t="shared" si="13"/>
        <v>-17.703718974399994</v>
      </c>
      <c r="AS34">
        <f t="shared" si="14"/>
        <v>-0.12848574681381336</v>
      </c>
      <c r="AT34">
        <f t="shared" si="15"/>
        <v>-0.4519339228489701</v>
      </c>
      <c r="AU34">
        <f t="shared" si="16"/>
        <v>-18.284138644062775</v>
      </c>
      <c r="AW34">
        <v>31</v>
      </c>
      <c r="AX34">
        <f>IF(Z34&gt;0, (R34*SUMPRODUCT(K34:$K$98, X34:$X$98)-K34*$AZ$3)/Z34, 0)</f>
        <v>-9875.7157551246437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-15745.43494113174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-212.32712839327641</v>
      </c>
      <c r="AC35">
        <f t="shared" si="30"/>
        <v>-202.76662614799903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-0.64389020343386172</v>
      </c>
      <c r="AH35">
        <f t="shared" ref="AH35:AH69" si="46">-X35*R35</f>
        <v>-420.35598550827132</v>
      </c>
      <c r="AI35">
        <f t="shared" si="39"/>
        <v>-420.99987571170516</v>
      </c>
      <c r="AJ35">
        <f t="shared" ref="AJ35:AJ69" si="47">AB35-AC35</f>
        <v>-9.5605022452773767</v>
      </c>
      <c r="AK35">
        <f t="shared" si="27"/>
        <v>-14.86289898752935</v>
      </c>
      <c r="AL35">
        <f t="shared" si="40"/>
        <v>-445.42327694451188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-1.713306616489112E-2</v>
      </c>
      <c r="AQ35">
        <f t="shared" ref="AQ35:AQ69" si="51">AH35*$K35</f>
        <v>-11.185116459472566</v>
      </c>
      <c r="AR35">
        <f t="shared" ref="AR35:AR69" si="52">AI35*$K35</f>
        <v>-11.202249525637457</v>
      </c>
      <c r="AS35">
        <f t="shared" ref="AS35:AS69" si="53">AJ35*$K35</f>
        <v>-0.25439231201900481</v>
      </c>
      <c r="AT35">
        <f t="shared" ref="AT35:AT69" si="54">AK35*$K35</f>
        <v>-0.39548207193928853</v>
      </c>
      <c r="AU35">
        <f t="shared" ref="AU35:AU69" si="55">AL35*$K35</f>
        <v>-11.85212390959575</v>
      </c>
      <c r="AW35">
        <v>32</v>
      </c>
      <c r="AX35">
        <f>IF(Z35&gt;0, (R35*SUMPRODUCT(K35:$K$98, X35:$X$98)-K35*$AZ$3)/Z35, 0)</f>
        <v>-15745.43494113174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41"/>
        <v>50000</v>
      </c>
      <c r="S36">
        <f t="shared" si="42"/>
        <v>-24876.150955795965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-202.76662614799903</v>
      </c>
      <c r="AC36">
        <f t="shared" si="30"/>
        <v>-189.63729217191846</v>
      </c>
      <c r="AE36">
        <f t="shared" si="43"/>
        <v>0</v>
      </c>
      <c r="AF36">
        <f t="shared" si="44"/>
        <v>0</v>
      </c>
      <c r="AG36">
        <f t="shared" si="45"/>
        <v>-0.38116285053281995</v>
      </c>
      <c r="AH36">
        <f t="shared" si="46"/>
        <v>-256.28845086670322</v>
      </c>
      <c r="AI36">
        <f t="shared" si="39"/>
        <v>-256.66961371723602</v>
      </c>
      <c r="AJ36">
        <f t="shared" si="47"/>
        <v>-13.129333976080574</v>
      </c>
      <c r="AK36">
        <f t="shared" ref="AK36:AK69" si="59">G36*SUM(AB36:AB36, AE36:AF36)</f>
        <v>-14.193663830359935</v>
      </c>
      <c r="AL36">
        <f t="shared" si="40"/>
        <v>-283.99261152367649</v>
      </c>
      <c r="AN36">
        <f t="shared" si="48"/>
        <v>0</v>
      </c>
      <c r="AO36">
        <f t="shared" si="49"/>
        <v>0</v>
      </c>
      <c r="AP36">
        <f t="shared" si="50"/>
        <v>-9.0555705423598035E-3</v>
      </c>
      <c r="AQ36">
        <f t="shared" si="51"/>
        <v>-6.0888361569635983</v>
      </c>
      <c r="AR36">
        <f t="shared" si="52"/>
        <v>-6.0978917275059574</v>
      </c>
      <c r="AS36">
        <f t="shared" si="53"/>
        <v>-0.3119233939729435</v>
      </c>
      <c r="AT36">
        <f t="shared" si="54"/>
        <v>-0.33720947330174833</v>
      </c>
      <c r="AU36">
        <f t="shared" si="55"/>
        <v>-6.7470245947806484</v>
      </c>
      <c r="AW36">
        <v>33</v>
      </c>
      <c r="AX36">
        <f>IF(Z36&gt;0, (R36*SUMPRODUCT(K36:$K$98, X36:$X$98)-K36*$AZ$3)/Z36, 0)</f>
        <v>-24876.150955795965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41"/>
        <v>50000</v>
      </c>
      <c r="S37">
        <f t="shared" si="42"/>
        <v>-39060.315933212834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-189.63729217191846</v>
      </c>
      <c r="AC37">
        <f t="shared" si="30"/>
        <v>-174.01679758285246</v>
      </c>
      <c r="AE37">
        <f t="shared" si="43"/>
        <v>0</v>
      </c>
      <c r="AF37">
        <f t="shared" si="44"/>
        <v>0</v>
      </c>
      <c r="AG37">
        <f t="shared" si="45"/>
        <v>-0.2227539555496614</v>
      </c>
      <c r="AH37">
        <f t="shared" si="46"/>
        <v>-154.59726647783029</v>
      </c>
      <c r="AI37">
        <f t="shared" si="39"/>
        <v>-154.82002043337994</v>
      </c>
      <c r="AJ37">
        <f t="shared" si="47"/>
        <v>-15.620494589065999</v>
      </c>
      <c r="AK37">
        <f t="shared" si="59"/>
        <v>-13.274610452034294</v>
      </c>
      <c r="AL37">
        <f t="shared" si="40"/>
        <v>-183.71512547448023</v>
      </c>
      <c r="AN37">
        <f t="shared" si="48"/>
        <v>0</v>
      </c>
      <c r="AO37">
        <f t="shared" si="49"/>
        <v>0</v>
      </c>
      <c r="AP37">
        <f t="shared" si="50"/>
        <v>-4.7251179497956181E-3</v>
      </c>
      <c r="AQ37">
        <f t="shared" si="51"/>
        <v>-3.2793595831831355</v>
      </c>
      <c r="AR37">
        <f t="shared" si="52"/>
        <v>-3.2840847011329308</v>
      </c>
      <c r="AS37">
        <f t="shared" si="53"/>
        <v>-0.33134621194650776</v>
      </c>
      <c r="AT37">
        <f t="shared" si="54"/>
        <v>-0.28158467475325205</v>
      </c>
      <c r="AU37">
        <f t="shared" si="55"/>
        <v>-3.8970155878326906</v>
      </c>
      <c r="AW37">
        <v>34</v>
      </c>
      <c r="AX37">
        <f>IF(Z37&gt;0, (R37*SUMPRODUCT(K37:$K$98, X37:$X$98)-K37*$AZ$3)/Z37, 0)</f>
        <v>-39060.315933212834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41"/>
        <v>50000</v>
      </c>
      <c r="S38">
        <f t="shared" si="42"/>
        <v>-61529.629908343588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-174.01679758285246</v>
      </c>
      <c r="AC38">
        <f t="shared" si="30"/>
        <v>-157.91282614279496</v>
      </c>
      <c r="AE38">
        <f t="shared" si="43"/>
        <v>0</v>
      </c>
      <c r="AF38">
        <f t="shared" si="44"/>
        <v>0</v>
      </c>
      <c r="AG38">
        <f t="shared" si="45"/>
        <v>-0.12832258732746055</v>
      </c>
      <c r="AH38">
        <f t="shared" si="46"/>
        <v>-92.203828666704268</v>
      </c>
      <c r="AI38">
        <f t="shared" si="39"/>
        <v>-92.332151254031729</v>
      </c>
      <c r="AJ38">
        <f t="shared" si="47"/>
        <v>-16.103971440057506</v>
      </c>
      <c r="AK38">
        <f t="shared" si="59"/>
        <v>-12.181175830799674</v>
      </c>
      <c r="AL38">
        <f t="shared" si="40"/>
        <v>-120.61729852488891</v>
      </c>
      <c r="AN38">
        <f t="shared" si="48"/>
        <v>0</v>
      </c>
      <c r="AO38">
        <f t="shared" si="49"/>
        <v>0</v>
      </c>
      <c r="AP38">
        <f t="shared" si="50"/>
        <v>-2.4303695433865809E-3</v>
      </c>
      <c r="AQ38">
        <f t="shared" si="51"/>
        <v>-1.7462972158077608</v>
      </c>
      <c r="AR38">
        <f t="shared" si="52"/>
        <v>-1.7487275853511475</v>
      </c>
      <c r="AS38">
        <f t="shared" si="53"/>
        <v>-0.30500165661098383</v>
      </c>
      <c r="AT38">
        <f t="shared" si="54"/>
        <v>-0.23070574992588974</v>
      </c>
      <c r="AU38">
        <f t="shared" si="55"/>
        <v>-2.2844349918880211</v>
      </c>
      <c r="AW38">
        <v>35</v>
      </c>
      <c r="AX38">
        <f>IF(Z38&gt;0, (R38*SUMPRODUCT(K38:$K$98, X38:$X$98)-K38*$AZ$3)/Z38, 0)</f>
        <v>-61529.629908343588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41"/>
        <v>50000</v>
      </c>
      <c r="S39">
        <f t="shared" si="42"/>
        <v>-97849.392787846969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-157.91282614279496</v>
      </c>
      <c r="AC39">
        <f t="shared" si="30"/>
        <v>-142.3525778021378</v>
      </c>
      <c r="AE39">
        <f t="shared" si="43"/>
        <v>0</v>
      </c>
      <c r="AF39">
        <f t="shared" si="44"/>
        <v>0</v>
      </c>
      <c r="AG39">
        <f t="shared" si="45"/>
        <v>-7.2740654666493848E-2</v>
      </c>
      <c r="AH39">
        <f t="shared" si="46"/>
        <v>-54.298706787692097</v>
      </c>
      <c r="AI39">
        <f t="shared" si="39"/>
        <v>-54.371447442358594</v>
      </c>
      <c r="AJ39">
        <f t="shared" si="47"/>
        <v>-15.560248340657154</v>
      </c>
      <c r="AK39">
        <f t="shared" si="59"/>
        <v>-11.053897829995648</v>
      </c>
      <c r="AL39">
        <f t="shared" si="40"/>
        <v>-80.985593613011403</v>
      </c>
      <c r="AN39">
        <f t="shared" si="48"/>
        <v>0</v>
      </c>
      <c r="AO39">
        <f t="shared" si="49"/>
        <v>0</v>
      </c>
      <c r="AP39">
        <f t="shared" si="50"/>
        <v>-1.2300659287473919E-3</v>
      </c>
      <c r="AQ39">
        <f t="shared" si="51"/>
        <v>-0.91820714978181772</v>
      </c>
      <c r="AR39">
        <f t="shared" si="52"/>
        <v>-0.91943721571056514</v>
      </c>
      <c r="AS39">
        <f t="shared" si="53"/>
        <v>-0.26312838968037122</v>
      </c>
      <c r="AT39">
        <f t="shared" si="54"/>
        <v>-0.18692467318135789</v>
      </c>
      <c r="AU39">
        <f t="shared" si="55"/>
        <v>-1.3694902785722944</v>
      </c>
      <c r="AW39">
        <v>36</v>
      </c>
      <c r="AX39">
        <f>IF(Z39&gt;0, (R39*SUMPRODUCT(K39:$K$98, X39:$X$98)-K39*$AZ$3)/Z39, 0)</f>
        <v>-97849.392787846969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41"/>
        <v>50000</v>
      </c>
      <c r="S40">
        <f t="shared" si="42"/>
        <v>-157536.76241669935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-142.3525778021378</v>
      </c>
      <c r="AC40">
        <f t="shared" si="30"/>
        <v>-127.81851213364739</v>
      </c>
      <c r="AE40">
        <f t="shared" si="43"/>
        <v>0</v>
      </c>
      <c r="AF40">
        <f t="shared" si="44"/>
        <v>0</v>
      </c>
      <c r="AG40">
        <f t="shared" si="45"/>
        <v>-4.0567836412543364E-2</v>
      </c>
      <c r="AH40">
        <f t="shared" si="46"/>
        <v>-31.44541170728554</v>
      </c>
      <c r="AI40">
        <f t="shared" si="39"/>
        <v>-31.485979543698082</v>
      </c>
      <c r="AJ40">
        <f t="shared" si="47"/>
        <v>-14.534065668490413</v>
      </c>
      <c r="AK40">
        <f t="shared" si="59"/>
        <v>-9.9646804461496465</v>
      </c>
      <c r="AL40">
        <f t="shared" si="40"/>
        <v>-55.984725658338135</v>
      </c>
      <c r="AN40">
        <f t="shared" si="48"/>
        <v>0</v>
      </c>
      <c r="AO40">
        <f t="shared" si="49"/>
        <v>0</v>
      </c>
      <c r="AP40">
        <f t="shared" si="50"/>
        <v>-6.1251257246497035E-4</v>
      </c>
      <c r="AQ40">
        <f t="shared" si="51"/>
        <v>-0.47477784669567069</v>
      </c>
      <c r="AR40">
        <f t="shared" si="52"/>
        <v>-0.47539035926813566</v>
      </c>
      <c r="AS40">
        <f t="shared" si="53"/>
        <v>-0.21944226604673764</v>
      </c>
      <c r="AT40">
        <f t="shared" si="54"/>
        <v>-0.15045150527118917</v>
      </c>
      <c r="AU40">
        <f t="shared" si="55"/>
        <v>-0.84528413058606233</v>
      </c>
      <c r="AW40">
        <v>37</v>
      </c>
      <c r="AX40">
        <f>IF(Z40&gt;0, (R40*SUMPRODUCT(K40:$K$98, X40:$X$98)-K40*$AZ$3)/Z40, 0)</f>
        <v>-157536.76241669935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41"/>
        <v>50000</v>
      </c>
      <c r="S41">
        <f t="shared" si="42"/>
        <v>-257598.01888198472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-127.81851213364739</v>
      </c>
      <c r="AC41">
        <f t="shared" si="30"/>
        <v>-114.49661782117143</v>
      </c>
      <c r="AE41">
        <f t="shared" si="43"/>
        <v>0</v>
      </c>
      <c r="AF41">
        <f t="shared" si="44"/>
        <v>0</v>
      </c>
      <c r="AG41">
        <f t="shared" si="45"/>
        <v>-2.2223893319930112E-2</v>
      </c>
      <c r="AH41">
        <f t="shared" si="46"/>
        <v>-17.93826472848782</v>
      </c>
      <c r="AI41">
        <f t="shared" si="39"/>
        <v>-17.960488621807748</v>
      </c>
      <c r="AJ41">
        <f t="shared" si="47"/>
        <v>-13.321894312475962</v>
      </c>
      <c r="AK41">
        <f t="shared" si="59"/>
        <v>-8.9472958493553172</v>
      </c>
      <c r="AL41">
        <f t="shared" si="40"/>
        <v>-40.229678783639031</v>
      </c>
      <c r="AN41">
        <f t="shared" si="48"/>
        <v>0</v>
      </c>
      <c r="AO41">
        <f t="shared" si="49"/>
        <v>0</v>
      </c>
      <c r="AP41">
        <f t="shared" si="50"/>
        <v>-2.9959549748153827E-4</v>
      </c>
      <c r="AQ41">
        <f t="shared" si="51"/>
        <v>-0.24182186567946229</v>
      </c>
      <c r="AR41">
        <f t="shared" si="52"/>
        <v>-0.24212146117694383</v>
      </c>
      <c r="AS41">
        <f t="shared" si="53"/>
        <v>-0.17958957489970809</v>
      </c>
      <c r="AT41">
        <f t="shared" si="54"/>
        <v>-0.12061655950706923</v>
      </c>
      <c r="AU41">
        <f t="shared" si="55"/>
        <v>-0.54232759558372112</v>
      </c>
      <c r="AW41">
        <v>38</v>
      </c>
      <c r="AX41">
        <f>IF(Z41&gt;0, (R41*SUMPRODUCT(K41:$K$98, X41:$X$98)-K41*$AZ$3)/Z41, 0)</f>
        <v>-257598.01888198472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41"/>
        <v>50000</v>
      </c>
      <c r="S42">
        <f t="shared" si="42"/>
        <v>-428731.84927958169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-114.49661782117143</v>
      </c>
      <c r="AC42">
        <f t="shared" si="30"/>
        <v>-102.41998240187621</v>
      </c>
      <c r="AE42">
        <f t="shared" si="43"/>
        <v>0</v>
      </c>
      <c r="AF42">
        <f t="shared" si="44"/>
        <v>0</v>
      </c>
      <c r="AG42">
        <f t="shared" si="45"/>
        <v>-1.1944526931458128E-2</v>
      </c>
      <c r="AH42">
        <f t="shared" si="46"/>
        <v>-10.057127455272683</v>
      </c>
      <c r="AI42">
        <f t="shared" si="39"/>
        <v>-10.069071982204141</v>
      </c>
      <c r="AJ42">
        <f t="shared" si="47"/>
        <v>-12.076635419295215</v>
      </c>
      <c r="AK42">
        <f t="shared" si="59"/>
        <v>-8.0147632474820014</v>
      </c>
      <c r="AL42">
        <f t="shared" si="40"/>
        <v>-30.160470648981359</v>
      </c>
      <c r="AN42">
        <f t="shared" si="48"/>
        <v>0</v>
      </c>
      <c r="AO42">
        <f t="shared" si="49"/>
        <v>0</v>
      </c>
      <c r="AP42">
        <f t="shared" si="50"/>
        <v>-1.4376927075320694E-4</v>
      </c>
      <c r="AQ42">
        <f t="shared" si="51"/>
        <v>-0.12105174934208134</v>
      </c>
      <c r="AR42">
        <f t="shared" si="52"/>
        <v>-0.12119551861283455</v>
      </c>
      <c r="AS42">
        <f t="shared" si="53"/>
        <v>-0.14535938320099462</v>
      </c>
      <c r="AT42">
        <f t="shared" si="54"/>
        <v>-9.6469008271508644E-2</v>
      </c>
      <c r="AU42">
        <f t="shared" si="55"/>
        <v>-0.3630239100853378</v>
      </c>
      <c r="AW42">
        <v>39</v>
      </c>
      <c r="AX42">
        <f>IF(Z42&gt;0, (R42*SUMPRODUCT(K42:$K$98, X42:$X$98)-K42*$AZ$3)/Z42, 0)</f>
        <v>-428731.84927958169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41"/>
        <v>50000</v>
      </c>
      <c r="S43">
        <f t="shared" si="42"/>
        <v>-727459.76525665354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-102.41998240187621</v>
      </c>
      <c r="AC43">
        <f t="shared" si="30"/>
        <v>-91.542411575348055</v>
      </c>
      <c r="AE43">
        <f t="shared" si="43"/>
        <v>0</v>
      </c>
      <c r="AF43">
        <f t="shared" si="44"/>
        <v>0</v>
      </c>
      <c r="AG43">
        <f t="shared" si="45"/>
        <v>-6.2919226565782069E-3</v>
      </c>
      <c r="AH43">
        <f t="shared" si="46"/>
        <v>-5.5331590055653379</v>
      </c>
      <c r="AI43">
        <f t="shared" si="39"/>
        <v>-5.5394509282219158</v>
      </c>
      <c r="AJ43">
        <f t="shared" si="47"/>
        <v>-10.877570826528157</v>
      </c>
      <c r="AK43">
        <f t="shared" si="59"/>
        <v>-7.1693987681313356</v>
      </c>
      <c r="AL43">
        <f t="shared" si="40"/>
        <v>-23.586420522881411</v>
      </c>
      <c r="AN43">
        <f t="shared" si="48"/>
        <v>0</v>
      </c>
      <c r="AO43">
        <f t="shared" si="49"/>
        <v>0</v>
      </c>
      <c r="AP43">
        <f t="shared" si="50"/>
        <v>-6.7618022968852991E-5</v>
      </c>
      <c r="AQ43">
        <f t="shared" si="51"/>
        <v>-5.9463743143356666E-2</v>
      </c>
      <c r="AR43">
        <f t="shared" si="52"/>
        <v>-5.9531361166325514E-2</v>
      </c>
      <c r="AS43">
        <f t="shared" si="53"/>
        <v>-0.11689905838631375</v>
      </c>
      <c r="AT43">
        <f t="shared" si="54"/>
        <v>-7.7048081649499098E-2</v>
      </c>
      <c r="AU43">
        <f t="shared" si="55"/>
        <v>-0.25347850120213838</v>
      </c>
      <c r="AW43">
        <v>40</v>
      </c>
      <c r="AX43">
        <f>IF(Z43&gt;0, (R43*SUMPRODUCT(K43:$K$98, X43:$X$98)-K43*$AZ$3)/Z43, 0)</f>
        <v>-727459.76525665354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41"/>
        <v>50000</v>
      </c>
      <c r="S44">
        <f t="shared" si="42"/>
        <v>-1261245.4437778366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-91.542411575348055</v>
      </c>
      <c r="AC44">
        <f t="shared" si="30"/>
        <v>-81.781676590035829</v>
      </c>
      <c r="AE44">
        <f t="shared" si="43"/>
        <v>0</v>
      </c>
      <c r="AF44">
        <f t="shared" si="44"/>
        <v>0</v>
      </c>
      <c r="AG44">
        <f t="shared" si="45"/>
        <v>-3.2420999811532858E-3</v>
      </c>
      <c r="AH44">
        <f t="shared" si="46"/>
        <v>-2.9869034488591395</v>
      </c>
      <c r="AI44">
        <f t="shared" si="39"/>
        <v>-2.9901455488402928</v>
      </c>
      <c r="AJ44">
        <f t="shared" si="47"/>
        <v>-9.7607349853122258</v>
      </c>
      <c r="AK44">
        <f t="shared" si="59"/>
        <v>-6.4079688102743644</v>
      </c>
      <c r="AL44">
        <f t="shared" si="40"/>
        <v>-19.158849344426883</v>
      </c>
      <c r="AN44">
        <f t="shared" si="48"/>
        <v>0</v>
      </c>
      <c r="AO44">
        <f t="shared" si="49"/>
        <v>0</v>
      </c>
      <c r="AP44">
        <f t="shared" si="50"/>
        <v>-3.1109101950246019E-5</v>
      </c>
      <c r="AQ44">
        <f t="shared" si="51"/>
        <v>-2.8660400495436538E-2</v>
      </c>
      <c r="AR44">
        <f t="shared" si="52"/>
        <v>-2.8691509597386786E-2</v>
      </c>
      <c r="AS44">
        <f t="shared" si="53"/>
        <v>-9.3657722319654385E-2</v>
      </c>
      <c r="AT44">
        <f t="shared" si="54"/>
        <v>-6.1486738895051019E-2</v>
      </c>
      <c r="AU44">
        <f t="shared" si="55"/>
        <v>-0.18383597081209219</v>
      </c>
      <c r="AW44">
        <v>41</v>
      </c>
      <c r="AX44">
        <f>IF(Z44&gt;0, (R44*SUMPRODUCT(K44:$K$98, X44:$X$98)-K44*$AZ$3)/Z44, 0)</f>
        <v>-1261245.4437778366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41"/>
        <v>50000</v>
      </c>
      <c r="S45">
        <f t="shared" si="42"/>
        <v>-2237398.9643785823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-81.781676590035829</v>
      </c>
      <c r="AC45">
        <f t="shared" si="30"/>
        <v>-73.042302411553081</v>
      </c>
      <c r="AE45">
        <f t="shared" si="43"/>
        <v>0</v>
      </c>
      <c r="AF45">
        <f t="shared" si="44"/>
        <v>0</v>
      </c>
      <c r="AG45">
        <f t="shared" si="45"/>
        <v>-1.6323039291260227E-3</v>
      </c>
      <c r="AH45">
        <f t="shared" si="46"/>
        <v>-1.5773750522157304</v>
      </c>
      <c r="AI45">
        <f t="shared" si="39"/>
        <v>-1.5790073561448563</v>
      </c>
      <c r="AJ45">
        <f t="shared" si="47"/>
        <v>-8.7393741784827483</v>
      </c>
      <c r="AK45">
        <f t="shared" si="59"/>
        <v>-5.7247173613025089</v>
      </c>
      <c r="AL45">
        <f t="shared" si="40"/>
        <v>-16.043098895930115</v>
      </c>
      <c r="AN45">
        <f t="shared" si="48"/>
        <v>0</v>
      </c>
      <c r="AO45">
        <f t="shared" si="49"/>
        <v>0</v>
      </c>
      <c r="AP45">
        <f t="shared" si="50"/>
        <v>-1.3984407604020967E-5</v>
      </c>
      <c r="AQ45">
        <f t="shared" si="51"/>
        <v>-1.3513816441285782E-2</v>
      </c>
      <c r="AR45">
        <f t="shared" si="52"/>
        <v>-1.3527800848889803E-2</v>
      </c>
      <c r="AS45">
        <f t="shared" si="53"/>
        <v>-7.4872680592881782E-2</v>
      </c>
      <c r="AT45">
        <f t="shared" si="54"/>
        <v>-4.9045266368460003E-2</v>
      </c>
      <c r="AU45">
        <f t="shared" si="55"/>
        <v>-0.13744574781023158</v>
      </c>
      <c r="AW45">
        <v>42</v>
      </c>
      <c r="AX45">
        <f>IF(Z45&gt;0, (R45*SUMPRODUCT(K45:$K$98, X45:$X$98)-K45*$AZ$3)/Z45, 0)</f>
        <v>-2237398.9643785823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41"/>
        <v>50000</v>
      </c>
      <c r="S46">
        <f t="shared" si="42"/>
        <v>-4069565.5054937061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-73.042302411553081</v>
      </c>
      <c r="AC46">
        <f t="shared" si="30"/>
        <v>-65.227213925335278</v>
      </c>
      <c r="AE46">
        <f t="shared" si="43"/>
        <v>0</v>
      </c>
      <c r="AF46">
        <f t="shared" si="44"/>
        <v>0</v>
      </c>
      <c r="AG46">
        <f t="shared" si="45"/>
        <v>-8.0140267845893952E-4</v>
      </c>
      <c r="AH46">
        <f t="shared" si="46"/>
        <v>-0.81457821137582309</v>
      </c>
      <c r="AI46">
        <f t="shared" si="39"/>
        <v>-0.81537961405428205</v>
      </c>
      <c r="AJ46">
        <f t="shared" si="47"/>
        <v>-7.8150884862178032</v>
      </c>
      <c r="AK46">
        <f t="shared" si="59"/>
        <v>-5.1129611688087158</v>
      </c>
      <c r="AL46">
        <f t="shared" si="40"/>
        <v>-13.743429269080799</v>
      </c>
      <c r="AN46">
        <f t="shared" si="48"/>
        <v>0</v>
      </c>
      <c r="AO46">
        <f t="shared" si="49"/>
        <v>0</v>
      </c>
      <c r="AP46">
        <f t="shared" si="50"/>
        <v>-6.1302165293513742E-6</v>
      </c>
      <c r="AQ46">
        <f t="shared" si="51"/>
        <v>-6.2310009063457307E-3</v>
      </c>
      <c r="AR46">
        <f t="shared" si="52"/>
        <v>-6.2371311228750824E-3</v>
      </c>
      <c r="AS46">
        <f t="shared" si="53"/>
        <v>-5.9780414895394686E-2</v>
      </c>
      <c r="AT46">
        <f t="shared" si="54"/>
        <v>-3.91108738633556E-2</v>
      </c>
      <c r="AU46">
        <f t="shared" si="55"/>
        <v>-0.10512841988162536</v>
      </c>
      <c r="AW46">
        <v>43</v>
      </c>
      <c r="AX46">
        <f>IF(Z46&gt;0, (R46*SUMPRODUCT(K46:$K$98, X46:$X$98)-K46*$AZ$3)/Z46, 0)</f>
        <v>-4069565.5054937061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41"/>
        <v>50000</v>
      </c>
      <c r="S47">
        <f t="shared" si="42"/>
        <v>-7606600.0116521632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-65.227213925335278</v>
      </c>
      <c r="AC47">
        <f t="shared" si="30"/>
        <v>-58.243621441724564</v>
      </c>
      <c r="AE47">
        <f t="shared" si="43"/>
        <v>0</v>
      </c>
      <c r="AF47">
        <f t="shared" si="44"/>
        <v>0</v>
      </c>
      <c r="AG47">
        <f t="shared" si="45"/>
        <v>-3.8284924507995773E-4</v>
      </c>
      <c r="AH47">
        <f t="shared" si="46"/>
        <v>-0.41053940659439236</v>
      </c>
      <c r="AI47">
        <f t="shared" si="39"/>
        <v>-0.41092225583947234</v>
      </c>
      <c r="AJ47">
        <f t="shared" si="47"/>
        <v>-6.9835924836107139</v>
      </c>
      <c r="AK47">
        <f t="shared" si="59"/>
        <v>-4.5659049747734697</v>
      </c>
      <c r="AL47">
        <f t="shared" si="40"/>
        <v>-11.960419714223656</v>
      </c>
      <c r="AN47">
        <f t="shared" si="48"/>
        <v>0</v>
      </c>
      <c r="AO47">
        <f t="shared" si="49"/>
        <v>0</v>
      </c>
      <c r="AP47">
        <f t="shared" si="50"/>
        <v>-2.6147778512989854E-6</v>
      </c>
      <c r="AQ47">
        <f t="shared" si="51"/>
        <v>-2.8038956880383887E-3</v>
      </c>
      <c r="AR47">
        <f t="shared" si="52"/>
        <v>-2.8065104658896878E-3</v>
      </c>
      <c r="AS47">
        <f t="shared" si="53"/>
        <v>-4.7696431907106596E-2</v>
      </c>
      <c r="AT47">
        <f t="shared" si="54"/>
        <v>-3.1184147161319616E-2</v>
      </c>
      <c r="AU47">
        <f t="shared" si="55"/>
        <v>-8.1687089534315901E-2</v>
      </c>
      <c r="AW47">
        <v>44</v>
      </c>
      <c r="AX47">
        <f>IF(Z47&gt;0, (R47*SUMPRODUCT(K47:$K$98, X47:$X$98)-K47*$AZ$3)/Z47, 0)</f>
        <v>-7606600.0116521632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41"/>
        <v>50000</v>
      </c>
      <c r="S48">
        <f t="shared" si="42"/>
        <v>-14630178.018283291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-58.243621441724564</v>
      </c>
      <c r="AC48">
        <f t="shared" si="30"/>
        <v>-52.005511511950949</v>
      </c>
      <c r="AE48">
        <f t="shared" si="43"/>
        <v>0</v>
      </c>
      <c r="AF48">
        <f t="shared" si="44"/>
        <v>0</v>
      </c>
      <c r="AG48">
        <f t="shared" si="45"/>
        <v>-1.7773369348944289E-4</v>
      </c>
      <c r="AH48">
        <f t="shared" si="46"/>
        <v>-0.20128705913971526</v>
      </c>
      <c r="AI48">
        <f t="shared" si="39"/>
        <v>-0.2014647928332047</v>
      </c>
      <c r="AJ48">
        <f t="shared" si="47"/>
        <v>-6.2381099297736142</v>
      </c>
      <c r="AK48">
        <f t="shared" si="59"/>
        <v>-4.0770535009207203</v>
      </c>
      <c r="AL48">
        <f t="shared" si="40"/>
        <v>-10.51662822352754</v>
      </c>
      <c r="AN48">
        <f t="shared" si="48"/>
        <v>0</v>
      </c>
      <c r="AO48">
        <f t="shared" si="49"/>
        <v>0</v>
      </c>
      <c r="AP48">
        <f t="shared" si="50"/>
        <v>-1.0838239555547571E-6</v>
      </c>
      <c r="AQ48">
        <f t="shared" si="51"/>
        <v>-1.2274528951470244E-3</v>
      </c>
      <c r="AR48">
        <f t="shared" si="52"/>
        <v>-1.2285367191025793E-3</v>
      </c>
      <c r="AS48">
        <f t="shared" si="53"/>
        <v>-3.8040130976483878E-2</v>
      </c>
      <c r="AT48">
        <f t="shared" si="54"/>
        <v>-2.4861961542698353E-2</v>
      </c>
      <c r="AU48">
        <f t="shared" si="55"/>
        <v>-6.4130629238284817E-2</v>
      </c>
      <c r="AW48">
        <v>45</v>
      </c>
      <c r="AX48">
        <f>IF(Z48&gt;0, (R48*SUMPRODUCT(K48:$K$98, X48:$X$98)-K48*$AZ$3)/Z48, 0)</f>
        <v>-14630178.018283291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41"/>
        <v>50000</v>
      </c>
      <c r="S49">
        <f t="shared" si="42"/>
        <v>-29019257.23381589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-52.005511511950949</v>
      </c>
      <c r="AC49">
        <f t="shared" si="30"/>
        <v>-46.43449447782676</v>
      </c>
      <c r="AE49">
        <f t="shared" si="43"/>
        <v>0</v>
      </c>
      <c r="AF49">
        <f t="shared" si="44"/>
        <v>0</v>
      </c>
      <c r="AG49">
        <f t="shared" si="45"/>
        <v>-8.0006345620240482E-5</v>
      </c>
      <c r="AH49">
        <f t="shared" si="46"/>
        <v>-9.595001093430798E-2</v>
      </c>
      <c r="AI49">
        <f t="shared" si="39"/>
        <v>-9.6030017279928215E-2</v>
      </c>
      <c r="AJ49">
        <f t="shared" si="47"/>
        <v>-5.5710170341241891</v>
      </c>
      <c r="AK49">
        <f t="shared" si="59"/>
        <v>-3.640385805836567</v>
      </c>
      <c r="AL49">
        <f t="shared" si="40"/>
        <v>-9.3074328572406841</v>
      </c>
      <c r="AN49">
        <f t="shared" si="48"/>
        <v>0</v>
      </c>
      <c r="AO49">
        <f t="shared" si="49"/>
        <v>0</v>
      </c>
      <c r="AP49">
        <f t="shared" si="50"/>
        <v>-4.3560754273299028E-7</v>
      </c>
      <c r="AQ49">
        <f t="shared" si="51"/>
        <v>-5.2241541798058963E-4</v>
      </c>
      <c r="AR49">
        <f t="shared" si="52"/>
        <v>-5.2285102552332256E-4</v>
      </c>
      <c r="AS49">
        <f t="shared" si="53"/>
        <v>-3.0332307043211944E-2</v>
      </c>
      <c r="AT49">
        <f t="shared" si="54"/>
        <v>-1.9820671762807569E-2</v>
      </c>
      <c r="AU49">
        <f t="shared" si="55"/>
        <v>-5.0675829831542833E-2</v>
      </c>
      <c r="AW49">
        <v>46</v>
      </c>
      <c r="AX49">
        <f>IF(Z49&gt;0, (R49*SUMPRODUCT(K49:$K$98, X49:$X$98)-K49*$AZ$3)/Z49, 0)</f>
        <v>-29019257.23381589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41"/>
        <v>50000</v>
      </c>
      <c r="S50">
        <f t="shared" si="42"/>
        <v>-59432766.738842614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-46.43449447782676</v>
      </c>
      <c r="AC50">
        <f t="shared" si="30"/>
        <v>-41.459798601263195</v>
      </c>
      <c r="AE50">
        <f t="shared" si="43"/>
        <v>0</v>
      </c>
      <c r="AF50">
        <f t="shared" si="44"/>
        <v>0</v>
      </c>
      <c r="AG50">
        <f t="shared" si="45"/>
        <v>-3.4879579797659762E-5</v>
      </c>
      <c r="AH50">
        <f t="shared" si="46"/>
        <v>-4.4326702366378319E-2</v>
      </c>
      <c r="AI50">
        <f t="shared" si="39"/>
        <v>-4.4361581946175982E-2</v>
      </c>
      <c r="AJ50">
        <f t="shared" si="47"/>
        <v>-4.9746958765635654</v>
      </c>
      <c r="AK50">
        <f t="shared" si="59"/>
        <v>-3.2504146134478735</v>
      </c>
      <c r="AL50">
        <f t="shared" si="40"/>
        <v>-8.2694720719576154</v>
      </c>
      <c r="AN50">
        <f t="shared" si="48"/>
        <v>0</v>
      </c>
      <c r="AO50">
        <f t="shared" si="49"/>
        <v>0</v>
      </c>
      <c r="AP50">
        <f t="shared" si="50"/>
        <v>-1.6956030096101258E-7</v>
      </c>
      <c r="AQ50">
        <f t="shared" si="51"/>
        <v>-2.154856519904699E-4</v>
      </c>
      <c r="AR50">
        <f t="shared" si="52"/>
        <v>-2.1565521229143092E-4</v>
      </c>
      <c r="AS50">
        <f t="shared" si="53"/>
        <v>-2.4183517545593298E-2</v>
      </c>
      <c r="AT50">
        <f t="shared" si="54"/>
        <v>-1.5801259169448866E-2</v>
      </c>
      <c r="AU50">
        <f t="shared" si="55"/>
        <v>-4.0200431927333601E-2</v>
      </c>
      <c r="AW50">
        <v>47</v>
      </c>
      <c r="AX50">
        <f>IF(Z50&gt;0, (R50*SUMPRODUCT(K50:$K$98, X50:$X$98)-K50*$AZ$3)/Z50, 0)</f>
        <v>-59432766.738842614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41"/>
        <v>50000</v>
      </c>
      <c r="S51">
        <f t="shared" si="42"/>
        <v>-125745402.94101065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-41.459798601263195</v>
      </c>
      <c r="AC51">
        <f t="shared" si="30"/>
        <v>-37.017854897645954</v>
      </c>
      <c r="AE51">
        <f t="shared" si="43"/>
        <v>0</v>
      </c>
      <c r="AF51">
        <f t="shared" si="44"/>
        <v>0</v>
      </c>
      <c r="AG51">
        <f t="shared" si="45"/>
        <v>-1.4719367082950805E-5</v>
      </c>
      <c r="AH51">
        <f t="shared" si="46"/>
        <v>-1.9811416916732355E-2</v>
      </c>
      <c r="AI51">
        <f t="shared" si="39"/>
        <v>-1.9826136283815306E-2</v>
      </c>
      <c r="AJ51">
        <f t="shared" si="47"/>
        <v>-4.4419437036172411</v>
      </c>
      <c r="AK51">
        <f t="shared" si="59"/>
        <v>-2.9021859020884238</v>
      </c>
      <c r="AL51">
        <f t="shared" si="40"/>
        <v>-7.3639557419894803</v>
      </c>
      <c r="AN51">
        <f t="shared" si="48"/>
        <v>0</v>
      </c>
      <c r="AO51">
        <f t="shared" si="49"/>
        <v>0</v>
      </c>
      <c r="AP51">
        <f t="shared" si="50"/>
        <v>-6.3888699527552201E-8</v>
      </c>
      <c r="AQ51">
        <f t="shared" si="51"/>
        <v>-8.5990495071914245E-5</v>
      </c>
      <c r="AR51">
        <f t="shared" si="52"/>
        <v>-8.6054383771441803E-5</v>
      </c>
      <c r="AS51">
        <f t="shared" si="53"/>
        <v>-1.9280041390326727E-2</v>
      </c>
      <c r="AT51">
        <f t="shared" si="54"/>
        <v>-1.2596797268979764E-2</v>
      </c>
      <c r="AU51">
        <f t="shared" si="55"/>
        <v>-3.1962893043077929E-2</v>
      </c>
      <c r="AW51">
        <v>48</v>
      </c>
      <c r="AX51">
        <f>IF(Z51&gt;0, (R51*SUMPRODUCT(K51:$K$98, X51:$X$98)-K51*$AZ$3)/Z51, 0)</f>
        <v>-125745402.94101065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41"/>
        <v>50000</v>
      </c>
      <c r="S52">
        <f t="shared" si="42"/>
        <v>-275369942.71419877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-37.017854897645954</v>
      </c>
      <c r="AC52">
        <f t="shared" si="30"/>
        <v>-33.051727326293495</v>
      </c>
      <c r="AE52">
        <f t="shared" si="43"/>
        <v>0</v>
      </c>
      <c r="AF52">
        <f t="shared" si="44"/>
        <v>0</v>
      </c>
      <c r="AG52">
        <f t="shared" si="45"/>
        <v>-6.001331699552492E-6</v>
      </c>
      <c r="AH52">
        <f t="shared" si="46"/>
        <v>-8.5708417125688052E-3</v>
      </c>
      <c r="AI52">
        <f t="shared" si="39"/>
        <v>-8.576843044268357E-3</v>
      </c>
      <c r="AJ52">
        <f t="shared" si="47"/>
        <v>-3.9661275713524589</v>
      </c>
      <c r="AK52">
        <f t="shared" si="59"/>
        <v>-2.5912498428352171</v>
      </c>
      <c r="AL52">
        <f t="shared" si="40"/>
        <v>-6.5659542572319438</v>
      </c>
      <c r="AN52">
        <f t="shared" si="48"/>
        <v>0</v>
      </c>
      <c r="AO52">
        <f t="shared" si="49"/>
        <v>0</v>
      </c>
      <c r="AP52">
        <f t="shared" si="50"/>
        <v>-2.3257579838590746E-8</v>
      </c>
      <c r="AQ52">
        <f t="shared" si="51"/>
        <v>-3.3215467065227707E-5</v>
      </c>
      <c r="AR52">
        <f t="shared" si="52"/>
        <v>-3.3238724645066299E-5</v>
      </c>
      <c r="AS52">
        <f t="shared" si="53"/>
        <v>-1.5370343326905957E-2</v>
      </c>
      <c r="AT52">
        <f t="shared" si="54"/>
        <v>-1.0042137831836511E-2</v>
      </c>
      <c r="AU52">
        <f t="shared" si="55"/>
        <v>-2.5445719883387532E-2</v>
      </c>
      <c r="AW52">
        <v>49</v>
      </c>
      <c r="AX52">
        <f>IF(Z52&gt;0, (R52*SUMPRODUCT(K52:$K$98, X52:$X$98)-K52*$AZ$3)/Z52, 0)</f>
        <v>-275369942.71419877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41"/>
        <v>50000</v>
      </c>
      <c r="S53">
        <f t="shared" si="42"/>
        <v>-625330701.78575659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-33.051727326293495</v>
      </c>
      <c r="AC53">
        <f t="shared" si="30"/>
        <v>-29.510498432968124</v>
      </c>
      <c r="AE53">
        <f t="shared" si="43"/>
        <v>0</v>
      </c>
      <c r="AF53">
        <f t="shared" si="44"/>
        <v>0</v>
      </c>
      <c r="AG53">
        <f t="shared" si="45"/>
        <v>-2.3595913609147132E-6</v>
      </c>
      <c r="AH53">
        <f t="shared" si="46"/>
        <v>-3.5817270216422538E-3</v>
      </c>
      <c r="AI53">
        <f t="shared" si="39"/>
        <v>-3.5840866130031684E-3</v>
      </c>
      <c r="AJ53">
        <f t="shared" si="47"/>
        <v>-3.5412288933253713</v>
      </c>
      <c r="AK53">
        <f t="shared" si="59"/>
        <v>-2.3136209128405447</v>
      </c>
      <c r="AL53">
        <f t="shared" si="40"/>
        <v>-5.858433892778919</v>
      </c>
      <c r="AN53">
        <f t="shared" si="48"/>
        <v>0</v>
      </c>
      <c r="AO53">
        <f t="shared" si="49"/>
        <v>0</v>
      </c>
      <c r="AP53">
        <f t="shared" si="50"/>
        <v>-8.1646141238676944E-9</v>
      </c>
      <c r="AQ53">
        <f t="shared" si="51"/>
        <v>-1.2393425197743767E-5</v>
      </c>
      <c r="AR53">
        <f t="shared" si="52"/>
        <v>-1.2401589811867636E-5</v>
      </c>
      <c r="AS53">
        <f t="shared" si="53"/>
        <v>-1.2253294327660379E-2</v>
      </c>
      <c r="AT53">
        <f t="shared" si="54"/>
        <v>-8.0055480347795468E-3</v>
      </c>
      <c r="AU53">
        <f t="shared" si="55"/>
        <v>-2.0271243952251793E-2</v>
      </c>
      <c r="AW53">
        <v>50</v>
      </c>
      <c r="AX53">
        <f>IF(Z53&gt;0, (R53*SUMPRODUCT(K53:$K$98, X53:$X$98)-K53*$AZ$3)/Z53, 0)</f>
        <v>-625330701.78575659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41"/>
        <v>50000</v>
      </c>
      <c r="S54">
        <f t="shared" si="42"/>
        <v>-1475181591.296792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-29.510498432968124</v>
      </c>
      <c r="AC54">
        <f t="shared" si="30"/>
        <v>-26.348669657828637</v>
      </c>
      <c r="AE54">
        <f t="shared" si="43"/>
        <v>0</v>
      </c>
      <c r="AF54">
        <f t="shared" si="44"/>
        <v>0</v>
      </c>
      <c r="AG54">
        <f t="shared" si="45"/>
        <v>-8.9306529491959822E-7</v>
      </c>
      <c r="AH54">
        <f t="shared" si="46"/>
        <v>-1.4429301523859678E-3</v>
      </c>
      <c r="AI54">
        <f t="shared" si="39"/>
        <v>-1.4438232176808873E-3</v>
      </c>
      <c r="AJ54">
        <f t="shared" si="47"/>
        <v>-3.1618287751394867</v>
      </c>
      <c r="AK54">
        <f t="shared" si="59"/>
        <v>-2.0657348903077688</v>
      </c>
      <c r="AL54">
        <f t="shared" si="40"/>
        <v>-5.2290074886649363</v>
      </c>
      <c r="AN54">
        <f t="shared" si="48"/>
        <v>0</v>
      </c>
      <c r="AO54">
        <f t="shared" si="49"/>
        <v>0</v>
      </c>
      <c r="AP54">
        <f t="shared" si="50"/>
        <v>-2.7590784972107874E-9</v>
      </c>
      <c r="AQ54">
        <f t="shared" si="51"/>
        <v>-4.4578572015651203E-6</v>
      </c>
      <c r="AR54">
        <f t="shared" si="52"/>
        <v>-4.4606162800623305E-6</v>
      </c>
      <c r="AS54">
        <f t="shared" si="53"/>
        <v>-9.768304551723811E-3</v>
      </c>
      <c r="AT54">
        <f t="shared" si="54"/>
        <v>-6.3819798498601071E-3</v>
      </c>
      <c r="AU54">
        <f t="shared" si="55"/>
        <v>-1.6154745017863979E-2</v>
      </c>
      <c r="AW54">
        <v>51</v>
      </c>
      <c r="AX54">
        <f>IF(Z54&gt;0, (R54*SUMPRODUCT(K54:$K$98, X54:$X$98)-K54*$AZ$3)/Z54, 0)</f>
        <v>-1475181591.296792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41"/>
        <v>50000</v>
      </c>
      <c r="S55">
        <f t="shared" si="42"/>
        <v>-3621218497.9590502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-26.348669657828637</v>
      </c>
      <c r="AC55">
        <f t="shared" si="30"/>
        <v>-23.525601643753092</v>
      </c>
      <c r="AE55">
        <f t="shared" si="43"/>
        <v>0</v>
      </c>
      <c r="AF55">
        <f t="shared" si="44"/>
        <v>0</v>
      </c>
      <c r="AG55">
        <f t="shared" si="45"/>
        <v>-3.2482991094036891E-7</v>
      </c>
      <c r="AH55">
        <f t="shared" si="46"/>
        <v>-5.5930473103003333E-4</v>
      </c>
      <c r="AI55">
        <f t="shared" si="39"/>
        <v>-5.5962956094097365E-4</v>
      </c>
      <c r="AJ55">
        <f t="shared" si="47"/>
        <v>-2.8230680140755453</v>
      </c>
      <c r="AK55">
        <f t="shared" si="59"/>
        <v>-1.8444068760480048</v>
      </c>
      <c r="AL55">
        <f t="shared" si="40"/>
        <v>-4.6680345196844915</v>
      </c>
      <c r="AN55">
        <f t="shared" si="48"/>
        <v>0</v>
      </c>
      <c r="AO55">
        <f t="shared" si="49"/>
        <v>0</v>
      </c>
      <c r="AP55">
        <f t="shared" si="50"/>
        <v>-8.960223325623545E-10</v>
      </c>
      <c r="AQ55">
        <f t="shared" si="51"/>
        <v>-1.5428059819364664E-6</v>
      </c>
      <c r="AR55">
        <f t="shared" si="52"/>
        <v>-1.5437020042690285E-6</v>
      </c>
      <c r="AS55">
        <f t="shared" si="53"/>
        <v>-7.7872508096044953E-3</v>
      </c>
      <c r="AT55">
        <f t="shared" si="54"/>
        <v>-5.0876772600352144E-3</v>
      </c>
      <c r="AU55">
        <f t="shared" si="55"/>
        <v>-1.287647177164398E-2</v>
      </c>
      <c r="AW55">
        <v>52</v>
      </c>
      <c r="AX55">
        <f>IF(Z55&gt;0, (R55*SUMPRODUCT(K55:$K$98, X55:$X$98)-K55*$AZ$3)/Z55, 0)</f>
        <v>-3621218497.9590502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41"/>
        <v>50000</v>
      </c>
      <c r="S56">
        <f t="shared" si="42"/>
        <v>-9267246439.0157356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-23.525601643753092</v>
      </c>
      <c r="AC56">
        <f t="shared" si="30"/>
        <v>-21.00500276519055</v>
      </c>
      <c r="AE56">
        <f t="shared" si="43"/>
        <v>0</v>
      </c>
      <c r="AF56">
        <f t="shared" si="44"/>
        <v>0</v>
      </c>
      <c r="AG56">
        <f t="shared" si="45"/>
        <v>-1.1332925536952413E-7</v>
      </c>
      <c r="AH56">
        <f t="shared" si="46"/>
        <v>-2.0825235646144106E-4</v>
      </c>
      <c r="AI56">
        <f t="shared" si="39"/>
        <v>-2.0836568571681058E-4</v>
      </c>
      <c r="AJ56">
        <f t="shared" si="47"/>
        <v>-2.5205988785625415</v>
      </c>
      <c r="AK56">
        <f t="shared" si="59"/>
        <v>-1.6467921150627165</v>
      </c>
      <c r="AL56">
        <f t="shared" si="40"/>
        <v>-4.1675993593109748</v>
      </c>
      <c r="AN56">
        <f t="shared" si="48"/>
        <v>0</v>
      </c>
      <c r="AO56">
        <f t="shared" si="49"/>
        <v>0</v>
      </c>
      <c r="AP56">
        <f t="shared" si="50"/>
        <v>-2.7911735035253217E-10</v>
      </c>
      <c r="AQ56">
        <f t="shared" si="51"/>
        <v>-5.1290239003740612E-7</v>
      </c>
      <c r="AR56">
        <f t="shared" si="52"/>
        <v>-5.1318150738775861E-7</v>
      </c>
      <c r="AS56">
        <f t="shared" si="53"/>
        <v>-6.2079546714742945E-3</v>
      </c>
      <c r="AT56">
        <f t="shared" si="54"/>
        <v>-4.0558658065740173E-3</v>
      </c>
      <c r="AU56">
        <f t="shared" si="55"/>
        <v>-1.02643336595557E-2</v>
      </c>
      <c r="AW56">
        <v>53</v>
      </c>
      <c r="AX56">
        <f>IF(Z56&gt;0, (R56*SUMPRODUCT(K56:$K$98, X56:$X$98)-K56*$AZ$3)/Z56, 0)</f>
        <v>-9267246439.0157356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41"/>
        <v>50000</v>
      </c>
      <c r="S57">
        <f t="shared" si="42"/>
        <v>-24777455637.471615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-21.00500276519055</v>
      </c>
      <c r="AC57">
        <f t="shared" si="30"/>
        <v>-18.754467187585327</v>
      </c>
      <c r="AE57">
        <f t="shared" si="43"/>
        <v>0</v>
      </c>
      <c r="AF57">
        <f t="shared" si="44"/>
        <v>0</v>
      </c>
      <c r="AG57">
        <f t="shared" si="45"/>
        <v>-3.7845829414426317E-8</v>
      </c>
      <c r="AH57">
        <f t="shared" si="46"/>
        <v>-7.4350133401402573E-5</v>
      </c>
      <c r="AI57">
        <f t="shared" si="39"/>
        <v>-7.4387979230817002E-5</v>
      </c>
      <c r="AJ57">
        <f t="shared" si="47"/>
        <v>-2.2505355776052234</v>
      </c>
      <c r="AK57">
        <f t="shared" si="59"/>
        <v>-1.4703501935633387</v>
      </c>
      <c r="AL57">
        <f t="shared" si="40"/>
        <v>-3.7209601591477925</v>
      </c>
      <c r="AN57">
        <f t="shared" si="48"/>
        <v>0</v>
      </c>
      <c r="AO57">
        <f t="shared" si="49"/>
        <v>0</v>
      </c>
      <c r="AP57">
        <f t="shared" si="50"/>
        <v>-8.3223275225842326E-11</v>
      </c>
      <c r="AQ57">
        <f t="shared" si="51"/>
        <v>-1.634965255321995E-7</v>
      </c>
      <c r="AR57">
        <f t="shared" si="52"/>
        <v>-1.6357974880742534E-7</v>
      </c>
      <c r="AS57">
        <f t="shared" si="53"/>
        <v>-4.9489453574822302E-3</v>
      </c>
      <c r="AT57">
        <f t="shared" si="54"/>
        <v>-3.2333115889025149E-3</v>
      </c>
      <c r="AU57">
        <f t="shared" si="55"/>
        <v>-8.1824205261335509E-3</v>
      </c>
      <c r="AW57">
        <v>54</v>
      </c>
      <c r="AX57">
        <f>IF(Z57&gt;0, (R57*SUMPRODUCT(K57:$K$98, X57:$X$98)-K57*$AZ$3)/Z57, 0)</f>
        <v>-24777455637.471615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41"/>
        <v>50000</v>
      </c>
      <c r="S58">
        <f t="shared" si="42"/>
        <v>-69353970542.142822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-18.754467187585327</v>
      </c>
      <c r="AC58">
        <f t="shared" si="30"/>
        <v>-16.745060127414341</v>
      </c>
      <c r="AE58">
        <f t="shared" si="43"/>
        <v>0</v>
      </c>
      <c r="AF58">
        <f t="shared" si="44"/>
        <v>0</v>
      </c>
      <c r="AG58">
        <f t="shared" si="45"/>
        <v>-1.2072171208452465E-8</v>
      </c>
      <c r="AH58">
        <f t="shared" si="46"/>
        <v>-2.539519991182959E-5</v>
      </c>
      <c r="AI58">
        <f t="shared" si="39"/>
        <v>-2.5407272083038041E-5</v>
      </c>
      <c r="AJ58">
        <f t="shared" si="47"/>
        <v>-2.0094070601709859</v>
      </c>
      <c r="AK58">
        <f t="shared" si="59"/>
        <v>-1.3128127031309731</v>
      </c>
      <c r="AL58">
        <f t="shared" si="40"/>
        <v>-3.3222451705740421</v>
      </c>
      <c r="AN58">
        <f t="shared" si="48"/>
        <v>0</v>
      </c>
      <c r="AO58">
        <f t="shared" si="49"/>
        <v>0</v>
      </c>
      <c r="AP58">
        <f t="shared" si="50"/>
        <v>-2.3702499121332611E-11</v>
      </c>
      <c r="AQ58">
        <f t="shared" si="51"/>
        <v>-4.9860931658653012E-8</v>
      </c>
      <c r="AR58">
        <f t="shared" si="52"/>
        <v>-4.9884634157774341E-8</v>
      </c>
      <c r="AS58">
        <f t="shared" si="53"/>
        <v>-3.9452695174464628E-3</v>
      </c>
      <c r="AT58">
        <f t="shared" si="54"/>
        <v>-2.5775762623917483E-3</v>
      </c>
      <c r="AU58">
        <f t="shared" si="55"/>
        <v>-6.5228956644723694E-3</v>
      </c>
      <c r="AW58">
        <v>55</v>
      </c>
      <c r="AX58">
        <f>IF(Z58&gt;0, (R58*SUMPRODUCT(K58:$K$98, X58:$X$98)-K58*$AZ$3)/Z58, 0)</f>
        <v>-69353970542.142822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41"/>
        <v>50000</v>
      </c>
      <c r="S59">
        <f t="shared" si="42"/>
        <v>-203636946723.23065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-16.745060127414341</v>
      </c>
      <c r="AC59">
        <f t="shared" si="30"/>
        <v>-14.950946584714996</v>
      </c>
      <c r="AE59">
        <f t="shared" si="43"/>
        <v>0</v>
      </c>
      <c r="AF59">
        <f t="shared" si="44"/>
        <v>0</v>
      </c>
      <c r="AG59">
        <f t="shared" si="45"/>
        <v>-3.6709808375381154E-9</v>
      </c>
      <c r="AH59">
        <f t="shared" si="46"/>
        <v>-8.2804686588298248E-6</v>
      </c>
      <c r="AI59">
        <f t="shared" si="39"/>
        <v>-8.2841396396673632E-6</v>
      </c>
      <c r="AJ59">
        <f t="shared" si="47"/>
        <v>-1.7941135426993444</v>
      </c>
      <c r="AK59">
        <f t="shared" si="59"/>
        <v>-1.172154208919004</v>
      </c>
      <c r="AL59">
        <f t="shared" si="40"/>
        <v>-2.9662760357579883</v>
      </c>
      <c r="AN59">
        <f t="shared" si="48"/>
        <v>0</v>
      </c>
      <c r="AO59">
        <f t="shared" si="49"/>
        <v>0</v>
      </c>
      <c r="AP59">
        <f t="shared" si="50"/>
        <v>-6.4353600179860369E-12</v>
      </c>
      <c r="AQ59">
        <f t="shared" si="51"/>
        <v>-1.4515956169620467E-8</v>
      </c>
      <c r="AR59">
        <f t="shared" si="52"/>
        <v>-1.4522391529638454E-8</v>
      </c>
      <c r="AS59">
        <f t="shared" si="53"/>
        <v>-3.14514487309545E-3</v>
      </c>
      <c r="AT59">
        <f t="shared" si="54"/>
        <v>-2.0548280322950853E-3</v>
      </c>
      <c r="AU59">
        <f t="shared" si="55"/>
        <v>-5.1999874277820655E-3</v>
      </c>
      <c r="AW59">
        <v>56</v>
      </c>
      <c r="AX59">
        <f>IF(Z59&gt;0, (R59*SUMPRODUCT(K59:$K$98, X59:$X$98)-K59*$AZ$3)/Z59, 0)</f>
        <v>-203636946723.23065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41"/>
        <v>50000</v>
      </c>
      <c r="S60">
        <f t="shared" si="42"/>
        <v>-633975620796.16418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-14.950946584714996</v>
      </c>
      <c r="AC60">
        <f t="shared" si="30"/>
        <v>-13.34905946301642</v>
      </c>
      <c r="AE60">
        <f t="shared" si="43"/>
        <v>0</v>
      </c>
      <c r="AF60">
        <f t="shared" si="44"/>
        <v>0</v>
      </c>
      <c r="AG60">
        <f t="shared" si="45"/>
        <v>-1.0528054254083383E-9</v>
      </c>
      <c r="AH60">
        <f t="shared" si="46"/>
        <v>-2.5814656037543959E-6</v>
      </c>
      <c r="AI60">
        <f t="shared" si="39"/>
        <v>-2.5825184091798044E-6</v>
      </c>
      <c r="AJ60">
        <f t="shared" si="47"/>
        <v>-1.6018871216985762</v>
      </c>
      <c r="AK60">
        <f t="shared" si="59"/>
        <v>-1.0465662609300499</v>
      </c>
      <c r="AL60">
        <f t="shared" si="40"/>
        <v>-2.6484559651470354</v>
      </c>
      <c r="AN60">
        <f t="shared" si="48"/>
        <v>0</v>
      </c>
      <c r="AO60">
        <f t="shared" si="49"/>
        <v>0</v>
      </c>
      <c r="AP60">
        <f t="shared" si="50"/>
        <v>-1.6478619361535706E-12</v>
      </c>
      <c r="AQ60">
        <f t="shared" si="51"/>
        <v>-4.0405366511733722E-9</v>
      </c>
      <c r="AR60">
        <f t="shared" si="52"/>
        <v>-4.0421845131095264E-9</v>
      </c>
      <c r="AS60">
        <f t="shared" si="53"/>
        <v>-2.5072902838032614E-3</v>
      </c>
      <c r="AT60">
        <f t="shared" si="54"/>
        <v>-1.638096331409289E-3</v>
      </c>
      <c r="AU60">
        <f t="shared" si="55"/>
        <v>-4.1453906573970644E-3</v>
      </c>
      <c r="AW60">
        <v>57</v>
      </c>
      <c r="AX60">
        <f>IF(Z60&gt;0, (R60*SUMPRODUCT(K60:$K$98, X60:$X$98)-K60*$AZ$3)/Z60, 0)</f>
        <v>-633975620796.16418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41"/>
        <v>50000</v>
      </c>
      <c r="S61">
        <f t="shared" si="42"/>
        <v>-2099665763239.3628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-13.34905946301642</v>
      </c>
      <c r="AC61">
        <f t="shared" si="30"/>
        <v>-11.918803095436838</v>
      </c>
      <c r="AE61">
        <f t="shared" si="43"/>
        <v>0</v>
      </c>
      <c r="AF61">
        <f t="shared" si="44"/>
        <v>0</v>
      </c>
      <c r="AG61">
        <f t="shared" si="45"/>
        <v>-2.8382619996261968E-10</v>
      </c>
      <c r="AH61">
        <f t="shared" si="46"/>
        <v>-7.584511711916352E-7</v>
      </c>
      <c r="AI61">
        <f t="shared" si="39"/>
        <v>-7.5873499739159777E-7</v>
      </c>
      <c r="AJ61">
        <f t="shared" si="47"/>
        <v>-1.4302563675795827</v>
      </c>
      <c r="AK61">
        <f t="shared" si="59"/>
        <v>-0.93443416241114952</v>
      </c>
      <c r="AL61">
        <f t="shared" si="40"/>
        <v>-2.3646912887257296</v>
      </c>
      <c r="AN61">
        <f t="shared" si="48"/>
        <v>0</v>
      </c>
      <c r="AO61">
        <f t="shared" si="49"/>
        <v>0</v>
      </c>
      <c r="AP61">
        <f t="shared" si="50"/>
        <v>-3.9664973436170511E-13</v>
      </c>
      <c r="AQ61">
        <f t="shared" si="51"/>
        <v>-1.0599425127740399E-9</v>
      </c>
      <c r="AR61">
        <f t="shared" si="52"/>
        <v>-1.0603391625084017E-9</v>
      </c>
      <c r="AS61">
        <f t="shared" si="53"/>
        <v>-1.9987964759570977E-3</v>
      </c>
      <c r="AT61">
        <f t="shared" si="54"/>
        <v>-1.3058803674491611E-3</v>
      </c>
      <c r="AU61">
        <f t="shared" si="55"/>
        <v>-3.3046779037454216E-3</v>
      </c>
      <c r="AW61">
        <v>58</v>
      </c>
      <c r="AX61">
        <f>IF(Z61&gt;0, (R61*SUMPRODUCT(K61:$K$98, X61:$X$98)-K61*$AZ$3)/Z61, 0)</f>
        <v>-2099665763239.3628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41"/>
        <v>50000</v>
      </c>
      <c r="S62">
        <f t="shared" si="42"/>
        <v>-7424422846680.7969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-11.918803095436838</v>
      </c>
      <c r="AC62">
        <f t="shared" si="30"/>
        <v>-10.641788478978819</v>
      </c>
      <c r="AE62">
        <f t="shared" si="43"/>
        <v>0</v>
      </c>
      <c r="AF62">
        <f t="shared" si="44"/>
        <v>0</v>
      </c>
      <c r="AG62">
        <f t="shared" si="45"/>
        <v>-7.1667446067786917E-11</v>
      </c>
      <c r="AH62">
        <f t="shared" si="46"/>
        <v>-2.0932049189520657E-7</v>
      </c>
      <c r="AI62">
        <f t="shared" si="39"/>
        <v>-2.0939215934127436E-7</v>
      </c>
      <c r="AJ62">
        <f t="shared" si="47"/>
        <v>-1.2770146164580183</v>
      </c>
      <c r="AK62">
        <f t="shared" si="59"/>
        <v>-0.83431621668057876</v>
      </c>
      <c r="AL62">
        <f t="shared" si="40"/>
        <v>-2.1113310425307565</v>
      </c>
      <c r="AN62">
        <f t="shared" si="48"/>
        <v>0</v>
      </c>
      <c r="AO62">
        <f t="shared" si="49"/>
        <v>0</v>
      </c>
      <c r="AP62">
        <f t="shared" si="50"/>
        <v>-8.9424926268111843E-14</v>
      </c>
      <c r="AQ62">
        <f t="shared" si="51"/>
        <v>-2.611851067837525E-10</v>
      </c>
      <c r="AR62">
        <f t="shared" si="52"/>
        <v>-2.6127453171002064E-10</v>
      </c>
      <c r="AS62">
        <f t="shared" si="53"/>
        <v>-1.5934283162824835E-3</v>
      </c>
      <c r="AT62">
        <f t="shared" si="54"/>
        <v>-1.0410398340465754E-3</v>
      </c>
      <c r="AU62">
        <f t="shared" si="55"/>
        <v>-2.6344684116035907E-3</v>
      </c>
      <c r="AW62">
        <v>59</v>
      </c>
      <c r="AX62">
        <f>IF(Z62&gt;0, (R62*SUMPRODUCT(K62:$K$98, X62:$X$98)-K62*$AZ$3)/Z62, 0)</f>
        <v>-7424422846680.7969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41"/>
        <v>50000</v>
      </c>
      <c r="S63">
        <f t="shared" si="42"/>
        <v>-28141758231490.301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-10.641788478978819</v>
      </c>
      <c r="AC63">
        <f t="shared" si="30"/>
        <v>-9.5015968564561089</v>
      </c>
      <c r="AE63">
        <f t="shared" si="43"/>
        <v>0</v>
      </c>
      <c r="AF63">
        <f t="shared" si="44"/>
        <v>0</v>
      </c>
      <c r="AG63">
        <f t="shared" si="45"/>
        <v>-1.6881668832304748E-11</v>
      </c>
      <c r="AH63">
        <f t="shared" si="46"/>
        <v>-5.4069102774804289E-8</v>
      </c>
      <c r="AI63">
        <f t="shared" si="39"/>
        <v>-5.4085984443636597E-8</v>
      </c>
      <c r="AJ63">
        <f t="shared" si="47"/>
        <v>-1.1401916225227104</v>
      </c>
      <c r="AK63">
        <f t="shared" si="59"/>
        <v>-0.74492519352851738</v>
      </c>
      <c r="AL63">
        <f t="shared" si="40"/>
        <v>-1.8851168701372121</v>
      </c>
      <c r="AN63">
        <f t="shared" si="48"/>
        <v>0</v>
      </c>
      <c r="AO63">
        <f t="shared" si="49"/>
        <v>0</v>
      </c>
      <c r="AP63">
        <f t="shared" si="50"/>
        <v>-1.8807627569143077E-14</v>
      </c>
      <c r="AQ63">
        <f t="shared" si="51"/>
        <v>-6.0237619757134343E-11</v>
      </c>
      <c r="AR63">
        <f t="shared" si="52"/>
        <v>-6.0256427384703485E-11</v>
      </c>
      <c r="AS63">
        <f t="shared" si="53"/>
        <v>-1.2702712988201918E-3</v>
      </c>
      <c r="AT63">
        <f t="shared" si="54"/>
        <v>-8.2991058205964408E-4</v>
      </c>
      <c r="AU63">
        <f t="shared" si="55"/>
        <v>-2.1001819411362631E-3</v>
      </c>
      <c r="AW63">
        <v>60</v>
      </c>
      <c r="AX63">
        <f>IF(Z63&gt;0, (R63*SUMPRODUCT(K63:$K$98, X63:$X$98)-K63*$AZ$3)/Z63, 0)</f>
        <v>-28141758231490.301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41"/>
        <v>50000</v>
      </c>
      <c r="S64">
        <f t="shared" si="42"/>
        <v>-114857034095318.95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-9.5015968564561089</v>
      </c>
      <c r="AC64">
        <f t="shared" si="30"/>
        <v>-8.4835686218878692</v>
      </c>
      <c r="AE64">
        <f t="shared" si="43"/>
        <v>0</v>
      </c>
      <c r="AF64">
        <f t="shared" si="44"/>
        <v>0</v>
      </c>
      <c r="AG64">
        <f t="shared" si="45"/>
        <v>-3.6930992902217127E-12</v>
      </c>
      <c r="AH64">
        <f t="shared" si="46"/>
        <v>-1.3019752853759991E-8</v>
      </c>
      <c r="AI64">
        <f t="shared" si="39"/>
        <v>-1.3023445953050213E-8</v>
      </c>
      <c r="AJ64">
        <f t="shared" si="47"/>
        <v>-1.0180282345682397</v>
      </c>
      <c r="AK64">
        <f t="shared" si="59"/>
        <v>-0.66511177995192772</v>
      </c>
      <c r="AL64">
        <f t="shared" si="40"/>
        <v>-1.6831400275436132</v>
      </c>
      <c r="AN64">
        <f t="shared" si="48"/>
        <v>0</v>
      </c>
      <c r="AO64">
        <f t="shared" si="49"/>
        <v>0</v>
      </c>
      <c r="AP64">
        <f t="shared" si="50"/>
        <v>-3.6735977558772954E-15</v>
      </c>
      <c r="AQ64">
        <f t="shared" si="51"/>
        <v>-1.2951001613275962E-11</v>
      </c>
      <c r="AR64">
        <f t="shared" si="52"/>
        <v>-1.295467521103184E-11</v>
      </c>
      <c r="AS64">
        <f t="shared" si="53"/>
        <v>-1.0126525024202887E-3</v>
      </c>
      <c r="AT64">
        <f t="shared" si="54"/>
        <v>-6.6159963494842025E-4</v>
      </c>
      <c r="AU64">
        <f t="shared" si="55"/>
        <v>-1.6742521503233842E-3</v>
      </c>
      <c r="AW64">
        <v>61</v>
      </c>
      <c r="AX64">
        <f>IF(Z64&gt;0, (R64*SUMPRODUCT(K64:$K$98, X64:$X$98)-K64*$AZ$3)/Z64, 0)</f>
        <v>-114857034095318.95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41"/>
        <v>50000</v>
      </c>
      <c r="S65">
        <f t="shared" si="42"/>
        <v>-507533510159009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-8.4835686218878692</v>
      </c>
      <c r="AC65">
        <f t="shared" si="30"/>
        <v>-7.5746148409825365</v>
      </c>
      <c r="AE65">
        <f t="shared" si="43"/>
        <v>0</v>
      </c>
      <c r="AF65">
        <f t="shared" si="44"/>
        <v>0</v>
      </c>
      <c r="AG65">
        <f t="shared" si="45"/>
        <v>-7.4621819932731424E-13</v>
      </c>
      <c r="AH65">
        <f t="shared" si="46"/>
        <v>-2.9099500979921811E-9</v>
      </c>
      <c r="AI65">
        <f t="shared" si="39"/>
        <v>-2.9106963161915083E-9</v>
      </c>
      <c r="AJ65">
        <f t="shared" si="47"/>
        <v>-0.90895378090533274</v>
      </c>
      <c r="AK65">
        <f t="shared" si="59"/>
        <v>-0.59384980353215089</v>
      </c>
      <c r="AL65">
        <f t="shared" si="40"/>
        <v>-1.50280358734818</v>
      </c>
      <c r="AN65">
        <f t="shared" si="48"/>
        <v>0</v>
      </c>
      <c r="AO65">
        <f t="shared" si="49"/>
        <v>0</v>
      </c>
      <c r="AP65">
        <f t="shared" si="50"/>
        <v>-6.6274800818134324E-16</v>
      </c>
      <c r="AQ65">
        <f t="shared" si="51"/>
        <v>-2.5844500081744795E-12</v>
      </c>
      <c r="AR65">
        <f t="shared" si="52"/>
        <v>-2.5851127561826606E-12</v>
      </c>
      <c r="AS65">
        <f t="shared" si="53"/>
        <v>-8.0728037505243958E-4</v>
      </c>
      <c r="AT65">
        <f t="shared" si="54"/>
        <v>-5.27423178374107E-4</v>
      </c>
      <c r="AU65">
        <f t="shared" si="55"/>
        <v>-1.3347035560116595E-3</v>
      </c>
      <c r="AW65">
        <v>62</v>
      </c>
      <c r="AX65">
        <f>IF(Z65&gt;0, (R65*SUMPRODUCT(K65:$K$98, X65:$X$98)-K65*$AZ$3)/Z65, 0)</f>
        <v>-507533510159009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41"/>
        <v>50000</v>
      </c>
      <c r="S66">
        <f t="shared" si="42"/>
        <v>-2444839694521419.5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-7.5746148409825365</v>
      </c>
      <c r="AC66">
        <f t="shared" si="30"/>
        <v>-6.7630489651652255</v>
      </c>
      <c r="AE66">
        <f t="shared" si="43"/>
        <v>0</v>
      </c>
      <c r="AF66">
        <f t="shared" si="44"/>
        <v>0</v>
      </c>
      <c r="AG66">
        <f t="shared" si="45"/>
        <v>-1.3831272823981822E-13</v>
      </c>
      <c r="AH66">
        <f t="shared" si="46"/>
        <v>-6.0044328909422288E-10</v>
      </c>
      <c r="AI66">
        <f t="shared" si="39"/>
        <v>-6.0058160182246273E-10</v>
      </c>
      <c r="AJ66">
        <f t="shared" si="47"/>
        <v>-0.81156587581731099</v>
      </c>
      <c r="AK66">
        <f t="shared" si="59"/>
        <v>-0.53022303886877764</v>
      </c>
      <c r="AL66">
        <f t="shared" si="40"/>
        <v>-1.3417889152866702</v>
      </c>
      <c r="AN66">
        <f t="shared" si="48"/>
        <v>0</v>
      </c>
      <c r="AO66">
        <f t="shared" si="49"/>
        <v>0</v>
      </c>
      <c r="AP66">
        <f t="shared" si="50"/>
        <v>-1.0967981764307942E-16</v>
      </c>
      <c r="AQ66">
        <f t="shared" si="51"/>
        <v>-4.7614208244578653E-13</v>
      </c>
      <c r="AR66">
        <f t="shared" si="52"/>
        <v>-4.762517622634296E-13</v>
      </c>
      <c r="AS66">
        <f t="shared" si="53"/>
        <v>-6.4355897246601594E-4</v>
      </c>
      <c r="AT66">
        <f t="shared" si="54"/>
        <v>-4.2045852867896098E-4</v>
      </c>
      <c r="AU66">
        <f t="shared" si="55"/>
        <v>-1.0640175016212287E-3</v>
      </c>
      <c r="AW66">
        <v>63</v>
      </c>
      <c r="AX66">
        <f>IF(Z66&gt;0, (R66*SUMPRODUCT(K66:$K$98, X66:$X$98)-K66*$AZ$3)/Z66, 0)</f>
        <v>-2444839694521419.5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41"/>
        <v>50000</v>
      </c>
      <c r="S67">
        <f t="shared" si="42"/>
        <v>-1.294370165244636E+16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-6.7630489651652255</v>
      </c>
      <c r="AC67">
        <f t="shared" si="30"/>
        <v>-6.0384365760407945</v>
      </c>
      <c r="AE67">
        <f t="shared" si="43"/>
        <v>0</v>
      </c>
      <c r="AF67">
        <f t="shared" si="44"/>
        <v>0</v>
      </c>
      <c r="AG67">
        <f t="shared" si="45"/>
        <v>-2.332577163078975E-14</v>
      </c>
      <c r="AH67">
        <f t="shared" si="46"/>
        <v>-1.1360382932663028E-10</v>
      </c>
      <c r="AI67">
        <f t="shared" si="39"/>
        <v>-1.1362715509826106E-10</v>
      </c>
      <c r="AJ67">
        <f t="shared" si="47"/>
        <v>-0.72461238912443093</v>
      </c>
      <c r="AK67">
        <f t="shared" si="59"/>
        <v>-0.47341342756156585</v>
      </c>
      <c r="AL67">
        <f t="shared" si="40"/>
        <v>-1.1980258167996238</v>
      </c>
      <c r="AN67">
        <f t="shared" si="48"/>
        <v>0</v>
      </c>
      <c r="AO67">
        <f t="shared" si="49"/>
        <v>0</v>
      </c>
      <c r="AP67">
        <f t="shared" si="50"/>
        <v>-1.6515151746847037E-17</v>
      </c>
      <c r="AQ67">
        <f t="shared" si="51"/>
        <v>-8.0433972776946375E-14</v>
      </c>
      <c r="AR67">
        <f t="shared" si="52"/>
        <v>-8.0450487928693223E-14</v>
      </c>
      <c r="AS67">
        <f t="shared" si="53"/>
        <v>-5.1304127269423058E-4</v>
      </c>
      <c r="AT67">
        <f t="shared" si="54"/>
        <v>-3.3518696482708917E-4</v>
      </c>
      <c r="AU67">
        <f t="shared" si="55"/>
        <v>-8.482282376017701E-4</v>
      </c>
      <c r="AW67">
        <v>64</v>
      </c>
      <c r="AX67">
        <f>IF(Z67&gt;0, (R67*SUMPRODUCT(K67:$K$98, X67:$X$98)-K67*$AZ$3)/Z67, 0)</f>
        <v>-1.294370165244636E+16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41"/>
        <v>50000</v>
      </c>
      <c r="S68">
        <f t="shared" si="42"/>
        <v>-7.606274536963128E+16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-6.0384365760407945</v>
      </c>
      <c r="AC68">
        <f t="shared" si="30"/>
        <v>-5.3914612286079215</v>
      </c>
      <c r="AE68">
        <f t="shared" si="43"/>
        <v>0</v>
      </c>
      <c r="AF68">
        <f t="shared" si="44"/>
        <v>0</v>
      </c>
      <c r="AG68">
        <f t="shared" si="45"/>
        <v>-3.5440879778975937E-15</v>
      </c>
      <c r="AH68">
        <f t="shared" si="46"/>
        <v>-1.9548425936584259E-11</v>
      </c>
      <c r="AI68">
        <f t="shared" si="39"/>
        <v>-1.9551970024562155E-11</v>
      </c>
      <c r="AJ68">
        <f t="shared" si="47"/>
        <v>-0.64697534743287299</v>
      </c>
      <c r="AK68">
        <f t="shared" si="59"/>
        <v>-0.42269056032285568</v>
      </c>
      <c r="AL68">
        <f t="shared" si="40"/>
        <v>-1.0696659077752806</v>
      </c>
      <c r="AN68">
        <f t="shared" si="48"/>
        <v>0</v>
      </c>
      <c r="AO68">
        <f t="shared" si="49"/>
        <v>0</v>
      </c>
      <c r="AP68">
        <f t="shared" si="50"/>
        <v>-2.2404384670377765E-18</v>
      </c>
      <c r="AQ68">
        <f t="shared" si="51"/>
        <v>-1.2357776023478801E-14</v>
      </c>
      <c r="AR68">
        <f t="shared" si="52"/>
        <v>-1.2360016461945838E-14</v>
      </c>
      <c r="AS68">
        <f t="shared" si="53"/>
        <v>-4.0899336152304242E-4</v>
      </c>
      <c r="AT68">
        <f t="shared" si="54"/>
        <v>-2.6720899619508303E-4</v>
      </c>
      <c r="AU68">
        <f t="shared" si="55"/>
        <v>-6.7620235773048541E-4</v>
      </c>
      <c r="AW68">
        <v>65</v>
      </c>
      <c r="AX68">
        <f>IF(Z68&gt;0, (R68*SUMPRODUCT(K68:$K$98, X68:$X$98)-K68*$AZ$3)/Z68, 0)</f>
        <v>-7.606274536963128E+16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-5.3914612286079215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-5.3914612286079215</v>
      </c>
      <c r="AK69">
        <f t="shared" si="59"/>
        <v>-0.37740228600255454</v>
      </c>
      <c r="AL69">
        <f t="shared" si="40"/>
        <v>-5.7688635146140204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-2.0003914884265864E-15</v>
      </c>
      <c r="AR69">
        <f t="shared" si="52"/>
        <v>-2.0003914884265864E-15</v>
      </c>
      <c r="AS69">
        <f t="shared" si="53"/>
        <v>-3.043105368475383E-3</v>
      </c>
      <c r="AT69">
        <f t="shared" si="54"/>
        <v>-2.1301737579327684E-4</v>
      </c>
      <c r="AU69">
        <f t="shared" si="55"/>
        <v>-3.2561227442706605E-3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20354.844053581885</v>
      </c>
      <c r="AO71" s="6">
        <f t="shared" si="62"/>
        <v>-2035.4844053581885</v>
      </c>
      <c r="AP71" s="6">
        <f t="shared" si="62"/>
        <v>-2783.5040687589139</v>
      </c>
      <c r="AQ71" s="6">
        <f t="shared" si="62"/>
        <v>-8528.6042016918291</v>
      </c>
      <c r="AR71" s="6">
        <f t="shared" si="62"/>
        <v>7007.2513777729582</v>
      </c>
      <c r="AS71" s="6">
        <f t="shared" si="62"/>
        <v>-1050.0501845129838</v>
      </c>
      <c r="AT71" s="6">
        <f t="shared" si="62"/>
        <v>612.52927429924091</v>
      </c>
      <c r="AU71" s="6">
        <f t="shared" si="62"/>
        <v>6569.730467559215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4187.1506240443905</v>
      </c>
      <c r="K3">
        <v>1</v>
      </c>
      <c r="L3" s="2">
        <v>0</v>
      </c>
      <c r="O3">
        <f>$C$3</f>
        <v>4187.1506240443905</v>
      </c>
      <c r="P3">
        <f>O3*C5</f>
        <v>418.7150624044391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4187.1506240443905</v>
      </c>
      <c r="AF3">
        <f t="shared" ref="AF3:AF34" si="4">-$Z3*P3</f>
        <v>-418.7150624044391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1248.5273576399518</v>
      </c>
      <c r="AJ3">
        <f t="shared" ref="AJ3:AJ34" si="8">AB3-AC3</f>
        <v>0</v>
      </c>
      <c r="AL3">
        <f t="shared" ref="AL3:AL34" si="9">SUM(AI3:AK3)</f>
        <v>1248.5273576399518</v>
      </c>
      <c r="AN3">
        <f t="shared" ref="AN3:AN34" si="10">AE3*$K3</f>
        <v>4187.1506240443905</v>
      </c>
      <c r="AO3">
        <f t="shared" ref="AO3:AO34" si="11">AF3*$K3</f>
        <v>-418.7150624044391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1248.5273576399518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1248.5273576399518</v>
      </c>
      <c r="AW3">
        <v>0</v>
      </c>
      <c r="AX3">
        <f>IF(Z3&gt;0, (R3*SUMPRODUCT(K3:$K$98, X3:$X$98)-K3*$AZ$3)/Z3, 0)</f>
        <v>0</v>
      </c>
      <c r="AZ3">
        <f>C6*SUMPRODUCT(X4:X98, K4:K98)/1</f>
        <v>1531.2141298321274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165.90893157256926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164.05865676772805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-164.05865676772805</v>
      </c>
      <c r="AK4">
        <f>G4*SUM(AB4, AE4:AF4)</f>
        <v>0</v>
      </c>
      <c r="AL4">
        <f t="shared" si="9"/>
        <v>-279.29385676772802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-102.88857142857141</v>
      </c>
      <c r="AR4">
        <f t="shared" si="14"/>
        <v>-102.88857142857141</v>
      </c>
      <c r="AS4">
        <f t="shared" si="15"/>
        <v>-146.48094354261431</v>
      </c>
      <c r="AT4">
        <f t="shared" si="16"/>
        <v>0</v>
      </c>
      <c r="AU4">
        <f t="shared" si="17"/>
        <v>-249.36951497118571</v>
      </c>
      <c r="AW4">
        <v>1</v>
      </c>
      <c r="AX4">
        <f>IF(Z4&gt;0, (R4*SUMPRODUCT(K4:$K$98, X4:$X$98)-K4*$AZ$3)/Z4, 0)</f>
        <v>165.90893157256926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</v>
      </c>
      <c r="S5">
        <f t="shared" si="1"/>
        <v>212.36291831531906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164.05865676772805</v>
      </c>
      <c r="AC5">
        <f t="shared" si="2"/>
        <v>207.65102888177103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-114.7082059785312</v>
      </c>
      <c r="AI5">
        <f t="shared" si="7"/>
        <v>-163.59881045154194</v>
      </c>
      <c r="AJ5">
        <f t="shared" si="8"/>
        <v>-43.592372114042973</v>
      </c>
      <c r="AK5">
        <f>G5*SUM(AB5, AE5:AF5)</f>
        <v>11.484105973740965</v>
      </c>
      <c r="AL5">
        <f t="shared" si="9"/>
        <v>-195.70707659184396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-91.444679510946415</v>
      </c>
      <c r="AR5">
        <f t="shared" si="14"/>
        <v>-130.41997006659912</v>
      </c>
      <c r="AS5">
        <f t="shared" si="15"/>
        <v>-34.751572157240886</v>
      </c>
      <c r="AT5">
        <f t="shared" si="16"/>
        <v>9.1550589714133963</v>
      </c>
      <c r="AU5">
        <f t="shared" si="17"/>
        <v>-156.01648325242661</v>
      </c>
      <c r="AW5">
        <v>2</v>
      </c>
      <c r="AX5">
        <f>IF(Z5&gt;0, (R5*SUMPRODUCT(K5:$K$98, X5:$X$98)-K5*$AZ$3)/Z5, 0)</f>
        <v>212.36291831531906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</v>
      </c>
      <c r="S6">
        <f t="shared" si="1"/>
        <v>255.45077180567483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207.65102888177103</v>
      </c>
      <c r="AC6">
        <f t="shared" si="2"/>
        <v>246.9929061053017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-114.3540482690737</v>
      </c>
      <c r="AI6">
        <f t="shared" si="7"/>
        <v>-162.69856967321979</v>
      </c>
      <c r="AJ6">
        <f t="shared" si="8"/>
        <v>-39.341877223530673</v>
      </c>
      <c r="AK6">
        <f>G6*SUM(AB6, AE6:AF6)</f>
        <v>14.535572021723974</v>
      </c>
      <c r="AL6">
        <f t="shared" si="9"/>
        <v>-187.5048748750265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-81.394952815428042</v>
      </c>
      <c r="AR6">
        <f t="shared" si="14"/>
        <v>-115.80562824089189</v>
      </c>
      <c r="AS6">
        <f t="shared" si="15"/>
        <v>-28.002771119609452</v>
      </c>
      <c r="AT6">
        <f t="shared" si="16"/>
        <v>10.346133055732373</v>
      </c>
      <c r="AU6">
        <f t="shared" si="17"/>
        <v>-133.46226630476897</v>
      </c>
      <c r="AW6">
        <v>3</v>
      </c>
      <c r="AX6">
        <f>IF(Z6&gt;0, (R6*SUMPRODUCT(K6:$K$98, X6:$X$98)-K6*$AZ$3)/Z6, 0)</f>
        <v>255.45077180567483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100000</v>
      </c>
      <c r="S7">
        <f t="shared" si="1"/>
        <v>295.34277601851784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246.9929061053017</v>
      </c>
      <c r="AC7">
        <f t="shared" si="2"/>
        <v>282.37166465994233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-114.03612066757069</v>
      </c>
      <c r="AI7">
        <f t="shared" si="7"/>
        <v>-161.84017879734154</v>
      </c>
      <c r="AJ7">
        <f t="shared" si="8"/>
        <v>-35.378758554640626</v>
      </c>
      <c r="AK7">
        <f>G7*SUM(AB7, AE7:AF7)</f>
        <v>17.28950342737112</v>
      </c>
      <c r="AL7">
        <f t="shared" si="9"/>
        <v>-179.92943392461103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-72.472016275395973</v>
      </c>
      <c r="AR7">
        <f t="shared" si="14"/>
        <v>-102.85235943798079</v>
      </c>
      <c r="AS7">
        <f t="shared" si="15"/>
        <v>-22.483840652993695</v>
      </c>
      <c r="AT7">
        <f t="shared" si="16"/>
        <v>10.987791994736638</v>
      </c>
      <c r="AU7">
        <f t="shared" si="17"/>
        <v>-114.34840809623785</v>
      </c>
      <c r="AW7">
        <v>4</v>
      </c>
      <c r="AX7">
        <f>IF(Z7&gt;0, (R7*SUMPRODUCT(K7:$K$98, X7:$X$98)-K7*$AZ$3)/Z7, 0)</f>
        <v>295.34277601851784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100000</v>
      </c>
      <c r="S8">
        <f t="shared" si="1"/>
        <v>332.31258299571601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282.37166465994233</v>
      </c>
      <c r="AC8">
        <f t="shared" si="2"/>
        <v>314.1618906792504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-113.9686032979078</v>
      </c>
      <c r="AI8">
        <f t="shared" si="7"/>
        <v>-161.23763654473197</v>
      </c>
      <c r="AJ8">
        <f t="shared" si="8"/>
        <v>-31.790226019308079</v>
      </c>
      <c r="AK8">
        <f>G8*SUM(AB8, AE8:AF8)</f>
        <v>19.766016526195965</v>
      </c>
      <c r="AL8">
        <f t="shared" si="9"/>
        <v>-173.26184603784409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-64.66884621997221</v>
      </c>
      <c r="AR8">
        <f t="shared" si="14"/>
        <v>-91.490565128075588</v>
      </c>
      <c r="AS8">
        <f t="shared" si="15"/>
        <v>-18.038627992719587</v>
      </c>
      <c r="AT8">
        <f t="shared" si="16"/>
        <v>11.215768607541248</v>
      </c>
      <c r="AU8">
        <f t="shared" si="17"/>
        <v>-98.313424513253921</v>
      </c>
      <c r="AW8">
        <v>5</v>
      </c>
      <c r="AX8">
        <f>IF(Z8&gt;0, (R8*SUMPRODUCT(K8:$K$98, X8:$X$98)-K8*$AZ$3)/Z8, 0)</f>
        <v>332.31258299571601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</v>
      </c>
      <c r="S9">
        <f t="shared" si="1"/>
        <v>366.4861293482009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314.1618906792504</v>
      </c>
      <c r="AC9">
        <f t="shared" si="2"/>
        <v>342.58433222240694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-114.56898109845557</v>
      </c>
      <c r="AI9">
        <f t="shared" si="7"/>
        <v>-161.30803952226228</v>
      </c>
      <c r="AJ9">
        <f t="shared" si="8"/>
        <v>-28.422441543156538</v>
      </c>
      <c r="AK9">
        <f t="shared" ref="AK9:AK40" si="30">G9*SUM(AB9:AB9, AE9:AF9)</f>
        <v>21.99133234754753</v>
      </c>
      <c r="AL9">
        <f t="shared" si="9"/>
        <v>-167.73914871787127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-58.044211346053814</v>
      </c>
      <c r="AR9">
        <f t="shared" si="14"/>
        <v>-81.723672918079316</v>
      </c>
      <c r="AS9">
        <f t="shared" si="15"/>
        <v>-14.399693425606257</v>
      </c>
      <c r="AT9">
        <f t="shared" si="16"/>
        <v>11.141493363421088</v>
      </c>
      <c r="AU9">
        <f t="shared" si="17"/>
        <v>-84.98187298026447</v>
      </c>
      <c r="AW9">
        <v>6</v>
      </c>
      <c r="AX9">
        <f>IF(Z9&gt;0, (R9*SUMPRODUCT(K9:$K$98, X9:$X$98)-K9*$AZ$3)/Z9, 0)</f>
        <v>366.4861293482009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</v>
      </c>
      <c r="S10">
        <f t="shared" si="1"/>
        <v>397.77762437260947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342.58433222240694</v>
      </c>
      <c r="AC10">
        <f t="shared" si="2"/>
        <v>367.6573420934327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-115.47660251971284</v>
      </c>
      <c r="AI10">
        <f t="shared" si="7"/>
        <v>-161.69053205802163</v>
      </c>
      <c r="AJ10">
        <f t="shared" si="8"/>
        <v>-25.073009871025761</v>
      </c>
      <c r="AK10">
        <f t="shared" si="30"/>
        <v>23.980903255568489</v>
      </c>
      <c r="AL10">
        <f t="shared" si="9"/>
        <v>-162.78263867347891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-52.235750539562446</v>
      </c>
      <c r="AR10">
        <f t="shared" si="14"/>
        <v>-73.140585303850912</v>
      </c>
      <c r="AS10">
        <f t="shared" si="15"/>
        <v>-11.341756341292689</v>
      </c>
      <c r="AT10">
        <f t="shared" si="16"/>
        <v>10.847742770726361</v>
      </c>
      <c r="AU10">
        <f t="shared" si="17"/>
        <v>-73.63459887441725</v>
      </c>
      <c r="AW10">
        <v>7</v>
      </c>
      <c r="AX10">
        <f>IF(Z10&gt;0, (R10*SUMPRODUCT(K10:$K$98, X10:$X$98)-K10*$AZ$3)/Z10, 0)</f>
        <v>397.77762437260947</v>
      </c>
    </row>
    <row r="11" spans="1:52" x14ac:dyDescent="0.25">
      <c r="A11" t="s">
        <v>33</v>
      </c>
      <c r="C11" s="25">
        <f>AU100</f>
        <v>-738.49378804782771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</v>
      </c>
      <c r="S11">
        <f t="shared" si="1"/>
        <v>426.35410087675888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367.6573420934327</v>
      </c>
      <c r="AC11">
        <f t="shared" si="2"/>
        <v>389.63339621197656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-116.30511762331651</v>
      </c>
      <c r="AI11">
        <f t="shared" si="7"/>
        <v>-161.99875530743054</v>
      </c>
      <c r="AJ11">
        <f t="shared" si="8"/>
        <v>-21.976054118543857</v>
      </c>
      <c r="AK11">
        <f t="shared" si="30"/>
        <v>25.736013946540293</v>
      </c>
      <c r="AL11">
        <f t="shared" si="9"/>
        <v>-158.23879547943412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-46.973686336225292</v>
      </c>
      <c r="AR11">
        <f t="shared" si="14"/>
        <v>-65.428580222205014</v>
      </c>
      <c r="AS11">
        <f t="shared" si="15"/>
        <v>-8.8757596756468047</v>
      </c>
      <c r="AT11">
        <f t="shared" si="16"/>
        <v>10.394344388050758</v>
      </c>
      <c r="AU11">
        <f t="shared" si="17"/>
        <v>-63.909995509801064</v>
      </c>
      <c r="AW11">
        <v>8</v>
      </c>
      <c r="AX11">
        <f>IF(Z11&gt;0, (R11*SUMPRODUCT(K11:$K$98, X11:$X$98)-K11*$AZ$3)/Z11, 0)</f>
        <v>426.35410087675888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</v>
      </c>
      <c r="S12">
        <f t="shared" si="1"/>
        <v>452.56704685607593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389.63339621197656</v>
      </c>
      <c r="AC12">
        <f t="shared" si="2"/>
        <v>408.92024974906076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-117.67464235334815</v>
      </c>
      <c r="AI12">
        <f t="shared" si="7"/>
        <v>-162.85250633944437</v>
      </c>
      <c r="AJ12">
        <f t="shared" si="8"/>
        <v>-19.286853537084198</v>
      </c>
      <c r="AK12">
        <f t="shared" si="30"/>
        <v>27.274337734838362</v>
      </c>
      <c r="AL12">
        <f t="shared" si="9"/>
        <v>-154.86502214169022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-42.434655718739322</v>
      </c>
      <c r="AR12">
        <f t="shared" si="14"/>
        <v>-58.726246379379887</v>
      </c>
      <c r="AS12">
        <f t="shared" si="15"/>
        <v>-6.9550327358240001</v>
      </c>
      <c r="AT12">
        <f t="shared" si="16"/>
        <v>9.8353996119161007</v>
      </c>
      <c r="AU12">
        <f t="shared" si="17"/>
        <v>-55.84587950328779</v>
      </c>
      <c r="AW12">
        <v>9</v>
      </c>
      <c r="AX12">
        <f>IF(Z12&gt;0, (R12*SUMPRODUCT(K12:$K$98, X12:$X$98)-K12*$AZ$3)/Z12, 0)</f>
        <v>452.56704685607593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</v>
      </c>
      <c r="S13">
        <f t="shared" si="1"/>
        <v>476.47156351685038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408.92024974906076</v>
      </c>
      <c r="AC13">
        <f t="shared" si="2"/>
        <v>425.64679034577642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-119.07656108834544</v>
      </c>
      <c r="AI13">
        <f t="shared" si="7"/>
        <v>-163.74310815403652</v>
      </c>
      <c r="AJ13">
        <f t="shared" si="8"/>
        <v>-16.726540596715665</v>
      </c>
      <c r="AK13">
        <f t="shared" si="30"/>
        <v>28.624417482434257</v>
      </c>
      <c r="AL13">
        <f t="shared" si="9"/>
        <v>-151.84523126831792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-38.339465775704319</v>
      </c>
      <c r="AR13">
        <f t="shared" si="14"/>
        <v>-52.72089850177553</v>
      </c>
      <c r="AS13">
        <f t="shared" si="15"/>
        <v>-5.3854984128902155</v>
      </c>
      <c r="AT13">
        <f t="shared" si="16"/>
        <v>9.2162963423426607</v>
      </c>
      <c r="AU13">
        <f t="shared" si="17"/>
        <v>-48.890100572323078</v>
      </c>
      <c r="AW13">
        <v>10</v>
      </c>
      <c r="AX13">
        <f>IF(Z13&gt;0, (R13*SUMPRODUCT(K13:$K$98, X13:$X$98)-K13*$AZ$3)/Z13, 0)</f>
        <v>476.47156351685038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</v>
      </c>
      <c r="S14">
        <f t="shared" si="1"/>
        <v>498.34187548531855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425.64679034577642</v>
      </c>
      <c r="AC14">
        <f t="shared" si="2"/>
        <v>440.12982128029972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-120.91162824207274</v>
      </c>
      <c r="AI14">
        <f t="shared" si="7"/>
        <v>-165.07105402298589</v>
      </c>
      <c r="AJ14">
        <f t="shared" si="8"/>
        <v>-14.483030934523299</v>
      </c>
      <c r="AK14">
        <f t="shared" si="30"/>
        <v>29.795275324204354</v>
      </c>
      <c r="AL14">
        <f t="shared" si="9"/>
        <v>-149.75880963330485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-34.75920382727783</v>
      </c>
      <c r="AR14">
        <f t="shared" si="14"/>
        <v>-47.453983510016428</v>
      </c>
      <c r="AS14">
        <f t="shared" si="15"/>
        <v>-4.1635253085996782</v>
      </c>
      <c r="AT14">
        <f t="shared" si="16"/>
        <v>8.5654296707544422</v>
      </c>
      <c r="AU14">
        <f t="shared" si="17"/>
        <v>-43.052079147861669</v>
      </c>
      <c r="AW14">
        <v>11</v>
      </c>
      <c r="AX14">
        <f>IF(Z14&gt;0, (R14*SUMPRODUCT(K14:$K$98, X14:$X$98)-K14*$AZ$3)/Z14, 0)</f>
        <v>498.34187548531855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</v>
      </c>
      <c r="S15">
        <f t="shared" si="1"/>
        <v>518.29609585769776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440.12982128029972</v>
      </c>
      <c r="AC15">
        <f t="shared" si="2"/>
        <v>452.53356094429654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-123.88034882434408</v>
      </c>
      <c r="AI15">
        <f t="shared" si="7"/>
        <v>-167.53624017303594</v>
      </c>
      <c r="AJ15">
        <f t="shared" si="8"/>
        <v>-12.403739663996816</v>
      </c>
      <c r="AK15">
        <f t="shared" si="30"/>
        <v>30.809087489620982</v>
      </c>
      <c r="AL15">
        <f t="shared" si="9"/>
        <v>-149.13089234741176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-31.797000048595734</v>
      </c>
      <c r="AR15">
        <f t="shared" si="14"/>
        <v>-43.002380018135021</v>
      </c>
      <c r="AS15">
        <f t="shared" si="15"/>
        <v>-3.1837310311267917</v>
      </c>
      <c r="AT15">
        <f t="shared" si="16"/>
        <v>7.9079253949610884</v>
      </c>
      <c r="AU15">
        <f t="shared" si="17"/>
        <v>-38.278185654300721</v>
      </c>
      <c r="AW15">
        <v>12</v>
      </c>
      <c r="AX15">
        <f>IF(Z15&gt;0, (R15*SUMPRODUCT(K15:$K$98, X15:$X$98)-K15*$AZ$3)/Z15, 0)</f>
        <v>518.29609585769776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</v>
      </c>
      <c r="S16">
        <f t="shared" si="1"/>
        <v>536.25245603664973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452.53356094429654</v>
      </c>
      <c r="AC16">
        <f t="shared" si="2"/>
        <v>462.84633187005323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-127.38989912648485</v>
      </c>
      <c r="AI16">
        <f t="shared" si="7"/>
        <v>-170.54553661212654</v>
      </c>
      <c r="AJ16">
        <f t="shared" si="8"/>
        <v>-10.312770925756695</v>
      </c>
      <c r="AK16">
        <f t="shared" si="30"/>
        <v>31.677349266100762</v>
      </c>
      <c r="AL16">
        <f t="shared" si="9"/>
        <v>-149.18095827178246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-29.194476963030564</v>
      </c>
      <c r="AR16">
        <f t="shared" si="14"/>
        <v>-39.08463523333824</v>
      </c>
      <c r="AS16">
        <f t="shared" si="15"/>
        <v>-2.3634209249045584</v>
      </c>
      <c r="AT16">
        <f t="shared" si="16"/>
        <v>7.2596308635178248</v>
      </c>
      <c r="AU16">
        <f t="shared" si="17"/>
        <v>-34.188425294724972</v>
      </c>
      <c r="AW16">
        <v>13</v>
      </c>
      <c r="AX16">
        <f>IF(Z16&gt;0, (R16*SUMPRODUCT(K16:$K$98, X16:$X$98)-K16*$AZ$3)/Z16, 0)</f>
        <v>536.25245603664973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</v>
      </c>
      <c r="S17">
        <f t="shared" si="1"/>
        <v>552.35004230024367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462.84633187005323</v>
      </c>
      <c r="AC17">
        <f t="shared" si="2"/>
        <v>471.24986470555154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-130.91254000141907</v>
      </c>
      <c r="AI17">
        <f t="shared" si="7"/>
        <v>-173.57116484220364</v>
      </c>
      <c r="AJ17">
        <f t="shared" si="8"/>
        <v>-8.4035328354983108</v>
      </c>
      <c r="AK17">
        <f t="shared" si="30"/>
        <v>32.399243230903728</v>
      </c>
      <c r="AL17">
        <f t="shared" si="9"/>
        <v>-149.57545444679823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-26.787299404162308</v>
      </c>
      <c r="AR17">
        <f t="shared" si="14"/>
        <v>-35.516099225535761</v>
      </c>
      <c r="AS17">
        <f t="shared" si="15"/>
        <v>-1.7195293141112542</v>
      </c>
      <c r="AT17">
        <f t="shared" si="16"/>
        <v>6.6295270788045917</v>
      </c>
      <c r="AU17">
        <f t="shared" si="17"/>
        <v>-30.606101460842424</v>
      </c>
      <c r="AW17">
        <v>14</v>
      </c>
      <c r="AX17">
        <f>IF(Z17&gt;0, (R17*SUMPRODUCT(K17:$K$98, X17:$X$98)-K17*$AZ$3)/Z17, 0)</f>
        <v>552.35004230024367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</v>
      </c>
      <c r="S18">
        <f t="shared" si="1"/>
        <v>566.86253545342595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471.24986470555154</v>
      </c>
      <c r="AC18">
        <f t="shared" si="2"/>
        <v>478.03221690721847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-134.59922324963327</v>
      </c>
      <c r="AI18">
        <f t="shared" si="7"/>
        <v>-176.76396223038518</v>
      </c>
      <c r="AJ18">
        <f t="shared" si="8"/>
        <v>-6.7823522016669244</v>
      </c>
      <c r="AK18">
        <f t="shared" si="30"/>
        <v>32.987490529388609</v>
      </c>
      <c r="AL18">
        <f t="shared" si="9"/>
        <v>-150.55882390266351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-24.590774856773287</v>
      </c>
      <c r="AR18">
        <f t="shared" si="14"/>
        <v>-32.294115025737504</v>
      </c>
      <c r="AS18">
        <f t="shared" si="15"/>
        <v>-1.2391103898215579</v>
      </c>
      <c r="AT18">
        <f t="shared" si="16"/>
        <v>6.0266911882074812</v>
      </c>
      <c r="AU18">
        <f t="shared" si="17"/>
        <v>-27.506534227351587</v>
      </c>
      <c r="AW18">
        <v>15</v>
      </c>
      <c r="AX18">
        <f>IF(Z18&gt;0, (R18*SUMPRODUCT(K18:$K$98, X18:$X$98)-K18*$AZ$3)/Z18, 0)</f>
        <v>566.86253545342595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</v>
      </c>
      <c r="S19">
        <f t="shared" si="1"/>
        <v>580.00090157663499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478.03221690721847</v>
      </c>
      <c r="AC19">
        <f t="shared" si="2"/>
        <v>483.41434526993555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-139.01183166242745</v>
      </c>
      <c r="AI19">
        <f t="shared" si="7"/>
        <v>-180.68541733754063</v>
      </c>
      <c r="AJ19">
        <f t="shared" si="8"/>
        <v>-5.3821283627170828</v>
      </c>
      <c r="AK19">
        <f t="shared" si="30"/>
        <v>33.462255183505299</v>
      </c>
      <c r="AL19">
        <f t="shared" si="9"/>
        <v>-152.6052905167524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-22.67584099661941</v>
      </c>
      <c r="AR19">
        <f t="shared" si="14"/>
        <v>-29.473705546901972</v>
      </c>
      <c r="AS19">
        <f t="shared" si="15"/>
        <v>-0.87794172277894411</v>
      </c>
      <c r="AT19">
        <f t="shared" si="16"/>
        <v>5.4584186745490992</v>
      </c>
      <c r="AU19">
        <f t="shared" si="17"/>
        <v>-24.893228595131816</v>
      </c>
      <c r="AW19">
        <v>16</v>
      </c>
      <c r="AX19">
        <f>IF(Z19&gt;0, (R19*SUMPRODUCT(K19:$K$98, X19:$X$98)-K19*$AZ$3)/Z19, 0)</f>
        <v>580.00090157663499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</v>
      </c>
      <c r="S20">
        <f t="shared" si="1"/>
        <v>591.8379951844878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483.41434526993555</v>
      </c>
      <c r="AC20">
        <f t="shared" si="2"/>
        <v>487.50002500500403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-143.18118884366896</v>
      </c>
      <c r="AI20">
        <f t="shared" si="7"/>
        <v>-184.36644806760916</v>
      </c>
      <c r="AJ20">
        <f t="shared" si="8"/>
        <v>-4.0856797350684815</v>
      </c>
      <c r="AK20">
        <f t="shared" si="30"/>
        <v>33.839004168895492</v>
      </c>
      <c r="AL20">
        <f t="shared" si="9"/>
        <v>-154.61312363378215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-20.853529882893493</v>
      </c>
      <c r="AR20">
        <f t="shared" si="14"/>
        <v>-26.851929818648237</v>
      </c>
      <c r="AS20">
        <f t="shared" si="15"/>
        <v>-0.59505613227034104</v>
      </c>
      <c r="AT20">
        <f t="shared" si="16"/>
        <v>4.9284594599496652</v>
      </c>
      <c r="AU20">
        <f t="shared" si="17"/>
        <v>-22.518526490968917</v>
      </c>
      <c r="AW20">
        <v>17</v>
      </c>
      <c r="AX20">
        <f>IF(Z20&gt;0, (R20*SUMPRODUCT(K20:$K$98, X20:$X$98)-K20*$AZ$3)/Z20, 0)</f>
        <v>591.8379951844878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</v>
      </c>
      <c r="S21">
        <f t="shared" si="1"/>
        <v>602.63950805977242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487.50002500500403</v>
      </c>
      <c r="AC21">
        <f t="shared" si="2"/>
        <v>490.54071006111747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-148.11578330483289</v>
      </c>
      <c r="AI21">
        <f t="shared" si="7"/>
        <v>-188.81513204488127</v>
      </c>
      <c r="AJ21">
        <f t="shared" si="8"/>
        <v>-3.040685056113432</v>
      </c>
      <c r="AK21">
        <f t="shared" si="30"/>
        <v>34.125001750350286</v>
      </c>
      <c r="AL21">
        <f t="shared" si="9"/>
        <v>-157.73081535064441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-19.260915750850771</v>
      </c>
      <c r="AR21">
        <f t="shared" si="14"/>
        <v>-24.55344237904427</v>
      </c>
      <c r="AS21">
        <f t="shared" si="15"/>
        <v>-0.39540943837253295</v>
      </c>
      <c r="AT21">
        <f t="shared" si="16"/>
        <v>4.4376012403648106</v>
      </c>
      <c r="AU21">
        <f t="shared" si="17"/>
        <v>-20.511250577051992</v>
      </c>
      <c r="AW21">
        <v>18</v>
      </c>
      <c r="AX21">
        <f>IF(Z21&gt;0, (R21*SUMPRODUCT(K21:$K$98, X21:$X$98)-K21*$AZ$3)/Z21, 0)</f>
        <v>602.63950805977242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</v>
      </c>
      <c r="S22">
        <f t="shared" si="1"/>
        <v>612.4652054519147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490.54071006111747</v>
      </c>
      <c r="AC22">
        <f t="shared" si="2"/>
        <v>492.61391479152297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-153.37980985783878</v>
      </c>
      <c r="AI22">
        <f t="shared" si="7"/>
        <v>-193.59547520555776</v>
      </c>
      <c r="AJ22">
        <f t="shared" si="8"/>
        <v>-2.0732047304055072</v>
      </c>
      <c r="AK22">
        <f t="shared" si="30"/>
        <v>34.337849704278227</v>
      </c>
      <c r="AL22">
        <f t="shared" si="9"/>
        <v>-161.33083023168504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-17.808435362651601</v>
      </c>
      <c r="AR22">
        <f t="shared" si="14"/>
        <v>-22.47774664667703</v>
      </c>
      <c r="AS22">
        <f t="shared" si="15"/>
        <v>-0.24071311908125384</v>
      </c>
      <c r="AT22">
        <f t="shared" si="16"/>
        <v>3.9868570545097213</v>
      </c>
      <c r="AU22">
        <f t="shared" si="17"/>
        <v>-18.731602711248563</v>
      </c>
      <c r="AW22">
        <v>19</v>
      </c>
      <c r="AX22">
        <f>IF(Z22&gt;0, (R22*SUMPRODUCT(K22:$K$98, X22:$X$98)-K22*$AZ$3)/Z22, 0)</f>
        <v>612.4652054519147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</v>
      </c>
      <c r="S23">
        <f t="shared" si="1"/>
        <v>621.45083764077447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492.61391479152297</v>
      </c>
      <c r="AC23">
        <f t="shared" si="2"/>
        <v>493.85380128713609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-159.13813322943503</v>
      </c>
      <c r="AI23">
        <f t="shared" si="7"/>
        <v>-198.87207285706211</v>
      </c>
      <c r="AJ23">
        <f t="shared" si="8"/>
        <v>-1.2398864956131206</v>
      </c>
      <c r="AK23">
        <f t="shared" si="30"/>
        <v>34.482974035406613</v>
      </c>
      <c r="AL23">
        <f t="shared" si="9"/>
        <v>-165.62898531726862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-16.497335472875122</v>
      </c>
      <c r="AR23">
        <f t="shared" si="14"/>
        <v>-20.616424457982589</v>
      </c>
      <c r="AS23">
        <f t="shared" si="15"/>
        <v>-0.12853502206744327</v>
      </c>
      <c r="AT23">
        <f t="shared" si="16"/>
        <v>3.5747383686119725</v>
      </c>
      <c r="AU23">
        <f t="shared" si="17"/>
        <v>-17.17022111143806</v>
      </c>
      <c r="AW23">
        <v>20</v>
      </c>
      <c r="AX23">
        <f>IF(Z23&gt;0, (R23*SUMPRODUCT(K23:$K$98, X23:$X$98)-K23*$AZ$3)/Z23, 0)</f>
        <v>621.45083764077447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</v>
      </c>
      <c r="S24">
        <f t="shared" si="1"/>
        <v>629.69836541069583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493.85380128713609</v>
      </c>
      <c r="AC24">
        <f t="shared" si="2"/>
        <v>494.36389604485419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-165.15229230100906</v>
      </c>
      <c r="AI24">
        <f t="shared" si="7"/>
        <v>-204.40631638620934</v>
      </c>
      <c r="AJ24">
        <f t="shared" si="8"/>
        <v>-0.51009475771809321</v>
      </c>
      <c r="AK24">
        <f t="shared" si="30"/>
        <v>34.569766090099527</v>
      </c>
      <c r="AL24">
        <f t="shared" si="9"/>
        <v>-170.3466450538279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-15.286432043308817</v>
      </c>
      <c r="AR24">
        <f t="shared" si="14"/>
        <v>-18.919769269480369</v>
      </c>
      <c r="AS24">
        <f t="shared" si="15"/>
        <v>-4.7214172693975175E-2</v>
      </c>
      <c r="AT24">
        <f t="shared" si="16"/>
        <v>3.1997641251399043</v>
      </c>
      <c r="AU24">
        <f t="shared" si="17"/>
        <v>-15.76721931703444</v>
      </c>
      <c r="AW24">
        <v>21</v>
      </c>
      <c r="AX24">
        <f>IF(Z24&gt;0, (R24*SUMPRODUCT(K24:$K$98, X24:$X$98)-K24*$AZ$3)/Z24, 0)</f>
        <v>629.69836541069583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</v>
      </c>
      <c r="S25">
        <f t="shared" si="1"/>
        <v>637.68615599374141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494.36389604485419</v>
      </c>
      <c r="AC25">
        <f t="shared" si="2"/>
        <v>494.26266956457522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-214.20182967641003</v>
      </c>
      <c r="AI25">
        <f t="shared" si="7"/>
        <v>-252.95621260592011</v>
      </c>
      <c r="AJ25">
        <f t="shared" si="8"/>
        <v>0.1012264802789673</v>
      </c>
      <c r="AK25">
        <f t="shared" si="30"/>
        <v>34.605472723139798</v>
      </c>
      <c r="AL25">
        <f t="shared" si="9"/>
        <v>-218.24951340250135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-17.702176942696116</v>
      </c>
      <c r="AR25">
        <f t="shared" si="14"/>
        <v>-20.904936438072838</v>
      </c>
      <c r="AS25">
        <f t="shared" si="15"/>
        <v>8.3656104520285646E-3</v>
      </c>
      <c r="AT25">
        <f t="shared" si="16"/>
        <v>2.859883140382574</v>
      </c>
      <c r="AU25">
        <f t="shared" si="17"/>
        <v>-18.036687687238235</v>
      </c>
      <c r="AW25">
        <v>22</v>
      </c>
      <c r="AX25">
        <f>IF(Z25&gt;0, (R25*SUMPRODUCT(K25:$K$98, X25:$X$98)-K25*$AZ$3)/Z25, 0)</f>
        <v>637.68615599374141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</v>
      </c>
      <c r="S26">
        <f t="shared" si="1"/>
        <v>640.97521546414998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494.26266956457522</v>
      </c>
      <c r="AC26">
        <f t="shared" si="2"/>
        <v>490.11871187458422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-269.1441513756667</v>
      </c>
      <c r="AI26">
        <f t="shared" si="7"/>
        <v>-307.37641840019387</v>
      </c>
      <c r="AJ26">
        <f t="shared" si="8"/>
        <v>4.143957689990998</v>
      </c>
      <c r="AK26">
        <f t="shared" si="30"/>
        <v>34.598386869520269</v>
      </c>
      <c r="AL26">
        <f t="shared" si="9"/>
        <v>-268.63407384068262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-19.859596729157975</v>
      </c>
      <c r="AR26">
        <f t="shared" si="14"/>
        <v>-22.680677556171034</v>
      </c>
      <c r="AS26">
        <f t="shared" si="15"/>
        <v>0.30577416661395357</v>
      </c>
      <c r="AT26">
        <f t="shared" si="16"/>
        <v>2.552944238974046</v>
      </c>
      <c r="AU26">
        <f t="shared" si="17"/>
        <v>-19.821959150583034</v>
      </c>
      <c r="AW26">
        <v>23</v>
      </c>
      <c r="AX26">
        <f>IF(Z26&gt;0, (R26*SUMPRODUCT(K26:$K$98, X26:$X$98)-K26*$AZ$3)/Z26, 0)</f>
        <v>640.97521546414998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</v>
      </c>
      <c r="S27">
        <f t="shared" si="1"/>
        <v>639.95990738599755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490.11871187458422</v>
      </c>
      <c r="AC27">
        <f t="shared" si="2"/>
        <v>482.36466804962714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-325.68753088209041</v>
      </c>
      <c r="AI27">
        <f t="shared" si="7"/>
        <v>-363.37463147093126</v>
      </c>
      <c r="AJ27">
        <f t="shared" si="8"/>
        <v>7.7540438249570798</v>
      </c>
      <c r="AK27">
        <f t="shared" si="30"/>
        <v>34.308309831220896</v>
      </c>
      <c r="AL27">
        <f t="shared" si="9"/>
        <v>-321.31227781475332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-21.456979565642637</v>
      </c>
      <c r="AR27">
        <f t="shared" si="14"/>
        <v>-23.939885021166003</v>
      </c>
      <c r="AS27">
        <f t="shared" si="15"/>
        <v>0.51085271656726694</v>
      </c>
      <c r="AT27">
        <f t="shared" si="16"/>
        <v>2.2603036136705974</v>
      </c>
      <c r="AU27">
        <f t="shared" si="17"/>
        <v>-21.168728690928141</v>
      </c>
      <c r="AW27">
        <v>24</v>
      </c>
      <c r="AX27">
        <f>IF(Z27&gt;0, (R27*SUMPRODUCT(K27:$K$98, X27:$X$98)-K27*$AZ$3)/Z27, 0)</f>
        <v>639.95990738599755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</v>
      </c>
      <c r="S28">
        <f t="shared" si="1"/>
        <v>635.44249636555617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482.36466804962714</v>
      </c>
      <c r="AC28">
        <f t="shared" si="2"/>
        <v>471.7162178627355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-386.17037333290602</v>
      </c>
      <c r="AI28">
        <f t="shared" si="7"/>
        <v>-423.28751772919202</v>
      </c>
      <c r="AJ28">
        <f t="shared" si="8"/>
        <v>10.648450186891637</v>
      </c>
      <c r="AK28">
        <f t="shared" si="30"/>
        <v>33.7655267634739</v>
      </c>
      <c r="AL28">
        <f t="shared" si="9"/>
        <v>-378.87354077882651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-22.715818251959771</v>
      </c>
      <c r="AR28">
        <f t="shared" si="14"/>
        <v>-24.899171415126766</v>
      </c>
      <c r="AS28">
        <f t="shared" si="15"/>
        <v>0.62637704964992946</v>
      </c>
      <c r="AT28">
        <f t="shared" si="16"/>
        <v>1.9861999317061503</v>
      </c>
      <c r="AU28">
        <f t="shared" si="17"/>
        <v>-22.286594433770688</v>
      </c>
      <c r="AW28">
        <v>25</v>
      </c>
      <c r="AX28">
        <f>IF(Z28&gt;0, (R28*SUMPRODUCT(K28:$K$98, X28:$X$98)-K28*$AZ$3)/Z28, 0)</f>
        <v>635.44249636555617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</v>
      </c>
      <c r="S29">
        <f t="shared" si="1"/>
        <v>627.9208485033306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471.7162178627355</v>
      </c>
      <c r="AC29">
        <f t="shared" si="2"/>
        <v>458.65087227037463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-449.16139389402548</v>
      </c>
      <c r="AI29">
        <f t="shared" si="7"/>
        <v>-485.68278614940158</v>
      </c>
      <c r="AJ29">
        <f t="shared" si="8"/>
        <v>13.06534559236087</v>
      </c>
      <c r="AK29">
        <f t="shared" si="30"/>
        <v>33.02013525039149</v>
      </c>
      <c r="AL29">
        <f t="shared" si="9"/>
        <v>-439.59730530664922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-23.590319968273043</v>
      </c>
      <c r="AR29">
        <f t="shared" si="14"/>
        <v>-25.508453050731159</v>
      </c>
      <c r="AS29">
        <f t="shared" si="15"/>
        <v>0.68620252588444597</v>
      </c>
      <c r="AT29">
        <f t="shared" si="16"/>
        <v>1.734244230563085</v>
      </c>
      <c r="AU29">
        <f t="shared" si="17"/>
        <v>-23.08800629428363</v>
      </c>
      <c r="AW29">
        <v>26</v>
      </c>
      <c r="AX29">
        <f>IF(Z29&gt;0, (R29*SUMPRODUCT(K29:$K$98, X29:$X$98)-K29*$AZ$3)/Z29, 0)</f>
        <v>627.9208485033306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</v>
      </c>
      <c r="S30">
        <f t="shared" si="1"/>
        <v>617.99977332787591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458.65087227037463</v>
      </c>
      <c r="AC30">
        <f t="shared" si="2"/>
        <v>443.67704574817219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-519.92810875230509</v>
      </c>
      <c r="AI30">
        <f t="shared" si="7"/>
        <v>-555.82432303075132</v>
      </c>
      <c r="AJ30">
        <f t="shared" si="8"/>
        <v>14.973826522202444</v>
      </c>
      <c r="AK30">
        <f t="shared" si="30"/>
        <v>32.105561058926227</v>
      </c>
      <c r="AL30">
        <f t="shared" si="9"/>
        <v>-508.74493544962263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-24.381290279233347</v>
      </c>
      <c r="AR30">
        <f t="shared" si="14"/>
        <v>-26.064592269480816</v>
      </c>
      <c r="AS30">
        <f t="shared" si="15"/>
        <v>0.70217632954064113</v>
      </c>
      <c r="AT30">
        <f t="shared" si="16"/>
        <v>1.505544690849262</v>
      </c>
      <c r="AU30">
        <f t="shared" si="17"/>
        <v>-23.856871249090911</v>
      </c>
      <c r="AW30">
        <v>27</v>
      </c>
      <c r="AX30">
        <f>IF(Z30&gt;0, (R30*SUMPRODUCT(K30:$K$98, X30:$X$98)-K30*$AZ$3)/Z30, 0)</f>
        <v>617.99977332787591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</v>
      </c>
      <c r="S31">
        <f t="shared" si="1"/>
        <v>605.862397025934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443.67704574817219</v>
      </c>
      <c r="AC31">
        <f t="shared" si="2"/>
        <v>426.98905318864468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-598.26159895186697</v>
      </c>
      <c r="AI31">
        <f t="shared" si="7"/>
        <v>-633.4997202880528</v>
      </c>
      <c r="AJ31">
        <f t="shared" si="8"/>
        <v>16.687992559527515</v>
      </c>
      <c r="AK31">
        <f t="shared" si="30"/>
        <v>31.057393202372058</v>
      </c>
      <c r="AL31">
        <f t="shared" si="9"/>
        <v>-585.75433452615323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-25.04877505010014</v>
      </c>
      <c r="AR31">
        <f t="shared" si="14"/>
        <v>-26.524169386097409</v>
      </c>
      <c r="AS31">
        <f t="shared" si="15"/>
        <v>0.69871402810024053</v>
      </c>
      <c r="AT31">
        <f t="shared" si="16"/>
        <v>1.3003503105191225</v>
      </c>
      <c r="AU31">
        <f t="shared" si="17"/>
        <v>-24.525105047478046</v>
      </c>
      <c r="AW31">
        <v>28</v>
      </c>
      <c r="AX31">
        <f>IF(Z31&gt;0, (R31*SUMPRODUCT(K31:$K$98, X31:$X$98)-K31*$AZ$3)/Z31, 0)</f>
        <v>605.862397025934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</v>
      </c>
      <c r="S32">
        <f t="shared" si="1"/>
        <v>591.71090793801477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426.98905318864468</v>
      </c>
      <c r="AC32">
        <f t="shared" si="2"/>
        <v>408.80929395971043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-682.11777566689886</v>
      </c>
      <c r="AI32">
        <f t="shared" si="7"/>
        <v>-716.6624569018893</v>
      </c>
      <c r="AJ32">
        <f t="shared" si="8"/>
        <v>18.179759228934245</v>
      </c>
      <c r="AK32">
        <f t="shared" si="30"/>
        <v>29.88923372320513</v>
      </c>
      <c r="AL32">
        <f t="shared" si="9"/>
        <v>-668.59346394974989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-25.49979621654948</v>
      </c>
      <c r="AR32">
        <f t="shared" si="14"/>
        <v>-26.791189526153072</v>
      </c>
      <c r="AS32">
        <f t="shared" si="15"/>
        <v>0.67961893406240714</v>
      </c>
      <c r="AT32">
        <f t="shared" si="16"/>
        <v>1.1173574362072369</v>
      </c>
      <c r="AU32">
        <f t="shared" si="17"/>
        <v>-24.994213155883426</v>
      </c>
      <c r="AW32">
        <v>29</v>
      </c>
      <c r="AX32">
        <f>IF(Z32&gt;0, (R32*SUMPRODUCT(K32:$K$98, X32:$X$98)-K32*$AZ$3)/Z32, 0)</f>
        <v>591.71090793801477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</v>
      </c>
      <c r="S33">
        <f t="shared" si="1"/>
        <v>575.89182713607909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408.80929395971043</v>
      </c>
      <c r="AC33">
        <f t="shared" si="2"/>
        <v>389.44254758348774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-774.21560310669429</v>
      </c>
      <c r="AI33">
        <f t="shared" si="7"/>
        <v>-808.02772972778155</v>
      </c>
      <c r="AJ33">
        <f t="shared" si="8"/>
        <v>19.366746376222693</v>
      </c>
      <c r="AK33">
        <f t="shared" si="30"/>
        <v>28.616650577179733</v>
      </c>
      <c r="AL33">
        <f t="shared" si="9"/>
        <v>-760.04433277437909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-25.841709467138934</v>
      </c>
      <c r="AR33">
        <f t="shared" si="14"/>
        <v>-26.970288055715685</v>
      </c>
      <c r="AS33">
        <f t="shared" si="15"/>
        <v>0.64642178634721092</v>
      </c>
      <c r="AT33">
        <f t="shared" si="16"/>
        <v>0.95516438466327547</v>
      </c>
      <c r="AU33">
        <f t="shared" si="17"/>
        <v>-25.368701884705196</v>
      </c>
      <c r="AW33">
        <v>30</v>
      </c>
      <c r="AX33">
        <f>IF(Z33&gt;0, (R33*SUMPRODUCT(K33:$K$98, X33:$X$98)-K33*$AZ$3)/Z33, 0)</f>
        <v>575.89182713607909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</v>
      </c>
      <c r="S34">
        <f t="shared" si="1"/>
        <v>558.58849048112904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389.44254758348774</v>
      </c>
      <c r="AC34">
        <f t="shared" si="2"/>
        <v>369.07677547378341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-874.90290978955977</v>
      </c>
      <c r="AI34">
        <f t="shared" si="7"/>
        <v>-907.9394636895413</v>
      </c>
      <c r="AJ34">
        <f t="shared" si="8"/>
        <v>20.365772109704324</v>
      </c>
      <c r="AK34">
        <f t="shared" si="30"/>
        <v>27.260978330844143</v>
      </c>
      <c r="AL34">
        <f t="shared" si="9"/>
        <v>-860.31271324899285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-26.073609576136992</v>
      </c>
      <c r="AR34">
        <f t="shared" si="14"/>
        <v>-27.05815563089444</v>
      </c>
      <c r="AS34">
        <f t="shared" si="15"/>
        <v>0.60693499217271296</v>
      </c>
      <c r="AT34">
        <f t="shared" si="16"/>
        <v>0.8124239818026523</v>
      </c>
      <c r="AU34">
        <f t="shared" si="17"/>
        <v>-25.638796656919077</v>
      </c>
      <c r="AW34">
        <v>31</v>
      </c>
      <c r="AX34">
        <f>IF(Z34&gt;0, (R34*SUMPRODUCT(K34:$K$98, X34:$X$98)-K34*$AZ$3)/Z34, 0)</f>
        <v>558.58849048112904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539.88480847797848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369.07677547378341</v>
      </c>
      <c r="AC35">
        <f t="shared" ref="AC35:AC66" si="33">S35*Z35</f>
        <v>347.89239568107018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-974.11318537054501</v>
      </c>
      <c r="AI35">
        <f t="shared" ref="AI35:AI66" si="38">SUM(AE35:AH35)</f>
        <v>-1006.3323171388415</v>
      </c>
      <c r="AJ35">
        <f t="shared" ref="AJ35:AJ66" si="39">AB35-AC35</f>
        <v>21.18437979271323</v>
      </c>
      <c r="AK35">
        <f t="shared" si="30"/>
        <v>25.835374283164843</v>
      </c>
      <c r="AL35">
        <f t="shared" ref="AL35:AL66" si="40">SUM(AI35:AK35)</f>
        <v>-959.31256306296348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-25.919862684726642</v>
      </c>
      <c r="AR35">
        <f t="shared" ref="AR35:AR66" si="45">AI35*$K35</f>
        <v>-26.777171141071669</v>
      </c>
      <c r="AS35">
        <f t="shared" ref="AS35:AS66" si="46">AJ35*$K35</f>
        <v>0.56368831008005793</v>
      </c>
      <c r="AT35">
        <f t="shared" ref="AT35:AT66" si="47">AK35*$K35</f>
        <v>0.68744511817014498</v>
      </c>
      <c r="AU35">
        <f t="shared" ref="AU35:AU66" si="48">AL35*$K35</f>
        <v>-25.526037712821466</v>
      </c>
      <c r="AW35">
        <v>32</v>
      </c>
      <c r="AX35">
        <f>IF(Z35&gt;0, (R35*SUMPRODUCT(K35:$K$98, X35:$X$98)-K35*$AZ$3)/Z35, 0)</f>
        <v>539.88480847797848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</v>
      </c>
      <c r="S36">
        <f t="shared" si="32"/>
        <v>520.31389788068907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347.89239568107018</v>
      </c>
      <c r="AC36">
        <f t="shared" si="33"/>
        <v>326.33791673154326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-1074.4497922824512</v>
      </c>
      <c r="AI36">
        <f t="shared" si="38"/>
        <v>-1105.8095078369236</v>
      </c>
      <c r="AJ36">
        <f t="shared" si="39"/>
        <v>21.554478949526924</v>
      </c>
      <c r="AK36">
        <f t="shared" si="30"/>
        <v>24.352467697674914</v>
      </c>
      <c r="AL36">
        <f t="shared" si="40"/>
        <v>-1059.9025611897218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-25.526506254837123</v>
      </c>
      <c r="AR36">
        <f t="shared" si="45"/>
        <v>-26.271542440800399</v>
      </c>
      <c r="AS36">
        <f t="shared" si="46"/>
        <v>0.51208585610691326</v>
      </c>
      <c r="AT36">
        <f t="shared" si="47"/>
        <v>0.57855976470048287</v>
      </c>
      <c r="AU36">
        <f t="shared" si="48"/>
        <v>-25.180896819993006</v>
      </c>
      <c r="AW36">
        <v>33</v>
      </c>
      <c r="AX36">
        <f>IF(Z36&gt;0, (R36*SUMPRODUCT(K36:$K$98, X36:$X$98)-K36*$AZ$3)/Z36, 0)</f>
        <v>520.31389788068907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</v>
      </c>
      <c r="S37">
        <f t="shared" si="32"/>
        <v>500.23708154625695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326.33791673154326</v>
      </c>
      <c r="AC37">
        <f t="shared" si="33"/>
        <v>304.70907452599164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-1179.3045569822682</v>
      </c>
      <c r="AI37">
        <f t="shared" si="38"/>
        <v>-1209.7610231027047</v>
      </c>
      <c r="AJ37">
        <f t="shared" si="39"/>
        <v>21.628842205551621</v>
      </c>
      <c r="AK37">
        <f t="shared" si="30"/>
        <v>22.84365417120803</v>
      </c>
      <c r="AL37">
        <f t="shared" si="40"/>
        <v>-1165.2885267259451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-25.015731445587591</v>
      </c>
      <c r="AR37">
        <f t="shared" si="45"/>
        <v>-25.661782351385906</v>
      </c>
      <c r="AS37">
        <f t="shared" si="46"/>
        <v>0.45879692814686973</v>
      </c>
      <c r="AT37">
        <f t="shared" si="47"/>
        <v>0.4845658524758919</v>
      </c>
      <c r="AU37">
        <f t="shared" si="48"/>
        <v>-24.718419570763146</v>
      </c>
      <c r="AW37">
        <v>34</v>
      </c>
      <c r="AX37">
        <f>IF(Z37&gt;0, (R37*SUMPRODUCT(K37:$K$98, X37:$X$98)-K37*$AZ$3)/Z37, 0)</f>
        <v>500.23708154625695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</v>
      </c>
      <c r="S38">
        <f t="shared" si="32"/>
        <v>479.92747030464659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304.70907452599164</v>
      </c>
      <c r="AC38">
        <f t="shared" si="33"/>
        <v>283.17340026726606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-1300.4289112388185</v>
      </c>
      <c r="AI38">
        <f t="shared" si="38"/>
        <v>-1329.9305982424312</v>
      </c>
      <c r="AJ38">
        <f t="shared" si="39"/>
        <v>21.535674258725578</v>
      </c>
      <c r="AK38">
        <f t="shared" si="30"/>
        <v>21.329635216819415</v>
      </c>
      <c r="AL38">
        <f t="shared" si="40"/>
        <v>-1287.0652887668862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-24.629512894320019</v>
      </c>
      <c r="AR38">
        <f t="shared" si="45"/>
        <v>-25.188260992105295</v>
      </c>
      <c r="AS38">
        <f t="shared" si="46"/>
        <v>0.40787555725585456</v>
      </c>
      <c r="AT38">
        <f t="shared" si="47"/>
        <v>0.40397327455858129</v>
      </c>
      <c r="AU38">
        <f t="shared" si="48"/>
        <v>-24.376412160290862</v>
      </c>
      <c r="AW38">
        <v>35</v>
      </c>
      <c r="AX38">
        <f>IF(Z38&gt;0, (R38*SUMPRODUCT(K38:$K$98, X38:$X$98)-K38*$AZ$3)/Z38, 0)</f>
        <v>479.92747030464659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</v>
      </c>
      <c r="S39">
        <f t="shared" si="32"/>
        <v>459.08918722628226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283.17340026726606</v>
      </c>
      <c r="AC39">
        <f t="shared" si="33"/>
        <v>261.6510812897871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-1419.8216720787188</v>
      </c>
      <c r="AI39">
        <f t="shared" si="38"/>
        <v>-1448.3184313762561</v>
      </c>
      <c r="AJ39">
        <f t="shared" si="39"/>
        <v>21.52231897747896</v>
      </c>
      <c r="AK39">
        <f t="shared" si="30"/>
        <v>19.822138018708625</v>
      </c>
      <c r="AL39">
        <f t="shared" si="40"/>
        <v>-1406.9739743800685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-24.0096033191966</v>
      </c>
      <c r="AR39">
        <f t="shared" si="45"/>
        <v>-24.491491925400776</v>
      </c>
      <c r="AS39">
        <f t="shared" si="46"/>
        <v>0.36394876294706763</v>
      </c>
      <c r="AT39">
        <f t="shared" si="47"/>
        <v>0.33519820138452805</v>
      </c>
      <c r="AU39">
        <f t="shared" si="48"/>
        <v>-23.79234496106918</v>
      </c>
      <c r="AW39">
        <v>36</v>
      </c>
      <c r="AX39">
        <f>IF(Z39&gt;0, (R39*SUMPRODUCT(K39:$K$98, X39:$X$98)-K39*$AZ$3)/Z39, 0)</f>
        <v>459.08918722628226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</v>
      </c>
      <c r="S40">
        <f t="shared" si="32"/>
        <v>437.93182753122414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261.6510812897871</v>
      </c>
      <c r="AC40">
        <f t="shared" si="33"/>
        <v>240.41575825348437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-1525.5962934594245</v>
      </c>
      <c r="AI40">
        <f t="shared" si="38"/>
        <v>-1553.0452870172567</v>
      </c>
      <c r="AJ40">
        <f t="shared" si="39"/>
        <v>21.235323036302731</v>
      </c>
      <c r="AK40">
        <f t="shared" si="30"/>
        <v>18.315575690285097</v>
      </c>
      <c r="AL40">
        <f t="shared" si="40"/>
        <v>-1513.4943882906687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-23.034181580384448</v>
      </c>
      <c r="AR40">
        <f t="shared" si="45"/>
        <v>-23.44861959686402</v>
      </c>
      <c r="AS40">
        <f t="shared" si="46"/>
        <v>0.32062105082017051</v>
      </c>
      <c r="AT40">
        <f t="shared" si="47"/>
        <v>0.27653731069485116</v>
      </c>
      <c r="AU40">
        <f t="shared" si="48"/>
        <v>-22.851461235348996</v>
      </c>
      <c r="AW40">
        <v>37</v>
      </c>
      <c r="AX40">
        <f>IF(Z40&gt;0, (R40*SUMPRODUCT(K40:$K$98, X40:$X$98)-K40*$AZ$3)/Z40, 0)</f>
        <v>437.93182753122414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</v>
      </c>
      <c r="S41">
        <f t="shared" si="32"/>
        <v>417.06084953136326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240.41575825348437</v>
      </c>
      <c r="AC41">
        <f t="shared" si="33"/>
        <v>219.85861263996941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-1632.8117811796724</v>
      </c>
      <c r="AI41">
        <f t="shared" si="38"/>
        <v>-1659.1698789113364</v>
      </c>
      <c r="AJ41">
        <f t="shared" si="39"/>
        <v>20.557145613514962</v>
      </c>
      <c r="AK41">
        <f t="shared" ref="AK41:AK72" si="61">G41*SUM(AB41:AB41, AE41:AF41)</f>
        <v>16.829103077743909</v>
      </c>
      <c r="AL41">
        <f t="shared" si="40"/>
        <v>-1621.7836302200776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-22.011582346714526</v>
      </c>
      <c r="AR41">
        <f t="shared" si="45"/>
        <v>-22.366910159393647</v>
      </c>
      <c r="AS41">
        <f t="shared" si="46"/>
        <v>0.27712643226910544</v>
      </c>
      <c r="AT41">
        <f t="shared" si="47"/>
        <v>0.22686949744414217</v>
      </c>
      <c r="AU41">
        <f t="shared" si="48"/>
        <v>-21.862914229680399</v>
      </c>
      <c r="AW41">
        <v>38</v>
      </c>
      <c r="AX41">
        <f>IF(Z41&gt;0, (R41*SUMPRODUCT(K41:$K$98, X41:$X$98)-K41*$AZ$3)/Z41, 0)</f>
        <v>417.06084953136326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</v>
      </c>
      <c r="S42">
        <f t="shared" si="32"/>
        <v>396.51456032256675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219.85861263996941</v>
      </c>
      <c r="AC42">
        <f t="shared" si="33"/>
        <v>200.05866954938841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-1734.7275213837038</v>
      </c>
      <c r="AI42">
        <f t="shared" si="38"/>
        <v>-1759.9546743773592</v>
      </c>
      <c r="AJ42">
        <f t="shared" si="39"/>
        <v>19.799943090580996</v>
      </c>
      <c r="AK42">
        <f t="shared" si="61"/>
        <v>15.39010288479786</v>
      </c>
      <c r="AL42">
        <f t="shared" si="40"/>
        <v>-1724.7646284019804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-20.879898562412777</v>
      </c>
      <c r="AR42">
        <f t="shared" si="45"/>
        <v>-21.183543018981862</v>
      </c>
      <c r="AS42">
        <f t="shared" si="46"/>
        <v>0.23832031150523986</v>
      </c>
      <c r="AT42">
        <f t="shared" si="47"/>
        <v>0.18524164927259354</v>
      </c>
      <c r="AU42">
        <f t="shared" si="48"/>
        <v>-20.75998105820403</v>
      </c>
      <c r="AW42">
        <v>39</v>
      </c>
      <c r="AX42">
        <f>IF(Z42&gt;0, (R42*SUMPRODUCT(K42:$K$98, X42:$X$98)-K42*$AZ$3)/Z42, 0)</f>
        <v>396.51456032256675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</v>
      </c>
      <c r="S43">
        <f t="shared" si="32"/>
        <v>376.52648866292617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200.05866954938841</v>
      </c>
      <c r="AC43">
        <f t="shared" si="33"/>
        <v>181.15344889423767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-1838.0219613434665</v>
      </c>
      <c r="AI43">
        <f t="shared" si="38"/>
        <v>-1862.0778318265136</v>
      </c>
      <c r="AJ43">
        <f t="shared" si="39"/>
        <v>18.905220655150742</v>
      </c>
      <c r="AK43">
        <f t="shared" si="61"/>
        <v>14.004106868457191</v>
      </c>
      <c r="AL43">
        <f t="shared" si="40"/>
        <v>-1829.1685043029056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-19.752851073183553</v>
      </c>
      <c r="AR43">
        <f t="shared" si="45"/>
        <v>-20.011374658364279</v>
      </c>
      <c r="AS43">
        <f t="shared" si="46"/>
        <v>0.20317059097265264</v>
      </c>
      <c r="AT43">
        <f t="shared" si="47"/>
        <v>0.15049931023859531</v>
      </c>
      <c r="AU43">
        <f t="shared" si="48"/>
        <v>-19.657704757153031</v>
      </c>
      <c r="AW43">
        <v>40</v>
      </c>
      <c r="AX43">
        <f>IF(Z43&gt;0, (R43*SUMPRODUCT(K43:$K$98, X43:$X$98)-K43*$AZ$3)/Z43, 0)</f>
        <v>376.52648866292617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</v>
      </c>
      <c r="S44">
        <f t="shared" si="32"/>
        <v>357.16943302459413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181.15344889423767</v>
      </c>
      <c r="AC44">
        <f t="shared" si="33"/>
        <v>163.16370309539536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-1948.1860326825649</v>
      </c>
      <c r="AI44">
        <f t="shared" si="38"/>
        <v>-1971.0272514444403</v>
      </c>
      <c r="AJ44">
        <f t="shared" si="39"/>
        <v>17.989745798842307</v>
      </c>
      <c r="AK44">
        <f t="shared" si="61"/>
        <v>12.680741422596638</v>
      </c>
      <c r="AL44">
        <f t="shared" si="40"/>
        <v>-1940.3567642230014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-18.693537602504243</v>
      </c>
      <c r="AR44">
        <f t="shared" si="45"/>
        <v>-18.912707217032381</v>
      </c>
      <c r="AS44">
        <f t="shared" si="46"/>
        <v>0.17261800665262564</v>
      </c>
      <c r="AT44">
        <f t="shared" si="47"/>
        <v>0.12167622220581215</v>
      </c>
      <c r="AU44">
        <f t="shared" si="48"/>
        <v>-18.618412988173944</v>
      </c>
      <c r="AW44">
        <v>41</v>
      </c>
      <c r="AX44">
        <f>IF(Z44&gt;0, (R44*SUMPRODUCT(K44:$K$98, X44:$X$98)-K44*$AZ$3)/Z44, 0)</f>
        <v>357.16943302459413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</v>
      </c>
      <c r="S45">
        <f t="shared" si="32"/>
        <v>338.24304362685729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163.16370309539536</v>
      </c>
      <c r="AC45">
        <f t="shared" si="33"/>
        <v>146.04436663069563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-2048.2679281312944</v>
      </c>
      <c r="AI45">
        <f t="shared" si="38"/>
        <v>-2069.8566007414856</v>
      </c>
      <c r="AJ45">
        <f t="shared" si="39"/>
        <v>17.119336464699728</v>
      </c>
      <c r="AK45">
        <f t="shared" si="61"/>
        <v>11.421459216677677</v>
      </c>
      <c r="AL45">
        <f t="shared" si="40"/>
        <v>-2041.3158050601082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-17.548088366465045</v>
      </c>
      <c r="AR45">
        <f t="shared" si="45"/>
        <v>-17.733044606552223</v>
      </c>
      <c r="AS45">
        <f t="shared" si="46"/>
        <v>0.1466661782532884</v>
      </c>
      <c r="AT45">
        <f t="shared" si="47"/>
        <v>9.7850858696543169E-2</v>
      </c>
      <c r="AU45">
        <f t="shared" si="48"/>
        <v>-17.488527569602393</v>
      </c>
      <c r="AW45">
        <v>42</v>
      </c>
      <c r="AX45">
        <f>IF(Z45&gt;0, (R45*SUMPRODUCT(K45:$K$98, X45:$X$98)-K45*$AZ$3)/Z45, 0)</f>
        <v>338.24304362685729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</v>
      </c>
      <c r="S46">
        <f t="shared" si="32"/>
        <v>319.87337834969594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146.04436663069563</v>
      </c>
      <c r="AC46">
        <f t="shared" si="33"/>
        <v>129.90181499441329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-2135.1853507126275</v>
      </c>
      <c r="AI46">
        <f t="shared" si="38"/>
        <v>-2155.4905439213603</v>
      </c>
      <c r="AJ46">
        <f t="shared" si="39"/>
        <v>16.142551636282349</v>
      </c>
      <c r="AK46">
        <f t="shared" si="61"/>
        <v>10.223105664148695</v>
      </c>
      <c r="AL46">
        <f t="shared" si="40"/>
        <v>-2129.1248866209294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-16.332798581778253</v>
      </c>
      <c r="AR46">
        <f t="shared" si="45"/>
        <v>-16.488120287564421</v>
      </c>
      <c r="AS46">
        <f t="shared" si="46"/>
        <v>0.12348016736971297</v>
      </c>
      <c r="AT46">
        <f t="shared" si="47"/>
        <v>7.8200201981083003E-2</v>
      </c>
      <c r="AU46">
        <f t="shared" si="48"/>
        <v>-16.286439918213624</v>
      </c>
      <c r="AW46">
        <v>43</v>
      </c>
      <c r="AX46">
        <f>IF(Z46&gt;0, (R46*SUMPRODUCT(K46:$K$98, X46:$X$98)-K46*$AZ$3)/Z46, 0)</f>
        <v>319.87337834969594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</v>
      </c>
      <c r="S47">
        <f t="shared" si="32"/>
        <v>302.28817076930028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129.90181499441329</v>
      </c>
      <c r="AC47">
        <f t="shared" si="33"/>
        <v>114.82395992172668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-2219.3492925852797</v>
      </c>
      <c r="AI47">
        <f t="shared" si="38"/>
        <v>-2238.3417592156325</v>
      </c>
      <c r="AJ47">
        <f t="shared" si="39"/>
        <v>15.077855072686603</v>
      </c>
      <c r="AK47">
        <f t="shared" si="61"/>
        <v>9.0931270496089311</v>
      </c>
      <c r="AL47">
        <f t="shared" si="40"/>
        <v>-2214.1707770933367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-15.15767746475793</v>
      </c>
      <c r="AR47">
        <f t="shared" si="45"/>
        <v>-15.287391919532968</v>
      </c>
      <c r="AS47">
        <f t="shared" si="46"/>
        <v>0.1029785013182488</v>
      </c>
      <c r="AT47">
        <f t="shared" si="47"/>
        <v>6.2104098451074188E-2</v>
      </c>
      <c r="AU47">
        <f t="shared" si="48"/>
        <v>-15.122309319763643</v>
      </c>
      <c r="AW47">
        <v>44</v>
      </c>
      <c r="AX47">
        <f>IF(Z47&gt;0, (R47*SUMPRODUCT(K47:$K$98, X47:$X$98)-K47*$AZ$3)/Z47, 0)</f>
        <v>302.28817076930028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</v>
      </c>
      <c r="S48">
        <f t="shared" si="32"/>
        <v>285.46169526285871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114.82395992172668</v>
      </c>
      <c r="AC48">
        <f t="shared" si="33"/>
        <v>100.7867677329434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-2298.5018523013691</v>
      </c>
      <c r="AI48">
        <f t="shared" si="38"/>
        <v>-2316.1551433392679</v>
      </c>
      <c r="AJ48">
        <f t="shared" si="39"/>
        <v>14.03719218878328</v>
      </c>
      <c r="AK48">
        <f t="shared" si="61"/>
        <v>8.0376771945208692</v>
      </c>
      <c r="AL48">
        <f t="shared" si="40"/>
        <v>-2294.080273955964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-14.016314636252005</v>
      </c>
      <c r="AR48">
        <f t="shared" si="45"/>
        <v>-14.123964791636816</v>
      </c>
      <c r="AS48">
        <f t="shared" si="46"/>
        <v>8.5599105404474768E-2</v>
      </c>
      <c r="AT48">
        <f t="shared" si="47"/>
        <v>4.9013931570354254E-2</v>
      </c>
      <c r="AU48">
        <f t="shared" si="48"/>
        <v>-13.989351754661987</v>
      </c>
      <c r="AW48">
        <v>45</v>
      </c>
      <c r="AX48">
        <f>IF(Z48&gt;0, (R48*SUMPRODUCT(K48:$K$98, X48:$X$98)-K48*$AZ$3)/Z48, 0)</f>
        <v>285.46169526285871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</v>
      </c>
      <c r="S49">
        <f t="shared" si="32"/>
        <v>269.39907748944756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100.7867677329434</v>
      </c>
      <c r="AC49">
        <f t="shared" si="33"/>
        <v>87.77088637881161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-2373.2686919236726</v>
      </c>
      <c r="AI49">
        <f t="shared" si="38"/>
        <v>-2389.5588157052302</v>
      </c>
      <c r="AJ49">
        <f t="shared" si="39"/>
        <v>13.015881354131793</v>
      </c>
      <c r="AK49">
        <f t="shared" si="61"/>
        <v>7.0550737413060389</v>
      </c>
      <c r="AL49">
        <f t="shared" si="40"/>
        <v>-2369.4878606097927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-12.921646840878442</v>
      </c>
      <c r="AR49">
        <f t="shared" si="45"/>
        <v>-13.010341065521359</v>
      </c>
      <c r="AS49">
        <f t="shared" si="46"/>
        <v>7.0867079970005686E-2</v>
      </c>
      <c r="AT49">
        <f t="shared" si="47"/>
        <v>3.8412494814322337E-2</v>
      </c>
      <c r="AU49">
        <f t="shared" si="48"/>
        <v>-12.901061490737034</v>
      </c>
      <c r="AW49">
        <v>46</v>
      </c>
      <c r="AX49">
        <f>IF(Z49&gt;0, (R49*SUMPRODUCT(K49:$K$98, X49:$X$98)-K49*$AZ$3)/Z49, 0)</f>
        <v>269.39907748944756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</v>
      </c>
      <c r="S50">
        <f t="shared" si="32"/>
        <v>254.06504701151252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87.77088637881161</v>
      </c>
      <c r="AC50">
        <f t="shared" si="33"/>
        <v>75.742483539826281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-2442.2043126272206</v>
      </c>
      <c r="AI50">
        <f t="shared" si="38"/>
        <v>-2457.1104330146491</v>
      </c>
      <c r="AJ50">
        <f t="shared" si="39"/>
        <v>12.028402838985329</v>
      </c>
      <c r="AK50">
        <f t="shared" si="61"/>
        <v>6.1439620465168137</v>
      </c>
      <c r="AL50">
        <f t="shared" si="40"/>
        <v>-2438.9380681291473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-11.872301806948327</v>
      </c>
      <c r="AR50">
        <f t="shared" si="45"/>
        <v>-11.944765015327432</v>
      </c>
      <c r="AS50">
        <f t="shared" si="46"/>
        <v>5.8473743585508817E-2</v>
      </c>
      <c r="AT50">
        <f t="shared" si="47"/>
        <v>2.98676778718053E-2</v>
      </c>
      <c r="AU50">
        <f t="shared" si="48"/>
        <v>-11.856423593870121</v>
      </c>
      <c r="AW50">
        <v>47</v>
      </c>
      <c r="AX50">
        <f>IF(Z50&gt;0, (R50*SUMPRODUCT(K50:$K$98, X50:$X$98)-K50*$AZ$3)/Z50, 0)</f>
        <v>254.06504701151252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</v>
      </c>
      <c r="S51">
        <f t="shared" si="32"/>
        <v>239.39159278441304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75.742483539826281</v>
      </c>
      <c r="AC51">
        <f t="shared" si="33"/>
        <v>64.667721020282499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-2500.7549201642905</v>
      </c>
      <c r="AI51">
        <f t="shared" si="38"/>
        <v>-2514.2616018877625</v>
      </c>
      <c r="AJ51">
        <f t="shared" si="39"/>
        <v>11.074762519543782</v>
      </c>
      <c r="AK51">
        <f t="shared" si="61"/>
        <v>5.3019738477878402</v>
      </c>
      <c r="AL51">
        <f t="shared" si="40"/>
        <v>-2497.884865520431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-10.854405545159819</v>
      </c>
      <c r="AR51">
        <f t="shared" si="45"/>
        <v>-10.913030642650913</v>
      </c>
      <c r="AS51">
        <f t="shared" si="46"/>
        <v>4.8069470036498745E-2</v>
      </c>
      <c r="AT51">
        <f t="shared" si="47"/>
        <v>2.3012960554303286E-2</v>
      </c>
      <c r="AU51">
        <f t="shared" si="48"/>
        <v>-10.841948212060112</v>
      </c>
      <c r="AW51">
        <v>48</v>
      </c>
      <c r="AX51">
        <f>IF(Z51&gt;0, (R51*SUMPRODUCT(K51:$K$98, X51:$X$98)-K51*$AZ$3)/Z51, 0)</f>
        <v>239.39159278441304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</v>
      </c>
      <c r="S52">
        <f t="shared" si="32"/>
        <v>225.40395736084804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64.667721020282499</v>
      </c>
      <c r="AC52">
        <f t="shared" si="33"/>
        <v>54.52540412459102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-2553.1469217377298</v>
      </c>
      <c r="AI52">
        <f t="shared" si="38"/>
        <v>-2565.2419631830985</v>
      </c>
      <c r="AJ52">
        <f t="shared" si="39"/>
        <v>10.142316895691479</v>
      </c>
      <c r="AK52">
        <f t="shared" si="61"/>
        <v>4.5267404714197754</v>
      </c>
      <c r="AL52">
        <f t="shared" si="40"/>
        <v>-2550.5729058159868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-9.894473650972385</v>
      </c>
      <c r="AR52">
        <f t="shared" si="45"/>
        <v>-9.9413468128220632</v>
      </c>
      <c r="AS52">
        <f t="shared" si="46"/>
        <v>3.9305566957317489E-2</v>
      </c>
      <c r="AT52">
        <f t="shared" si="47"/>
        <v>1.7542944331918189E-2</v>
      </c>
      <c r="AU52">
        <f t="shared" si="48"/>
        <v>-9.884498301532826</v>
      </c>
      <c r="AW52">
        <v>49</v>
      </c>
      <c r="AX52">
        <f>IF(Z52&gt;0, (R52*SUMPRODUCT(K52:$K$98, X52:$X$98)-K52*$AZ$3)/Z52, 0)</f>
        <v>225.40395736084804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</v>
      </c>
      <c r="S53">
        <f t="shared" si="32"/>
        <v>211.87046337978867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54.52540412459102</v>
      </c>
      <c r="AC53">
        <f t="shared" si="33"/>
        <v>45.266723910643933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-2582.8991486089062</v>
      </c>
      <c r="AI53">
        <f t="shared" si="38"/>
        <v>-2593.5817900655165</v>
      </c>
      <c r="AJ53">
        <f t="shared" si="39"/>
        <v>9.2586802139470876</v>
      </c>
      <c r="AK53">
        <f t="shared" si="61"/>
        <v>3.8167782887213719</v>
      </c>
      <c r="AL53">
        <f t="shared" si="40"/>
        <v>-2580.5063315628481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-8.9372995759244738</v>
      </c>
      <c r="AR53">
        <f t="shared" si="45"/>
        <v>-8.9742634531286374</v>
      </c>
      <c r="AS53">
        <f t="shared" si="46"/>
        <v>3.2036713006892155E-2</v>
      </c>
      <c r="AT53">
        <f t="shared" si="47"/>
        <v>1.3206745218666039E-2</v>
      </c>
      <c r="AU53">
        <f t="shared" si="48"/>
        <v>-8.9290199949030793</v>
      </c>
      <c r="AW53">
        <v>50</v>
      </c>
      <c r="AX53">
        <f>IF(Z53&gt;0, (R53*SUMPRODUCT(K53:$K$98, X53:$X$98)-K53*$AZ$3)/Z53, 0)</f>
        <v>211.87046337978867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</v>
      </c>
      <c r="S54">
        <f t="shared" si="32"/>
        <v>198.69696130830232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45.266723910643933</v>
      </c>
      <c r="AC54">
        <f t="shared" si="33"/>
        <v>36.897097046349224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-2582.0974634569534</v>
      </c>
      <c r="AI54">
        <f t="shared" si="38"/>
        <v>-2591.3822297672691</v>
      </c>
      <c r="AJ54">
        <f t="shared" si="39"/>
        <v>8.3696268642947089</v>
      </c>
      <c r="AK54">
        <f t="shared" si="61"/>
        <v>3.1686706737450754</v>
      </c>
      <c r="AL54">
        <f t="shared" si="40"/>
        <v>-2579.8439322292293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-7.9772549998911142</v>
      </c>
      <c r="AR54">
        <f t="shared" si="45"/>
        <v>-8.0059397995627055</v>
      </c>
      <c r="AS54">
        <f t="shared" si="46"/>
        <v>2.5857524239627151E-2</v>
      </c>
      <c r="AT54">
        <f t="shared" si="47"/>
        <v>9.7894422394496292E-3</v>
      </c>
      <c r="AU54">
        <f t="shared" si="48"/>
        <v>-7.9702928330836285</v>
      </c>
      <c r="AW54">
        <v>51</v>
      </c>
      <c r="AX54">
        <f>IF(Z54&gt;0, (R54*SUMPRODUCT(K54:$K$98, X54:$X$98)-K54*$AZ$3)/Z54, 0)</f>
        <v>198.69696130830232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</v>
      </c>
      <c r="S55">
        <f t="shared" si="32"/>
        <v>185.80266038045349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36.897097046349224</v>
      </c>
      <c r="AC55">
        <f t="shared" si="33"/>
        <v>29.426692681841793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-2546.2316209721612</v>
      </c>
      <c r="AI55">
        <f t="shared" si="38"/>
        <v>-2554.1504238088878</v>
      </c>
      <c r="AJ55">
        <f t="shared" si="39"/>
        <v>7.4704043645074307</v>
      </c>
      <c r="AK55">
        <f t="shared" si="61"/>
        <v>2.5827967932444458</v>
      </c>
      <c r="AL55">
        <f t="shared" si="40"/>
        <v>-2544.0972226511358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-7.0236154966847453</v>
      </c>
      <c r="AR55">
        <f t="shared" si="45"/>
        <v>-7.0454590029318283</v>
      </c>
      <c r="AS55">
        <f t="shared" si="46"/>
        <v>2.0606628018005207E-2</v>
      </c>
      <c r="AT55">
        <f t="shared" si="47"/>
        <v>7.1244781631033295E-3</v>
      </c>
      <c r="AU55">
        <f t="shared" si="48"/>
        <v>-7.0177278967507188</v>
      </c>
      <c r="AW55">
        <v>52</v>
      </c>
      <c r="AX55">
        <f>IF(Z55&gt;0, (R55*SUMPRODUCT(K55:$K$98, X55:$X$98)-K55*$AZ$3)/Z55, 0)</f>
        <v>185.80266038045349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</v>
      </c>
      <c r="S56">
        <f t="shared" si="32"/>
        <v>172.89201247307113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29.426692681841793</v>
      </c>
      <c r="AC56">
        <f t="shared" si="33"/>
        <v>22.855622395321063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-2459.6354501686969</v>
      </c>
      <c r="AI56">
        <f t="shared" si="38"/>
        <v>-2466.2452472519722</v>
      </c>
      <c r="AJ56">
        <f t="shared" si="39"/>
        <v>6.5710702865207296</v>
      </c>
      <c r="AK56">
        <f t="shared" si="61"/>
        <v>2.0598684877289255</v>
      </c>
      <c r="AL56">
        <f t="shared" si="40"/>
        <v>-2457.6143084777223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-6.0578085283075227</v>
      </c>
      <c r="AR56">
        <f t="shared" si="45"/>
        <v>-6.0740877233153441</v>
      </c>
      <c r="AS56">
        <f t="shared" si="46"/>
        <v>1.618381521499996E-2</v>
      </c>
      <c r="AT56">
        <f t="shared" si="47"/>
        <v>5.0732269659312188E-3</v>
      </c>
      <c r="AU56">
        <f t="shared" si="48"/>
        <v>-6.052830681134413</v>
      </c>
      <c r="AW56">
        <v>53</v>
      </c>
      <c r="AX56">
        <f>IF(Z56&gt;0, (R56*SUMPRODUCT(K56:$K$98, X56:$X$98)-K56*$AZ$3)/Z56, 0)</f>
        <v>172.89201247307113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</v>
      </c>
      <c r="S57">
        <f t="shared" si="32"/>
        <v>159.76794731524882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22.855622395321063</v>
      </c>
      <c r="AC57">
        <f t="shared" si="33"/>
        <v>17.201872090374266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-2320.6127842278361</v>
      </c>
      <c r="AI57">
        <f t="shared" si="38"/>
        <v>-2325.9961769481642</v>
      </c>
      <c r="AJ57">
        <f t="shared" si="39"/>
        <v>5.6537503049467972</v>
      </c>
      <c r="AK57">
        <f t="shared" si="61"/>
        <v>1.5998935676724746</v>
      </c>
      <c r="AL57">
        <f t="shared" si="40"/>
        <v>-2318.742533075545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-5.1030456835696487</v>
      </c>
      <c r="AR57">
        <f t="shared" si="45"/>
        <v>-5.1148838063151336</v>
      </c>
      <c r="AS57">
        <f t="shared" si="46"/>
        <v>1.2432641191037555E-2</v>
      </c>
      <c r="AT57">
        <f t="shared" si="47"/>
        <v>3.5181784829296618E-3</v>
      </c>
      <c r="AU57">
        <f t="shared" si="48"/>
        <v>-5.0989329866411666</v>
      </c>
      <c r="AW57">
        <v>54</v>
      </c>
      <c r="AX57">
        <f>IF(Z57&gt;0, (R57*SUMPRODUCT(K57:$K$98, X57:$X$98)-K57*$AZ$3)/Z57, 0)</f>
        <v>159.76794731524882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</v>
      </c>
      <c r="S58">
        <f t="shared" si="32"/>
        <v>146.04671804454213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17.201872090374266</v>
      </c>
      <c r="AC58">
        <f t="shared" si="33"/>
        <v>12.459592677662409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-2127.8798806123928</v>
      </c>
      <c r="AI58">
        <f t="shared" si="38"/>
        <v>-2132.1454994652117</v>
      </c>
      <c r="AJ58">
        <f t="shared" si="39"/>
        <v>4.7422794127118575</v>
      </c>
      <c r="AK58">
        <f t="shared" si="61"/>
        <v>1.2041310463261987</v>
      </c>
      <c r="AL58">
        <f t="shared" si="40"/>
        <v>-2126.1990890061738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-4.1778790351484751</v>
      </c>
      <c r="AR58">
        <f t="shared" si="45"/>
        <v>-4.1862541505577138</v>
      </c>
      <c r="AS58">
        <f t="shared" si="46"/>
        <v>9.3109906803024549E-3</v>
      </c>
      <c r="AT58">
        <f t="shared" si="47"/>
        <v>2.3641907138902078E-3</v>
      </c>
      <c r="AU58">
        <f t="shared" si="48"/>
        <v>-4.1745789691635213</v>
      </c>
      <c r="AW58">
        <v>55</v>
      </c>
      <c r="AX58">
        <f>IF(Z58&gt;0, (R58*SUMPRODUCT(K58:$K$98, X58:$X$98)-K58*$AZ$3)/Z58, 0)</f>
        <v>146.04671804454213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</v>
      </c>
      <c r="S59">
        <f t="shared" si="32"/>
        <v>131.30192849754758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12.459592677662409</v>
      </c>
      <c r="AC59">
        <f t="shared" si="33"/>
        <v>8.6038263843512439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-1893.2215847730993</v>
      </c>
      <c r="AI59">
        <f t="shared" si="38"/>
        <v>-1896.4979366450034</v>
      </c>
      <c r="AJ59">
        <f t="shared" si="39"/>
        <v>3.8557662933111647</v>
      </c>
      <c r="AK59">
        <f t="shared" si="61"/>
        <v>0.87217148743636874</v>
      </c>
      <c r="AL59">
        <f t="shared" si="40"/>
        <v>-1891.7699988642557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-3.318884797014543</v>
      </c>
      <c r="AR59">
        <f t="shared" si="45"/>
        <v>-3.3246283584152736</v>
      </c>
      <c r="AS59">
        <f t="shared" si="46"/>
        <v>6.7592954964356324E-3</v>
      </c>
      <c r="AT59">
        <f t="shared" si="47"/>
        <v>1.5289476484544962E-3</v>
      </c>
      <c r="AU59">
        <f t="shared" si="48"/>
        <v>-3.3163401152703833</v>
      </c>
      <c r="AW59">
        <v>56</v>
      </c>
      <c r="AX59">
        <f>IF(Z59&gt;0, (R59*SUMPRODUCT(K59:$K$98, X59:$X$98)-K59*$AZ$3)/Z59, 0)</f>
        <v>131.30192849754758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</v>
      </c>
      <c r="S60">
        <f t="shared" si="32"/>
        <v>114.80238685290041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8.6038263843512439</v>
      </c>
      <c r="AC60">
        <f t="shared" si="33"/>
        <v>5.572542249691443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-1633.1467489340994</v>
      </c>
      <c r="AI60">
        <f t="shared" si="38"/>
        <v>-1635.5737639128174</v>
      </c>
      <c r="AJ60">
        <f t="shared" si="39"/>
        <v>3.031284134659801</v>
      </c>
      <c r="AK60">
        <f t="shared" si="61"/>
        <v>0.60226784690458712</v>
      </c>
      <c r="AL60">
        <f t="shared" si="40"/>
        <v>-1631.9402119312531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-2.5562181755262636</v>
      </c>
      <c r="AR60">
        <f t="shared" si="45"/>
        <v>-2.5600169644623603</v>
      </c>
      <c r="AS60">
        <f t="shared" si="46"/>
        <v>4.7445972661422217E-3</v>
      </c>
      <c r="AT60">
        <f t="shared" si="47"/>
        <v>9.4267586045000142E-4</v>
      </c>
      <c r="AU60">
        <f t="shared" si="48"/>
        <v>-2.5543296913357683</v>
      </c>
      <c r="AW60">
        <v>57</v>
      </c>
      <c r="AX60">
        <f>IF(Z60&gt;0, (R60*SUMPRODUCT(K60:$K$98, X60:$X$98)-K60*$AZ$3)/Z60, 0)</f>
        <v>114.80238685290041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</v>
      </c>
      <c r="S61">
        <f t="shared" si="32"/>
        <v>94.963737304635586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5.572542249691443</v>
      </c>
      <c r="AC61">
        <f t="shared" si="33"/>
        <v>3.2731103798390544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-1358.7946638144681</v>
      </c>
      <c r="AI61">
        <f t="shared" si="38"/>
        <v>-1360.5180113114918</v>
      </c>
      <c r="AJ61">
        <f t="shared" si="39"/>
        <v>2.2994318698523886</v>
      </c>
      <c r="AK61">
        <f t="shared" si="61"/>
        <v>0.39007795747840107</v>
      </c>
      <c r="AL61">
        <f t="shared" si="40"/>
        <v>-1357.8285014841611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-1.8989280853039421</v>
      </c>
      <c r="AR61">
        <f t="shared" si="45"/>
        <v>-1.9013364793387331</v>
      </c>
      <c r="AS61">
        <f t="shared" si="46"/>
        <v>3.2134772634799381E-3</v>
      </c>
      <c r="AT61">
        <f t="shared" si="47"/>
        <v>5.4513754626789811E-4</v>
      </c>
      <c r="AU61">
        <f t="shared" si="48"/>
        <v>-1.8975778645289854</v>
      </c>
      <c r="AW61">
        <v>58</v>
      </c>
      <c r="AX61">
        <f>IF(Z61&gt;0, (R61*SUMPRODUCT(K61:$K$98, X61:$X$98)-K61*$AZ$3)/Z61, 0)</f>
        <v>94.963737304635586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</v>
      </c>
      <c r="S62">
        <f t="shared" si="32"/>
        <v>68.87512361292363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3.2731103798390544</v>
      </c>
      <c r="AC62">
        <f t="shared" si="33"/>
        <v>1.6034557817439321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-1084.1657516086734</v>
      </c>
      <c r="AI62">
        <f t="shared" si="38"/>
        <v>-1085.3297827549225</v>
      </c>
      <c r="AJ62">
        <f t="shared" si="39"/>
        <v>1.6696545980951223</v>
      </c>
      <c r="AK62">
        <f t="shared" si="61"/>
        <v>0.22911772658873383</v>
      </c>
      <c r="AL62">
        <f t="shared" si="40"/>
        <v>-1083.4310104302385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-1.352796112035523</v>
      </c>
      <c r="AR62">
        <f t="shared" si="45"/>
        <v>-1.3542485622781151</v>
      </c>
      <c r="AS62">
        <f t="shared" si="46"/>
        <v>2.0833551008172663E-3</v>
      </c>
      <c r="AT62">
        <f t="shared" si="47"/>
        <v>2.8588762305741287E-4</v>
      </c>
      <c r="AU62">
        <f t="shared" si="48"/>
        <v>-1.3518793195542402</v>
      </c>
      <c r="AW62">
        <v>59</v>
      </c>
      <c r="AX62">
        <f>IF(Z62&gt;0, (R62*SUMPRODUCT(K62:$K$98, X62:$X$98)-K62*$AZ$3)/Z62, 0)</f>
        <v>68.87512361292363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</v>
      </c>
      <c r="S63">
        <f t="shared" si="32"/>
        <v>30.655933990876701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1.6034557817439321</v>
      </c>
      <c r="AC63">
        <f t="shared" si="33"/>
        <v>0.45536814043056983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-819.36569573233544</v>
      </c>
      <c r="AI63">
        <f t="shared" si="38"/>
        <v>-820.10840371925588</v>
      </c>
      <c r="AJ63">
        <f t="shared" si="39"/>
        <v>1.1480876413133623</v>
      </c>
      <c r="AK63">
        <f t="shared" si="61"/>
        <v>0.11224190472207526</v>
      </c>
      <c r="AL63">
        <f t="shared" si="40"/>
        <v>-818.84807417322043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-0.91284368869838173</v>
      </c>
      <c r="AR63">
        <f t="shared" si="45"/>
        <v>-0.91367112912203807</v>
      </c>
      <c r="AS63">
        <f t="shared" si="46"/>
        <v>1.2790681412513949E-3</v>
      </c>
      <c r="AT63">
        <f t="shared" si="47"/>
        <v>1.250471125001823E-4</v>
      </c>
      <c r="AU63">
        <f t="shared" si="48"/>
        <v>-0.91226701386828646</v>
      </c>
      <c r="AW63">
        <v>60</v>
      </c>
      <c r="AX63">
        <f>IF(Z63&gt;0, (R63*SUMPRODUCT(K63:$K$98, X63:$X$98)-K63*$AZ$3)/Z63, 0)</f>
        <v>30.655933990876701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</v>
      </c>
      <c r="S64">
        <f t="shared" si="32"/>
        <v>-30.874921593798341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0.45536814043056983</v>
      </c>
      <c r="AC64">
        <f t="shared" si="33"/>
        <v>-0.27470012798016841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-580.8425409841409</v>
      </c>
      <c r="AI64">
        <f t="shared" si="38"/>
        <v>-581.28740062070005</v>
      </c>
      <c r="AJ64">
        <f t="shared" si="39"/>
        <v>0.73006826841073824</v>
      </c>
      <c r="AK64">
        <f t="shared" si="61"/>
        <v>3.1875769830139893E-2</v>
      </c>
      <c r="AL64">
        <f t="shared" si="40"/>
        <v>-580.52545658245924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-0.57777538251599669</v>
      </c>
      <c r="AR64">
        <f t="shared" si="45"/>
        <v>-0.5782178930563634</v>
      </c>
      <c r="AS64">
        <f t="shared" si="46"/>
        <v>7.2621311849698465E-4</v>
      </c>
      <c r="AT64">
        <f t="shared" si="47"/>
        <v>3.1707448761236301E-5</v>
      </c>
      <c r="AU64">
        <f t="shared" si="48"/>
        <v>-0.5774599724891053</v>
      </c>
      <c r="AW64">
        <v>61</v>
      </c>
      <c r="AX64">
        <f>IF(Z64&gt;0, (R64*SUMPRODUCT(K64:$K$98, X64:$X$98)-K64*$AZ$3)/Z64, 0)</f>
        <v>-30.874921593798341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</v>
      </c>
      <c r="S65">
        <f t="shared" si="32"/>
        <v>-130.87175554098087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-0.27470012798016841</v>
      </c>
      <c r="AC65">
        <f t="shared" si="33"/>
        <v>-0.68928317095362701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-354.13611357599154</v>
      </c>
      <c r="AI65">
        <f t="shared" si="38"/>
        <v>-354.39945655939709</v>
      </c>
      <c r="AJ65">
        <f t="shared" si="39"/>
        <v>0.4145830429734586</v>
      </c>
      <c r="AK65">
        <f t="shared" si="61"/>
        <v>-1.9229008958611789E-2</v>
      </c>
      <c r="AL65">
        <f t="shared" si="40"/>
        <v>-354.00410252538228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-0.31452329105501003</v>
      </c>
      <c r="AR65">
        <f t="shared" si="45"/>
        <v>-0.31475717711927098</v>
      </c>
      <c r="AS65">
        <f t="shared" si="46"/>
        <v>3.6820877084492004E-4</v>
      </c>
      <c r="AT65">
        <f t="shared" si="47"/>
        <v>-1.7078097797814851E-5</v>
      </c>
      <c r="AU65">
        <f t="shared" si="48"/>
        <v>-0.31440604644622389</v>
      </c>
      <c r="AW65">
        <v>62</v>
      </c>
      <c r="AX65">
        <f>IF(Z65&gt;0, (R65*SUMPRODUCT(K65:$K$98, X65:$X$98)-K65*$AZ$3)/Z65, 0)</f>
        <v>-130.87175554098087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</v>
      </c>
      <c r="S66">
        <f t="shared" si="32"/>
        <v>-278.7858957780378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-0.68928317095362701</v>
      </c>
      <c r="AC66">
        <f t="shared" si="33"/>
        <v>-0.85809901598851368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-213.6205316111012</v>
      </c>
      <c r="AI66">
        <f t="shared" si="38"/>
        <v>-213.77443089886714</v>
      </c>
      <c r="AJ66">
        <f t="shared" si="39"/>
        <v>0.16881584503488667</v>
      </c>
      <c r="AK66">
        <f t="shared" si="61"/>
        <v>-4.8249821966753897E-2</v>
      </c>
      <c r="AL66">
        <f t="shared" si="40"/>
        <v>-213.653864875799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-0.1693977210202853</v>
      </c>
      <c r="AR66">
        <f t="shared" si="45"/>
        <v>-0.16951976073443439</v>
      </c>
      <c r="AS66">
        <f t="shared" si="46"/>
        <v>1.3386830940522454E-4</v>
      </c>
      <c r="AT66">
        <f t="shared" si="47"/>
        <v>-3.8261349782999337E-5</v>
      </c>
      <c r="AU66">
        <f t="shared" si="48"/>
        <v>-0.16942415377481215</v>
      </c>
      <c r="AW66">
        <v>63</v>
      </c>
      <c r="AX66">
        <f>IF(Z66&gt;0, (R66*SUMPRODUCT(K66:$K$98, X66:$X$98)-K66*$AZ$3)/Z66, 0)</f>
        <v>-278.7858957780378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-506.1067917470084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-0.85809901598851368</v>
      </c>
      <c r="AC67">
        <f t="shared" ref="AC67:AC98" si="64">S67*Z67</f>
        <v>-0.89740080306226022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-127.40607479747914</v>
      </c>
      <c r="AI67">
        <f t="shared" ref="AI67:AI98" si="69">SUM(AE67:AH67)</f>
        <v>-127.49473205496867</v>
      </c>
      <c r="AJ67">
        <f t="shared" ref="AJ67:AJ98" si="70">AB67-AC67</f>
        <v>3.9301787073746541E-2</v>
      </c>
      <c r="AK67">
        <f t="shared" si="61"/>
        <v>-6.0066931119195963E-2</v>
      </c>
      <c r="AL67">
        <f t="shared" ref="AL67:AL98" si="71">SUM(AI67:AK67)</f>
        <v>-127.51549719901412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-9.0206261642941044E-2</v>
      </c>
      <c r="AR67">
        <f t="shared" ref="AR67:AR98" si="76">AI67*$K67</f>
        <v>-9.0269032902304924E-2</v>
      </c>
      <c r="AS67">
        <f t="shared" ref="AS67:AS98" si="77">AJ67*$K67</f>
        <v>2.7826516855220516E-5</v>
      </c>
      <c r="AT67">
        <f t="shared" ref="AT67:AT98" si="78">AK67*$K67</f>
        <v>-4.2528688786933085E-5</v>
      </c>
      <c r="AU67">
        <f t="shared" ref="AU67:AU98" si="79">AL67*$K67</f>
        <v>-9.0283735074236648E-2</v>
      </c>
      <c r="AW67">
        <v>64</v>
      </c>
      <c r="AX67">
        <f>IF(Z67&gt;0, (R67*SUMPRODUCT(K67:$K$98, X67:$X$98)-K67*$AZ$3)/Z67, 0)</f>
        <v>-506.1067917470084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</v>
      </c>
      <c r="S68">
        <f t="shared" si="63"/>
        <v>-867.00994373458741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-0.89740080306226022</v>
      </c>
      <c r="AC68">
        <f t="shared" si="64"/>
        <v>-0.87144998082436298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-75.029260698121547</v>
      </c>
      <c r="AI68">
        <f t="shared" si="69"/>
        <v>-75.079516752687113</v>
      </c>
      <c r="AJ68">
        <f t="shared" si="70"/>
        <v>-2.5950822237897242E-2</v>
      </c>
      <c r="AK68">
        <f t="shared" si="61"/>
        <v>-6.2818056214358223E-2</v>
      </c>
      <c r="AL68">
        <f t="shared" si="71"/>
        <v>-75.168285631139369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-4.7430662802337001E-2</v>
      </c>
      <c r="AR68">
        <f t="shared" si="76"/>
        <v>-4.7462432780552108E-2</v>
      </c>
      <c r="AS68">
        <f t="shared" si="77"/>
        <v>-1.6405128979764941E-5</v>
      </c>
      <c r="AT68">
        <f t="shared" si="78"/>
        <v>-3.9711200863212964E-5</v>
      </c>
      <c r="AU68">
        <f t="shared" si="79"/>
        <v>-4.7518549110395089E-2</v>
      </c>
      <c r="AW68">
        <v>65</v>
      </c>
      <c r="AX68">
        <f>IF(Z68&gt;0, (R68*SUMPRODUCT(K68:$K$98, X68:$X$98)-K68*$AZ$3)/Z68, 0)</f>
        <v>-867.00994373458741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</v>
      </c>
      <c r="S69">
        <f t="shared" si="63"/>
        <v>-1454.2015658861285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-0.87144998082436298</v>
      </c>
      <c r="AC69">
        <f t="shared" si="64"/>
        <v>-0.81516896159023722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-43.450868949248701</v>
      </c>
      <c r="AI69">
        <f t="shared" si="69"/>
        <v>-43.478897008793993</v>
      </c>
      <c r="AJ69">
        <f t="shared" si="70"/>
        <v>-5.6281019234125762E-2</v>
      </c>
      <c r="AK69">
        <f t="shared" si="61"/>
        <v>-6.1001498657705412E-2</v>
      </c>
      <c r="AL69">
        <f t="shared" si="71"/>
        <v>-43.596179526685823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-2.4524997390831606E-2</v>
      </c>
      <c r="AR69">
        <f t="shared" si="76"/>
        <v>-2.4540817283594196E-2</v>
      </c>
      <c r="AS69">
        <f t="shared" si="77"/>
        <v>-3.1766726034466204E-5</v>
      </c>
      <c r="AT69">
        <f t="shared" si="78"/>
        <v>-3.4431108780919124E-5</v>
      </c>
      <c r="AU69">
        <f t="shared" si="79"/>
        <v>-2.460701511840958E-2</v>
      </c>
      <c r="AW69">
        <v>66</v>
      </c>
      <c r="AX69">
        <f>IF(Z69&gt;0, (R69*SUMPRODUCT(K69:$K$98, X69:$X$98)-K69*$AZ$3)/Z69, 0)</f>
        <v>-1454.2015658861285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</v>
      </c>
      <c r="S70">
        <f t="shared" si="63"/>
        <v>-2432.8428987555985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-0.81516896159023722</v>
      </c>
      <c r="AC70">
        <f t="shared" si="64"/>
        <v>-0.74709424287708415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-24.786865478179411</v>
      </c>
      <c r="AI70">
        <f t="shared" si="69"/>
        <v>-24.802219824390161</v>
      </c>
      <c r="AJ70">
        <f t="shared" si="70"/>
        <v>-6.8074718713153071E-2</v>
      </c>
      <c r="AK70">
        <f t="shared" si="61"/>
        <v>-5.7061827311316614E-2</v>
      </c>
      <c r="AL70">
        <f t="shared" si="71"/>
        <v>-24.927356370414628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-1.249148557817267E-2</v>
      </c>
      <c r="AR70">
        <f t="shared" si="76"/>
        <v>-1.249922349059337E-2</v>
      </c>
      <c r="AS70">
        <f t="shared" si="77"/>
        <v>-3.4306651956137981E-5</v>
      </c>
      <c r="AT70">
        <f t="shared" si="78"/>
        <v>-2.8756641034380797E-5</v>
      </c>
      <c r="AU70">
        <f t="shared" si="79"/>
        <v>-1.2562286783583888E-2</v>
      </c>
      <c r="AW70">
        <v>67</v>
      </c>
      <c r="AX70">
        <f>IF(Z70&gt;0, (R70*SUMPRODUCT(K70:$K$98, X70:$X$98)-K70*$AZ$3)/Z70, 0)</f>
        <v>-2432.8428987555985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</v>
      </c>
      <c r="S71">
        <f t="shared" si="63"/>
        <v>-4101.2772950595518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-0.74709424287708415</v>
      </c>
      <c r="AC71">
        <f t="shared" si="64"/>
        <v>-0.6769074105052707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-13.896810483282644</v>
      </c>
      <c r="AI71">
        <f t="shared" si="69"/>
        <v>-13.905062880789645</v>
      </c>
      <c r="AJ71">
        <f t="shared" si="70"/>
        <v>-7.0186832371813446E-2</v>
      </c>
      <c r="AK71">
        <f t="shared" si="61"/>
        <v>-5.2296597001395898E-2</v>
      </c>
      <c r="AL71">
        <f t="shared" si="71"/>
        <v>-14.027546310162855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-6.2530167686470073E-3</v>
      </c>
      <c r="AR71">
        <f t="shared" si="76"/>
        <v>-6.2567300221345531E-3</v>
      </c>
      <c r="AS71">
        <f t="shared" si="77"/>
        <v>-3.1581307112673232E-5</v>
      </c>
      <c r="AT71">
        <f t="shared" si="78"/>
        <v>-2.3531406604867084E-5</v>
      </c>
      <c r="AU71">
        <f t="shared" si="79"/>
        <v>-6.3118427358520935E-3</v>
      </c>
      <c r="AW71">
        <v>68</v>
      </c>
      <c r="AX71">
        <f>IF(Z71&gt;0, (R71*SUMPRODUCT(K71:$K$98, X71:$X$98)-K71*$AZ$3)/Z71, 0)</f>
        <v>-4101.2772950595518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</v>
      </c>
      <c r="S72">
        <f t="shared" si="63"/>
        <v>-7008.6680115020681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-0.6769074105052707</v>
      </c>
      <c r="AC72">
        <f t="shared" si="64"/>
        <v>-0.6093405005328586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-7.6456485627908668</v>
      </c>
      <c r="AI72">
        <f t="shared" si="69"/>
        <v>-7.6499956120414012</v>
      </c>
      <c r="AJ72">
        <f t="shared" si="70"/>
        <v>-6.7566909972412104E-2</v>
      </c>
      <c r="AK72">
        <f t="shared" si="61"/>
        <v>-4.7383518735368953E-2</v>
      </c>
      <c r="AL72">
        <f t="shared" si="71"/>
        <v>-7.7649460407491828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-3.0716432023726969E-3</v>
      </c>
      <c r="AR72">
        <f t="shared" si="76"/>
        <v>-3.0733896316221089E-3</v>
      </c>
      <c r="AS72">
        <f t="shared" si="77"/>
        <v>-2.7145040478597333E-5</v>
      </c>
      <c r="AT72">
        <f t="shared" si="78"/>
        <v>-1.9036352774089246E-5</v>
      </c>
      <c r="AU72">
        <f t="shared" si="79"/>
        <v>-3.1195710248747956E-3</v>
      </c>
      <c r="AW72">
        <v>69</v>
      </c>
      <c r="AX72">
        <f>IF(Z72&gt;0, (R72*SUMPRODUCT(K72:$K$98, X72:$X$98)-K72*$AZ$3)/Z72, 0)</f>
        <v>-7008.6680115020681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</v>
      </c>
      <c r="S73">
        <f t="shared" si="63"/>
        <v>-12198.987033719917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-0.6093405005328586</v>
      </c>
      <c r="AC73">
        <f t="shared" si="64"/>
        <v>-0.54650149485928567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-4.1272651008213108</v>
      </c>
      <c r="AI73">
        <f t="shared" si="69"/>
        <v>-4.1295050470289292</v>
      </c>
      <c r="AJ73">
        <f t="shared" si="70"/>
        <v>-6.2839005673572923E-2</v>
      </c>
      <c r="AK73">
        <f t="shared" ref="AK73:AK98" si="92">G73*SUM(AB73:AB73, AE73:AF73)</f>
        <v>-4.2653835037300109E-2</v>
      </c>
      <c r="AL73">
        <f t="shared" si="71"/>
        <v>-4.2349978877398025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-1.4804739780146521E-3</v>
      </c>
      <c r="AR73">
        <f t="shared" si="76"/>
        <v>-1.4812774597371785E-3</v>
      </c>
      <c r="AS73">
        <f t="shared" si="77"/>
        <v>-2.2540716535394553E-5</v>
      </c>
      <c r="AT73">
        <f t="shared" si="78"/>
        <v>-1.5300178518381636E-5</v>
      </c>
      <c r="AU73">
        <f t="shared" si="79"/>
        <v>-1.5191183547909547E-3</v>
      </c>
      <c r="AW73">
        <v>70</v>
      </c>
      <c r="AX73">
        <f>IF(Z73&gt;0, (R73*SUMPRODUCT(K73:$K$98, X73:$X$98)-K73*$AZ$3)/Z73, 0)</f>
        <v>-12198.987033719917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</v>
      </c>
      <c r="S74">
        <f t="shared" si="63"/>
        <v>-21686.27260525665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-0.54650149485928567</v>
      </c>
      <c r="AC74">
        <f t="shared" si="64"/>
        <v>-0.4891331751980631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-2.1795967346727574</v>
      </c>
      <c r="AI74">
        <f t="shared" si="69"/>
        <v>-2.1807244830509629</v>
      </c>
      <c r="AJ74">
        <f t="shared" si="70"/>
        <v>-5.7368319661222578E-2</v>
      </c>
      <c r="AK74">
        <f t="shared" si="92"/>
        <v>-3.8255104640150001E-2</v>
      </c>
      <c r="AL74">
        <f t="shared" si="71"/>
        <v>-2.2763479073523354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-6.9806608557950085E-4</v>
      </c>
      <c r="AR74">
        <f t="shared" si="76"/>
        <v>-6.9842727298787292E-4</v>
      </c>
      <c r="AS74">
        <f t="shared" si="77"/>
        <v>-1.8373526490071461E-5</v>
      </c>
      <c r="AT74">
        <f t="shared" si="78"/>
        <v>-1.2252078893664297E-5</v>
      </c>
      <c r="AU74">
        <f t="shared" si="79"/>
        <v>-7.2905287837160863E-4</v>
      </c>
      <c r="AW74">
        <v>71</v>
      </c>
      <c r="AX74">
        <f>IF(Z74&gt;0, (R74*SUMPRODUCT(K74:$K$98, X74:$X$98)-K74*$AZ$3)/Z74, 0)</f>
        <v>-21686.27260525665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</v>
      </c>
      <c r="S75">
        <f t="shared" si="63"/>
        <v>-39488.920978081893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-0.4891331751980631</v>
      </c>
      <c r="AC75">
        <f t="shared" si="64"/>
        <v>-0.43728767553432374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-1.1255737861178614</v>
      </c>
      <c r="AI75">
        <f t="shared" si="69"/>
        <v>-1.1261274701192261</v>
      </c>
      <c r="AJ75">
        <f t="shared" si="70"/>
        <v>-5.1845499663739358E-2</v>
      </c>
      <c r="AK75">
        <f t="shared" si="92"/>
        <v>-3.4239322263864419E-2</v>
      </c>
      <c r="AL75">
        <f t="shared" si="71"/>
        <v>-1.2122122920468299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-3.2186691530355249E-4</v>
      </c>
      <c r="AR75">
        <f t="shared" si="76"/>
        <v>-3.2202524571580104E-4</v>
      </c>
      <c r="AS75">
        <f t="shared" si="77"/>
        <v>-1.4825639380510399E-5</v>
      </c>
      <c r="AT75">
        <f t="shared" si="78"/>
        <v>-9.7910107494279421E-6</v>
      </c>
      <c r="AU75">
        <f t="shared" si="79"/>
        <v>-3.4664189584573935E-4</v>
      </c>
      <c r="AW75">
        <v>72</v>
      </c>
      <c r="AX75">
        <f>IF(Z75&gt;0, (R75*SUMPRODUCT(K75:$K$98, X75:$X$98)-K75*$AZ$3)/Z75, 0)</f>
        <v>-39488.920978081893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</v>
      </c>
      <c r="S76">
        <f t="shared" si="63"/>
        <v>-73853.246942069716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-0.43728767553432374</v>
      </c>
      <c r="AC76">
        <f t="shared" si="64"/>
        <v>-0.39069564445916399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-0.56727811740821787</v>
      </c>
      <c r="AI76">
        <f t="shared" si="69"/>
        <v>-0.56754262551086476</v>
      </c>
      <c r="AJ76">
        <f t="shared" si="70"/>
        <v>-4.6592031075159746E-2</v>
      </c>
      <c r="AK76">
        <f t="shared" si="92"/>
        <v>-3.0610137287402663E-2</v>
      </c>
      <c r="AL76">
        <f t="shared" si="71"/>
        <v>-0.6447447938734272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-1.4483728529436575E-4</v>
      </c>
      <c r="AR76">
        <f t="shared" si="76"/>
        <v>-1.4490481942683108E-4</v>
      </c>
      <c r="AS76">
        <f t="shared" si="77"/>
        <v>-1.1895863933740919E-5</v>
      </c>
      <c r="AT76">
        <f t="shared" si="78"/>
        <v>-7.8153714221359035E-6</v>
      </c>
      <c r="AU76">
        <f t="shared" si="79"/>
        <v>-1.6461605478270791E-4</v>
      </c>
      <c r="AW76">
        <v>73</v>
      </c>
      <c r="AX76">
        <f>IF(Z76&gt;0, (R76*SUMPRODUCT(K76:$K$98, X76:$X$98)-K76*$AZ$3)/Z76, 0)</f>
        <v>-73853.246942069716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</v>
      </c>
      <c r="S77">
        <f t="shared" si="63"/>
        <v>-142087.56774679452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-0.39069564445916399</v>
      </c>
      <c r="AC77">
        <f t="shared" si="64"/>
        <v>-0.34895307282440186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-0.27813589178840581</v>
      </c>
      <c r="AI77">
        <f t="shared" si="69"/>
        <v>-0.27825868686413202</v>
      </c>
      <c r="AJ77">
        <f t="shared" si="70"/>
        <v>-4.1742571634762138E-2</v>
      </c>
      <c r="AK77">
        <f t="shared" si="92"/>
        <v>-2.7348695112141483E-2</v>
      </c>
      <c r="AL77">
        <f t="shared" si="71"/>
        <v>-0.34734995361103566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-6.3404978265857188E-5</v>
      </c>
      <c r="AR77">
        <f t="shared" si="76"/>
        <v>-6.3432971125957019E-5</v>
      </c>
      <c r="AS77">
        <f t="shared" si="77"/>
        <v>-9.515804775302315E-6</v>
      </c>
      <c r="AT77">
        <f t="shared" si="78"/>
        <v>-6.2345187024768216E-6</v>
      </c>
      <c r="AU77">
        <f t="shared" si="79"/>
        <v>-7.9183294603736158E-5</v>
      </c>
      <c r="AW77">
        <v>74</v>
      </c>
      <c r="AX77">
        <f>IF(Z77&gt;0, (R77*SUMPRODUCT(K77:$K$98, X77:$X$98)-K77*$AZ$3)/Z77, 0)</f>
        <v>-142087.56774679452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</v>
      </c>
      <c r="S78">
        <f t="shared" si="63"/>
        <v>-281874.33531168348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-0.34895307282440186</v>
      </c>
      <c r="AC78">
        <f t="shared" si="64"/>
        <v>-0.31161700555261729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-0.13258250168878091</v>
      </c>
      <c r="AI78">
        <f t="shared" si="69"/>
        <v>-0.13263777756290546</v>
      </c>
      <c r="AJ78">
        <f t="shared" si="70"/>
        <v>-3.7336067271784568E-2</v>
      </c>
      <c r="AK78">
        <f t="shared" si="92"/>
        <v>-2.4426715097708131E-2</v>
      </c>
      <c r="AL78">
        <f t="shared" si="71"/>
        <v>-0.19440055993239816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-2.6985751024555954E-5</v>
      </c>
      <c r="AR78">
        <f t="shared" si="76"/>
        <v>-2.6997001837881917E-5</v>
      </c>
      <c r="AS78">
        <f t="shared" si="77"/>
        <v>-7.5993574023630628E-6</v>
      </c>
      <c r="AT78">
        <f t="shared" si="78"/>
        <v>-4.9717967573264808E-6</v>
      </c>
      <c r="AU78">
        <f t="shared" si="79"/>
        <v>-3.956815599757146E-5</v>
      </c>
      <c r="AW78">
        <v>75</v>
      </c>
      <c r="AX78">
        <f>IF(Z78&gt;0, (R78*SUMPRODUCT(K78:$K$98, X78:$X$98)-K78*$AZ$3)/Z78, 0)</f>
        <v>-281874.33531168348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</v>
      </c>
      <c r="S79">
        <f t="shared" si="63"/>
        <v>-577331.49960979156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-0.31161700555261729</v>
      </c>
      <c r="AC79">
        <f t="shared" si="64"/>
        <v>-0.27825160536609683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-6.1250072137793536E-2</v>
      </c>
      <c r="AI79">
        <f t="shared" si="69"/>
        <v>-6.1274170217107946E-2</v>
      </c>
      <c r="AJ79">
        <f t="shared" si="70"/>
        <v>-3.3365400186520455E-2</v>
      </c>
      <c r="AK79">
        <f t="shared" si="92"/>
        <v>-2.1813190388683214E-2</v>
      </c>
      <c r="AL79">
        <f t="shared" si="71"/>
        <v>-0.11645276079231162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-1.1131069171842454E-5</v>
      </c>
      <c r="AR79">
        <f t="shared" si="76"/>
        <v>-1.1135448552607163E-5</v>
      </c>
      <c r="AS79">
        <f t="shared" si="77"/>
        <v>-6.0635451430464763E-6</v>
      </c>
      <c r="AT79">
        <f t="shared" si="78"/>
        <v>-3.9641444099652384E-6</v>
      </c>
      <c r="AU79">
        <f t="shared" si="79"/>
        <v>-2.1163138105618877E-5</v>
      </c>
      <c r="AW79">
        <v>76</v>
      </c>
      <c r="AX79">
        <f>IF(Z79&gt;0, (R79*SUMPRODUCT(K79:$K$98, X79:$X$98)-K79*$AZ$3)/Z79, 0)</f>
        <v>-577331.49960979156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</v>
      </c>
      <c r="S80">
        <f t="shared" si="63"/>
        <v>-1221533.4766307825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-0.27825160536609683</v>
      </c>
      <c r="AC80">
        <f t="shared" si="64"/>
        <v>-0.24844810613388915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-2.7375163288080703E-2</v>
      </c>
      <c r="AI80">
        <f t="shared" si="69"/>
        <v>-2.7385332804957929E-2</v>
      </c>
      <c r="AJ80">
        <f t="shared" si="70"/>
        <v>-2.9803499232207681E-2</v>
      </c>
      <c r="AK80">
        <f t="shared" si="92"/>
        <v>-1.9477612375626781E-2</v>
      </c>
      <c r="AL80">
        <f t="shared" si="71"/>
        <v>-7.6666444412792398E-2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-4.4419020010148364E-6</v>
      </c>
      <c r="AR80">
        <f t="shared" si="76"/>
        <v>-4.4435521097974196E-6</v>
      </c>
      <c r="AS80">
        <f t="shared" si="77"/>
        <v>-4.8359245014778879E-6</v>
      </c>
      <c r="AT80">
        <f t="shared" si="78"/>
        <v>-3.1604430803142719E-6</v>
      </c>
      <c r="AU80">
        <f t="shared" si="79"/>
        <v>-1.243991969158958E-5</v>
      </c>
      <c r="AW80">
        <v>77</v>
      </c>
      <c r="AX80">
        <f>IF(Z80&gt;0, (R80*SUMPRODUCT(K80:$K$98, X80:$X$98)-K80*$AZ$3)/Z80, 0)</f>
        <v>-1221533.4766307825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</v>
      </c>
      <c r="S81">
        <f t="shared" si="63"/>
        <v>-2675075.5559463343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-0.24844810613388915</v>
      </c>
      <c r="AC81">
        <f t="shared" si="64"/>
        <v>-0.22183234240965849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-1.184307979504998E-2</v>
      </c>
      <c r="AI81">
        <f t="shared" si="69"/>
        <v>-1.1847226076860911E-2</v>
      </c>
      <c r="AJ81">
        <f t="shared" si="70"/>
        <v>-2.6615763724230662E-2</v>
      </c>
      <c r="AK81">
        <f t="shared" si="92"/>
        <v>-1.7391367429372244E-2</v>
      </c>
      <c r="AL81">
        <f t="shared" si="71"/>
        <v>-5.5854357230463815E-2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-1.7157692777357442E-6</v>
      </c>
      <c r="AR81">
        <f t="shared" si="76"/>
        <v>-1.716369971395767E-6</v>
      </c>
      <c r="AS81">
        <f t="shared" si="77"/>
        <v>-3.855965719372724E-6</v>
      </c>
      <c r="AT81">
        <f t="shared" si="78"/>
        <v>-2.5195788975096606E-6</v>
      </c>
      <c r="AU81">
        <f t="shared" si="79"/>
        <v>-8.0919145882781508E-6</v>
      </c>
      <c r="AW81">
        <v>78</v>
      </c>
      <c r="AX81">
        <f>IF(Z81&gt;0, (R81*SUMPRODUCT(K81:$K$98, X81:$X$98)-K81*$AZ$3)/Z81, 0)</f>
        <v>-2675075.5559463343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</v>
      </c>
      <c r="S82">
        <f t="shared" si="63"/>
        <v>-6074800.0928455526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-0.22183234240965849</v>
      </c>
      <c r="AC82">
        <f t="shared" si="64"/>
        <v>-0.19806601744122929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-4.9491847293353444E-3</v>
      </c>
      <c r="AI82">
        <f t="shared" si="69"/>
        <v>-4.9508149559634972E-3</v>
      </c>
      <c r="AJ82">
        <f t="shared" si="70"/>
        <v>-2.3766324968429203E-2</v>
      </c>
      <c r="AK82">
        <f t="shared" si="92"/>
        <v>-1.5528263968676096E-2</v>
      </c>
      <c r="AL82">
        <f t="shared" si="71"/>
        <v>-4.4245403893068795E-2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-6.4019145533755634E-7</v>
      </c>
      <c r="AR82">
        <f t="shared" si="76"/>
        <v>-6.4040232989865751E-7</v>
      </c>
      <c r="AS82">
        <f t="shared" si="77"/>
        <v>-3.0742433353477404E-6</v>
      </c>
      <c r="AT82">
        <f t="shared" si="78"/>
        <v>-2.0086261581728294E-6</v>
      </c>
      <c r="AU82">
        <f t="shared" si="79"/>
        <v>-5.7232718234192278E-6</v>
      </c>
      <c r="AW82">
        <v>79</v>
      </c>
      <c r="AX82">
        <f>IF(Z82&gt;0, (R82*SUMPRODUCT(K82:$K$98, X82:$X$98)-K82*$AZ$3)/Z82, 0)</f>
        <v>-6074800.0928455526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</v>
      </c>
      <c r="S83">
        <f t="shared" si="63"/>
        <v>-14330748.190632408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-0.19806601744122929</v>
      </c>
      <c r="AC83">
        <f t="shared" si="64"/>
        <v>-0.17684519268830351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-1.9938224863411819E-3</v>
      </c>
      <c r="AI83">
        <f t="shared" si="69"/>
        <v>-1.9944394994598825E-3</v>
      </c>
      <c r="AJ83">
        <f t="shared" si="70"/>
        <v>-2.1220824752925777E-2</v>
      </c>
      <c r="AK83">
        <f t="shared" si="92"/>
        <v>-1.3864621220886051E-2</v>
      </c>
      <c r="AL83">
        <f t="shared" si="71"/>
        <v>-3.7079885473271713E-2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-2.3027387861077597E-7</v>
      </c>
      <c r="AR83">
        <f t="shared" si="76"/>
        <v>-2.3034513972101537E-7</v>
      </c>
      <c r="AS83">
        <f t="shared" si="77"/>
        <v>-2.4508709559912084E-6</v>
      </c>
      <c r="AT83">
        <f t="shared" si="78"/>
        <v>-1.6012760041950781E-6</v>
      </c>
      <c r="AU83">
        <f t="shared" si="79"/>
        <v>-4.2824920999073022E-6</v>
      </c>
      <c r="AW83">
        <v>80</v>
      </c>
      <c r="AX83">
        <f>IF(Z83&gt;0, (R83*SUMPRODUCT(K83:$K$98, X83:$X$98)-K83*$AZ$3)/Z83, 0)</f>
        <v>-14330748.190632408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</v>
      </c>
      <c r="S84">
        <f t="shared" si="63"/>
        <v>-35178601.681526542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-0.17684519268830351</v>
      </c>
      <c r="AC84">
        <f t="shared" si="64"/>
        <v>-0.15789768640469895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-7.7284014586618459E-4</v>
      </c>
      <c r="AI84">
        <f t="shared" si="69"/>
        <v>-7.7306456878076506E-4</v>
      </c>
      <c r="AJ84">
        <f t="shared" si="70"/>
        <v>-1.8947506283604559E-2</v>
      </c>
      <c r="AK84">
        <f t="shared" si="92"/>
        <v>-1.2379163488181247E-2</v>
      </c>
      <c r="AL84">
        <f t="shared" si="71"/>
        <v>-3.2099734340566573E-2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-7.9694772923566311E-8</v>
      </c>
      <c r="AR84">
        <f t="shared" si="76"/>
        <v>-7.9717915268476842E-8</v>
      </c>
      <c r="AS84">
        <f t="shared" si="77"/>
        <v>-1.9538545180611867E-6</v>
      </c>
      <c r="AT84">
        <f t="shared" si="78"/>
        <v>-1.2765312832818691E-6</v>
      </c>
      <c r="AU84">
        <f t="shared" si="79"/>
        <v>-3.3101037166115326E-6</v>
      </c>
      <c r="AW84">
        <v>81</v>
      </c>
      <c r="AX84">
        <f>IF(Z84&gt;0, (R84*SUMPRODUCT(K84:$K$98, X84:$X$98)-K84*$AZ$3)/Z84, 0)</f>
        <v>-35178601.681526542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</v>
      </c>
      <c r="S85">
        <f t="shared" si="63"/>
        <v>-90027405.47191301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-0.15789768640469895</v>
      </c>
      <c r="AC85">
        <f t="shared" si="64"/>
        <v>-0.14098014417314764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-2.8776045081584399E-4</v>
      </c>
      <c r="AI85">
        <f t="shared" si="69"/>
        <v>-2.8783874927587079E-4</v>
      </c>
      <c r="AJ85">
        <f t="shared" si="70"/>
        <v>-1.6917542231551314E-2</v>
      </c>
      <c r="AK85">
        <f t="shared" si="92"/>
        <v>-1.1052838048328928E-2</v>
      </c>
      <c r="AL85">
        <f t="shared" si="71"/>
        <v>-2.8258219029156109E-2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-2.6494348598959993E-8</v>
      </c>
      <c r="AR85">
        <f t="shared" si="76"/>
        <v>-2.6501557604536787E-8</v>
      </c>
      <c r="AS85">
        <f t="shared" si="77"/>
        <v>-1.557612451779177E-6</v>
      </c>
      <c r="AT85">
        <f t="shared" si="78"/>
        <v>-1.0176441669799876E-6</v>
      </c>
      <c r="AU85">
        <f t="shared" si="79"/>
        <v>-2.6017581763637013E-6</v>
      </c>
      <c r="AW85">
        <v>82</v>
      </c>
      <c r="AX85">
        <f>IF(Z85&gt;0, (R85*SUMPRODUCT(K85:$K$98, X85:$X$98)-K85*$AZ$3)/Z85, 0)</f>
        <v>-90027405.47191301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</v>
      </c>
      <c r="S86">
        <f t="shared" si="63"/>
        <v>-240702608.34687933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-0.14098014417314764</v>
      </c>
      <c r="AC86">
        <f t="shared" si="64"/>
        <v>-0.12587515109042102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-1.027360663252189E-4</v>
      </c>
      <c r="AI86">
        <f t="shared" si="69"/>
        <v>-1.027622137674828E-4</v>
      </c>
      <c r="AJ86">
        <f t="shared" si="70"/>
        <v>-1.5104993082726614E-2</v>
      </c>
      <c r="AK86">
        <f t="shared" si="92"/>
        <v>-9.8686100921203355E-3</v>
      </c>
      <c r="AL86">
        <f t="shared" si="71"/>
        <v>-2.5076365388614432E-2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-8.4455327686286293E-9</v>
      </c>
      <c r="AR86">
        <f t="shared" si="76"/>
        <v>-8.4476822482452284E-9</v>
      </c>
      <c r="AS86">
        <f t="shared" si="77"/>
        <v>-1.24172278162028E-6</v>
      </c>
      <c r="AT86">
        <f t="shared" si="78"/>
        <v>-8.1126008513879018E-7</v>
      </c>
      <c r="AU86">
        <f t="shared" si="79"/>
        <v>-2.0614305490073154E-6</v>
      </c>
      <c r="AW86">
        <v>83</v>
      </c>
      <c r="AX86">
        <f>IF(Z86&gt;0, (R86*SUMPRODUCT(K86:$K$98, X86:$X$98)-K86*$AZ$3)/Z86, 0)</f>
        <v>-240702608.34687933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</v>
      </c>
      <c r="S87">
        <f t="shared" si="63"/>
        <v>-673744825.84271407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-0.12587515109042102</v>
      </c>
      <c r="AC87">
        <f t="shared" si="64"/>
        <v>-0.11238853491356522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-3.5090763434120484E-5</v>
      </c>
      <c r="AI87">
        <f t="shared" si="69"/>
        <v>-3.5099104020244685E-5</v>
      </c>
      <c r="AJ87">
        <f t="shared" si="70"/>
        <v>-1.3486616176855801E-2</v>
      </c>
      <c r="AK87">
        <f t="shared" si="92"/>
        <v>-8.8112605763294716E-3</v>
      </c>
      <c r="AL87">
        <f t="shared" si="71"/>
        <v>-2.2332975857205516E-2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-2.5756029421834623E-9</v>
      </c>
      <c r="AR87">
        <f t="shared" si="76"/>
        <v>-2.5762151271591855E-9</v>
      </c>
      <c r="AS87">
        <f t="shared" si="77"/>
        <v>-9.8989491552164939E-7</v>
      </c>
      <c r="AT87">
        <f t="shared" si="78"/>
        <v>-6.4673168787979507E-7</v>
      </c>
      <c r="AU87">
        <f t="shared" si="79"/>
        <v>-1.6392028185286036E-6</v>
      </c>
      <c r="AW87">
        <v>84</v>
      </c>
      <c r="AX87">
        <f>IF(Z87&gt;0, (R87*SUMPRODUCT(K87:$K$98, X87:$X$98)-K87*$AZ$3)/Z87, 0)</f>
        <v>-673744825.84271407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</v>
      </c>
      <c r="S88">
        <f t="shared" si="63"/>
        <v>-1978247831.190872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-0.11238853491356522</v>
      </c>
      <c r="AC88">
        <f t="shared" si="64"/>
        <v>-0.1003469083620355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-1.1441846011824233E-5</v>
      </c>
      <c r="AI88">
        <f t="shared" si="69"/>
        <v>-1.1444382269081284E-5</v>
      </c>
      <c r="AJ88">
        <f t="shared" si="70"/>
        <v>-1.2041626551529724E-2</v>
      </c>
      <c r="AK88">
        <f t="shared" si="92"/>
        <v>-7.8671974439495657E-3</v>
      </c>
      <c r="AL88">
        <f t="shared" si="71"/>
        <v>-1.9920268377748372E-2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-7.4983234719787616E-10</v>
      </c>
      <c r="AR88">
        <f t="shared" si="76"/>
        <v>-7.4999855881531854E-10</v>
      </c>
      <c r="AS88">
        <f t="shared" si="77"/>
        <v>-7.8913849145346329E-7</v>
      </c>
      <c r="AT88">
        <f t="shared" si="78"/>
        <v>-5.1557057481542821E-7</v>
      </c>
      <c r="AU88">
        <f t="shared" si="79"/>
        <v>-1.3054590648277068E-6</v>
      </c>
      <c r="AW88">
        <v>85</v>
      </c>
      <c r="AX88">
        <f>IF(Z88&gt;0, (R88*SUMPRODUCT(K88:$K$98, X88:$X$98)-K88*$AZ$3)/Z88, 0)</f>
        <v>-1978247831.190872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</v>
      </c>
      <c r="S89">
        <f t="shared" si="63"/>
        <v>-6158808236.1096869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-0.1003469083620355</v>
      </c>
      <c r="AC89">
        <f t="shared" si="64"/>
        <v>-8.959545453407082E-2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-3.5670362560315178E-6</v>
      </c>
      <c r="AI89">
        <f t="shared" si="69"/>
        <v>-3.5677636325879816E-6</v>
      </c>
      <c r="AJ89">
        <f t="shared" si="70"/>
        <v>-1.0751453827964677E-2</v>
      </c>
      <c r="AK89">
        <f t="shared" si="92"/>
        <v>-7.0242835853424855E-3</v>
      </c>
      <c r="AL89">
        <f t="shared" si="71"/>
        <v>-1.777930517693975E-2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-2.0871687994133631E-10</v>
      </c>
      <c r="AR89">
        <f t="shared" si="76"/>
        <v>-2.0875944069892628E-10</v>
      </c>
      <c r="AS89">
        <f t="shared" si="77"/>
        <v>-6.2909646461028197E-7</v>
      </c>
      <c r="AT89">
        <f t="shared" si="78"/>
        <v>-4.1100971465507664E-7</v>
      </c>
      <c r="AU89">
        <f t="shared" si="79"/>
        <v>-1.0403149387060574E-6</v>
      </c>
      <c r="AW89">
        <v>86</v>
      </c>
      <c r="AX89">
        <f>IF(Z89&gt;0, (R89*SUMPRODUCT(K89:$K$98, X89:$X$98)-K89*$AZ$3)/Z89, 0)</f>
        <v>-6158808236.1096869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</v>
      </c>
      <c r="S90">
        <f t="shared" si="63"/>
        <v>-20397375540.401566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-8.959545453407082E-2</v>
      </c>
      <c r="AC90">
        <f t="shared" si="64"/>
        <v>-7.9995941726897501E-2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-1.0480181576448107E-6</v>
      </c>
      <c r="AI90">
        <f t="shared" si="69"/>
        <v>-1.0482142513568877E-6</v>
      </c>
      <c r="AJ90">
        <f t="shared" si="70"/>
        <v>-9.5995128071733188E-3</v>
      </c>
      <c r="AK90">
        <f t="shared" si="92"/>
        <v>-6.2716818173849578E-3</v>
      </c>
      <c r="AL90">
        <f t="shared" si="71"/>
        <v>-1.5872242838809635E-2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-5.4752106782432751E-11</v>
      </c>
      <c r="AR90">
        <f t="shared" si="76"/>
        <v>-5.4762351398696971E-11</v>
      </c>
      <c r="AS90">
        <f t="shared" si="77"/>
        <v>-5.015118740488617E-7</v>
      </c>
      <c r="AT90">
        <f t="shared" si="78"/>
        <v>-3.276544304753186E-7</v>
      </c>
      <c r="AU90">
        <f t="shared" si="79"/>
        <v>-8.2922106687557903E-7</v>
      </c>
      <c r="AW90">
        <v>87</v>
      </c>
      <c r="AX90">
        <f>IF(Z90&gt;0, (R90*SUMPRODUCT(K90:$K$98, X90:$X$98)-K90*$AZ$3)/Z90, 0)</f>
        <v>-20397375540.401566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</v>
      </c>
      <c r="S91">
        <f t="shared" si="63"/>
        <v>-72125165687.124573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-7.9995941726897501E-2</v>
      </c>
      <c r="AC91">
        <f t="shared" si="64"/>
        <v>-7.1424948017461937E-2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-2.8923638673885306E-7</v>
      </c>
      <c r="AI91">
        <f t="shared" si="69"/>
        <v>-2.8928590132043979E-7</v>
      </c>
      <c r="AJ91">
        <f t="shared" si="70"/>
        <v>-8.5709937094355648E-3</v>
      </c>
      <c r="AK91">
        <f t="shared" si="92"/>
        <v>-5.5997159208828256E-3</v>
      </c>
      <c r="AL91">
        <f t="shared" si="71"/>
        <v>-1.4170998916219712E-2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-1.3491707978745541E-11</v>
      </c>
      <c r="AR91">
        <f t="shared" si="76"/>
        <v>-1.349401763377543E-11</v>
      </c>
      <c r="AS91">
        <f t="shared" si="77"/>
        <v>-3.9980220164960361E-7</v>
      </c>
      <c r="AT91">
        <f t="shared" si="78"/>
        <v>-2.6120410651062349E-7</v>
      </c>
      <c r="AU91">
        <f t="shared" si="79"/>
        <v>-6.6101980217786087E-7</v>
      </c>
      <c r="AW91">
        <v>88</v>
      </c>
      <c r="AX91">
        <f>IF(Z91&gt;0, (R91*SUMPRODUCT(K91:$K$98, X91:$X$98)-K91*$AZ$3)/Z91, 0)</f>
        <v>-72125165687.124573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</v>
      </c>
      <c r="S92">
        <f t="shared" si="63"/>
        <v>-273385422329.83755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-7.1424948017461937E-2</v>
      </c>
      <c r="AC92">
        <f t="shared" si="64"/>
        <v>-6.3772275027214637E-2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-7.4711996800702217E-8</v>
      </c>
      <c r="AI92">
        <f t="shared" si="69"/>
        <v>-7.4723660238072743E-8</v>
      </c>
      <c r="AJ92">
        <f t="shared" si="70"/>
        <v>-7.6526729902473001E-3</v>
      </c>
      <c r="AK92">
        <f t="shared" si="92"/>
        <v>-4.9997463612223361E-3</v>
      </c>
      <c r="AL92">
        <f t="shared" si="71"/>
        <v>-1.2652494075129875E-2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-3.1116183656323446E-12</v>
      </c>
      <c r="AR92">
        <f t="shared" si="76"/>
        <v>-3.1121041265205906E-12</v>
      </c>
      <c r="AS92">
        <f t="shared" si="77"/>
        <v>-3.1871986886058281E-7</v>
      </c>
      <c r="AT92">
        <f t="shared" si="78"/>
        <v>-2.0823031463852785E-7</v>
      </c>
      <c r="AU92">
        <f t="shared" si="79"/>
        <v>-5.2695329560323726E-7</v>
      </c>
      <c r="AW92">
        <v>89</v>
      </c>
      <c r="AX92">
        <f>IF(Z92&gt;0, (R92*SUMPRODUCT(K92:$K$98, X92:$X$98)-K92*$AZ$3)/Z92, 0)</f>
        <v>-273385422329.83755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</v>
      </c>
      <c r="S93">
        <f t="shared" si="63"/>
        <v>-1115788093860.2869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-6.3772275027214637E-2</v>
      </c>
      <c r="AC93">
        <f t="shared" si="64"/>
        <v>-5.6939531276987886E-2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-1.7990528483659883E-8</v>
      </c>
      <c r="AI93">
        <f t="shared" si="69"/>
        <v>-1.7993080022414881E-8</v>
      </c>
      <c r="AJ93">
        <f t="shared" si="70"/>
        <v>-6.832743750226751E-3</v>
      </c>
      <c r="AK93">
        <f t="shared" si="92"/>
        <v>-4.4640592519050249E-3</v>
      </c>
      <c r="AL93">
        <f t="shared" si="71"/>
        <v>-1.1296820995211797E-2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-6.6899347344199779E-13</v>
      </c>
      <c r="AR93">
        <f t="shared" si="76"/>
        <v>-6.6908835463328013E-13</v>
      </c>
      <c r="AS93">
        <f t="shared" si="77"/>
        <v>-2.5408152844175859E-7</v>
      </c>
      <c r="AT93">
        <f t="shared" si="78"/>
        <v>-1.6599993198061342E-7</v>
      </c>
      <c r="AU93">
        <f t="shared" si="79"/>
        <v>-4.200821295107266E-7</v>
      </c>
      <c r="AW93">
        <v>90</v>
      </c>
      <c r="AX93">
        <f>IF(Z93&gt;0, (R93*SUMPRODUCT(K93:$K$98, X93:$X$98)-K93*$AZ$3)/Z93, 0)</f>
        <v>-1115788093860.2869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</v>
      </c>
      <c r="S94">
        <f t="shared" si="63"/>
        <v>-4930475981176.6807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-5.6939531276987886E-2</v>
      </c>
      <c r="AC94">
        <f t="shared" si="64"/>
        <v>-5.0838867212176168E-2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-4.0209319417947727E-9</v>
      </c>
      <c r="AI94">
        <f t="shared" si="69"/>
        <v>-4.021447499191323E-9</v>
      </c>
      <c r="AJ94">
        <f t="shared" si="70"/>
        <v>-6.1006640648117172E-3</v>
      </c>
      <c r="AK94">
        <f t="shared" si="92"/>
        <v>-3.9857671893891522E-3</v>
      </c>
      <c r="AL94">
        <f t="shared" si="71"/>
        <v>-1.0086435275648368E-2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-1.3350165798245917E-13</v>
      </c>
      <c r="AR94">
        <f t="shared" si="76"/>
        <v>-1.3351877534933355E-13</v>
      </c>
      <c r="AS94">
        <f t="shared" si="77"/>
        <v>-2.0255223894260639E-7</v>
      </c>
      <c r="AT94">
        <f t="shared" si="78"/>
        <v>-1.3233412945508064E-7</v>
      </c>
      <c r="AU94">
        <f t="shared" si="79"/>
        <v>-3.3488650191646235E-7</v>
      </c>
      <c r="AW94">
        <v>91</v>
      </c>
      <c r="AX94">
        <f>IF(Z94&gt;0, (R94*SUMPRODUCT(K94:$K$98, X94:$X$98)-K94*$AZ$3)/Z94, 0)</f>
        <v>-4930475981176.6807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</v>
      </c>
      <c r="S95">
        <f t="shared" si="63"/>
        <v>-23750596069834.762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-5.0838867212176168E-2</v>
      </c>
      <c r="AC95">
        <f t="shared" si="64"/>
        <v>-4.5391845725273328E-2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-8.2968488085796693E-10</v>
      </c>
      <c r="AI95">
        <f t="shared" si="69"/>
        <v>-8.2978044024012267E-10</v>
      </c>
      <c r="AJ95">
        <f t="shared" si="70"/>
        <v>-5.4470214869028408E-3</v>
      </c>
      <c r="AK95">
        <f t="shared" si="92"/>
        <v>-3.5587207048523323E-3</v>
      </c>
      <c r="AL95">
        <f t="shared" si="71"/>
        <v>-9.0057430215356137E-3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-2.4595467987648463E-14</v>
      </c>
      <c r="AR95">
        <f t="shared" si="76"/>
        <v>-2.4598300783302519E-14</v>
      </c>
      <c r="AS95">
        <f t="shared" si="77"/>
        <v>-1.6147340478304645E-7</v>
      </c>
      <c r="AT95">
        <f t="shared" si="78"/>
        <v>-1.0549595779383767E-7</v>
      </c>
      <c r="AU95">
        <f t="shared" si="79"/>
        <v>-2.669693871751849E-7</v>
      </c>
      <c r="AW95">
        <v>92</v>
      </c>
      <c r="AX95">
        <f>IF(Z95&gt;0, (R95*SUMPRODUCT(K95:$K$98, X95:$X$98)-K95*$AZ$3)/Z95, 0)</f>
        <v>-23750596069834.762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</v>
      </c>
      <c r="S96">
        <f t="shared" si="63"/>
        <v>-125742653101035.2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-4.5391845725273328E-2</v>
      </c>
      <c r="AC96">
        <f t="shared" si="64"/>
        <v>-4.0528433683301189E-2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-1.5697632284650835E-10</v>
      </c>
      <c r="AI96">
        <f t="shared" si="69"/>
        <v>-1.5699243847341926E-10</v>
      </c>
      <c r="AJ96">
        <f t="shared" si="70"/>
        <v>-4.8634120419721386E-3</v>
      </c>
      <c r="AK96">
        <f t="shared" si="92"/>
        <v>-3.1774292007691334E-3</v>
      </c>
      <c r="AL96">
        <f t="shared" si="71"/>
        <v>-8.0408413997337096E-3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-4.1548757723594476E-15</v>
      </c>
      <c r="AR96">
        <f t="shared" si="76"/>
        <v>-4.1553023234889068E-15</v>
      </c>
      <c r="AS96">
        <f t="shared" si="77"/>
        <v>-1.287256096828662E-7</v>
      </c>
      <c r="AT96">
        <f t="shared" si="78"/>
        <v>-8.4100731659843215E-8</v>
      </c>
      <c r="AU96">
        <f t="shared" si="79"/>
        <v>-2.1282634549801173E-7</v>
      </c>
      <c r="AW96">
        <v>93</v>
      </c>
      <c r="AX96">
        <f>IF(Z96&gt;0, (R96*SUMPRODUCT(K96:$K$98, X96:$X$98)-K96*$AZ$3)/Z96, 0)</f>
        <v>-125742653101035.2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</v>
      </c>
      <c r="S97">
        <f t="shared" si="63"/>
        <v>-738917788878353.25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-4.0528433683301189E-2</v>
      </c>
      <c r="AC97">
        <f t="shared" si="64"/>
        <v>-3.6186101502951117E-2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-2.7011765705004954E-11</v>
      </c>
      <c r="AI97">
        <f t="shared" si="69"/>
        <v>-2.7014214292794257E-11</v>
      </c>
      <c r="AJ97">
        <f t="shared" si="70"/>
        <v>-4.3423321803500725E-3</v>
      </c>
      <c r="AK97">
        <f t="shared" si="92"/>
        <v>-2.8369903578310835E-3</v>
      </c>
      <c r="AL97">
        <f t="shared" si="71"/>
        <v>-7.1793225651953707E-3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-6.383499711320093E-16</v>
      </c>
      <c r="AR97">
        <f t="shared" si="76"/>
        <v>-6.3840783687694755E-16</v>
      </c>
      <c r="AS97">
        <f t="shared" si="77"/>
        <v>-1.0261926792362408E-7</v>
      </c>
      <c r="AT97">
        <f t="shared" si="78"/>
        <v>-6.7044588376823733E-8</v>
      </c>
      <c r="AU97">
        <f t="shared" si="79"/>
        <v>-1.6966385693885567E-7</v>
      </c>
      <c r="AW97">
        <v>94</v>
      </c>
      <c r="AX97">
        <f>IF(Z97&gt;0, (R97*SUMPRODUCT(K97:$K$98, X97:$X$98)-K97*$AZ$3)/Z97, 0)</f>
        <v>-738917788878353.25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-3.6186101502951117E-2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-3.6186101502951117E-2</v>
      </c>
      <c r="AK98">
        <f t="shared" si="92"/>
        <v>-2.5330271052065785E-3</v>
      </c>
      <c r="AL98">
        <f t="shared" si="71"/>
        <v>-3.8719128613054869E-2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-1.0333168738968277E-16</v>
      </c>
      <c r="AR98">
        <f t="shared" si="76"/>
        <v>-1.0333168738968277E-16</v>
      </c>
      <c r="AS98">
        <f t="shared" si="77"/>
        <v>-7.6353621967053613E-7</v>
      </c>
      <c r="AT98">
        <f t="shared" si="78"/>
        <v>-5.3447535376937534E-8</v>
      </c>
      <c r="AU98">
        <f t="shared" si="79"/>
        <v>-8.1698375515080534E-7</v>
      </c>
      <c r="AW98">
        <v>95</v>
      </c>
    </row>
    <row r="100" spans="5:50" x14ac:dyDescent="0.25">
      <c r="AN100" s="6">
        <f t="shared" ref="AN100:AU100" si="93">SUM(AN3:AN98)</f>
        <v>4187.1506240443905</v>
      </c>
      <c r="AO100" s="6">
        <f t="shared" si="93"/>
        <v>-418.7150624044391</v>
      </c>
      <c r="AP100" s="6">
        <f t="shared" si="93"/>
        <v>-2849.9364511550084</v>
      </c>
      <c r="AQ100" s="6">
        <f t="shared" si="93"/>
        <v>-1531.2141298321276</v>
      </c>
      <c r="AR100" s="6">
        <f t="shared" si="93"/>
        <v>-612.71501934718469</v>
      </c>
      <c r="AS100" s="6">
        <f t="shared" si="93"/>
        <v>-301.86904488154363</v>
      </c>
      <c r="AT100" s="6">
        <f t="shared" si="93"/>
        <v>176.09027618090047</v>
      </c>
      <c r="AU100" s="6">
        <f t="shared" si="93"/>
        <v>-738.49378804782771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7568.6793534933595</v>
      </c>
      <c r="K3">
        <v>1</v>
      </c>
      <c r="L3" s="2">
        <v>0</v>
      </c>
      <c r="O3">
        <f>$C$3</f>
        <v>7568.6793534933595</v>
      </c>
      <c r="P3">
        <f>O3*C5</f>
        <v>756.86793534933599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7568.6793534933595</v>
      </c>
      <c r="AF3">
        <f t="shared" ref="AF3:AF34" si="4">-$Z3*P3</f>
        <v>-756.86793534933599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4291.9032141440239</v>
      </c>
      <c r="AJ3">
        <f t="shared" ref="AJ3:AJ34" si="8">AB3-AC3</f>
        <v>0</v>
      </c>
      <c r="AL3">
        <f t="shared" ref="AL3:AL34" si="9">SUM(AI3:AK3)</f>
        <v>4291.9032141440239</v>
      </c>
      <c r="AN3">
        <f t="shared" ref="AN3:AN34" si="10">AE3*$K3</f>
        <v>7568.6793534933595</v>
      </c>
      <c r="AO3">
        <f t="shared" ref="AO3:AO34" si="11">AF3*$K3</f>
        <v>-756.86793534933599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4291.9032141440239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4291.9032141440239</v>
      </c>
      <c r="AW3">
        <v>0</v>
      </c>
      <c r="AX3">
        <f>IF(Z3&gt;0, (R3*SUMPRODUCT(K3:$K$98, X3:$X$98)-K3*$AZ$3)/Z3, 0)</f>
        <v>0</v>
      </c>
      <c r="AZ3">
        <f>C6*SUMPRODUCT(X4:X89, K4:K89)/1</f>
        <v>2819.4200884897282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305.53877001248543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302.08072376675682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-302.08072376675682</v>
      </c>
      <c r="AK4">
        <f>G4*SUM(AB4, AE4:AF4)</f>
        <v>0</v>
      </c>
      <c r="AL4">
        <f t="shared" si="9"/>
        <v>-433.86712376675678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-117.66642857142855</v>
      </c>
      <c r="AR4">
        <f t="shared" si="14"/>
        <v>-117.66642857142855</v>
      </c>
      <c r="AS4">
        <f t="shared" si="15"/>
        <v>-269.71493193460429</v>
      </c>
      <c r="AT4">
        <f t="shared" si="16"/>
        <v>0</v>
      </c>
      <c r="AU4">
        <f t="shared" si="17"/>
        <v>-387.38136050603282</v>
      </c>
      <c r="AW4">
        <v>1</v>
      </c>
      <c r="AX4">
        <f>IF(Z4&gt;0, (R4*SUMPRODUCT(K4:$K$98, X4:$X$98)-K4*$AZ$3)/Z4, 0)</f>
        <v>305.53877001248543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</v>
      </c>
      <c r="S5">
        <f t="shared" si="1"/>
        <v>464.60270016135217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302.08072376675682</v>
      </c>
      <c r="AC5">
        <f t="shared" si="2"/>
        <v>454.12922712993213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-133.81733616189118</v>
      </c>
      <c r="AI5">
        <f t="shared" si="7"/>
        <v>-182.69019322581022</v>
      </c>
      <c r="AJ5">
        <f t="shared" si="8"/>
        <v>-152.04850336317531</v>
      </c>
      <c r="AK5">
        <f>G5*SUM(AB5, AE5:AF5)</f>
        <v>21.145650663672978</v>
      </c>
      <c r="AL5">
        <f t="shared" si="9"/>
        <v>-313.59304592531254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-106.6783610984464</v>
      </c>
      <c r="AR5">
        <f t="shared" si="14"/>
        <v>-145.6395035282288</v>
      </c>
      <c r="AS5">
        <f t="shared" si="15"/>
        <v>-121.21213597191908</v>
      </c>
      <c r="AT5">
        <f t="shared" si="16"/>
        <v>16.857183245912768</v>
      </c>
      <c r="AU5">
        <f t="shared" si="17"/>
        <v>-249.9944562542351</v>
      </c>
      <c r="AW5">
        <v>2</v>
      </c>
      <c r="AX5">
        <f>IF(Z5&gt;0, (R5*SUMPRODUCT(K5:$K$98, X5:$X$98)-K5*$AZ$3)/Z5, 0)</f>
        <v>464.60270016135217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100000</v>
      </c>
      <c r="S6">
        <f t="shared" si="1"/>
        <v>608.77651237518774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454.12922712993213</v>
      </c>
      <c r="AC6">
        <f t="shared" si="2"/>
        <v>588.26776954452498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-137.102928175698</v>
      </c>
      <c r="AI6">
        <f t="shared" si="7"/>
        <v>-185.41850520489001</v>
      </c>
      <c r="AJ6">
        <f t="shared" si="8"/>
        <v>-134.13854241459285</v>
      </c>
      <c r="AK6">
        <f>G6*SUM(AB6, AE6:AF6)</f>
        <v>31.789045899095253</v>
      </c>
      <c r="AL6">
        <f t="shared" si="9"/>
        <v>-287.76800172038764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-97.587156192842613</v>
      </c>
      <c r="AR6">
        <f t="shared" si="14"/>
        <v>-131.97722958392885</v>
      </c>
      <c r="AS6">
        <f t="shared" si="15"/>
        <v>-95.477164961188635</v>
      </c>
      <c r="AT6">
        <f t="shared" si="16"/>
        <v>22.626814967809917</v>
      </c>
      <c r="AU6">
        <f t="shared" si="17"/>
        <v>-204.8275795773076</v>
      </c>
      <c r="AW6">
        <v>3</v>
      </c>
      <c r="AX6">
        <f>IF(Z6&gt;0, (R6*SUMPRODUCT(K6:$K$98, X6:$X$98)-K6*$AZ$3)/Z6, 0)</f>
        <v>608.77651237518774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100000</v>
      </c>
      <c r="S7">
        <f t="shared" si="1"/>
        <v>738.76384334814088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588.26776954452498</v>
      </c>
      <c r="AC7">
        <f t="shared" si="2"/>
        <v>705.69570577403965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-140.98707628772564</v>
      </c>
      <c r="AI7">
        <f t="shared" si="7"/>
        <v>-188.74900400848188</v>
      </c>
      <c r="AJ7">
        <f t="shared" si="8"/>
        <v>-117.42793622951467</v>
      </c>
      <c r="AK7">
        <f>G7*SUM(AB7, AE7:AF7)</f>
        <v>41.178743868116754</v>
      </c>
      <c r="AL7">
        <f t="shared" si="9"/>
        <v>-264.99819636987979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-89.599835802290741</v>
      </c>
      <c r="AR7">
        <f t="shared" si="14"/>
        <v>-119.95340432829619</v>
      </c>
      <c r="AS7">
        <f t="shared" si="15"/>
        <v>-74.62757638362622</v>
      </c>
      <c r="AT7">
        <f t="shared" si="16"/>
        <v>26.169836174190287</v>
      </c>
      <c r="AU7">
        <f t="shared" si="17"/>
        <v>-168.41114453773213</v>
      </c>
      <c r="AW7">
        <v>4</v>
      </c>
      <c r="AX7">
        <f>IF(Z7&gt;0, (R7*SUMPRODUCT(K7:$K$98, X7:$X$98)-K7*$AZ$3)/Z7, 0)</f>
        <v>738.76384334814088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100000</v>
      </c>
      <c r="S8">
        <f t="shared" si="1"/>
        <v>855.79506444891638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705.69570577403965</v>
      </c>
      <c r="AC8">
        <f t="shared" si="2"/>
        <v>808.07363106313824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-144.88571221705857</v>
      </c>
      <c r="AI8">
        <f t="shared" si="7"/>
        <v>-192.09757780449871</v>
      </c>
      <c r="AJ8">
        <f t="shared" si="8"/>
        <v>-102.37792528909858</v>
      </c>
      <c r="AK8">
        <f t="shared" ref="AK8:AK39" si="30">G8*SUM(AB8:AB8, AE8:AF8)</f>
        <v>49.398699404182778</v>
      </c>
      <c r="AL8">
        <f t="shared" si="9"/>
        <v>-245.07680368941453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-82.212044121875394</v>
      </c>
      <c r="AR8">
        <f t="shared" si="14"/>
        <v>-109.0013245647657</v>
      </c>
      <c r="AS8">
        <f t="shared" si="15"/>
        <v>-58.091984241786882</v>
      </c>
      <c r="AT8">
        <f t="shared" si="16"/>
        <v>28.030148679503679</v>
      </c>
      <c r="AU8">
        <f t="shared" si="17"/>
        <v>-139.06316012704892</v>
      </c>
      <c r="AW8">
        <v>5</v>
      </c>
      <c r="AX8">
        <f>IF(Z8&gt;0, (R8*SUMPRODUCT(K8:$K$98, X8:$X$98)-K8*$AZ$3)/Z8, 0)</f>
        <v>855.79506444891638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100000</v>
      </c>
      <c r="S9">
        <f t="shared" si="1"/>
        <v>961.38993508591875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808.07363106313824</v>
      </c>
      <c r="AC9">
        <f t="shared" si="2"/>
        <v>897.27030220143229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-148.96589986088873</v>
      </c>
      <c r="AI9">
        <f t="shared" si="7"/>
        <v>-195.63116384252402</v>
      </c>
      <c r="AJ9">
        <f t="shared" si="8"/>
        <v>-89.19667113829405</v>
      </c>
      <c r="AK9">
        <f t="shared" si="30"/>
        <v>56.565154174419682</v>
      </c>
      <c r="AL9">
        <f t="shared" si="9"/>
        <v>-228.26268080639838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-75.470760863710552</v>
      </c>
      <c r="AR9">
        <f t="shared" si="14"/>
        <v>-99.112835874762084</v>
      </c>
      <c r="AS9">
        <f t="shared" si="15"/>
        <v>-45.189809504078681</v>
      </c>
      <c r="AT9">
        <f t="shared" si="16"/>
        <v>28.657667478954252</v>
      </c>
      <c r="AU9">
        <f t="shared" si="17"/>
        <v>-115.64497789988651</v>
      </c>
      <c r="AW9">
        <v>6</v>
      </c>
      <c r="AX9">
        <f>IF(Z9&gt;0, (R9*SUMPRODUCT(K9:$K$98, X9:$X$98)-K9*$AZ$3)/Z9, 0)</f>
        <v>961.38993508591875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</v>
      </c>
      <c r="S10">
        <f t="shared" si="1"/>
        <v>1056.8163364079437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897.27030220143229</v>
      </c>
      <c r="AC10">
        <f t="shared" si="2"/>
        <v>974.84303710573045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-153.84949552418988</v>
      </c>
      <c r="AI10">
        <f t="shared" si="7"/>
        <v>-199.9711821182467</v>
      </c>
      <c r="AJ10">
        <f t="shared" si="8"/>
        <v>-77.572734904298159</v>
      </c>
      <c r="AK10">
        <f t="shared" si="30"/>
        <v>62.808921154100268</v>
      </c>
      <c r="AL10">
        <f t="shared" si="9"/>
        <v>-214.7349958684446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-69.59369858034421</v>
      </c>
      <c r="AR10">
        <f t="shared" si="14"/>
        <v>-90.456807321179937</v>
      </c>
      <c r="AS10">
        <f t="shared" si="15"/>
        <v>-35.089965765496125</v>
      </c>
      <c r="AT10">
        <f t="shared" si="16"/>
        <v>28.411566200214072</v>
      </c>
      <c r="AU10">
        <f t="shared" si="17"/>
        <v>-97.135206886461987</v>
      </c>
      <c r="AW10">
        <v>7</v>
      </c>
      <c r="AX10">
        <f>IF(Z10&gt;0, (R10*SUMPRODUCT(K10:$K$98, X10:$X$98)-K10*$AZ$3)/Z10, 0)</f>
        <v>1056.8163364079437</v>
      </c>
    </row>
    <row r="11" spans="1:52" x14ac:dyDescent="0.25">
      <c r="A11" t="s">
        <v>33</v>
      </c>
      <c r="C11" s="25">
        <f>AU91</f>
        <v>841.11001314129885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</v>
      </c>
      <c r="S11">
        <f t="shared" si="1"/>
        <v>1142.8993237180189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974.84303710573045</v>
      </c>
      <c r="AC11">
        <f t="shared" si="2"/>
        <v>1041.895316889679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-158.46387612275544</v>
      </c>
      <c r="AI11">
        <f t="shared" si="7"/>
        <v>-204.04511391281034</v>
      </c>
      <c r="AJ11">
        <f t="shared" si="8"/>
        <v>-67.052279783948507</v>
      </c>
      <c r="AK11">
        <f t="shared" si="30"/>
        <v>68.239012597401143</v>
      </c>
      <c r="AL11">
        <f t="shared" si="9"/>
        <v>-202.8583810993577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-64.000901806581354</v>
      </c>
      <c r="AR11">
        <f t="shared" si="14"/>
        <v>-82.410399260523931</v>
      </c>
      <c r="AS11">
        <f t="shared" si="15"/>
        <v>-27.081291202516923</v>
      </c>
      <c r="AT11">
        <f t="shared" si="16"/>
        <v>27.560592681963215</v>
      </c>
      <c r="AU11">
        <f t="shared" si="17"/>
        <v>-81.931097781077654</v>
      </c>
      <c r="AW11">
        <v>8</v>
      </c>
      <c r="AX11">
        <f>IF(Z11&gt;0, (R11*SUMPRODUCT(K11:$K$98, X11:$X$98)-K11*$AZ$3)/Z11, 0)</f>
        <v>1142.8993237180189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</v>
      </c>
      <c r="S12">
        <f t="shared" si="1"/>
        <v>1220.9316112800204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1041.895316889679</v>
      </c>
      <c r="AC12">
        <f t="shared" si="2"/>
        <v>1099.8997529083597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-163.92517290150812</v>
      </c>
      <c r="AI12">
        <f t="shared" si="7"/>
        <v>-208.9686357272117</v>
      </c>
      <c r="AJ12">
        <f t="shared" si="8"/>
        <v>-58.004436018680735</v>
      </c>
      <c r="AK12">
        <f t="shared" si="30"/>
        <v>72.932672182277528</v>
      </c>
      <c r="AL12">
        <f t="shared" si="9"/>
        <v>-194.04039956361487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-59.113060695122606</v>
      </c>
      <c r="AR12">
        <f t="shared" si="14"/>
        <v>-75.356184949956429</v>
      </c>
      <c r="AS12">
        <f t="shared" si="15"/>
        <v>-20.916981121738896</v>
      </c>
      <c r="AT12">
        <f t="shared" si="16"/>
        <v>26.300252737624458</v>
      </c>
      <c r="AU12">
        <f t="shared" si="17"/>
        <v>-69.972913334070853</v>
      </c>
      <c r="AW12">
        <v>9</v>
      </c>
      <c r="AX12">
        <f>IF(Z12&gt;0, (R12*SUMPRODUCT(K12:$K$98, X12:$X$98)-K12*$AZ$3)/Z12, 0)</f>
        <v>1220.9316112800204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</v>
      </c>
      <c r="S13">
        <f t="shared" si="1"/>
        <v>1291.5836321075019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1099.8997529083597</v>
      </c>
      <c r="AC13">
        <f t="shared" si="2"/>
        <v>1149.7200295572211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-169.7510642657235</v>
      </c>
      <c r="AI13">
        <f t="shared" si="7"/>
        <v>-214.2592169310372</v>
      </c>
      <c r="AJ13">
        <f t="shared" si="8"/>
        <v>-49.820276648861409</v>
      </c>
      <c r="AK13">
        <f t="shared" si="30"/>
        <v>76.992982703585184</v>
      </c>
      <c r="AL13">
        <f t="shared" si="9"/>
        <v>-187.08651087631341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-54.655299576350238</v>
      </c>
      <c r="AR13">
        <f t="shared" si="14"/>
        <v>-68.985733544674105</v>
      </c>
      <c r="AS13">
        <f t="shared" si="15"/>
        <v>-16.040795720477785</v>
      </c>
      <c r="AT13">
        <f t="shared" si="16"/>
        <v>24.789679835844801</v>
      </c>
      <c r="AU13">
        <f t="shared" si="17"/>
        <v>-60.236849429307085</v>
      </c>
      <c r="AW13">
        <v>10</v>
      </c>
      <c r="AX13">
        <f>IF(Z13&gt;0, (R13*SUMPRODUCT(K13:$K$98, X13:$X$98)-K13*$AZ$3)/Z13, 0)</f>
        <v>1291.5836321075019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</v>
      </c>
      <c r="S14">
        <f t="shared" si="1"/>
        <v>1355.6866295667912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1149.7200295572211</v>
      </c>
      <c r="AC14">
        <f t="shared" si="2"/>
        <v>1192.3266383237137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-176.12401205866078</v>
      </c>
      <c r="AI14">
        <f t="shared" si="7"/>
        <v>-220.09902119129202</v>
      </c>
      <c r="AJ14">
        <f t="shared" si="8"/>
        <v>-42.606608766492627</v>
      </c>
      <c r="AK14">
        <f t="shared" si="30"/>
        <v>80.480402069005478</v>
      </c>
      <c r="AL14">
        <f t="shared" si="9"/>
        <v>-182.22522788877916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-50.631444824880163</v>
      </c>
      <c r="AR14">
        <f t="shared" si="14"/>
        <v>-63.273209128039717</v>
      </c>
      <c r="AS14">
        <f t="shared" si="15"/>
        <v>-12.248381897054601</v>
      </c>
      <c r="AT14">
        <f t="shared" si="16"/>
        <v>23.136192443105575</v>
      </c>
      <c r="AU14">
        <f t="shared" si="17"/>
        <v>-52.385398581988738</v>
      </c>
      <c r="AW14">
        <v>11</v>
      </c>
      <c r="AX14">
        <f>IF(Z14&gt;0, (R14*SUMPRODUCT(K14:$K$98, X14:$X$98)-K14*$AZ$3)/Z14, 0)</f>
        <v>1355.6866295667912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</v>
      </c>
      <c r="S15">
        <f t="shared" si="1"/>
        <v>1413.9350518866513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1192.3266383237137</v>
      </c>
      <c r="AC15">
        <f t="shared" si="2"/>
        <v>1228.5361830906572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-182.78010260936162</v>
      </c>
      <c r="AI15">
        <f t="shared" si="7"/>
        <v>-226.22397159936185</v>
      </c>
      <c r="AJ15">
        <f t="shared" si="8"/>
        <v>-36.209544766943509</v>
      </c>
      <c r="AK15">
        <f t="shared" si="30"/>
        <v>83.462864682659969</v>
      </c>
      <c r="AL15">
        <f t="shared" si="9"/>
        <v>-178.97065168364537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-46.915099825825642</v>
      </c>
      <c r="AR15">
        <f t="shared" si="14"/>
        <v>-58.06605893674125</v>
      </c>
      <c r="AS15">
        <f t="shared" si="15"/>
        <v>-9.2940882685654511</v>
      </c>
      <c r="AT15">
        <f t="shared" si="16"/>
        <v>21.422838549910175</v>
      </c>
      <c r="AU15">
        <f t="shared" si="17"/>
        <v>-45.937308655396521</v>
      </c>
      <c r="AW15">
        <v>12</v>
      </c>
      <c r="AX15">
        <f>IF(Z15&gt;0, (R15*SUMPRODUCT(K15:$K$98, X15:$X$98)-K15*$AZ$3)/Z15, 0)</f>
        <v>1413.9350518866513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</v>
      </c>
      <c r="S16">
        <f t="shared" si="1"/>
        <v>1467.8611850927023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1228.5361830906572</v>
      </c>
      <c r="AC16">
        <f t="shared" si="2"/>
        <v>1259.1576811146738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-237.06502563106119</v>
      </c>
      <c r="AI16">
        <f t="shared" si="7"/>
        <v>-279.95592341834589</v>
      </c>
      <c r="AJ16">
        <f t="shared" si="8"/>
        <v>-30.621498024016546</v>
      </c>
      <c r="AK16">
        <f t="shared" si="30"/>
        <v>85.997532816346009</v>
      </c>
      <c r="AL16">
        <f t="shared" si="9"/>
        <v>-224.57988862601644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-54.329185257101486</v>
      </c>
      <c r="AR16">
        <f t="shared" si="14"/>
        <v>-64.158672021442982</v>
      </c>
      <c r="AS16">
        <f t="shared" si="15"/>
        <v>-7.0176570102156193</v>
      </c>
      <c r="AT16">
        <f t="shared" si="16"/>
        <v>19.708414936347996</v>
      </c>
      <c r="AU16">
        <f t="shared" si="17"/>
        <v>-51.467914095310611</v>
      </c>
      <c r="AW16">
        <v>13</v>
      </c>
      <c r="AX16">
        <f>IF(Z16&gt;0, (R16*SUMPRODUCT(K16:$K$98, X16:$X$98)-K16*$AZ$3)/Z16, 0)</f>
        <v>1467.8611850927023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</v>
      </c>
      <c r="S17">
        <f t="shared" si="1"/>
        <v>1505.5136797184302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1259.1576811146738</v>
      </c>
      <c r="AC17">
        <f t="shared" si="2"/>
        <v>1274.0576010806458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-297.8717093159799</v>
      </c>
      <c r="AI17">
        <f t="shared" si="7"/>
        <v>-340.18476227073376</v>
      </c>
      <c r="AJ17">
        <f t="shared" si="8"/>
        <v>-14.899919965972003</v>
      </c>
      <c r="AK17">
        <f t="shared" si="30"/>
        <v>88.141037678027175</v>
      </c>
      <c r="AL17">
        <f t="shared" si="9"/>
        <v>-266.94364455867856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-60.950453343814601</v>
      </c>
      <c r="AR17">
        <f t="shared" si="14"/>
        <v>-69.608542310623122</v>
      </c>
      <c r="AS17">
        <f t="shared" si="15"/>
        <v>-3.0488188314291467</v>
      </c>
      <c r="AT17">
        <f t="shared" si="16"/>
        <v>18.035402613449186</v>
      </c>
      <c r="AU17">
        <f t="shared" si="17"/>
        <v>-54.621958528603081</v>
      </c>
      <c r="AW17">
        <v>14</v>
      </c>
      <c r="AX17">
        <f>IF(Z17&gt;0, (R17*SUMPRODUCT(K17:$K$98, X17:$X$98)-K17*$AZ$3)/Z17, 0)</f>
        <v>1505.5136797184302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</v>
      </c>
      <c r="S18">
        <f t="shared" si="1"/>
        <v>1528.324266015718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1274.0576010806458</v>
      </c>
      <c r="AC18">
        <f t="shared" si="2"/>
        <v>1274.9188488288617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-360.45034243133176</v>
      </c>
      <c r="AI18">
        <f t="shared" si="7"/>
        <v>-402.16003968532243</v>
      </c>
      <c r="AJ18">
        <f t="shared" si="8"/>
        <v>-0.8612477482158738</v>
      </c>
      <c r="AK18">
        <f t="shared" si="30"/>
        <v>89.18403207564522</v>
      </c>
      <c r="AL18">
        <f t="shared" si="9"/>
        <v>-313.83725535789307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-65.852929933604685</v>
      </c>
      <c r="AR18">
        <f t="shared" si="14"/>
        <v>-73.473135680370419</v>
      </c>
      <c r="AS18">
        <f t="shared" si="15"/>
        <v>-0.15734674362125062</v>
      </c>
      <c r="AT18">
        <f t="shared" si="16"/>
        <v>16.293589224686809</v>
      </c>
      <c r="AU18">
        <f t="shared" si="17"/>
        <v>-57.336893199304861</v>
      </c>
      <c r="AW18">
        <v>15</v>
      </c>
      <c r="AX18">
        <f>IF(Z18&gt;0, (R18*SUMPRODUCT(K18:$K$98, X18:$X$98)-K18*$AZ$3)/Z18, 0)</f>
        <v>1528.324266015718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</v>
      </c>
      <c r="S19">
        <f t="shared" si="1"/>
        <v>1538.8128195043862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1274.9188488288617</v>
      </c>
      <c r="AC19">
        <f t="shared" si="2"/>
        <v>1264.2549377274267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-427.38892375672339</v>
      </c>
      <c r="AI19">
        <f t="shared" si="7"/>
        <v>-468.4678295762958</v>
      </c>
      <c r="AJ19">
        <f t="shared" si="8"/>
        <v>10.663911101434906</v>
      </c>
      <c r="AK19">
        <f t="shared" si="30"/>
        <v>89.244319418020325</v>
      </c>
      <c r="AL19">
        <f t="shared" si="9"/>
        <v>-368.55959905684057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-69.716391496502936</v>
      </c>
      <c r="AR19">
        <f t="shared" si="14"/>
        <v>-76.417250880485113</v>
      </c>
      <c r="AS19">
        <f t="shared" si="15"/>
        <v>1.7395149006124524</v>
      </c>
      <c r="AT19">
        <f t="shared" si="16"/>
        <v>14.557681693518122</v>
      </c>
      <c r="AU19">
        <f t="shared" si="17"/>
        <v>-60.120054286354538</v>
      </c>
      <c r="AW19">
        <v>16</v>
      </c>
      <c r="AX19">
        <f>IF(Z19&gt;0, (R19*SUMPRODUCT(K19:$K$98, X19:$X$98)-K19*$AZ$3)/Z19, 0)</f>
        <v>1538.8128195043862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</v>
      </c>
      <c r="S20">
        <f t="shared" si="1"/>
        <v>1538.6291935360643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1264.2549377274267</v>
      </c>
      <c r="AC20">
        <f t="shared" si="2"/>
        <v>1243.8144559025036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-497.10339784131634</v>
      </c>
      <c r="AI20">
        <f t="shared" si="7"/>
        <v>-537.5229629037724</v>
      </c>
      <c r="AJ20">
        <f t="shared" si="8"/>
        <v>20.440481824923154</v>
      </c>
      <c r="AK20">
        <f t="shared" si="30"/>
        <v>88.497845640919877</v>
      </c>
      <c r="AL20">
        <f t="shared" si="9"/>
        <v>-428.58463543792936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-72.400296753299045</v>
      </c>
      <c r="AR20">
        <f t="shared" si="14"/>
        <v>-78.2871776675495</v>
      </c>
      <c r="AS20">
        <f t="shared" si="15"/>
        <v>2.9770405037087673</v>
      </c>
      <c r="AT20">
        <f t="shared" si="16"/>
        <v>12.889210402210042</v>
      </c>
      <c r="AU20">
        <f t="shared" si="17"/>
        <v>-62.420926761630696</v>
      </c>
      <c r="AW20">
        <v>17</v>
      </c>
      <c r="AX20">
        <f>IF(Z20&gt;0, (R20*SUMPRODUCT(K20:$K$98, X20:$X$98)-K20*$AZ$3)/Z20, 0)</f>
        <v>1538.6291935360643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</v>
      </c>
      <c r="S21">
        <f t="shared" si="1"/>
        <v>1529.6780365126917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1243.8144559025036</v>
      </c>
      <c r="AC21">
        <f t="shared" si="2"/>
        <v>1215.410507070259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-575.4235181551702</v>
      </c>
      <c r="AI21">
        <f t="shared" si="7"/>
        <v>-615.15117580792412</v>
      </c>
      <c r="AJ21">
        <f t="shared" si="8"/>
        <v>28.403948832244623</v>
      </c>
      <c r="AK21">
        <f t="shared" si="30"/>
        <v>87.067011913175264</v>
      </c>
      <c r="AL21">
        <f t="shared" si="9"/>
        <v>-499.6802150625042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-74.827838444704412</v>
      </c>
      <c r="AR21">
        <f t="shared" si="14"/>
        <v>-79.994006762185592</v>
      </c>
      <c r="AS21">
        <f t="shared" si="15"/>
        <v>3.693637863855451</v>
      </c>
      <c r="AT21">
        <f t="shared" si="16"/>
        <v>11.322158541920025</v>
      </c>
      <c r="AU21">
        <f t="shared" si="17"/>
        <v>-64.978210356410102</v>
      </c>
      <c r="AW21">
        <v>18</v>
      </c>
      <c r="AX21">
        <f>IF(Z21&gt;0, (R21*SUMPRODUCT(K21:$K$98, X21:$X$98)-K21*$AZ$3)/Z21, 0)</f>
        <v>1529.6780365126917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</v>
      </c>
      <c r="S22">
        <f t="shared" si="1"/>
        <v>1512.673888055215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1215.410507070259</v>
      </c>
      <c r="AC22">
        <f t="shared" si="2"/>
        <v>1179.8651221264945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-662.11806642295608</v>
      </c>
      <c r="AI22">
        <f t="shared" si="7"/>
        <v>-701.11738846597098</v>
      </c>
      <c r="AJ22">
        <f t="shared" si="8"/>
        <v>35.545384943764475</v>
      </c>
      <c r="AK22">
        <f t="shared" si="30"/>
        <v>85.078735494918135</v>
      </c>
      <c r="AL22">
        <f t="shared" si="9"/>
        <v>-580.49326802728842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-76.876394613253964</v>
      </c>
      <c r="AR22">
        <f t="shared" si="14"/>
        <v>-81.404480196578007</v>
      </c>
      <c r="AS22">
        <f t="shared" si="15"/>
        <v>4.1270600791480119</v>
      </c>
      <c r="AT22">
        <f t="shared" si="16"/>
        <v>9.8782177602233414</v>
      </c>
      <c r="AU22">
        <f t="shared" si="17"/>
        <v>-67.399202357206661</v>
      </c>
      <c r="AW22">
        <v>19</v>
      </c>
      <c r="AX22">
        <f>IF(Z22&gt;0, (R22*SUMPRODUCT(K22:$K$98, X22:$X$98)-K22*$AZ$3)/Z22, 0)</f>
        <v>1512.673888055215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</v>
      </c>
      <c r="S23">
        <f t="shared" si="1"/>
        <v>1488.3688043792436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1179.8651221264945</v>
      </c>
      <c r="AC23">
        <f t="shared" si="2"/>
        <v>1138.0623467105092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-754.92477452765888</v>
      </c>
      <c r="AI23">
        <f t="shared" si="7"/>
        <v>-793.15664096297974</v>
      </c>
      <c r="AJ23">
        <f t="shared" si="8"/>
        <v>41.802775415985252</v>
      </c>
      <c r="AK23">
        <f t="shared" si="30"/>
        <v>82.590558548854617</v>
      </c>
      <c r="AL23">
        <f t="shared" si="9"/>
        <v>-668.76330699813991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-78.260609254550417</v>
      </c>
      <c r="AR23">
        <f t="shared" si="14"/>
        <v>-82.223983170897071</v>
      </c>
      <c r="AS23">
        <f t="shared" si="15"/>
        <v>4.3335584987697162</v>
      </c>
      <c r="AT23">
        <f t="shared" si="16"/>
        <v>8.5618960309669472</v>
      </c>
      <c r="AU23">
        <f t="shared" si="17"/>
        <v>-69.328528641160418</v>
      </c>
      <c r="AW23">
        <v>20</v>
      </c>
      <c r="AX23">
        <f>IF(Z23&gt;0, (R23*SUMPRODUCT(K23:$K$98, X23:$X$98)-K23*$AZ$3)/Z23, 0)</f>
        <v>1488.3688043792436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</v>
      </c>
      <c r="S24">
        <f t="shared" si="1"/>
        <v>1457.8898616588599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1138.0623467105092</v>
      </c>
      <c r="AC24">
        <f t="shared" si="2"/>
        <v>1091.1174688820915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-856.85281993961007</v>
      </c>
      <c r="AI24">
        <f t="shared" si="7"/>
        <v>-894.27394130060793</v>
      </c>
      <c r="AJ24">
        <f t="shared" si="8"/>
        <v>46.944877828417702</v>
      </c>
      <c r="AK24">
        <f t="shared" si="30"/>
        <v>79.664364269735657</v>
      </c>
      <c r="AL24">
        <f t="shared" si="9"/>
        <v>-767.66469920245459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-79.309964279825792</v>
      </c>
      <c r="AR24">
        <f t="shared" si="14"/>
        <v>-82.773648741599445</v>
      </c>
      <c r="AS24">
        <f t="shared" si="15"/>
        <v>4.3451996621251707</v>
      </c>
      <c r="AT24">
        <f t="shared" si="16"/>
        <v>7.3737026214759522</v>
      </c>
      <c r="AU24">
        <f t="shared" si="17"/>
        <v>-71.05474645799832</v>
      </c>
      <c r="AW24">
        <v>21</v>
      </c>
      <c r="AX24">
        <f>IF(Z24&gt;0, (R24*SUMPRODUCT(K24:$K$98, X24:$X$98)-K24*$AZ$3)/Z24, 0)</f>
        <v>1457.8898616588599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</v>
      </c>
      <c r="S25">
        <f t="shared" si="1"/>
        <v>1421.8945619641984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1091.1174688820915</v>
      </c>
      <c r="AC25">
        <f t="shared" si="2"/>
        <v>1039.7679790898842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-968.28715724454855</v>
      </c>
      <c r="AI25">
        <f t="shared" si="7"/>
        <v>-1004.8499238133141</v>
      </c>
      <c r="AJ25">
        <f t="shared" si="8"/>
        <v>51.349489792207351</v>
      </c>
      <c r="AK25">
        <f t="shared" si="30"/>
        <v>76.378222821746419</v>
      </c>
      <c r="AL25">
        <f t="shared" si="9"/>
        <v>-877.12221119936044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-80.021681489730639</v>
      </c>
      <c r="AR25">
        <f t="shared" si="14"/>
        <v>-83.043320307160698</v>
      </c>
      <c r="AS25">
        <f t="shared" si="15"/>
        <v>4.2436507456169981</v>
      </c>
      <c r="AT25">
        <f t="shared" si="16"/>
        <v>6.31208807600642</v>
      </c>
      <c r="AU25">
        <f t="shared" si="17"/>
        <v>-72.487581485537291</v>
      </c>
      <c r="AW25">
        <v>22</v>
      </c>
      <c r="AX25">
        <f>IF(Z25&gt;0, (R25*SUMPRODUCT(K25:$K$98, X25:$X$98)-K25*$AZ$3)/Z25, 0)</f>
        <v>1421.8945619641984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</v>
      </c>
      <c r="S26">
        <f t="shared" si="1"/>
        <v>1380.7678077163796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1039.7679790898842</v>
      </c>
      <c r="AC26">
        <f t="shared" si="2"/>
        <v>984.71100696409871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-1078.0868100252972</v>
      </c>
      <c r="AI26">
        <f t="shared" si="7"/>
        <v>-1113.7449055233624</v>
      </c>
      <c r="AJ26">
        <f t="shared" si="8"/>
        <v>55.056972125785478</v>
      </c>
      <c r="AK26">
        <f t="shared" si="30"/>
        <v>72.783758536291899</v>
      </c>
      <c r="AL26">
        <f t="shared" si="9"/>
        <v>-985.90417486128501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-79.5498218211048</v>
      </c>
      <c r="AR26">
        <f t="shared" si="14"/>
        <v>-82.180959793458314</v>
      </c>
      <c r="AS26">
        <f t="shared" si="15"/>
        <v>4.0625414223489091</v>
      </c>
      <c r="AT26">
        <f t="shared" si="16"/>
        <v>5.3705647534046692</v>
      </c>
      <c r="AU26">
        <f t="shared" si="17"/>
        <v>-72.747853617704735</v>
      </c>
      <c r="AW26">
        <v>23</v>
      </c>
      <c r="AX26">
        <f>IF(Z26&gt;0, (R26*SUMPRODUCT(K26:$K$98, X26:$X$98)-K26*$AZ$3)/Z26, 0)</f>
        <v>1380.7678077163796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</v>
      </c>
      <c r="S27">
        <f t="shared" si="1"/>
        <v>1336.1173435177266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984.71100696409871</v>
      </c>
      <c r="AC27">
        <f t="shared" si="2"/>
        <v>927.45110421794482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-1189.1330150238175</v>
      </c>
      <c r="AI27">
        <f t="shared" si="7"/>
        <v>-1223.8399630593904</v>
      </c>
      <c r="AJ27">
        <f t="shared" si="8"/>
        <v>57.259902746153898</v>
      </c>
      <c r="AK27">
        <f t="shared" si="30"/>
        <v>68.92977048748692</v>
      </c>
      <c r="AL27">
        <f t="shared" si="9"/>
        <v>-1097.6502898257497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-78.342584179049865</v>
      </c>
      <c r="AR27">
        <f t="shared" si="14"/>
        <v>-80.629150916094261</v>
      </c>
      <c r="AS27">
        <f t="shared" si="15"/>
        <v>3.7724028298759507</v>
      </c>
      <c r="AT27">
        <f t="shared" si="16"/>
        <v>4.5412382623573615</v>
      </c>
      <c r="AU27">
        <f t="shared" si="17"/>
        <v>-72.315509823860964</v>
      </c>
      <c r="AW27">
        <v>24</v>
      </c>
      <c r="AX27">
        <f>IF(Z27&gt;0, (R27*SUMPRODUCT(K27:$K$98, X27:$X$98)-K27*$AZ$3)/Z27, 0)</f>
        <v>1336.1173435177266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</v>
      </c>
      <c r="S28">
        <f t="shared" si="1"/>
        <v>1289.0538901092361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927.45110421794482</v>
      </c>
      <c r="AC28">
        <f t="shared" si="2"/>
        <v>869.01023349867262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-1305.1796310525067</v>
      </c>
      <c r="AI28">
        <f t="shared" si="7"/>
        <v>-1338.8869197921974</v>
      </c>
      <c r="AJ28">
        <f t="shared" si="8"/>
        <v>58.440870719272198</v>
      </c>
      <c r="AK28">
        <f t="shared" si="30"/>
        <v>64.921577295256142</v>
      </c>
      <c r="AL28">
        <f t="shared" si="9"/>
        <v>-1215.5244717776691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-76.774981543158916</v>
      </c>
      <c r="AR28">
        <f t="shared" si="14"/>
        <v>-78.757755721739073</v>
      </c>
      <c r="AS28">
        <f t="shared" si="15"/>
        <v>3.4376852535003728</v>
      </c>
      <c r="AT28">
        <f t="shared" si="16"/>
        <v>3.8189018430946824</v>
      </c>
      <c r="AU28">
        <f t="shared" si="17"/>
        <v>-71.501168625144018</v>
      </c>
      <c r="AW28">
        <v>25</v>
      </c>
      <c r="AX28">
        <f>IF(Z28&gt;0, (R28*SUMPRODUCT(K28:$K$98, X28:$X$98)-K28*$AZ$3)/Z28, 0)</f>
        <v>1289.0538901092361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</v>
      </c>
      <c r="S29">
        <f t="shared" si="1"/>
        <v>1240.4131127537132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869.01023349867262</v>
      </c>
      <c r="AC29">
        <f t="shared" si="2"/>
        <v>810.0046389731724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-1439.2323989011893</v>
      </c>
      <c r="AI29">
        <f t="shared" si="7"/>
        <v>-1471.8829985540326</v>
      </c>
      <c r="AJ29">
        <f t="shared" si="8"/>
        <v>59.005594525500214</v>
      </c>
      <c r="AK29">
        <f t="shared" si="30"/>
        <v>60.830716344907088</v>
      </c>
      <c r="AL29">
        <f t="shared" si="9"/>
        <v>-1352.0466876836254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-75.589650536160761</v>
      </c>
      <c r="AR29">
        <f t="shared" si="14"/>
        <v>-77.30448645803051</v>
      </c>
      <c r="AS29">
        <f t="shared" si="15"/>
        <v>3.0990215848852487</v>
      </c>
      <c r="AT29">
        <f t="shared" si="16"/>
        <v>3.1948784601336215</v>
      </c>
      <c r="AU29">
        <f t="shared" si="17"/>
        <v>-71.010586413011637</v>
      </c>
      <c r="AW29">
        <v>26</v>
      </c>
      <c r="AX29">
        <f>IF(Z29&gt;0, (R29*SUMPRODUCT(K29:$K$98, X29:$X$98)-K29*$AZ$3)/Z29, 0)</f>
        <v>1240.4131127537132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</v>
      </c>
      <c r="S30">
        <f t="shared" si="1"/>
        <v>1189.4710761297029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810.0046389731724</v>
      </c>
      <c r="AC30">
        <f t="shared" si="2"/>
        <v>750.28051255992102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-1571.3687487700586</v>
      </c>
      <c r="AI30">
        <f t="shared" si="7"/>
        <v>-1602.9071580519883</v>
      </c>
      <c r="AJ30">
        <f t="shared" si="8"/>
        <v>59.724126413251383</v>
      </c>
      <c r="AK30">
        <f t="shared" si="30"/>
        <v>56.700324728122077</v>
      </c>
      <c r="AL30">
        <f t="shared" si="9"/>
        <v>-1486.4827069106148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-73.687105879729259</v>
      </c>
      <c r="AR30">
        <f t="shared" si="14"/>
        <v>-75.1660547934421</v>
      </c>
      <c r="AS30">
        <f t="shared" si="15"/>
        <v>2.8006780903796513</v>
      </c>
      <c r="AT30">
        <f t="shared" si="16"/>
        <v>2.6588812046354051</v>
      </c>
      <c r="AU30">
        <f t="shared" si="17"/>
        <v>-69.706495498427046</v>
      </c>
      <c r="AW30">
        <v>27</v>
      </c>
      <c r="AX30">
        <f>IF(Z30&gt;0, (R30*SUMPRODUCT(K30:$K$98, X30:$X$98)-K30*$AZ$3)/Z30, 0)</f>
        <v>1189.4710761297029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</v>
      </c>
      <c r="S31">
        <f t="shared" si="1"/>
        <v>1136.9093911483603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750.28051255992102</v>
      </c>
      <c r="AC31">
        <f t="shared" si="2"/>
        <v>690.7590532185036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-1688.4334039441703</v>
      </c>
      <c r="AI31">
        <f t="shared" si="7"/>
        <v>-1718.8122124313088</v>
      </c>
      <c r="AJ31">
        <f t="shared" si="8"/>
        <v>59.521459341417426</v>
      </c>
      <c r="AK31">
        <f t="shared" si="30"/>
        <v>52.519635879194475</v>
      </c>
      <c r="AL31">
        <f t="shared" si="9"/>
        <v>-1606.771117210697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-70.69347020863205</v>
      </c>
      <c r="AR31">
        <f t="shared" si="14"/>
        <v>-71.965408674041782</v>
      </c>
      <c r="AS31">
        <f t="shared" si="15"/>
        <v>2.4921199159513496</v>
      </c>
      <c r="AT31">
        <f t="shared" si="16"/>
        <v>2.1989586949185975</v>
      </c>
      <c r="AU31">
        <f t="shared" si="17"/>
        <v>-67.274330063171831</v>
      </c>
      <c r="AW31">
        <v>28</v>
      </c>
      <c r="AX31">
        <f>IF(Z31&gt;0, (R31*SUMPRODUCT(K31:$K$98, X31:$X$98)-K31*$AZ$3)/Z31, 0)</f>
        <v>1136.9093911483603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</v>
      </c>
      <c r="S32">
        <f t="shared" si="1"/>
        <v>1084.4729354004112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690.7590532185036</v>
      </c>
      <c r="AC32">
        <f t="shared" si="2"/>
        <v>632.71348170479291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-1807.0927187728259</v>
      </c>
      <c r="AI32">
        <f t="shared" si="7"/>
        <v>-1836.2641928157066</v>
      </c>
      <c r="AJ32">
        <f t="shared" si="8"/>
        <v>58.045571513710684</v>
      </c>
      <c r="AK32">
        <f t="shared" si="30"/>
        <v>48.353133725295258</v>
      </c>
      <c r="AL32">
        <f t="shared" si="9"/>
        <v>-1729.8654875767006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-67.555043596488943</v>
      </c>
      <c r="AR32">
        <f t="shared" si="14"/>
        <v>-68.645568825365373</v>
      </c>
      <c r="AS32">
        <f t="shared" si="15"/>
        <v>2.1699335476569948</v>
      </c>
      <c r="AT32">
        <f t="shared" si="16"/>
        <v>1.8075984828589311</v>
      </c>
      <c r="AU32">
        <f t="shared" si="17"/>
        <v>-64.668036794849442</v>
      </c>
      <c r="AW32">
        <v>29</v>
      </c>
      <c r="AX32">
        <f>IF(Z32&gt;0, (R32*SUMPRODUCT(K32:$K$98, X32:$X$98)-K32*$AZ$3)/Z32, 0)</f>
        <v>1084.4729354004112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</v>
      </c>
      <c r="S33">
        <f t="shared" si="1"/>
        <v>1032.3334595716901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632.71348170479291</v>
      </c>
      <c r="AC33">
        <f t="shared" si="2"/>
        <v>576.45120480019818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-1919.886608536402</v>
      </c>
      <c r="AI33">
        <f t="shared" si="7"/>
        <v>-1947.8064245345856</v>
      </c>
      <c r="AJ33">
        <f t="shared" si="8"/>
        <v>56.262276904594728</v>
      </c>
      <c r="AK33">
        <f t="shared" si="30"/>
        <v>44.289943719335511</v>
      </c>
      <c r="AL33">
        <f t="shared" si="9"/>
        <v>-1847.2542039106554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-64.081829077799185</v>
      </c>
      <c r="AR33">
        <f t="shared" si="14"/>
        <v>-65.013734570927838</v>
      </c>
      <c r="AS33">
        <f t="shared" si="15"/>
        <v>1.8779179958323504</v>
      </c>
      <c r="AT33">
        <f t="shared" si="16"/>
        <v>1.4783063701097692</v>
      </c>
      <c r="AU33">
        <f t="shared" si="17"/>
        <v>-61.657510204985719</v>
      </c>
      <c r="AW33">
        <v>30</v>
      </c>
      <c r="AX33">
        <f>IF(Z33&gt;0, (R33*SUMPRODUCT(K33:$K$98, X33:$X$98)-K33*$AZ$3)/Z33, 0)</f>
        <v>1032.3334595716901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</v>
      </c>
      <c r="S34">
        <f t="shared" si="1"/>
        <v>981.18563569300147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576.45120480019818</v>
      </c>
      <c r="AC34">
        <f t="shared" si="2"/>
        <v>522.45220312587594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-2034.2063559148439</v>
      </c>
      <c r="AI34">
        <f t="shared" si="7"/>
        <v>-2060.8298705750881</v>
      </c>
      <c r="AJ34">
        <f t="shared" si="8"/>
        <v>53.999001674322244</v>
      </c>
      <c r="AK34">
        <f t="shared" si="30"/>
        <v>40.351584336013879</v>
      </c>
      <c r="AL34">
        <f t="shared" si="9"/>
        <v>-1966.4792845647519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-60.622843664078673</v>
      </c>
      <c r="AR34">
        <f t="shared" si="14"/>
        <v>-61.416270133494272</v>
      </c>
      <c r="AS34">
        <f t="shared" si="15"/>
        <v>1.6092630066759059</v>
      </c>
      <c r="AT34">
        <f t="shared" si="16"/>
        <v>1.2025465271442006</v>
      </c>
      <c r="AU34">
        <f t="shared" si="17"/>
        <v>-58.604460599674162</v>
      </c>
      <c r="AW34">
        <v>31</v>
      </c>
      <c r="AX34">
        <f>IF(Z34&gt;0, (R34*SUMPRODUCT(K34:$K$98, X34:$X$98)-K34*$AZ$3)/Z34, 0)</f>
        <v>981.18563569300147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931.26286448314602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522.45220312587594</v>
      </c>
      <c r="AC35">
        <f t="shared" ref="AC35:AC66" si="33">S35*Z35</f>
        <v>470.83188392918737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-2156.1289764409071</v>
      </c>
      <c r="AI35">
        <f t="shared" ref="AI35:AI66" si="38">SUM(AE35:AH35)</f>
        <v>-2181.4081914663284</v>
      </c>
      <c r="AJ35">
        <f t="shared" ref="AJ35:AJ66" si="39">AB35-AC35</f>
        <v>51.62031919668857</v>
      </c>
      <c r="AK35">
        <f t="shared" si="30"/>
        <v>36.571654218811318</v>
      </c>
      <c r="AL35">
        <f t="shared" ref="AL35:AL66" si="40">SUM(AI35:AK35)</f>
        <v>-2093.2162180508285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-57.37173856100685</v>
      </c>
      <c r="AR35">
        <f t="shared" ref="AR35:AR66" si="45">AI35*$K35</f>
        <v>-58.044385017370494</v>
      </c>
      <c r="AS35">
        <f t="shared" ref="AS35:AS66" si="46">AJ35*$K35</f>
        <v>1.3735483775542621</v>
      </c>
      <c r="AT35">
        <f t="shared" ref="AT35:AT66" si="47">AK35*$K35</f>
        <v>0.97312331846150624</v>
      </c>
      <c r="AU35">
        <f t="shared" ref="AU35:AU66" si="48">AL35*$K35</f>
        <v>-55.697713321354726</v>
      </c>
      <c r="AW35">
        <v>32</v>
      </c>
      <c r="AX35">
        <f>IF(Z35&gt;0, (R35*SUMPRODUCT(K35:$K$98, X35:$X$98)-K35*$AZ$3)/Z35, 0)</f>
        <v>931.26286448314602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</v>
      </c>
      <c r="S36">
        <f t="shared" si="32"/>
        <v>882.0544362488555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470.83188392918737</v>
      </c>
      <c r="AC36">
        <f t="shared" si="33"/>
        <v>421.49811364263599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-2266.8932829157884</v>
      </c>
      <c r="AI36">
        <f t="shared" si="38"/>
        <v>-2290.7862591494977</v>
      </c>
      <c r="AJ36">
        <f t="shared" si="39"/>
        <v>49.333770286551385</v>
      </c>
      <c r="AK36">
        <f t="shared" si="30"/>
        <v>32.958231875043118</v>
      </c>
      <c r="AL36">
        <f t="shared" si="40"/>
        <v>-2208.4942569879031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-53.856276934517162</v>
      </c>
      <c r="AR36">
        <f t="shared" si="45"/>
        <v>-54.423920217299909</v>
      </c>
      <c r="AS36">
        <f t="shared" si="46"/>
        <v>1.1720592296073544</v>
      </c>
      <c r="AT36">
        <f t="shared" si="47"/>
        <v>0.78301333217206048</v>
      </c>
      <c r="AU36">
        <f t="shared" si="48"/>
        <v>-52.468847655520491</v>
      </c>
      <c r="AW36">
        <v>33</v>
      </c>
      <c r="AX36">
        <f>IF(Z36&gt;0, (R36*SUMPRODUCT(K36:$K$98, X36:$X$98)-K36*$AZ$3)/Z36, 0)</f>
        <v>882.0544362488555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</v>
      </c>
      <c r="S37">
        <f t="shared" si="32"/>
        <v>833.94938868384372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421.49811364263599</v>
      </c>
      <c r="AC37">
        <f t="shared" si="33"/>
        <v>374.81859409602538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-2363.0879841616047</v>
      </c>
      <c r="AI37">
        <f t="shared" si="38"/>
        <v>-2385.5604866408962</v>
      </c>
      <c r="AJ37">
        <f t="shared" si="39"/>
        <v>46.679519546610607</v>
      </c>
      <c r="AK37">
        <f t="shared" si="30"/>
        <v>29.504867954984523</v>
      </c>
      <c r="AL37">
        <f t="shared" si="40"/>
        <v>-2309.376099139301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-50.126469913208751</v>
      </c>
      <c r="AR37">
        <f t="shared" si="45"/>
        <v>-50.603162794283335</v>
      </c>
      <c r="AS37">
        <f t="shared" si="46"/>
        <v>0.99017876092598289</v>
      </c>
      <c r="AT37">
        <f t="shared" si="47"/>
        <v>0.62586534473173727</v>
      </c>
      <c r="AU37">
        <f t="shared" si="48"/>
        <v>-48.987118688625614</v>
      </c>
      <c r="AW37">
        <v>34</v>
      </c>
      <c r="AX37">
        <f>IF(Z37&gt;0, (R37*SUMPRODUCT(K37:$K$98, X37:$X$98)-K37*$AZ$3)/Z37, 0)</f>
        <v>833.94938868384372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</v>
      </c>
      <c r="S38">
        <f t="shared" si="32"/>
        <v>787.59586600322905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374.81859409602538</v>
      </c>
      <c r="AC38">
        <f t="shared" si="33"/>
        <v>331.09994327916206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-2456.2353072605392</v>
      </c>
      <c r="AI38">
        <f t="shared" si="38"/>
        <v>-2477.2549670614076</v>
      </c>
      <c r="AJ38">
        <f t="shared" si="39"/>
        <v>43.718650816863317</v>
      </c>
      <c r="AK38">
        <f t="shared" si="30"/>
        <v>26.237301586721777</v>
      </c>
      <c r="AL38">
        <f t="shared" si="40"/>
        <v>-2407.2990146578222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-46.519943265509049</v>
      </c>
      <c r="AR38">
        <f t="shared" si="45"/>
        <v>-46.918045751254716</v>
      </c>
      <c r="AS38">
        <f t="shared" si="46"/>
        <v>0.82801071608785937</v>
      </c>
      <c r="AT38">
        <f t="shared" si="47"/>
        <v>0.49692217095260571</v>
      </c>
      <c r="AU38">
        <f t="shared" si="48"/>
        <v>-45.593112864214248</v>
      </c>
      <c r="AW38">
        <v>35</v>
      </c>
      <c r="AX38">
        <f>IF(Z38&gt;0, (R38*SUMPRODUCT(K38:$K$98, X38:$X$98)-K38*$AZ$3)/Z38, 0)</f>
        <v>787.59586600322905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</v>
      </c>
      <c r="S39">
        <f t="shared" si="32"/>
        <v>742.93179273207204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331.09994327916206</v>
      </c>
      <c r="AC39">
        <f t="shared" si="33"/>
        <v>290.30126706396112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-2543.8363498202862</v>
      </c>
      <c r="AI39">
        <f t="shared" si="38"/>
        <v>-2563.3738948482355</v>
      </c>
      <c r="AJ39">
        <f t="shared" si="39"/>
        <v>40.798676215200942</v>
      </c>
      <c r="AK39">
        <f t="shared" si="30"/>
        <v>23.176996029541346</v>
      </c>
      <c r="AL39">
        <f t="shared" si="40"/>
        <v>-2499.3982226034932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-43.017023101723616</v>
      </c>
      <c r="AR39">
        <f t="shared" si="45"/>
        <v>-43.347408751680085</v>
      </c>
      <c r="AS39">
        <f t="shared" si="46"/>
        <v>0.68991765032095265</v>
      </c>
      <c r="AT39">
        <f t="shared" si="47"/>
        <v>0.39192984002362097</v>
      </c>
      <c r="AU39">
        <f t="shared" si="48"/>
        <v>-42.265561261335513</v>
      </c>
      <c r="AW39">
        <v>36</v>
      </c>
      <c r="AX39">
        <f>IF(Z39&gt;0, (R39*SUMPRODUCT(K39:$K$98, X39:$X$98)-K39*$AZ$3)/Z39, 0)</f>
        <v>742.93179273207204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</v>
      </c>
      <c r="S40">
        <f t="shared" si="32"/>
        <v>699.96735490647723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290.30126706396112</v>
      </c>
      <c r="AC40">
        <f t="shared" si="33"/>
        <v>252.39251811429844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-2626.5835550061192</v>
      </c>
      <c r="AI40">
        <f t="shared" si="38"/>
        <v>-2644.6124328062861</v>
      </c>
      <c r="AJ40">
        <f t="shared" si="39"/>
        <v>37.90874894966268</v>
      </c>
      <c r="AK40">
        <f t="shared" ref="AK40:AK71" si="61">G40*SUM(AB40:AB40, AE40:AF40)</f>
        <v>20.321088694477279</v>
      </c>
      <c r="AL40">
        <f t="shared" si="40"/>
        <v>-2586.3825951621461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-39.657413171128532</v>
      </c>
      <c r="AR40">
        <f t="shared" si="45"/>
        <v>-39.929621780129487</v>
      </c>
      <c r="AS40">
        <f t="shared" si="46"/>
        <v>0.57236439976639364</v>
      </c>
      <c r="AT40">
        <f t="shared" si="47"/>
        <v>0.30681750401888774</v>
      </c>
      <c r="AU40">
        <f t="shared" si="48"/>
        <v>-39.050439876344207</v>
      </c>
      <c r="AW40">
        <v>37</v>
      </c>
      <c r="AX40">
        <f>IF(Z40&gt;0, (R40*SUMPRODUCT(K40:$K$98, X40:$X$98)-K40*$AZ$3)/Z40, 0)</f>
        <v>699.96735490647723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</v>
      </c>
      <c r="S41">
        <f t="shared" si="32"/>
        <v>658.58665898906236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252.39251811429844</v>
      </c>
      <c r="AC41">
        <f t="shared" si="33"/>
        <v>217.29606400751001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-2702.8771362218708</v>
      </c>
      <c r="AI41">
        <f t="shared" si="38"/>
        <v>-2719.3742866759253</v>
      </c>
      <c r="AJ41">
        <f t="shared" si="39"/>
        <v>35.096454106788428</v>
      </c>
      <c r="AK41">
        <f t="shared" si="61"/>
        <v>17.667476268000893</v>
      </c>
      <c r="AL41">
        <f t="shared" si="40"/>
        <v>-2666.6103563011361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-36.436901878559475</v>
      </c>
      <c r="AR41">
        <f t="shared" si="45"/>
        <v>-36.65929639450497</v>
      </c>
      <c r="AS41">
        <f t="shared" si="46"/>
        <v>0.4731277043402547</v>
      </c>
      <c r="AT41">
        <f t="shared" si="47"/>
        <v>0.23817142503146446</v>
      </c>
      <c r="AU41">
        <f t="shared" si="48"/>
        <v>-35.947997265133253</v>
      </c>
      <c r="AW41">
        <v>38</v>
      </c>
      <c r="AX41">
        <f>IF(Z41&gt;0, (R41*SUMPRODUCT(K41:$K$98, X41:$X$98)-K41*$AZ$3)/Z41, 0)</f>
        <v>658.58665898906236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</v>
      </c>
      <c r="S42">
        <f t="shared" si="32"/>
        <v>618.56849304091998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217.29606400751001</v>
      </c>
      <c r="AC42">
        <f t="shared" si="33"/>
        <v>184.93144700782574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-2767.6772422595191</v>
      </c>
      <c r="AI42">
        <f t="shared" si="38"/>
        <v>-2782.625582587903</v>
      </c>
      <c r="AJ42">
        <f t="shared" si="39"/>
        <v>32.364616999684273</v>
      </c>
      <c r="AK42">
        <f t="shared" si="61"/>
        <v>15.210724480525702</v>
      </c>
      <c r="AL42">
        <f t="shared" si="40"/>
        <v>-2735.0502411076932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-33.312909007047914</v>
      </c>
      <c r="AR42">
        <f t="shared" si="45"/>
        <v>-33.492833419317641</v>
      </c>
      <c r="AS42">
        <f t="shared" si="46"/>
        <v>0.38955392800001265</v>
      </c>
      <c r="AT42">
        <f t="shared" si="47"/>
        <v>0.18308257654254159</v>
      </c>
      <c r="AU42">
        <f t="shared" si="48"/>
        <v>-32.92019691477509</v>
      </c>
      <c r="AW42">
        <v>39</v>
      </c>
      <c r="AX42">
        <f>IF(Z42&gt;0, (R42*SUMPRODUCT(K42:$K$98, X42:$X$98)-K42*$AZ$3)/Z42, 0)</f>
        <v>618.56849304091998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</v>
      </c>
      <c r="S43">
        <f t="shared" si="32"/>
        <v>579.91260435201343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184.93144700782574</v>
      </c>
      <c r="AC43">
        <f t="shared" si="33"/>
        <v>155.2545066426305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-2825.6613930701496</v>
      </c>
      <c r="AI43">
        <f t="shared" si="38"/>
        <v>-2839.0474192987149</v>
      </c>
      <c r="AJ43">
        <f t="shared" si="39"/>
        <v>29.676940365195236</v>
      </c>
      <c r="AK43">
        <f t="shared" si="61"/>
        <v>12.945201290547804</v>
      </c>
      <c r="AL43">
        <f t="shared" si="40"/>
        <v>-2796.4252776429721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-30.36681272282636</v>
      </c>
      <c r="AR43">
        <f t="shared" si="45"/>
        <v>-30.510669645167653</v>
      </c>
      <c r="AS43">
        <f t="shared" si="46"/>
        <v>0.31893208877274593</v>
      </c>
      <c r="AT43">
        <f t="shared" si="47"/>
        <v>0.13911946569869707</v>
      </c>
      <c r="AU43">
        <f t="shared" si="48"/>
        <v>-30.052618090696214</v>
      </c>
      <c r="AW43">
        <v>40</v>
      </c>
      <c r="AX43">
        <f>IF(Z43&gt;0, (R43*SUMPRODUCT(K43:$K$98, X43:$X$98)-K43*$AZ$3)/Z43, 0)</f>
        <v>579.91260435201343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</v>
      </c>
      <c r="S44">
        <f t="shared" si="32"/>
        <v>541.89075955545741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155.2545066426305</v>
      </c>
      <c r="AC44">
        <f t="shared" si="33"/>
        <v>128.13409449288699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-2858.5892743886789</v>
      </c>
      <c r="AI44">
        <f t="shared" si="38"/>
        <v>-2870.4121457177639</v>
      </c>
      <c r="AJ44">
        <f t="shared" si="39"/>
        <v>27.120412149743515</v>
      </c>
      <c r="AK44">
        <f t="shared" si="61"/>
        <v>10.867815464984137</v>
      </c>
      <c r="AL44">
        <f t="shared" si="40"/>
        <v>-2832.4239181030362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-27.429180373149233</v>
      </c>
      <c r="AR44">
        <f t="shared" si="45"/>
        <v>-27.542625026817909</v>
      </c>
      <c r="AS44">
        <f t="shared" si="46"/>
        <v>0.26022999642316469</v>
      </c>
      <c r="AT44">
        <f t="shared" si="47"/>
        <v>0.10428055311125432</v>
      </c>
      <c r="AU44">
        <f t="shared" si="48"/>
        <v>-27.178114477283486</v>
      </c>
      <c r="AW44">
        <v>41</v>
      </c>
      <c r="AX44">
        <f>IF(Z44&gt;0, (R44*SUMPRODUCT(K44:$K$98, X44:$X$98)-K44*$AZ$3)/Z44, 0)</f>
        <v>541.89075955545741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</v>
      </c>
      <c r="S45">
        <f t="shared" si="32"/>
        <v>504.11437889430607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128.13409449288699</v>
      </c>
      <c r="AC45">
        <f t="shared" si="33"/>
        <v>103.6034860599903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-2857.7020200109596</v>
      </c>
      <c r="AI45">
        <f t="shared" si="38"/>
        <v>-2867.9778116167481</v>
      </c>
      <c r="AJ45">
        <f t="shared" si="39"/>
        <v>24.530608432896685</v>
      </c>
      <c r="AK45">
        <f t="shared" si="61"/>
        <v>8.9693866145020902</v>
      </c>
      <c r="AL45">
        <f t="shared" si="40"/>
        <v>-2834.4778165693492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-24.482738260677163</v>
      </c>
      <c r="AR45">
        <f t="shared" si="45"/>
        <v>-24.57077386220038</v>
      </c>
      <c r="AS45">
        <f t="shared" si="46"/>
        <v>0.21016063306539784</v>
      </c>
      <c r="AT45">
        <f t="shared" si="47"/>
        <v>7.6843261930029272E-2</v>
      </c>
      <c r="AU45">
        <f t="shared" si="48"/>
        <v>-24.283769967204954</v>
      </c>
      <c r="AW45">
        <v>42</v>
      </c>
      <c r="AX45">
        <f>IF(Z45&gt;0, (R45*SUMPRODUCT(K45:$K$98, X45:$X$98)-K45*$AZ$3)/Z45, 0)</f>
        <v>504.11437889430607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</v>
      </c>
      <c r="S46">
        <f t="shared" si="32"/>
        <v>466.15975322300255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103.6034860599903</v>
      </c>
      <c r="AC46">
        <f t="shared" si="33"/>
        <v>81.708758460252909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-2818.0079759368195</v>
      </c>
      <c r="AI46">
        <f t="shared" si="38"/>
        <v>-2826.772005638582</v>
      </c>
      <c r="AJ46">
        <f t="shared" si="39"/>
        <v>21.894727599737394</v>
      </c>
      <c r="AK46">
        <f t="shared" si="61"/>
        <v>7.2522440241993218</v>
      </c>
      <c r="AL46">
        <f t="shared" si="40"/>
        <v>-2797.6250340146453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-21.555953752426845</v>
      </c>
      <c r="AR46">
        <f t="shared" si="45"/>
        <v>-21.622992959039905</v>
      </c>
      <c r="AS46">
        <f t="shared" si="46"/>
        <v>0.16748062446665848</v>
      </c>
      <c r="AT46">
        <f t="shared" si="47"/>
        <v>5.5475015728081618E-2</v>
      </c>
      <c r="AU46">
        <f t="shared" si="48"/>
        <v>-21.400037318845165</v>
      </c>
      <c r="AW46">
        <v>43</v>
      </c>
      <c r="AX46">
        <f>IF(Z46&gt;0, (R46*SUMPRODUCT(K46:$K$98, X46:$X$98)-K46*$AZ$3)/Z46, 0)</f>
        <v>466.15975322300255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</v>
      </c>
      <c r="S47">
        <f t="shared" si="32"/>
        <v>426.9372810790195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81.708758460252909</v>
      </c>
      <c r="AC47">
        <f t="shared" si="33"/>
        <v>62.463528512236536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-2722.1688158227926</v>
      </c>
      <c r="AI47">
        <f t="shared" si="38"/>
        <v>-2729.4841208196258</v>
      </c>
      <c r="AJ47">
        <f t="shared" si="39"/>
        <v>19.245229948016373</v>
      </c>
      <c r="AK47">
        <f t="shared" si="61"/>
        <v>5.7196130922177044</v>
      </c>
      <c r="AL47">
        <f t="shared" si="40"/>
        <v>-2704.5192777793918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-18.591826465855156</v>
      </c>
      <c r="AR47">
        <f t="shared" si="45"/>
        <v>-18.641788422753418</v>
      </c>
      <c r="AS47">
        <f t="shared" si="46"/>
        <v>0.13144077377172164</v>
      </c>
      <c r="AT47">
        <f t="shared" si="47"/>
        <v>3.9063725013763859E-2</v>
      </c>
      <c r="AU47">
        <f t="shared" si="48"/>
        <v>-18.471283923967931</v>
      </c>
      <c r="AW47">
        <v>44</v>
      </c>
      <c r="AX47">
        <f>IF(Z47&gt;0, (R47*SUMPRODUCT(K47:$K$98, X47:$X$98)-K47*$AZ$3)/Z47, 0)</f>
        <v>426.9372810790195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</v>
      </c>
      <c r="S48">
        <f t="shared" si="32"/>
        <v>385.48893542494847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62.463528512236536</v>
      </c>
      <c r="AC48">
        <f t="shared" si="33"/>
        <v>45.934848300319331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-2568.3073296050666</v>
      </c>
      <c r="AI48">
        <f t="shared" si="38"/>
        <v>-2574.2653278871289</v>
      </c>
      <c r="AJ48">
        <f t="shared" si="39"/>
        <v>16.528680211917205</v>
      </c>
      <c r="AK48">
        <f t="shared" si="61"/>
        <v>4.3724469958565582</v>
      </c>
      <c r="AL48">
        <f t="shared" si="40"/>
        <v>-2553.3642006793552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-15.661594346027472</v>
      </c>
      <c r="AR48">
        <f t="shared" si="45"/>
        <v>-15.697926350041314</v>
      </c>
      <c r="AS48">
        <f t="shared" si="46"/>
        <v>0.10079225393717384</v>
      </c>
      <c r="AT48">
        <f t="shared" si="47"/>
        <v>2.6663277544413697E-2</v>
      </c>
      <c r="AU48">
        <f t="shared" si="48"/>
        <v>-15.570470818559727</v>
      </c>
      <c r="AW48">
        <v>45</v>
      </c>
      <c r="AX48">
        <f>IF(Z48&gt;0, (R48*SUMPRODUCT(K48:$K$98, X48:$X$98)-K48*$AZ$3)/Z48, 0)</f>
        <v>385.48893542494847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</v>
      </c>
      <c r="S49">
        <f t="shared" si="32"/>
        <v>340.13888982895162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45.934848300319331</v>
      </c>
      <c r="AC49">
        <f t="shared" si="33"/>
        <v>32.115348823879302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-2355.0027523072577</v>
      </c>
      <c r="AI49">
        <f t="shared" si="38"/>
        <v>-2359.7236692303459</v>
      </c>
      <c r="AJ49">
        <f t="shared" si="39"/>
        <v>13.819499476440029</v>
      </c>
      <c r="AK49">
        <f t="shared" si="61"/>
        <v>3.2154393810223536</v>
      </c>
      <c r="AL49">
        <f t="shared" si="40"/>
        <v>-2342.6887303728836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-12.822194966026121</v>
      </c>
      <c r="AR49">
        <f t="shared" si="45"/>
        <v>-12.8478987649482</v>
      </c>
      <c r="AS49">
        <f t="shared" si="46"/>
        <v>7.5242509354269793E-2</v>
      </c>
      <c r="AT49">
        <f t="shared" si="47"/>
        <v>1.7506981936438862E-2</v>
      </c>
      <c r="AU49">
        <f t="shared" si="48"/>
        <v>-12.755149273657491</v>
      </c>
      <c r="AW49">
        <v>46</v>
      </c>
      <c r="AX49">
        <f>IF(Z49&gt;0, (R49*SUMPRODUCT(K49:$K$98, X49:$X$98)-K49*$AZ$3)/Z49, 0)</f>
        <v>340.13888982895162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</v>
      </c>
      <c r="S50">
        <f t="shared" si="32"/>
        <v>288.71403192702195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32.115348823879302</v>
      </c>
      <c r="AC50">
        <f t="shared" si="33"/>
        <v>20.937881419984834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-2095.2978048671671</v>
      </c>
      <c r="AI50">
        <f t="shared" si="38"/>
        <v>-2098.9238637185908</v>
      </c>
      <c r="AJ50">
        <f t="shared" si="39"/>
        <v>11.177467403894468</v>
      </c>
      <c r="AK50">
        <f t="shared" si="61"/>
        <v>2.2480744176715515</v>
      </c>
      <c r="AL50">
        <f t="shared" si="40"/>
        <v>-2085.4983218970251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-10.185883214684347</v>
      </c>
      <c r="AR50">
        <f t="shared" si="45"/>
        <v>-10.203510595338486</v>
      </c>
      <c r="AS50">
        <f t="shared" si="46"/>
        <v>5.4337086283172929E-2</v>
      </c>
      <c r="AT50">
        <f t="shared" si="47"/>
        <v>1.092857703717855E-2</v>
      </c>
      <c r="AU50">
        <f t="shared" si="48"/>
        <v>-10.138244932018136</v>
      </c>
      <c r="AW50">
        <v>47</v>
      </c>
      <c r="AX50">
        <f>IF(Z50&gt;0, (R50*SUMPRODUCT(K50:$K$98, X50:$X$98)-K50*$AZ$3)/Z50, 0)</f>
        <v>288.71403192702195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</v>
      </c>
      <c r="S51">
        <f t="shared" si="32"/>
        <v>227.47956466654603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20.937881419984834</v>
      </c>
      <c r="AC51">
        <f t="shared" si="33"/>
        <v>12.220504957203742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-1807.4634398792173</v>
      </c>
      <c r="AI51">
        <f t="shared" si="38"/>
        <v>-1810.1495064221872</v>
      </c>
      <c r="AJ51">
        <f t="shared" si="39"/>
        <v>8.7173764627810915</v>
      </c>
      <c r="AK51">
        <f t="shared" si="61"/>
        <v>1.4656516993989386</v>
      </c>
      <c r="AL51">
        <f t="shared" si="40"/>
        <v>-1799.9664782600071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-7.8452074716740841</v>
      </c>
      <c r="AR51">
        <f t="shared" si="45"/>
        <v>-7.856866213337887</v>
      </c>
      <c r="AS51">
        <f t="shared" si="46"/>
        <v>3.7837350095322596E-2</v>
      </c>
      <c r="AT51">
        <f t="shared" si="47"/>
        <v>6.3615901762111111E-3</v>
      </c>
      <c r="AU51">
        <f t="shared" si="48"/>
        <v>-7.8126672730663529</v>
      </c>
      <c r="AW51">
        <v>48</v>
      </c>
      <c r="AX51">
        <f>IF(Z51&gt;0, (R51*SUMPRODUCT(K51:$K$98, X51:$X$98)-K51*$AZ$3)/Z51, 0)</f>
        <v>227.47956466654603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</v>
      </c>
      <c r="S52">
        <f t="shared" si="32"/>
        <v>149.07168050068353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12.220504957203742</v>
      </c>
      <c r="AC52">
        <f t="shared" si="33"/>
        <v>5.6864642283004212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-1503.8279191692689</v>
      </c>
      <c r="AI52">
        <f t="shared" si="38"/>
        <v>-1505.7352110872246</v>
      </c>
      <c r="AJ52">
        <f t="shared" si="39"/>
        <v>6.5340407289033209</v>
      </c>
      <c r="AK52">
        <f t="shared" si="61"/>
        <v>0.85543534700426205</v>
      </c>
      <c r="AL52">
        <f t="shared" si="40"/>
        <v>-1498.3457350113169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-5.8279394715324786</v>
      </c>
      <c r="AR52">
        <f t="shared" si="45"/>
        <v>-5.8353309966602538</v>
      </c>
      <c r="AS52">
        <f t="shared" si="46"/>
        <v>2.5322042094824467E-2</v>
      </c>
      <c r="AT52">
        <f t="shared" si="47"/>
        <v>3.3151568478022577E-3</v>
      </c>
      <c r="AU52">
        <f t="shared" si="48"/>
        <v>-5.8066937977176272</v>
      </c>
      <c r="AW52">
        <v>49</v>
      </c>
      <c r="AX52">
        <f>IF(Z52&gt;0, (R52*SUMPRODUCT(K52:$K$98, X52:$X$98)-K52*$AZ$3)/Z52, 0)</f>
        <v>149.07168050068353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</v>
      </c>
      <c r="S53">
        <f t="shared" si="32"/>
        <v>39.945219774255214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5.6864642283004212</v>
      </c>
      <c r="AC53">
        <f t="shared" si="33"/>
        <v>1.0292093485275533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-1199.8860237641281</v>
      </c>
      <c r="AI53">
        <f t="shared" si="38"/>
        <v>-1201.1742997510221</v>
      </c>
      <c r="AJ53">
        <f t="shared" si="39"/>
        <v>4.6572548797728679</v>
      </c>
      <c r="AK53">
        <f t="shared" si="61"/>
        <v>0.39805249598102954</v>
      </c>
      <c r="AL53">
        <f t="shared" si="40"/>
        <v>-1196.1189923752681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-4.1518232940377953</v>
      </c>
      <c r="AR53">
        <f t="shared" si="45"/>
        <v>-4.1562809626376485</v>
      </c>
      <c r="AS53">
        <f t="shared" si="46"/>
        <v>1.6114946680896792E-2</v>
      </c>
      <c r="AT53">
        <f t="shared" si="47"/>
        <v>1.3773338403254862E-3</v>
      </c>
      <c r="AU53">
        <f t="shared" si="48"/>
        <v>-4.1387886821164255</v>
      </c>
      <c r="AW53">
        <v>50</v>
      </c>
      <c r="AX53">
        <f>IF(Z53&gt;0, (R53*SUMPRODUCT(K53:$K$98, X53:$X$98)-K53*$AZ$3)/Z53, 0)</f>
        <v>39.945219774255214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</v>
      </c>
      <c r="S54">
        <f t="shared" si="32"/>
        <v>-126.36282659283665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1.0292093485275533</v>
      </c>
      <c r="AC54">
        <f t="shared" si="33"/>
        <v>-2.0773598457248763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-906.82208435584664</v>
      </c>
      <c r="AI54">
        <f t="shared" si="38"/>
        <v>-907.64406654069376</v>
      </c>
      <c r="AJ54">
        <f t="shared" si="39"/>
        <v>3.1065691942524296</v>
      </c>
      <c r="AK54">
        <f t="shared" si="61"/>
        <v>7.204465439692874E-2</v>
      </c>
      <c r="AL54">
        <f t="shared" si="40"/>
        <v>-904.46545269204444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-2.8015793783223155</v>
      </c>
      <c r="AR54">
        <f t="shared" si="45"/>
        <v>-2.8041188492705245</v>
      </c>
      <c r="AS54">
        <f t="shared" si="46"/>
        <v>9.5975829681423045E-3</v>
      </c>
      <c r="AT54">
        <f t="shared" si="47"/>
        <v>2.2257818987742031E-4</v>
      </c>
      <c r="AU54">
        <f t="shared" si="48"/>
        <v>-2.7942986881125047</v>
      </c>
      <c r="AW54">
        <v>51</v>
      </c>
      <c r="AX54">
        <f>IF(Z54&gt;0, (R54*SUMPRODUCT(K54:$K$98, X54:$X$98)-K54*$AZ$3)/Z54, 0)</f>
        <v>-126.36282659283665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</v>
      </c>
      <c r="S55">
        <f t="shared" si="32"/>
        <v>-400.70446427957893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-2.0773598457248763</v>
      </c>
      <c r="AC55">
        <f t="shared" si="33"/>
        <v>-3.9456766349531138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-642.83975572959571</v>
      </c>
      <c r="AI55">
        <f t="shared" si="38"/>
        <v>-643.33209821472963</v>
      </c>
      <c r="AJ55">
        <f t="shared" si="39"/>
        <v>1.8683167892282375</v>
      </c>
      <c r="AK55">
        <f t="shared" si="61"/>
        <v>-0.14541518920074137</v>
      </c>
      <c r="AL55">
        <f t="shared" si="40"/>
        <v>-641.60919661470211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-1.7732319530709297</v>
      </c>
      <c r="AR55">
        <f t="shared" si="45"/>
        <v>-1.7745900480218293</v>
      </c>
      <c r="AS55">
        <f t="shared" si="46"/>
        <v>5.1536312114958249E-3</v>
      </c>
      <c r="AT55">
        <f t="shared" si="47"/>
        <v>-4.0111840883262596E-4</v>
      </c>
      <c r="AU55">
        <f t="shared" si="48"/>
        <v>-1.769837535219166</v>
      </c>
      <c r="AW55">
        <v>52</v>
      </c>
      <c r="AX55">
        <f>IF(Z55&gt;0, (R55*SUMPRODUCT(K55:$K$98, X55:$X$98)-K55*$AZ$3)/Z55, 0)</f>
        <v>-400.70446427957893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</v>
      </c>
      <c r="S56">
        <f t="shared" si="32"/>
        <v>-838.15678372381444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-3.9456766349531138</v>
      </c>
      <c r="AC56">
        <f t="shared" si="33"/>
        <v>-4.8856384191900464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-391.93543289804342</v>
      </c>
      <c r="AI56">
        <f t="shared" si="38"/>
        <v>-392.22688424187697</v>
      </c>
      <c r="AJ56">
        <f t="shared" si="39"/>
        <v>0.93996178423693255</v>
      </c>
      <c r="AK56">
        <f t="shared" si="61"/>
        <v>-0.276197364446718</v>
      </c>
      <c r="AL56">
        <f t="shared" si="40"/>
        <v>-391.56311982208678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-0.96529337621671796</v>
      </c>
      <c r="AR56">
        <f t="shared" si="45"/>
        <v>-0.96601118845842249</v>
      </c>
      <c r="AS56">
        <f t="shared" si="46"/>
        <v>2.3150213225472532E-3</v>
      </c>
      <c r="AT56">
        <f t="shared" si="47"/>
        <v>-6.8024338717619082E-4</v>
      </c>
      <c r="AU56">
        <f t="shared" si="48"/>
        <v>-0.96437641052305145</v>
      </c>
      <c r="AW56">
        <v>53</v>
      </c>
      <c r="AX56">
        <f>IF(Z56&gt;0, (R56*SUMPRODUCT(K56:$K$98, X56:$X$98)-K56*$AZ$3)/Z56, 0)</f>
        <v>-838.15678372381444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</v>
      </c>
      <c r="S57">
        <f t="shared" si="32"/>
        <v>-1499.1665650430948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-4.8856384191900464</v>
      </c>
      <c r="AC57">
        <f t="shared" si="33"/>
        <v>-5.1069405732335511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-236.42168172984444</v>
      </c>
      <c r="AI57">
        <f t="shared" si="38"/>
        <v>-236.59200771937472</v>
      </c>
      <c r="AJ57">
        <f t="shared" si="39"/>
        <v>0.22130215404350473</v>
      </c>
      <c r="AK57">
        <f t="shared" si="61"/>
        <v>-0.34199468934330329</v>
      </c>
      <c r="AL57">
        <f t="shared" si="40"/>
        <v>-236.7127002546745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-0.51989312937237941</v>
      </c>
      <c r="AR57">
        <f t="shared" si="45"/>
        <v>-0.52026767755705705</v>
      </c>
      <c r="AS57">
        <f t="shared" si="46"/>
        <v>4.866451695999521E-4</v>
      </c>
      <c r="AT57">
        <f t="shared" si="47"/>
        <v>-7.5204899978080226E-4</v>
      </c>
      <c r="AU57">
        <f t="shared" si="48"/>
        <v>-0.52053308138723786</v>
      </c>
      <c r="AW57">
        <v>54</v>
      </c>
      <c r="AX57">
        <f>IF(Z57&gt;0, (R57*SUMPRODUCT(K57:$K$98, X57:$X$98)-K57*$AZ$3)/Z57, 0)</f>
        <v>-1499.1665650430948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</v>
      </c>
      <c r="S58">
        <f t="shared" si="32"/>
        <v>-2528.8135282304725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-5.1069405732335511</v>
      </c>
      <c r="AC58">
        <f t="shared" si="33"/>
        <v>-4.9625558256655617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-141.00497849642579</v>
      </c>
      <c r="AI58">
        <f t="shared" si="38"/>
        <v>-141.10309873681257</v>
      </c>
      <c r="AJ58">
        <f t="shared" si="39"/>
        <v>-0.14438474756798936</v>
      </c>
      <c r="AK58">
        <f t="shared" si="61"/>
        <v>-0.3574858401263486</v>
      </c>
      <c r="AL58">
        <f t="shared" si="40"/>
        <v>-141.6049693245069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-0.27684915341285071</v>
      </c>
      <c r="AR58">
        <f t="shared" si="45"/>
        <v>-0.27704180267795758</v>
      </c>
      <c r="AS58">
        <f t="shared" si="46"/>
        <v>-2.8348499149580909E-4</v>
      </c>
      <c r="AT58">
        <f t="shared" si="47"/>
        <v>-7.0188764433285595E-4</v>
      </c>
      <c r="AU58">
        <f t="shared" si="48"/>
        <v>-0.27802717531378623</v>
      </c>
      <c r="AW58">
        <v>55</v>
      </c>
      <c r="AX58">
        <f>IF(Z58&gt;0, (R58*SUMPRODUCT(K58:$K$98, X58:$X$98)-K58*$AZ$3)/Z58, 0)</f>
        <v>-2528.8135282304725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</v>
      </c>
      <c r="S59">
        <f t="shared" si="32"/>
        <v>-4176.8081306199692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-4.9625558256655617</v>
      </c>
      <c r="AC59">
        <f t="shared" si="33"/>
        <v>-4.6462997318102266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-83.037636220707725</v>
      </c>
      <c r="AI59">
        <f t="shared" si="38"/>
        <v>-83.093256440580262</v>
      </c>
      <c r="AJ59">
        <f t="shared" si="39"/>
        <v>-0.31625609385533515</v>
      </c>
      <c r="AK59">
        <f t="shared" si="61"/>
        <v>-0.34737890779658936</v>
      </c>
      <c r="AL59">
        <f t="shared" si="40"/>
        <v>-83.756891442232188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-0.14556793068993057</v>
      </c>
      <c r="AR59">
        <f t="shared" si="45"/>
        <v>-0.14566543491427825</v>
      </c>
      <c r="AS59">
        <f t="shared" si="46"/>
        <v>-5.5440818460004613E-4</v>
      </c>
      <c r="AT59">
        <f t="shared" si="47"/>
        <v>-6.0896758475727621E-4</v>
      </c>
      <c r="AU59">
        <f t="shared" si="48"/>
        <v>-0.14682881068363557</v>
      </c>
      <c r="AW59">
        <v>56</v>
      </c>
      <c r="AX59">
        <f>IF(Z59&gt;0, (R59*SUMPRODUCT(K59:$K$98, X59:$X$98)-K59*$AZ$3)/Z59, 0)</f>
        <v>-4176.8081306199692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</v>
      </c>
      <c r="S60">
        <f t="shared" si="32"/>
        <v>-6870.330580689907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-4.6462997318102266</v>
      </c>
      <c r="AC60">
        <f t="shared" si="33"/>
        <v>-4.2623094060107061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-48.088671215864601</v>
      </c>
      <c r="AI60">
        <f t="shared" si="38"/>
        <v>-48.119690897930489</v>
      </c>
      <c r="AJ60">
        <f t="shared" si="39"/>
        <v>-0.38399032579952053</v>
      </c>
      <c r="AK60">
        <f t="shared" si="61"/>
        <v>-0.32524098122671591</v>
      </c>
      <c r="AL60">
        <f t="shared" si="40"/>
        <v>-48.828922204956726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-7.5268885346114117E-2</v>
      </c>
      <c r="AR60">
        <f t="shared" si="45"/>
        <v>-7.5317437673176973E-2</v>
      </c>
      <c r="AS60">
        <f t="shared" si="46"/>
        <v>-6.0102562778000163E-4</v>
      </c>
      <c r="AT60">
        <f t="shared" si="47"/>
        <v>-5.090705462814937E-4</v>
      </c>
      <c r="AU60">
        <f t="shared" si="48"/>
        <v>-7.6427533847238466E-2</v>
      </c>
      <c r="AW60">
        <v>57</v>
      </c>
      <c r="AX60">
        <f>IF(Z60&gt;0, (R60*SUMPRODUCT(K60:$K$98, X60:$X$98)-K60*$AZ$3)/Z60, 0)</f>
        <v>-6870.330580689907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</v>
      </c>
      <c r="S61">
        <f t="shared" si="32"/>
        <v>-11371.472794632598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-4.2623094060107061</v>
      </c>
      <c r="AC61">
        <f t="shared" si="33"/>
        <v>-3.8647584194912383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-27.432533647238923</v>
      </c>
      <c r="AI61">
        <f t="shared" si="38"/>
        <v>-27.44952686566053</v>
      </c>
      <c r="AJ61">
        <f t="shared" si="39"/>
        <v>-0.39755098651946774</v>
      </c>
      <c r="AK61">
        <f t="shared" si="61"/>
        <v>-0.29836165842074946</v>
      </c>
      <c r="AL61">
        <f t="shared" si="40"/>
        <v>-28.145439510600749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-3.833721899345062E-2</v>
      </c>
      <c r="AR61">
        <f t="shared" si="45"/>
        <v>-3.8360967173054081E-2</v>
      </c>
      <c r="AS61">
        <f t="shared" si="46"/>
        <v>-5.5558117333406323E-4</v>
      </c>
      <c r="AT61">
        <f t="shared" si="47"/>
        <v>-4.1696317172936924E-4</v>
      </c>
      <c r="AU61">
        <f t="shared" si="48"/>
        <v>-3.9333511518117516E-2</v>
      </c>
      <c r="AW61">
        <v>58</v>
      </c>
      <c r="AX61">
        <f>IF(Z61&gt;0, (R61*SUMPRODUCT(K61:$K$98, X61:$X$98)-K61*$AZ$3)/Z61, 0)</f>
        <v>-11371.472794632598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</v>
      </c>
      <c r="S62">
        <f t="shared" si="32"/>
        <v>-19056.426885051624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-3.8647584194912383</v>
      </c>
      <c r="AC62">
        <f t="shared" si="33"/>
        <v>-3.4809350386047053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-15.380110143719335</v>
      </c>
      <c r="AI62">
        <f t="shared" si="38"/>
        <v>-15.389243374884867</v>
      </c>
      <c r="AJ62">
        <f t="shared" si="39"/>
        <v>-0.38382338088653301</v>
      </c>
      <c r="AK62">
        <f t="shared" si="61"/>
        <v>-0.27053308936438669</v>
      </c>
      <c r="AL62">
        <f t="shared" si="40"/>
        <v>-16.043599845135788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-1.9190933834821549E-2</v>
      </c>
      <c r="AR62">
        <f t="shared" si="45"/>
        <v>-1.9202330062375057E-2</v>
      </c>
      <c r="AS62">
        <f t="shared" si="46"/>
        <v>-4.7892564084522742E-4</v>
      </c>
      <c r="AT62">
        <f t="shared" si="47"/>
        <v>-3.3756472285355782E-4</v>
      </c>
      <c r="AU62">
        <f t="shared" si="48"/>
        <v>-2.0018820426073846E-2</v>
      </c>
      <c r="AW62">
        <v>59</v>
      </c>
      <c r="AX62">
        <f>IF(Z62&gt;0, (R62*SUMPRODUCT(K62:$K$98, X62:$X$98)-K62*$AZ$3)/Z62, 0)</f>
        <v>-19056.426885051624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</v>
      </c>
      <c r="S63">
        <f t="shared" si="32"/>
        <v>-32458.652997703626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-3.4809350386047053</v>
      </c>
      <c r="AC63">
        <f t="shared" si="33"/>
        <v>-3.1231968654038278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-8.4617198426466658</v>
      </c>
      <c r="AI63">
        <f t="shared" si="38"/>
        <v>-8.4665308815792191</v>
      </c>
      <c r="AJ63">
        <f t="shared" si="39"/>
        <v>-0.35773817320087753</v>
      </c>
      <c r="AK63">
        <f t="shared" si="61"/>
        <v>-0.24366545270232939</v>
      </c>
      <c r="AL63">
        <f t="shared" si="40"/>
        <v>-9.0679345074824251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-9.4270819417086853E-3</v>
      </c>
      <c r="AR63">
        <f t="shared" si="45"/>
        <v>-9.4324418518788797E-3</v>
      </c>
      <c r="AS63">
        <f t="shared" si="46"/>
        <v>-3.9855101978736931E-4</v>
      </c>
      <c r="AT63">
        <f t="shared" si="47"/>
        <v>-2.7146422142356418E-4</v>
      </c>
      <c r="AU63">
        <f t="shared" si="48"/>
        <v>-1.0102457093089812E-2</v>
      </c>
      <c r="AW63">
        <v>60</v>
      </c>
      <c r="AX63">
        <f>IF(Z63&gt;0, (R63*SUMPRODUCT(K63:$K$98, X63:$X$98)-K63*$AZ$3)/Z63, 0)</f>
        <v>-32458.652997703626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</v>
      </c>
      <c r="S64">
        <f t="shared" si="32"/>
        <v>-56394.625059624217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-3.1231968654038278</v>
      </c>
      <c r="AC64">
        <f t="shared" si="33"/>
        <v>-2.7960801017779477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-4.5677957484792717</v>
      </c>
      <c r="AI64">
        <f t="shared" si="38"/>
        <v>-4.5702747791482601</v>
      </c>
      <c r="AJ64">
        <f t="shared" si="39"/>
        <v>-0.32711676362588005</v>
      </c>
      <c r="AK64">
        <f t="shared" si="61"/>
        <v>-0.21862378057826798</v>
      </c>
      <c r="AL64">
        <f t="shared" si="40"/>
        <v>-5.1160153233524079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-4.5436753502264794E-3</v>
      </c>
      <c r="AR64">
        <f t="shared" si="45"/>
        <v>-4.5461412902910907E-3</v>
      </c>
      <c r="AS64">
        <f t="shared" si="46"/>
        <v>-3.2538941261276881E-4</v>
      </c>
      <c r="AT64">
        <f t="shared" si="47"/>
        <v>-2.1746933039147175E-4</v>
      </c>
      <c r="AU64">
        <f t="shared" si="48"/>
        <v>-5.0890000332953315E-3</v>
      </c>
      <c r="AW64">
        <v>61</v>
      </c>
      <c r="AX64">
        <f>IF(Z64&gt;0, (R64*SUMPRODUCT(K64:$K$98, X64:$X$98)-K64*$AZ$3)/Z64, 0)</f>
        <v>-56394.625059624217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</v>
      </c>
      <c r="S65">
        <f t="shared" si="32"/>
        <v>-100156.12149110402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-2.7960801017779477</v>
      </c>
      <c r="AC65">
        <f t="shared" si="33"/>
        <v>-2.5001382007285411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-2.4122396925887615</v>
      </c>
      <c r="AI65">
        <f t="shared" si="38"/>
        <v>-2.4134878131047652</v>
      </c>
      <c r="AJ65">
        <f t="shared" si="39"/>
        <v>-0.29594190104940665</v>
      </c>
      <c r="AK65">
        <f t="shared" si="61"/>
        <v>-0.19572560712445636</v>
      </c>
      <c r="AL65">
        <f t="shared" si="40"/>
        <v>-2.9051553212786283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-2.1424123037475469E-3</v>
      </c>
      <c r="AR65">
        <f t="shared" si="45"/>
        <v>-2.1435208124742137E-3</v>
      </c>
      <c r="AS65">
        <f t="shared" si="46"/>
        <v>-2.6283854459017774E-4</v>
      </c>
      <c r="AT65">
        <f t="shared" si="47"/>
        <v>-1.738322067040874E-4</v>
      </c>
      <c r="AU65">
        <f t="shared" si="48"/>
        <v>-2.5801915637684789E-3</v>
      </c>
      <c r="AW65">
        <v>62</v>
      </c>
      <c r="AX65">
        <f>IF(Z65&gt;0, (R65*SUMPRODUCT(K65:$K$98, X65:$X$98)-K65*$AZ$3)/Z65, 0)</f>
        <v>-100156.12149110402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</v>
      </c>
      <c r="S66">
        <f t="shared" si="32"/>
        <v>-182282.4797088484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-2.5001382007285411</v>
      </c>
      <c r="AC66">
        <f t="shared" si="33"/>
        <v>-2.2339899198183306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-1.2457138151377203</v>
      </c>
      <c r="AI66">
        <f t="shared" si="38"/>
        <v>-1.2463265975409954</v>
      </c>
      <c r="AJ66">
        <f t="shared" si="39"/>
        <v>-0.26614828091021048</v>
      </c>
      <c r="AK66">
        <f t="shared" si="61"/>
        <v>-0.1750096740509979</v>
      </c>
      <c r="AL66">
        <f t="shared" si="40"/>
        <v>-1.6874845525022037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-9.8783145859772164E-4</v>
      </c>
      <c r="AR66">
        <f t="shared" si="45"/>
        <v>-9.8831738540360145E-4</v>
      </c>
      <c r="AS66">
        <f t="shared" si="46"/>
        <v>-2.1105139988011076E-4</v>
      </c>
      <c r="AT66">
        <f t="shared" si="47"/>
        <v>-1.3877991837747764E-4</v>
      </c>
      <c r="AU66">
        <f t="shared" si="48"/>
        <v>-1.3381487036611898E-3</v>
      </c>
      <c r="AW66">
        <v>63</v>
      </c>
      <c r="AX66">
        <f>IF(Z66&gt;0, (R66*SUMPRODUCT(K66:$K$98, X66:$X$98)-K66*$AZ$3)/Z66, 0)</f>
        <v>-182282.4797088484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-340818.9643379632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-2.2339899198183306</v>
      </c>
      <c r="AC67">
        <f t="shared" ref="AC67:AC89" si="64">S67*Z67</f>
        <v>-1.9954324894787516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-0.62782751037410733</v>
      </c>
      <c r="AI67">
        <f t="shared" ref="AI67:AI89" si="69">SUM(AE67:AH67)</f>
        <v>-0.6281202511981625</v>
      </c>
      <c r="AJ67">
        <f t="shared" ref="AJ67:AJ89" si="70">AB67-AC67</f>
        <v>-0.23855743033957899</v>
      </c>
      <c r="AK67">
        <f t="shared" si="61"/>
        <v>-0.15637929438728315</v>
      </c>
      <c r="AL67">
        <f t="shared" ref="AL67:AL89" si="71">SUM(AI67:AK67)</f>
        <v>-1.0230569759250248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-4.4451548136512857E-4</v>
      </c>
      <c r="AR67">
        <f t="shared" ref="AR67:AR89" si="76">AI67*$K67</f>
        <v>-4.4472274821178614E-4</v>
      </c>
      <c r="AS67">
        <f t="shared" ref="AS67:AS89" si="77">AJ67*$K67</f>
        <v>-1.6890382983924664E-4</v>
      </c>
      <c r="AT67">
        <f t="shared" ref="AT67:AT89" si="78">AK67*$K67</f>
        <v>-1.1071992891595525E-4</v>
      </c>
      <c r="AU67">
        <f t="shared" ref="AU67:AU89" si="79">AL67*$K67</f>
        <v>-7.2434650696698809E-4</v>
      </c>
      <c r="AW67">
        <v>64</v>
      </c>
      <c r="AX67">
        <f>IF(Z67&gt;0, (R67*SUMPRODUCT(K67:$K$98, X67:$X$98)-K67*$AZ$3)/Z67, 0)</f>
        <v>-340818.9643379632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</v>
      </c>
      <c r="S68">
        <f t="shared" si="63"/>
        <v>-655619.38440755242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-1.9954324894787516</v>
      </c>
      <c r="AC68">
        <f t="shared" si="64"/>
        <v>-1.7819973069260302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-0.3078231984075247</v>
      </c>
      <c r="AI68">
        <f t="shared" si="69"/>
        <v>-0.30795910022413558</v>
      </c>
      <c r="AJ68">
        <f t="shared" si="70"/>
        <v>-0.21343518255272143</v>
      </c>
      <c r="AK68">
        <f t="shared" si="61"/>
        <v>-0.13968027426351262</v>
      </c>
      <c r="AL68">
        <f t="shared" si="71"/>
        <v>-0.66107455704036955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-1.9459419152679616E-4</v>
      </c>
      <c r="AR68">
        <f t="shared" si="76"/>
        <v>-1.9468010351870329E-4</v>
      </c>
      <c r="AS68">
        <f t="shared" si="77"/>
        <v>-1.3492565539922508E-4</v>
      </c>
      <c r="AT68">
        <f t="shared" si="78"/>
        <v>-8.8300590024292829E-5</v>
      </c>
      <c r="AU68">
        <f t="shared" si="79"/>
        <v>-4.1790634894222115E-4</v>
      </c>
      <c r="AW68">
        <v>65</v>
      </c>
      <c r="AX68">
        <f>IF(Z68&gt;0, (R68*SUMPRODUCT(K68:$K$98, X68:$X$98)-K68*$AZ$3)/Z68, 0)</f>
        <v>-655619.38440755242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</v>
      </c>
      <c r="S69">
        <f t="shared" si="63"/>
        <v>-1300536.2302934572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-1.7819973069260302</v>
      </c>
      <c r="AC69">
        <f t="shared" si="64"/>
        <v>-1.5912278850156947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-0.14673392010032144</v>
      </c>
      <c r="AI69">
        <f t="shared" si="69"/>
        <v>-0.14679509593871606</v>
      </c>
      <c r="AJ69">
        <f t="shared" si="70"/>
        <v>-0.19076942191033552</v>
      </c>
      <c r="AK69">
        <f t="shared" si="61"/>
        <v>-0.12473981148482212</v>
      </c>
      <c r="AL69">
        <f t="shared" si="71"/>
        <v>-0.46230432933387372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-8.2821105644864207E-5</v>
      </c>
      <c r="AR69">
        <f t="shared" si="76"/>
        <v>-8.2855635156316856E-5</v>
      </c>
      <c r="AS69">
        <f t="shared" si="77"/>
        <v>-1.0767608767654645E-4</v>
      </c>
      <c r="AT69">
        <f t="shared" si="78"/>
        <v>-7.0406959059238455E-5</v>
      </c>
      <c r="AU69">
        <f t="shared" si="79"/>
        <v>-2.6093868189210176E-4</v>
      </c>
      <c r="AW69">
        <v>66</v>
      </c>
      <c r="AX69">
        <f>IF(Z69&gt;0, (R69*SUMPRODUCT(K69:$K$98, X69:$X$98)-K69*$AZ$3)/Z69, 0)</f>
        <v>-1300536.2302934572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</v>
      </c>
      <c r="S70">
        <f t="shared" si="63"/>
        <v>-2663657.5469203922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-1.5912278850156947</v>
      </c>
      <c r="AC70">
        <f t="shared" si="64"/>
        <v>-1.420807120316105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-6.7787702575583836E-2</v>
      </c>
      <c r="AI70">
        <f t="shared" si="69"/>
        <v>-6.7814372804306716E-2</v>
      </c>
      <c r="AJ70">
        <f t="shared" si="70"/>
        <v>-0.17042076469958967</v>
      </c>
      <c r="AK70">
        <f t="shared" si="61"/>
        <v>-0.11138595195109864</v>
      </c>
      <c r="AL70">
        <f t="shared" si="71"/>
        <v>-0.34962108945499504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-3.4162008497839269E-5</v>
      </c>
      <c r="AR70">
        <f t="shared" si="76"/>
        <v>-3.4175449115320797E-5</v>
      </c>
      <c r="AS70">
        <f t="shared" si="77"/>
        <v>-8.5884539388013116E-5</v>
      </c>
      <c r="AT70">
        <f t="shared" si="78"/>
        <v>-5.6133600823107337E-5</v>
      </c>
      <c r="AU70">
        <f t="shared" si="79"/>
        <v>-1.7619358932644127E-4</v>
      </c>
      <c r="AW70">
        <v>67</v>
      </c>
      <c r="AX70">
        <f>IF(Z70&gt;0, (R70*SUMPRODUCT(K70:$K$98, X70:$X$98)-K70*$AZ$3)/Z70, 0)</f>
        <v>-2663657.5469203922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</v>
      </c>
      <c r="S71">
        <f t="shared" si="63"/>
        <v>-5635755.090857828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-1.420807120316105</v>
      </c>
      <c r="AC71">
        <f t="shared" si="64"/>
        <v>-1.2686059378556431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-3.0297097818198681E-2</v>
      </c>
      <c r="AI71">
        <f t="shared" si="69"/>
        <v>-3.0308352795725236E-2</v>
      </c>
      <c r="AJ71">
        <f t="shared" si="70"/>
        <v>-0.15220118246046188</v>
      </c>
      <c r="AK71">
        <f t="shared" si="61"/>
        <v>-9.9456498422127365E-2</v>
      </c>
      <c r="AL71">
        <f t="shared" si="71"/>
        <v>-0.28196603367831452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-1.3632499408870428E-5</v>
      </c>
      <c r="AR71">
        <f t="shared" si="76"/>
        <v>-1.3637563704975563E-5</v>
      </c>
      <c r="AS71">
        <f t="shared" si="77"/>
        <v>-6.8484530840947361E-5</v>
      </c>
      <c r="AT71">
        <f t="shared" si="78"/>
        <v>-4.4751502737452151E-5</v>
      </c>
      <c r="AU71">
        <f t="shared" si="79"/>
        <v>-1.2687359728337511E-4</v>
      </c>
      <c r="AW71">
        <v>68</v>
      </c>
      <c r="AX71">
        <f>IF(Z71&gt;0, (R71*SUMPRODUCT(K71:$K$98, X71:$X$98)-K71*$AZ$3)/Z71, 0)</f>
        <v>-5635755.090857828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</v>
      </c>
      <c r="S72">
        <f t="shared" si="63"/>
        <v>-12341840.234979095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-1.2686059378556431</v>
      </c>
      <c r="AC72">
        <f t="shared" si="64"/>
        <v>-1.132695155650624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-1.3107171023728279E-2</v>
      </c>
      <c r="AI72">
        <f t="shared" si="69"/>
        <v>-1.3111759865967706E-2</v>
      </c>
      <c r="AJ72">
        <f t="shared" si="70"/>
        <v>-0.13591078220501918</v>
      </c>
      <c r="AK72">
        <f t="shared" ref="AK72:AK89" si="92">G72*SUM(AB72:AB72, AE72:AF72)</f>
        <v>-8.8802415649895022E-2</v>
      </c>
      <c r="AL72">
        <f t="shared" si="71"/>
        <v>-0.23782495772088191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-5.2658126314237971E-6</v>
      </c>
      <c r="AR72">
        <f t="shared" si="76"/>
        <v>-5.2676562011295903E-6</v>
      </c>
      <c r="AS72">
        <f t="shared" si="77"/>
        <v>-5.4602225940766452E-5</v>
      </c>
      <c r="AT72">
        <f t="shared" si="78"/>
        <v>-3.567641569516592E-5</v>
      </c>
      <c r="AU72">
        <f t="shared" si="79"/>
        <v>-9.5546297837061962E-5</v>
      </c>
      <c r="AW72">
        <v>69</v>
      </c>
      <c r="AX72">
        <f>IF(Z72&gt;0, (R72*SUMPRODUCT(K72:$K$98, X72:$X$98)-K72*$AZ$3)/Z72, 0)</f>
        <v>-12341840.234979095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</v>
      </c>
      <c r="S73">
        <f t="shared" si="63"/>
        <v>-28026870.753724135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-1.132695155650624</v>
      </c>
      <c r="AC73">
        <f t="shared" si="64"/>
        <v>-1.01133933690573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-5.4774443639682459E-3</v>
      </c>
      <c r="AI73">
        <f t="shared" si="69"/>
        <v>-5.479248595603294E-3</v>
      </c>
      <c r="AJ73">
        <f t="shared" si="70"/>
        <v>-0.12135581874489398</v>
      </c>
      <c r="AK73">
        <f t="shared" si="92"/>
        <v>-7.9288660895543678E-2</v>
      </c>
      <c r="AL73">
        <f t="shared" si="71"/>
        <v>-0.20612372823604094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-1.9647911265172428E-6</v>
      </c>
      <c r="AR73">
        <f t="shared" si="76"/>
        <v>-1.9654383148903537E-6</v>
      </c>
      <c r="AS73">
        <f t="shared" si="77"/>
        <v>-4.3531037465154772E-5</v>
      </c>
      <c r="AT73">
        <f t="shared" si="78"/>
        <v>-2.8441303463671663E-5</v>
      </c>
      <c r="AU73">
        <f t="shared" si="79"/>
        <v>-7.3937779243716788E-5</v>
      </c>
      <c r="AW73">
        <v>70</v>
      </c>
      <c r="AX73">
        <f>IF(Z73&gt;0, (R73*SUMPRODUCT(K73:$K$98, X73:$X$98)-K73*$AZ$3)/Z73, 0)</f>
        <v>-28026870.753724135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</v>
      </c>
      <c r="S74">
        <f t="shared" si="63"/>
        <v>-66116668.390072972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-1.01133933690573</v>
      </c>
      <c r="AC74">
        <f t="shared" si="64"/>
        <v>-0.9029831904847806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-2.206636514460699E-3</v>
      </c>
      <c r="AI74">
        <f t="shared" si="69"/>
        <v>-2.2073193855221668E-3</v>
      </c>
      <c r="AJ74">
        <f t="shared" si="70"/>
        <v>-0.10835614642094937</v>
      </c>
      <c r="AK74">
        <f t="shared" si="92"/>
        <v>-7.0793753583401106E-2</v>
      </c>
      <c r="AL74">
        <f t="shared" si="71"/>
        <v>-0.18135721938987265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-7.0672619821925215E-7</v>
      </c>
      <c r="AR74">
        <f t="shared" si="76"/>
        <v>-7.0694490341423215E-7</v>
      </c>
      <c r="AS74">
        <f t="shared" si="77"/>
        <v>-3.4703553082679702E-5</v>
      </c>
      <c r="AT74">
        <f t="shared" si="78"/>
        <v>-2.2673331108134669E-5</v>
      </c>
      <c r="AU74">
        <f t="shared" si="79"/>
        <v>-5.8083829094228601E-5</v>
      </c>
      <c r="AW74">
        <v>71</v>
      </c>
      <c r="AX74">
        <f>IF(Z74&gt;0, (R74*SUMPRODUCT(K74:$K$98, X74:$X$98)-K74*$AZ$3)/Z74, 0)</f>
        <v>-66116668.390072972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</v>
      </c>
      <c r="S75">
        <f t="shared" si="63"/>
        <v>-162300724.0861091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-0.9029831904847806</v>
      </c>
      <c r="AC75">
        <f t="shared" si="64"/>
        <v>-0.80623558362876813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-8.5533055093533117E-4</v>
      </c>
      <c r="AI75">
        <f t="shared" si="69"/>
        <v>-8.5557892801071652E-4</v>
      </c>
      <c r="AJ75">
        <f t="shared" si="70"/>
        <v>-9.6747606856012469E-2</v>
      </c>
      <c r="AK75">
        <f t="shared" si="92"/>
        <v>-6.3208823333934641E-2</v>
      </c>
      <c r="AL75">
        <f t="shared" si="71"/>
        <v>-0.16081200911795784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-2.4458867947162336E-7</v>
      </c>
      <c r="AR75">
        <f t="shared" si="76"/>
        <v>-2.4465970490245014E-7</v>
      </c>
      <c r="AS75">
        <f t="shared" si="77"/>
        <v>-2.7665759602618209E-5</v>
      </c>
      <c r="AT75">
        <f t="shared" si="78"/>
        <v>-1.8075073564595613E-5</v>
      </c>
      <c r="AU75">
        <f t="shared" si="79"/>
        <v>-4.5985492872116276E-5</v>
      </c>
      <c r="AW75">
        <v>72</v>
      </c>
      <c r="AX75">
        <f>IF(Z75&gt;0, (R75*SUMPRODUCT(K75:$K$98, X75:$X$98)-K75*$AZ$3)/Z75, 0)</f>
        <v>-162300724.0861091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</v>
      </c>
      <c r="S76">
        <f t="shared" si="63"/>
        <v>-415352220.55312639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-0.80623558362876813</v>
      </c>
      <c r="AC76">
        <f t="shared" si="64"/>
        <v>-0.71985340537618814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-3.1847505108298558E-4</v>
      </c>
      <c r="AI76">
        <f t="shared" si="69"/>
        <v>-3.1856170686207563E-4</v>
      </c>
      <c r="AJ76">
        <f t="shared" si="70"/>
        <v>-8.6382178252579989E-2</v>
      </c>
      <c r="AK76">
        <f t="shared" si="92"/>
        <v>-5.6436490854013775E-2</v>
      </c>
      <c r="AL76">
        <f t="shared" si="71"/>
        <v>-0.14313723081345583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-8.1312958172244614E-8</v>
      </c>
      <c r="AR76">
        <f t="shared" si="76"/>
        <v>-8.1335083100764353E-8</v>
      </c>
      <c r="AS76">
        <f t="shared" si="77"/>
        <v>-2.2055072832845425E-5</v>
      </c>
      <c r="AT76">
        <f t="shared" si="78"/>
        <v>-1.4409348564653875E-5</v>
      </c>
      <c r="AU76">
        <f t="shared" si="79"/>
        <v>-3.6545756480600062E-5</v>
      </c>
      <c r="AW76">
        <v>73</v>
      </c>
      <c r="AX76">
        <f>IF(Z76&gt;0, (R76*SUMPRODUCT(K76:$K$98, X76:$X$98)-K76*$AZ$3)/Z76, 0)</f>
        <v>-415352220.55312639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</v>
      </c>
      <c r="S77">
        <f t="shared" si="63"/>
        <v>-1110510241.4033058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-0.71985340537618814</v>
      </c>
      <c r="AC77">
        <f t="shared" si="64"/>
        <v>-0.64272632343802172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-1.1370177478602841E-4</v>
      </c>
      <c r="AI77">
        <f t="shared" si="69"/>
        <v>-1.1373071311993453E-4</v>
      </c>
      <c r="AJ77">
        <f t="shared" si="70"/>
        <v>-7.712708193816642E-2</v>
      </c>
      <c r="AK77">
        <f t="shared" si="92"/>
        <v>-5.0389738376333176E-2</v>
      </c>
      <c r="AL77">
        <f t="shared" si="71"/>
        <v>-0.12763055102761953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-2.5919914588304999E-8</v>
      </c>
      <c r="AR77">
        <f t="shared" si="76"/>
        <v>-2.5926511487470258E-8</v>
      </c>
      <c r="AS77">
        <f t="shared" si="77"/>
        <v>-1.7582200278268005E-5</v>
      </c>
      <c r="AT77">
        <f t="shared" si="78"/>
        <v>-1.1487047737816691E-5</v>
      </c>
      <c r="AU77">
        <f t="shared" si="79"/>
        <v>-2.9095174527572165E-5</v>
      </c>
      <c r="AW77">
        <v>74</v>
      </c>
      <c r="AX77">
        <f>IF(Z77&gt;0, (R77*SUMPRODUCT(K77:$K$98, X77:$X$98)-K77*$AZ$3)/Z77, 0)</f>
        <v>-1110510241.4033058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</v>
      </c>
      <c r="S78">
        <f t="shared" si="63"/>
        <v>-3108402170.3333883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-0.64272632343802172</v>
      </c>
      <c r="AC78">
        <f t="shared" si="64"/>
        <v>-0.57386281074086076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-3.8836235645093613E-5</v>
      </c>
      <c r="AI78">
        <f t="shared" si="69"/>
        <v>-3.8845466477838133E-5</v>
      </c>
      <c r="AJ78">
        <f t="shared" si="70"/>
        <v>-6.8863512697160956E-2</v>
      </c>
      <c r="AK78">
        <f t="shared" si="92"/>
        <v>-4.4990842640661527E-2</v>
      </c>
      <c r="AL78">
        <f t="shared" si="71"/>
        <v>-0.11389320080430032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-7.9047006392259461E-9</v>
      </c>
      <c r="AR78">
        <f t="shared" si="76"/>
        <v>-7.9065794765613403E-9</v>
      </c>
      <c r="AS78">
        <f t="shared" si="77"/>
        <v>-1.4016431917117648E-5</v>
      </c>
      <c r="AT78">
        <f t="shared" si="78"/>
        <v>-9.1574051056588662E-6</v>
      </c>
      <c r="AU78">
        <f t="shared" si="79"/>
        <v>-2.3181743602253076E-5</v>
      </c>
      <c r="AW78">
        <v>75</v>
      </c>
      <c r="AX78">
        <f>IF(Z78&gt;0, (R78*SUMPRODUCT(K78:$K$98, X78:$X$98)-K78*$AZ$3)/Z78, 0)</f>
        <v>-3108402170.3333883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</v>
      </c>
      <c r="S79">
        <f t="shared" si="63"/>
        <v>-9126882407.9221058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-0.57386281074086076</v>
      </c>
      <c r="AC79">
        <f t="shared" si="64"/>
        <v>-0.51237751630888684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-1.2663110871449685E-5</v>
      </c>
      <c r="AI79">
        <f t="shared" si="69"/>
        <v>-1.2665917840431032E-5</v>
      </c>
      <c r="AJ79">
        <f t="shared" si="70"/>
        <v>-6.1485294431973925E-2</v>
      </c>
      <c r="AK79">
        <f t="shared" si="92"/>
        <v>-4.0170396751860259E-2</v>
      </c>
      <c r="AL79">
        <f t="shared" si="71"/>
        <v>-0.10166835710167461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-2.3012864821402042E-9</v>
      </c>
      <c r="AR79">
        <f t="shared" si="76"/>
        <v>-2.3017965969009556E-9</v>
      </c>
      <c r="AS79">
        <f t="shared" si="77"/>
        <v>-1.1173816478676494E-5</v>
      </c>
      <c r="AT79">
        <f t="shared" si="78"/>
        <v>-7.3002275638041343E-6</v>
      </c>
      <c r="AU79">
        <f t="shared" si="79"/>
        <v>-1.847634583907753E-5</v>
      </c>
      <c r="AW79">
        <v>76</v>
      </c>
      <c r="AX79">
        <f>IF(Z79&gt;0, (R79*SUMPRODUCT(K79:$K$98, X79:$X$98)-K79*$AZ$3)/Z79, 0)</f>
        <v>-9126882407.9221058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</v>
      </c>
      <c r="S80">
        <f t="shared" si="63"/>
        <v>-28414396567.312485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-0.51237751630888684</v>
      </c>
      <c r="AC80">
        <f t="shared" si="64"/>
        <v>-0.45747992723814246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-3.9477699268045171E-6</v>
      </c>
      <c r="AI80">
        <f t="shared" si="69"/>
        <v>-3.948574941132649E-6</v>
      </c>
      <c r="AJ80">
        <f t="shared" si="70"/>
        <v>-5.4897589070744379E-2</v>
      </c>
      <c r="AK80">
        <f t="shared" si="92"/>
        <v>-3.5866426141622082E-2</v>
      </c>
      <c r="AL80">
        <f t="shared" si="71"/>
        <v>-9.0767963787307587E-2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-6.4056630285212873E-10</v>
      </c>
      <c r="AR80">
        <f t="shared" si="76"/>
        <v>-6.4069692471243854E-10</v>
      </c>
      <c r="AS80">
        <f t="shared" si="77"/>
        <v>-8.9076988574677535E-6</v>
      </c>
      <c r="AT80">
        <f t="shared" si="78"/>
        <v>-5.8196967949078376E-6</v>
      </c>
      <c r="AU80">
        <f t="shared" si="79"/>
        <v>-1.4728036349300303E-5</v>
      </c>
      <c r="AW80">
        <v>77</v>
      </c>
      <c r="AX80">
        <f>IF(Z80&gt;0, (R80*SUMPRODUCT(K80:$K$98, X80:$X$98)-K80*$AZ$3)/Z80, 0)</f>
        <v>-28414396567.312485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</v>
      </c>
      <c r="S81">
        <f t="shared" si="63"/>
        <v>-94105725458.859024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-0.45747992723814246</v>
      </c>
      <c r="AC81">
        <f t="shared" si="64"/>
        <v>-0.40846422129653837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-1.1598801549884501E-6</v>
      </c>
      <c r="AI81">
        <f t="shared" si="69"/>
        <v>-1.1600971790958064E-6</v>
      </c>
      <c r="AJ81">
        <f t="shared" si="70"/>
        <v>-4.9015705941604093E-2</v>
      </c>
      <c r="AK81">
        <f t="shared" si="92"/>
        <v>-3.2023594906669978E-2</v>
      </c>
      <c r="AL81">
        <f t="shared" si="71"/>
        <v>-8.1040460945453169E-2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-1.6803794031822258E-10</v>
      </c>
      <c r="AR81">
        <f t="shared" si="76"/>
        <v>-1.6806938174244446E-10</v>
      </c>
      <c r="AS81">
        <f t="shared" si="77"/>
        <v>-7.1011631971174073E-6</v>
      </c>
      <c r="AT81">
        <f t="shared" si="78"/>
        <v>-4.6394266740045494E-6</v>
      </c>
      <c r="AU81">
        <f t="shared" si="79"/>
        <v>-1.1740757940503699E-5</v>
      </c>
      <c r="AW81">
        <v>78</v>
      </c>
      <c r="AX81">
        <f>IF(Z81&gt;0, (R81*SUMPRODUCT(K81:$K$98, X81:$X$98)-K81*$AZ$3)/Z81, 0)</f>
        <v>-94105725458.859024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</v>
      </c>
      <c r="S82">
        <f t="shared" si="63"/>
        <v>-332758056329.39716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-0.40846422129653837</v>
      </c>
      <c r="AC82">
        <f t="shared" si="64"/>
        <v>-0.36470019773049556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-3.2010852353252767E-7</v>
      </c>
      <c r="AI82">
        <f t="shared" si="69"/>
        <v>-3.2016332313704417E-7</v>
      </c>
      <c r="AJ82">
        <f t="shared" si="70"/>
        <v>-4.3764023566042809E-2</v>
      </c>
      <c r="AK82">
        <f t="shared" si="92"/>
        <v>-2.8592495490757687E-2</v>
      </c>
      <c r="AL82">
        <f t="shared" si="71"/>
        <v>-7.2356839220123634E-2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-4.140696958259763E-11</v>
      </c>
      <c r="AR82">
        <f t="shared" si="76"/>
        <v>-4.1414058071002475E-11</v>
      </c>
      <c r="AS82">
        <f t="shared" si="77"/>
        <v>-5.6610038764777882E-6</v>
      </c>
      <c r="AT82">
        <f t="shared" si="78"/>
        <v>-3.6985225448270797E-6</v>
      </c>
      <c r="AU82">
        <f t="shared" si="79"/>
        <v>-9.3595678353629397E-6</v>
      </c>
      <c r="AW82">
        <v>79</v>
      </c>
      <c r="AX82">
        <f>IF(Z82&gt;0, (R82*SUMPRODUCT(K82:$K$98, X82:$X$98)-K82*$AZ$3)/Z82, 0)</f>
        <v>-332758056329.39716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</v>
      </c>
      <c r="S83">
        <f t="shared" si="63"/>
        <v>-1261296260327.2471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-0.36470019773049556</v>
      </c>
      <c r="AC83">
        <f t="shared" si="64"/>
        <v>-0.32562517658075901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-8.2686508622558026E-8</v>
      </c>
      <c r="AI83">
        <f t="shared" si="69"/>
        <v>-8.2699416976718064E-8</v>
      </c>
      <c r="AJ83">
        <f t="shared" si="70"/>
        <v>-3.9075021149736544E-2</v>
      </c>
      <c r="AK83">
        <f t="shared" si="92"/>
        <v>-2.5529013841134693E-2</v>
      </c>
      <c r="AL83">
        <f t="shared" si="71"/>
        <v>-6.4604117690288204E-2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-9.5497684371293628E-12</v>
      </c>
      <c r="AR83">
        <f t="shared" si="76"/>
        <v>-9.5512592703400807E-12</v>
      </c>
      <c r="AS83">
        <f t="shared" si="77"/>
        <v>-4.5129176436664042E-6</v>
      </c>
      <c r="AT83">
        <f t="shared" si="78"/>
        <v>-2.9484395298871736E-6</v>
      </c>
      <c r="AU83">
        <f t="shared" si="79"/>
        <v>-7.4613667248128469E-6</v>
      </c>
      <c r="AW83">
        <v>80</v>
      </c>
      <c r="AX83">
        <f>IF(Z83&gt;0, (R83*SUMPRODUCT(K83:$K$98, X83:$X$98)-K83*$AZ$3)/Z83, 0)</f>
        <v>-1261296260327.2471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</v>
      </c>
      <c r="S84">
        <f t="shared" si="63"/>
        <v>-5147821482519.2363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-0.32562517658075901</v>
      </c>
      <c r="AC84">
        <f t="shared" si="64"/>
        <v>-0.29073676481250216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-1.9910778085033559E-8</v>
      </c>
      <c r="AI84">
        <f t="shared" si="69"/>
        <v>-1.9913601966609482E-8</v>
      </c>
      <c r="AJ84">
        <f t="shared" si="70"/>
        <v>-3.4888411768256855E-2</v>
      </c>
      <c r="AK84">
        <f t="shared" si="92"/>
        <v>-2.2793762360653134E-2</v>
      </c>
      <c r="AL84">
        <f t="shared" si="71"/>
        <v>-5.7682194042511958E-2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-2.0531864793848558E-12</v>
      </c>
      <c r="AR84">
        <f t="shared" si="76"/>
        <v>-2.0534776762153518E-12</v>
      </c>
      <c r="AS84">
        <f t="shared" si="77"/>
        <v>-3.5976703182504346E-6</v>
      </c>
      <c r="AT84">
        <f t="shared" si="78"/>
        <v>-2.3504779418129692E-6</v>
      </c>
      <c r="AU84">
        <f t="shared" si="79"/>
        <v>-5.9481503135410801E-6</v>
      </c>
      <c r="AW84">
        <v>81</v>
      </c>
      <c r="AX84">
        <f>IF(Z84&gt;0, (R84*SUMPRODUCT(K84:$K$98, X84:$X$98)-K84*$AZ$3)/Z84, 0)</f>
        <v>-5147821482519.2363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</v>
      </c>
      <c r="S85">
        <f t="shared" si="63"/>
        <v>-22747339135892.445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-0.29073676481250216</v>
      </c>
      <c r="AC85">
        <f t="shared" si="64"/>
        <v>-0.2595863971557994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-4.4501129391954303E-9</v>
      </c>
      <c r="AI85">
        <f t="shared" si="69"/>
        <v>-4.450683525485996E-9</v>
      </c>
      <c r="AJ85">
        <f t="shared" si="70"/>
        <v>-3.115036765670276E-2</v>
      </c>
      <c r="AK85">
        <f t="shared" si="92"/>
        <v>-2.0351573536875153E-2</v>
      </c>
      <c r="AL85">
        <f t="shared" si="71"/>
        <v>-5.1501945644261443E-2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-4.097256700200252E-13</v>
      </c>
      <c r="AR85">
        <f t="shared" si="76"/>
        <v>-4.0977820438339992E-13</v>
      </c>
      <c r="AS85">
        <f t="shared" si="77"/>
        <v>-2.8680407517522915E-6</v>
      </c>
      <c r="AT85">
        <f t="shared" si="78"/>
        <v>-1.8737866245852129E-6</v>
      </c>
      <c r="AU85">
        <f t="shared" si="79"/>
        <v>-4.7418277861157088E-6</v>
      </c>
      <c r="AW85">
        <v>82</v>
      </c>
      <c r="AX85">
        <f>IF(Z85&gt;0, (R85*SUMPRODUCT(K85:$K$98, X85:$X$98)-K85*$AZ$3)/Z85, 0)</f>
        <v>-22747339135892.445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</v>
      </c>
      <c r="S86">
        <f t="shared" si="63"/>
        <v>-109576208370583.84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-0.2595863971557994</v>
      </c>
      <c r="AC86">
        <f t="shared" si="64"/>
        <v>-0.23177356888946268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-9.1824270522540184E-10</v>
      </c>
      <c r="AI86">
        <f t="shared" si="69"/>
        <v>-9.1834846430044925E-10</v>
      </c>
      <c r="AJ86">
        <f t="shared" si="70"/>
        <v>-2.7812828266336714E-2</v>
      </c>
      <c r="AK86">
        <f t="shared" si="92"/>
        <v>-1.8171047800905959E-2</v>
      </c>
      <c r="AL86">
        <f t="shared" si="71"/>
        <v>-4.5983876985591136E-2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-7.5485164401624336E-14</v>
      </c>
      <c r="AR86">
        <f t="shared" si="76"/>
        <v>-7.5493858444192254E-14</v>
      </c>
      <c r="AS86">
        <f t="shared" si="77"/>
        <v>-2.2863845279807758E-6</v>
      </c>
      <c r="AT86">
        <f t="shared" si="78"/>
        <v>-1.4937712249665646E-6</v>
      </c>
      <c r="AU86">
        <f t="shared" si="79"/>
        <v>-3.7801558284411988E-6</v>
      </c>
      <c r="AW86">
        <v>83</v>
      </c>
      <c r="AX86">
        <f>IF(Z86&gt;0, (R86*SUMPRODUCT(K86:$K$98, X86:$X$98)-K86*$AZ$3)/Z86, 0)</f>
        <v>-109576208370583.84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</v>
      </c>
      <c r="S87">
        <f t="shared" si="63"/>
        <v>-580128730948605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-0.23177356888946268</v>
      </c>
      <c r="AC87">
        <f t="shared" si="64"/>
        <v>-0.20694068650851458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-1.737314571742683E-10</v>
      </c>
      <c r="AI87">
        <f t="shared" si="69"/>
        <v>-1.7374929292997809E-10</v>
      </c>
      <c r="AJ87">
        <f t="shared" si="70"/>
        <v>-2.4832882380948107E-2</v>
      </c>
      <c r="AK87">
        <f t="shared" si="92"/>
        <v>-1.622414982226239E-2</v>
      </c>
      <c r="AL87">
        <f t="shared" si="71"/>
        <v>-4.105703237695979E-2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-1.2751596387691439E-14</v>
      </c>
      <c r="AR87">
        <f t="shared" si="76"/>
        <v>-1.27529055021246E-14</v>
      </c>
      <c r="AS87">
        <f t="shared" si="77"/>
        <v>-1.8226917474549636E-6</v>
      </c>
      <c r="AT87">
        <f t="shared" si="78"/>
        <v>-1.1908252750070628E-6</v>
      </c>
      <c r="AU87">
        <f t="shared" si="79"/>
        <v>-3.0135170352149317E-6</v>
      </c>
      <c r="AW87">
        <v>84</v>
      </c>
      <c r="AX87">
        <f>IF(Z87&gt;0, (R87*SUMPRODUCT(K87:$K$98, X87:$X$98)-K87*$AZ$3)/Z87, 0)</f>
        <v>-580128730948605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</v>
      </c>
      <c r="S88">
        <f t="shared" si="63"/>
        <v>-3409085370521755.5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-0.20694068650851458</v>
      </c>
      <c r="AC88">
        <f t="shared" si="64"/>
        <v>-0.18476847009689915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-2.9894912377129999E-11</v>
      </c>
      <c r="AI88">
        <f t="shared" si="69"/>
        <v>-2.9897622319094116E-11</v>
      </c>
      <c r="AJ88">
        <f t="shared" si="70"/>
        <v>-2.2172216411615431E-2</v>
      </c>
      <c r="AK88">
        <f t="shared" si="92"/>
        <v>-1.4485848055596022E-2</v>
      </c>
      <c r="AL88">
        <f t="shared" si="71"/>
        <v>-3.6658064497109073E-2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-1.9591394862203972E-15</v>
      </c>
      <c r="AR88">
        <f t="shared" si="76"/>
        <v>-1.9593170801280256E-15</v>
      </c>
      <c r="AS88">
        <f t="shared" si="77"/>
        <v>-1.453038701737447E-6</v>
      </c>
      <c r="AT88">
        <f t="shared" si="78"/>
        <v>-9.4931861846894205E-7</v>
      </c>
      <c r="AU88">
        <f t="shared" si="79"/>
        <v>-2.402357322165706E-6</v>
      </c>
      <c r="AW88">
        <v>85</v>
      </c>
      <c r="AX88">
        <f>IF(Z88&gt;0, (R88*SUMPRODUCT(K88:$K$98, X88:$X$98)-K88*$AZ$3)/Z88, 0)</f>
        <v>-3409085370521755.5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-0.18476847009689915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-0.18476847009689915</v>
      </c>
      <c r="AK89">
        <f t="shared" si="92"/>
        <v>-1.2933792906782942E-2</v>
      </c>
      <c r="AL89">
        <f t="shared" si="71"/>
        <v>-0.19770226300910199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-3.1713197790847156E-16</v>
      </c>
      <c r="AR89">
        <f t="shared" si="76"/>
        <v>-3.1713197790847156E-16</v>
      </c>
      <c r="AS89">
        <f t="shared" si="77"/>
        <v>-1.0811299864123988E-5</v>
      </c>
      <c r="AT89">
        <f t="shared" si="78"/>
        <v>-7.5679099048867928E-7</v>
      </c>
      <c r="AU89">
        <f t="shared" si="79"/>
        <v>-1.1568090854929801E-5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7568.6793534933595</v>
      </c>
      <c r="AO91" s="6">
        <f t="shared" si="93"/>
        <v>-756.86793534933599</v>
      </c>
      <c r="AP91" s="6">
        <f t="shared" si="93"/>
        <v>-2844.3946451847464</v>
      </c>
      <c r="AQ91" s="6">
        <f t="shared" si="93"/>
        <v>-2819.4200884897296</v>
      </c>
      <c r="AR91" s="6">
        <f t="shared" si="93"/>
        <v>1147.9966844695487</v>
      </c>
      <c r="AS91" s="6">
        <f t="shared" si="93"/>
        <v>-736.52801118780167</v>
      </c>
      <c r="AT91" s="6">
        <f t="shared" si="93"/>
        <v>429.64133985955038</v>
      </c>
      <c r="AU91" s="6">
        <f t="shared" si="93"/>
        <v>841.11001314129885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18028.474656265749</v>
      </c>
      <c r="K3">
        <v>1</v>
      </c>
      <c r="L3" s="2">
        <v>0</v>
      </c>
      <c r="O3">
        <f>$C$3</f>
        <v>18028.474656265749</v>
      </c>
      <c r="P3">
        <f>O3*C5</f>
        <v>1802.8474656265751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18028.474656265749</v>
      </c>
      <c r="AF3">
        <f t="shared" ref="AF3:AF34" si="4">-$Z3*P3</f>
        <v>-1802.8474656265751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13705.718986639175</v>
      </c>
      <c r="AJ3">
        <f t="shared" ref="AJ3:AJ34" si="8">AB3-AC3</f>
        <v>0</v>
      </c>
      <c r="AL3">
        <f t="shared" ref="AL3:AL34" si="9">SUM(AI3:AK3)</f>
        <v>13705.718986639175</v>
      </c>
      <c r="AN3">
        <f t="shared" ref="AN3:AN34" si="10">AE3*$K3</f>
        <v>18028.474656265749</v>
      </c>
      <c r="AO3">
        <f t="shared" ref="AO3:AO34" si="11">AF3*$K3</f>
        <v>-1802.8474656265751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13705.718986639175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13705.718986639175</v>
      </c>
      <c r="AW3">
        <v>0</v>
      </c>
      <c r="AX3">
        <f>IF(Z3&gt;0, (R3*SUMPRODUCT(K3:$K$98, X3:$X$98)-K3*$AZ$3)/Z3, 0)</f>
        <v>0</v>
      </c>
      <c r="AZ3">
        <f>C6*ABS(SUMPRODUCT(X4:X79, K4:K79))/1</f>
        <v>6988.0735838420469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757.79951590884855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748.72216969736292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-748.72216969736292</v>
      </c>
      <c r="AK4">
        <f>G4*SUM(AB4, AE4:AF4)</f>
        <v>0</v>
      </c>
      <c r="AL4">
        <f t="shared" si="9"/>
        <v>-946.57806969736293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-176.65705357142855</v>
      </c>
      <c r="AR4">
        <f t="shared" si="14"/>
        <v>-176.65705357142855</v>
      </c>
      <c r="AS4">
        <f t="shared" si="15"/>
        <v>-668.50193722978827</v>
      </c>
      <c r="AT4">
        <f t="shared" si="16"/>
        <v>0</v>
      </c>
      <c r="AU4">
        <f t="shared" si="17"/>
        <v>-845.15899080121687</v>
      </c>
      <c r="AW4">
        <v>1</v>
      </c>
      <c r="AX4">
        <f>IF(Z4&gt;0, (R4*SUMPRODUCT(K4:$K$98, X4:$X$98)-K4*$AZ$3)/Z4, 0)</f>
        <v>757.79951590884855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</v>
      </c>
      <c r="S5">
        <f t="shared" si="1"/>
        <v>1270.9583443183674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748.72216969736292</v>
      </c>
      <c r="AC5">
        <f t="shared" si="2"/>
        <v>1240.5670533557204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-205.33328352651071</v>
      </c>
      <c r="AI5">
        <f t="shared" si="7"/>
        <v>-254.13767821424744</v>
      </c>
      <c r="AJ5">
        <f t="shared" si="8"/>
        <v>-491.8448836583575</v>
      </c>
      <c r="AK5">
        <f>G5*SUM(AB5, AE5:AF5)</f>
        <v>52.410551878815411</v>
      </c>
      <c r="AL5">
        <f t="shared" si="9"/>
        <v>-693.57200999378949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-163.69043648478211</v>
      </c>
      <c r="AR5">
        <f t="shared" si="14"/>
        <v>-202.59700112742939</v>
      </c>
      <c r="AS5">
        <f t="shared" si="15"/>
        <v>-392.09572995723647</v>
      </c>
      <c r="AT5">
        <f t="shared" si="16"/>
        <v>41.781371076861774</v>
      </c>
      <c r="AU5">
        <f t="shared" si="17"/>
        <v>-552.91136000780409</v>
      </c>
      <c r="AW5">
        <v>2</v>
      </c>
      <c r="AX5">
        <f>IF(Z5&gt;0, (R5*SUMPRODUCT(K5:$K$98, X5:$X$98)-K5*$AZ$3)/Z5, 0)</f>
        <v>1270.9583443183674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</v>
      </c>
      <c r="S6">
        <f t="shared" si="1"/>
        <v>1736.8643072326693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1240.5670533557204</v>
      </c>
      <c r="AC6">
        <f t="shared" si="2"/>
        <v>1673.7533465403922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-266.31640658477812</v>
      </c>
      <c r="AI6">
        <f t="shared" si="7"/>
        <v>-314.4995991223451</v>
      </c>
      <c r="AJ6">
        <f t="shared" si="8"/>
        <v>-433.18629318467174</v>
      </c>
      <c r="AK6">
        <f>G6*SUM(AB6, AE6:AF6)</f>
        <v>86.839693734900436</v>
      </c>
      <c r="AL6">
        <f t="shared" si="9"/>
        <v>-660.84619857211646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-189.55875787569047</v>
      </c>
      <c r="AR6">
        <f t="shared" si="14"/>
        <v>-223.85460260052122</v>
      </c>
      <c r="AS6">
        <f t="shared" si="15"/>
        <v>-308.33344711235856</v>
      </c>
      <c r="AT6">
        <f t="shared" si="16"/>
        <v>61.810778726668147</v>
      </c>
      <c r="AU6">
        <f t="shared" si="17"/>
        <v>-470.37727098621167</v>
      </c>
      <c r="AW6">
        <v>3</v>
      </c>
      <c r="AX6">
        <f>IF(Z6&gt;0, (R6*SUMPRODUCT(K6:$K$98, X6:$X$98)-K6*$AZ$3)/Z6, 0)</f>
        <v>1736.8643072326693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</v>
      </c>
      <c r="S7">
        <f t="shared" si="1"/>
        <v>2121.7636006819757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1673.7533465403922</v>
      </c>
      <c r="AC7">
        <f t="shared" si="2"/>
        <v>2017.1202401552855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-334.62600835837281</v>
      </c>
      <c r="AI7">
        <f t="shared" si="7"/>
        <v>-382.16005596638496</v>
      </c>
      <c r="AJ7">
        <f t="shared" si="8"/>
        <v>-343.36689361489334</v>
      </c>
      <c r="AK7">
        <f>G7*SUM(AB7, AE7:AF7)</f>
        <v>117.16273425782747</v>
      </c>
      <c r="AL7">
        <f t="shared" si="9"/>
        <v>-608.36421532345094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-212.66087781619208</v>
      </c>
      <c r="AR7">
        <f t="shared" si="14"/>
        <v>-242.86962441083972</v>
      </c>
      <c r="AS7">
        <f t="shared" si="15"/>
        <v>-218.21586841797313</v>
      </c>
      <c r="AT7">
        <f t="shared" si="16"/>
        <v>74.459035736190401</v>
      </c>
      <c r="AU7">
        <f t="shared" si="17"/>
        <v>-386.6264570926225</v>
      </c>
      <c r="AW7">
        <v>4</v>
      </c>
      <c r="AX7">
        <f>IF(Z7&gt;0, (R7*SUMPRODUCT(K7:$K$98, X7:$X$98)-K7*$AZ$3)/Z7, 0)</f>
        <v>2121.7636006819757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</v>
      </c>
      <c r="S8">
        <f t="shared" si="1"/>
        <v>2433.2785138805248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2017.1202401552855</v>
      </c>
      <c r="AC8">
        <f t="shared" si="2"/>
        <v>2280.2858368842544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-404.92619986027813</v>
      </c>
      <c r="AI8">
        <f t="shared" si="7"/>
        <v>-451.78244389228001</v>
      </c>
      <c r="AJ8">
        <f t="shared" si="8"/>
        <v>-263.16559672896892</v>
      </c>
      <c r="AK8">
        <f t="shared" ref="AK8:AK39" si="30">G8*SUM(AB8:AB8, AE8:AF8)</f>
        <v>141.19841681086999</v>
      </c>
      <c r="AL8">
        <f t="shared" si="9"/>
        <v>-573.74962381037903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-229.76600038479873</v>
      </c>
      <c r="AR8">
        <f t="shared" si="14"/>
        <v>-256.35349160666095</v>
      </c>
      <c r="AS8">
        <f t="shared" si="15"/>
        <v>-149.32722708522775</v>
      </c>
      <c r="AT8">
        <f t="shared" si="16"/>
        <v>80.119773683436165</v>
      </c>
      <c r="AU8">
        <f t="shared" si="17"/>
        <v>-325.56094500845256</v>
      </c>
      <c r="AW8">
        <v>5</v>
      </c>
      <c r="AX8">
        <f>IF(Z8&gt;0, (R8*SUMPRODUCT(K8:$K$98, X8:$X$98)-K8*$AZ$3)/Z8, 0)</f>
        <v>2433.2785138805248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</v>
      </c>
      <c r="S9">
        <f t="shared" si="1"/>
        <v>2682.007147209737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2280.2858368842544</v>
      </c>
      <c r="AC9">
        <f t="shared" si="2"/>
        <v>2475.3649030576385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-480.12431224740317</v>
      </c>
      <c r="AI9">
        <f t="shared" si="7"/>
        <v>-526.27193168296128</v>
      </c>
      <c r="AJ9">
        <f t="shared" si="8"/>
        <v>-195.07906617338404</v>
      </c>
      <c r="AK9">
        <f t="shared" si="30"/>
        <v>159.62000858189782</v>
      </c>
      <c r="AL9">
        <f t="shared" si="9"/>
        <v>-561.73098927444744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-243.24591861839193</v>
      </c>
      <c r="AR9">
        <f t="shared" si="14"/>
        <v>-266.62573879269303</v>
      </c>
      <c r="AS9">
        <f t="shared" si="15"/>
        <v>-98.833126013646307</v>
      </c>
      <c r="AT9">
        <f t="shared" si="16"/>
        <v>80.868463910180452</v>
      </c>
      <c r="AU9">
        <f t="shared" si="17"/>
        <v>-284.59040089615888</v>
      </c>
      <c r="AW9">
        <v>6</v>
      </c>
      <c r="AX9">
        <f>IF(Z9&gt;0, (R9*SUMPRODUCT(K9:$K$98, X9:$X$98)-K9*$AZ$3)/Z9, 0)</f>
        <v>2682.007147209737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</v>
      </c>
      <c r="S10">
        <f t="shared" si="1"/>
        <v>2875.6021926793142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2475.3649030576385</v>
      </c>
      <c r="AC10">
        <f t="shared" si="2"/>
        <v>2611.444936723336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-558.44083395166524</v>
      </c>
      <c r="AI10">
        <f t="shared" si="7"/>
        <v>-603.84775677589198</v>
      </c>
      <c r="AJ10">
        <f t="shared" si="8"/>
        <v>-136.08003366569756</v>
      </c>
      <c r="AK10">
        <f t="shared" si="30"/>
        <v>173.27554321403471</v>
      </c>
      <c r="AL10">
        <f t="shared" si="9"/>
        <v>-566.65224722755488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-252.61027305011623</v>
      </c>
      <c r="AR10">
        <f t="shared" si="14"/>
        <v>-273.15005896051809</v>
      </c>
      <c r="AS10">
        <f t="shared" si="15"/>
        <v>-61.555696451696349</v>
      </c>
      <c r="AT10">
        <f t="shared" si="16"/>
        <v>78.381056009942597</v>
      </c>
      <c r="AU10">
        <f t="shared" si="17"/>
        <v>-256.32469940227185</v>
      </c>
      <c r="AW10">
        <v>7</v>
      </c>
      <c r="AX10">
        <f>IF(Z10&gt;0, (R10*SUMPRODUCT(K10:$K$98, X10:$X$98)-K10*$AZ$3)/Z10, 0)</f>
        <v>2875.6021926793142</v>
      </c>
    </row>
    <row r="11" spans="1:52" x14ac:dyDescent="0.25">
      <c r="A11" t="s">
        <v>33</v>
      </c>
      <c r="C11" s="25">
        <f>AU81</f>
        <v>5710.7319653080867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</v>
      </c>
      <c r="S11">
        <f t="shared" si="1"/>
        <v>3022.1154359102211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2611.444936723336</v>
      </c>
      <c r="AC11">
        <f t="shared" si="2"/>
        <v>2697.5185496411586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-646.42484993947176</v>
      </c>
      <c r="AI11">
        <f t="shared" si="7"/>
        <v>-691.05449111048654</v>
      </c>
      <c r="AJ11">
        <f t="shared" si="8"/>
        <v>-86.073612917822629</v>
      </c>
      <c r="AK11">
        <f t="shared" si="30"/>
        <v>182.80114557063354</v>
      </c>
      <c r="AL11">
        <f t="shared" si="9"/>
        <v>-594.32695845767557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-261.08015503963321</v>
      </c>
      <c r="AR11">
        <f t="shared" si="14"/>
        <v>-279.10531857934359</v>
      </c>
      <c r="AS11">
        <f t="shared" si="15"/>
        <v>-34.763688629096933</v>
      </c>
      <c r="AT11">
        <f t="shared" si="16"/>
        <v>73.830316751394037</v>
      </c>
      <c r="AU11">
        <f t="shared" si="17"/>
        <v>-240.03869045704647</v>
      </c>
      <c r="AW11">
        <v>8</v>
      </c>
      <c r="AX11">
        <f>IF(Z11&gt;0, (R11*SUMPRODUCT(K11:$K$98, X11:$X$98)-K11*$AZ$3)/Z11, 0)</f>
        <v>3022.1154359102211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</v>
      </c>
      <c r="S12">
        <f t="shared" si="1"/>
        <v>3125.7075127828948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2697.5185496411586</v>
      </c>
      <c r="AC12">
        <f t="shared" si="2"/>
        <v>2738.8347213586135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-743.81661198327049</v>
      </c>
      <c r="AI12">
        <f t="shared" si="7"/>
        <v>-787.62804843658341</v>
      </c>
      <c r="AJ12">
        <f t="shared" si="8"/>
        <v>-41.316171717454836</v>
      </c>
      <c r="AK12">
        <f t="shared" si="30"/>
        <v>188.82629847488113</v>
      </c>
      <c r="AL12">
        <f t="shared" si="9"/>
        <v>-640.11792167915712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-268.22772702900107</v>
      </c>
      <c r="AR12">
        <f t="shared" si="14"/>
        <v>-284.02657022290913</v>
      </c>
      <c r="AS12">
        <f t="shared" si="15"/>
        <v>-14.899025715174622</v>
      </c>
      <c r="AT12">
        <f t="shared" si="16"/>
        <v>68.092656210206087</v>
      </c>
      <c r="AU12">
        <f t="shared" si="17"/>
        <v>-230.83293972787769</v>
      </c>
      <c r="AW12">
        <v>9</v>
      </c>
      <c r="AX12">
        <f>IF(Z12&gt;0, (R12*SUMPRODUCT(K12:$K$98, X12:$X$98)-K12*$AZ$3)/Z12, 0)</f>
        <v>3125.7075127828948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</v>
      </c>
      <c r="S13">
        <f t="shared" si="1"/>
        <v>3190.5114738004781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2738.8347213586135</v>
      </c>
      <c r="AC13">
        <f t="shared" si="2"/>
        <v>2740.6037146484409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-848.07471139550398</v>
      </c>
      <c r="AI13">
        <f t="shared" si="7"/>
        <v>-891.02399612858608</v>
      </c>
      <c r="AJ13">
        <f t="shared" si="8"/>
        <v>-1.7689932898274492</v>
      </c>
      <c r="AK13">
        <f t="shared" si="30"/>
        <v>191.71843049510295</v>
      </c>
      <c r="AL13">
        <f t="shared" si="9"/>
        <v>-701.07455892331063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-273.05735969873086</v>
      </c>
      <c r="AR13">
        <f t="shared" si="14"/>
        <v>-286.88587991349669</v>
      </c>
      <c r="AS13">
        <f t="shared" si="15"/>
        <v>-0.56956849503296703</v>
      </c>
      <c r="AT13">
        <f t="shared" si="16"/>
        <v>61.728203580596698</v>
      </c>
      <c r="AU13">
        <f t="shared" si="17"/>
        <v>-225.72724482793296</v>
      </c>
      <c r="AW13">
        <v>10</v>
      </c>
      <c r="AX13">
        <f>IF(Z13&gt;0, (R13*SUMPRODUCT(K13:$K$98, X13:$X$98)-K13*$AZ$3)/Z13, 0)</f>
        <v>3190.5114738004781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</v>
      </c>
      <c r="S14">
        <f t="shared" si="1"/>
        <v>3221.5882128523567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2740.6037146484409</v>
      </c>
      <c r="AC14">
        <f t="shared" si="2"/>
        <v>2708.6148552343775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-962.5796271335438</v>
      </c>
      <c r="AI14">
        <f t="shared" si="7"/>
        <v>-1004.6181292057282</v>
      </c>
      <c r="AJ14">
        <f t="shared" si="8"/>
        <v>31.988859414063427</v>
      </c>
      <c r="AK14">
        <f t="shared" si="30"/>
        <v>191.84226002539089</v>
      </c>
      <c r="AL14">
        <f t="shared" si="9"/>
        <v>-780.78700976627397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-276.71864109326111</v>
      </c>
      <c r="AR14">
        <f t="shared" si="14"/>
        <v>-288.80370589112351</v>
      </c>
      <c r="AS14">
        <f t="shared" si="15"/>
        <v>9.1960326789203197</v>
      </c>
      <c r="AT14">
        <f t="shared" si="16"/>
        <v>55.150065513615182</v>
      </c>
      <c r="AU14">
        <f t="shared" si="17"/>
        <v>-224.45760769858805</v>
      </c>
      <c r="AW14">
        <v>11</v>
      </c>
      <c r="AX14">
        <f>IF(Z14&gt;0, (R14*SUMPRODUCT(K14:$K$98, X14:$X$98)-K14*$AZ$3)/Z14, 0)</f>
        <v>3221.5882128523567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</v>
      </c>
      <c r="S15">
        <f t="shared" si="1"/>
        <v>3222.3800847446923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2708.6148552343775</v>
      </c>
      <c r="AC15">
        <f t="shared" si="2"/>
        <v>2647.135946538142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-1087.7638132116394</v>
      </c>
      <c r="AI15">
        <f t="shared" si="7"/>
        <v>-1128.8380483564963</v>
      </c>
      <c r="AJ15">
        <f t="shared" si="8"/>
        <v>61.478908696235521</v>
      </c>
      <c r="AK15">
        <f t="shared" si="30"/>
        <v>189.60303986640645</v>
      </c>
      <c r="AL15">
        <f t="shared" si="9"/>
        <v>-877.75609979385433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-279.20187785872838</v>
      </c>
      <c r="AR15">
        <f t="shared" si="14"/>
        <v>-289.74461098219524</v>
      </c>
      <c r="AS15">
        <f t="shared" si="15"/>
        <v>15.780104603787338</v>
      </c>
      <c r="AT15">
        <f t="shared" si="16"/>
        <v>48.666377880438176</v>
      </c>
      <c r="AU15">
        <f t="shared" si="17"/>
        <v>-225.29812849796974</v>
      </c>
      <c r="AW15">
        <v>12</v>
      </c>
      <c r="AX15">
        <f>IF(Z15&gt;0, (R15*SUMPRODUCT(K15:$K$98, X15:$X$98)-K15*$AZ$3)/Z15, 0)</f>
        <v>3222.3800847446923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</v>
      </c>
      <c r="S16">
        <f t="shared" si="1"/>
        <v>3195.5120429278204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2647.135946538142</v>
      </c>
      <c r="AC16">
        <f t="shared" si="2"/>
        <v>2560.1124011767574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-1211.1116115424363</v>
      </c>
      <c r="AI16">
        <f t="shared" si="7"/>
        <v>-1251.1695485300734</v>
      </c>
      <c r="AJ16">
        <f t="shared" si="8"/>
        <v>87.023545361384549</v>
      </c>
      <c r="AK16">
        <f t="shared" si="30"/>
        <v>185.29951625766995</v>
      </c>
      <c r="AL16">
        <f t="shared" si="9"/>
        <v>-978.84648691101893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-277.55552273204887</v>
      </c>
      <c r="AR16">
        <f t="shared" si="14"/>
        <v>-286.73576799946164</v>
      </c>
      <c r="AS16">
        <f t="shared" si="15"/>
        <v>19.943550530420229</v>
      </c>
      <c r="AT16">
        <f t="shared" si="16"/>
        <v>42.465866569797377</v>
      </c>
      <c r="AU16">
        <f t="shared" si="17"/>
        <v>-224.32635089924403</v>
      </c>
      <c r="AW16">
        <v>13</v>
      </c>
      <c r="AX16">
        <f>IF(Z16&gt;0, (R16*SUMPRODUCT(K16:$K$98, X16:$X$98)-K16*$AZ$3)/Z16, 0)</f>
        <v>3195.5120429278204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</v>
      </c>
      <c r="S17">
        <f t="shared" si="1"/>
        <v>3147.1924803021138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2560.1124011767574</v>
      </c>
      <c r="AC17">
        <f t="shared" si="2"/>
        <v>2454.1446753173368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-1335.859773787621</v>
      </c>
      <c r="AI17">
        <f t="shared" si="7"/>
        <v>-1374.8492015184877</v>
      </c>
      <c r="AJ17">
        <f t="shared" si="8"/>
        <v>105.96772585942063</v>
      </c>
      <c r="AK17">
        <f t="shared" si="30"/>
        <v>179.20786808237304</v>
      </c>
      <c r="AL17">
        <f t="shared" si="9"/>
        <v>-1089.6736075766939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-273.34337659354588</v>
      </c>
      <c r="AR17">
        <f t="shared" si="14"/>
        <v>-281.32138598983715</v>
      </c>
      <c r="AS17">
        <f t="shared" si="15"/>
        <v>21.683096208688053</v>
      </c>
      <c r="AT17">
        <f t="shared" si="16"/>
        <v>36.669480386310674</v>
      </c>
      <c r="AU17">
        <f t="shared" si="17"/>
        <v>-222.96880939483839</v>
      </c>
      <c r="AW17">
        <v>14</v>
      </c>
      <c r="AX17">
        <f>IF(Z17&gt;0, (R17*SUMPRODUCT(K17:$K$98, X17:$X$98)-K17*$AZ$3)/Z17, 0)</f>
        <v>3147.1924803021138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</v>
      </c>
      <c r="S18">
        <f t="shared" si="1"/>
        <v>3081.8924005549002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2454.1446753173368</v>
      </c>
      <c r="AC18">
        <f t="shared" si="2"/>
        <v>2334.0046887886383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-1466.2253462495028</v>
      </c>
      <c r="AI18">
        <f t="shared" si="7"/>
        <v>-1504.0917670299361</v>
      </c>
      <c r="AJ18">
        <f t="shared" si="8"/>
        <v>120.1399865286985</v>
      </c>
      <c r="AK18">
        <f t="shared" si="30"/>
        <v>171.7901272722136</v>
      </c>
      <c r="AL18">
        <f t="shared" si="9"/>
        <v>-1212.1616532290241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-267.87388893059023</v>
      </c>
      <c r="AR18">
        <f t="shared" si="14"/>
        <v>-274.7919424346324</v>
      </c>
      <c r="AS18">
        <f t="shared" si="15"/>
        <v>21.949126367124485</v>
      </c>
      <c r="AT18">
        <f t="shared" si="16"/>
        <v>31.385413974734384</v>
      </c>
      <c r="AU18">
        <f t="shared" si="17"/>
        <v>-221.45740209277352</v>
      </c>
      <c r="AW18">
        <v>15</v>
      </c>
      <c r="AX18">
        <f>IF(Z18&gt;0, (R18*SUMPRODUCT(K18:$K$98, X18:$X$98)-K18*$AZ$3)/Z18, 0)</f>
        <v>3081.8924005549002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</v>
      </c>
      <c r="S19">
        <f t="shared" si="1"/>
        <v>3002.9426804457107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2334.0046887886383</v>
      </c>
      <c r="AC19">
        <f t="shared" si="2"/>
        <v>2202.9195409873764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-1616.8188440932736</v>
      </c>
      <c r="AI19">
        <f t="shared" si="7"/>
        <v>-1653.4981912438561</v>
      </c>
      <c r="AJ19">
        <f t="shared" si="8"/>
        <v>131.08514780126188</v>
      </c>
      <c r="AK19">
        <f t="shared" si="30"/>
        <v>163.38032821520468</v>
      </c>
      <c r="AL19">
        <f t="shared" si="9"/>
        <v>-1359.0327152273896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-263.73817674762984</v>
      </c>
      <c r="AR19">
        <f t="shared" si="14"/>
        <v>-269.72137281015046</v>
      </c>
      <c r="AS19">
        <f t="shared" si="15"/>
        <v>21.382827152281717</v>
      </c>
      <c r="AT19">
        <f t="shared" si="16"/>
        <v>26.650870650924702</v>
      </c>
      <c r="AU19">
        <f t="shared" si="17"/>
        <v>-221.68767500694406</v>
      </c>
      <c r="AW19">
        <v>16</v>
      </c>
      <c r="AX19">
        <f>IF(Z19&gt;0, (R19*SUMPRODUCT(K19:$K$98, X19:$X$98)-K19*$AZ$3)/Z19, 0)</f>
        <v>3002.9426804457107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</v>
      </c>
      <c r="S20">
        <f t="shared" si="1"/>
        <v>2909.0016841641705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2202.9195409873764</v>
      </c>
      <c r="AC20">
        <f t="shared" si="2"/>
        <v>2061.3141688195037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-1765.2594577292632</v>
      </c>
      <c r="AI20">
        <f t="shared" si="7"/>
        <v>-1800.6893816794752</v>
      </c>
      <c r="AJ20">
        <f t="shared" si="8"/>
        <v>141.6053721678727</v>
      </c>
      <c r="AK20">
        <f t="shared" si="30"/>
        <v>154.20436786911637</v>
      </c>
      <c r="AL20">
        <f t="shared" si="9"/>
        <v>-1504.8796416424861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-257.10005029368961</v>
      </c>
      <c r="AR20">
        <f t="shared" si="14"/>
        <v>-262.26021821666365</v>
      </c>
      <c r="AS20">
        <f t="shared" si="15"/>
        <v>20.624021101718625</v>
      </c>
      <c r="AT20">
        <f t="shared" si="16"/>
        <v>22.458993527022304</v>
      </c>
      <c r="AU20">
        <f t="shared" si="17"/>
        <v>-219.17720358792269</v>
      </c>
      <c r="AW20">
        <v>17</v>
      </c>
      <c r="AX20">
        <f>IF(Z20&gt;0, (R20*SUMPRODUCT(K20:$K$98, X20:$X$98)-K20*$AZ$3)/Z20, 0)</f>
        <v>2909.0016841641705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</v>
      </c>
      <c r="S21">
        <f t="shared" si="1"/>
        <v>2803.1291789575248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2061.3141688195037</v>
      </c>
      <c r="AC21">
        <f t="shared" si="2"/>
        <v>1913.2612654720253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-1896.7686848751287</v>
      </c>
      <c r="AI21">
        <f t="shared" si="7"/>
        <v>-1930.8959252434011</v>
      </c>
      <c r="AJ21">
        <f t="shared" si="8"/>
        <v>148.05290334747838</v>
      </c>
      <c r="AK21">
        <f t="shared" si="30"/>
        <v>144.29199181736527</v>
      </c>
      <c r="AL21">
        <f t="shared" si="9"/>
        <v>-1638.5510300785575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-246.65502232833151</v>
      </c>
      <c r="AR21">
        <f t="shared" si="14"/>
        <v>-251.09291467765334</v>
      </c>
      <c r="AS21">
        <f t="shared" si="15"/>
        <v>19.252738866969803</v>
      </c>
      <c r="AT21">
        <f t="shared" si="16"/>
        <v>18.763671473126784</v>
      </c>
      <c r="AU21">
        <f t="shared" si="17"/>
        <v>-213.07650433755677</v>
      </c>
      <c r="AW21">
        <v>18</v>
      </c>
      <c r="AX21">
        <f>IF(Z21&gt;0, (R21*SUMPRODUCT(K21:$K$98, X21:$X$98)-K21*$AZ$3)/Z21, 0)</f>
        <v>2803.1291789575248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</v>
      </c>
      <c r="S22">
        <f t="shared" si="1"/>
        <v>2691.3633359854653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1913.2612654720253</v>
      </c>
      <c r="AC22">
        <f t="shared" si="2"/>
        <v>1763.969767202811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-2030.0693362422317</v>
      </c>
      <c r="AI22">
        <f t="shared" si="7"/>
        <v>-2062.8402695387003</v>
      </c>
      <c r="AJ22">
        <f t="shared" si="8"/>
        <v>149.29149826921434</v>
      </c>
      <c r="AK22">
        <f t="shared" si="30"/>
        <v>133.92828858304179</v>
      </c>
      <c r="AL22">
        <f t="shared" si="9"/>
        <v>-1779.6204826864441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-235.70480749506018</v>
      </c>
      <c r="AR22">
        <f t="shared" si="14"/>
        <v>-239.5097349358025</v>
      </c>
      <c r="AS22">
        <f t="shared" si="15"/>
        <v>17.333754681172866</v>
      </c>
      <c r="AT22">
        <f t="shared" si="16"/>
        <v>15.549981921820445</v>
      </c>
      <c r="AU22">
        <f t="shared" si="17"/>
        <v>-206.62599833280919</v>
      </c>
      <c r="AW22">
        <v>19</v>
      </c>
      <c r="AX22">
        <f>IF(Z22&gt;0, (R22*SUMPRODUCT(K22:$K$98, X22:$X$98)-K22*$AZ$3)/Z22, 0)</f>
        <v>2691.3633359854653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</v>
      </c>
      <c r="S23">
        <f t="shared" si="1"/>
        <v>2574.85294016952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1763.969767202811</v>
      </c>
      <c r="AC23">
        <f t="shared" si="2"/>
        <v>1615.1966776176773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-2156.7808295407153</v>
      </c>
      <c r="AI23">
        <f t="shared" si="7"/>
        <v>-2188.1456630894486</v>
      </c>
      <c r="AJ23">
        <f t="shared" si="8"/>
        <v>148.77308958513368</v>
      </c>
      <c r="AK23">
        <f t="shared" si="30"/>
        <v>123.47788370419678</v>
      </c>
      <c r="AL23">
        <f t="shared" si="9"/>
        <v>-1915.8946898001182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-223.58649158652943</v>
      </c>
      <c r="AR23">
        <f t="shared" si="14"/>
        <v>-226.83798241782085</v>
      </c>
      <c r="AS23">
        <f t="shared" si="15"/>
        <v>15.422824928350252</v>
      </c>
      <c r="AT23">
        <f t="shared" si="16"/>
        <v>12.800552762623521</v>
      </c>
      <c r="AU23">
        <f t="shared" si="17"/>
        <v>-198.61460472684709</v>
      </c>
      <c r="AW23">
        <v>20</v>
      </c>
      <c r="AX23">
        <f>IF(Z23&gt;0, (R23*SUMPRODUCT(K23:$K$98, X23:$X$98)-K23*$AZ$3)/Z23, 0)</f>
        <v>2574.85294016952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</v>
      </c>
      <c r="S24">
        <f t="shared" si="1"/>
        <v>2456.1976760078164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1615.1966776176773</v>
      </c>
      <c r="AC24">
        <f t="shared" si="2"/>
        <v>1469.2277913078669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-2285.2064555581419</v>
      </c>
      <c r="AI24">
        <f t="shared" si="7"/>
        <v>-2315.1150375436091</v>
      </c>
      <c r="AJ24">
        <f t="shared" si="8"/>
        <v>145.96888630981039</v>
      </c>
      <c r="AK24">
        <f t="shared" si="30"/>
        <v>113.06376743323743</v>
      </c>
      <c r="AL24">
        <f t="shared" si="9"/>
        <v>-2056.0823838005613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-211.51782213323062</v>
      </c>
      <c r="AR24">
        <f t="shared" si="14"/>
        <v>-214.28614886768057</v>
      </c>
      <c r="AS24">
        <f t="shared" si="15"/>
        <v>13.510823434079299</v>
      </c>
      <c r="AT24">
        <f t="shared" si="16"/>
        <v>10.465138408606252</v>
      </c>
      <c r="AU24">
        <f t="shared" si="17"/>
        <v>-190.31018702499503</v>
      </c>
      <c r="AW24">
        <v>21</v>
      </c>
      <c r="AX24">
        <f>IF(Z24&gt;0, (R24*SUMPRODUCT(K24:$K$98, X24:$X$98)-K24*$AZ$3)/Z24, 0)</f>
        <v>2456.1976760078164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</v>
      </c>
      <c r="S25">
        <f t="shared" si="1"/>
        <v>2336.418517338921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1469.2277913078669</v>
      </c>
      <c r="AC25">
        <f t="shared" si="2"/>
        <v>1327.0114024574218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-2422.1730709138501</v>
      </c>
      <c r="AI25">
        <f t="shared" si="7"/>
        <v>-2450.5714805440057</v>
      </c>
      <c r="AJ25">
        <f t="shared" si="8"/>
        <v>142.21638885044513</v>
      </c>
      <c r="AK25">
        <f t="shared" si="30"/>
        <v>102.8459453915507</v>
      </c>
      <c r="AL25">
        <f t="shared" si="9"/>
        <v>-2205.5091463020099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-200.17446327104233</v>
      </c>
      <c r="AR25">
        <f t="shared" si="14"/>
        <v>-202.52137913503665</v>
      </c>
      <c r="AS25">
        <f t="shared" si="15"/>
        <v>11.753119398583319</v>
      </c>
      <c r="AT25">
        <f t="shared" si="16"/>
        <v>8.4994471144827681</v>
      </c>
      <c r="AU25">
        <f t="shared" si="17"/>
        <v>-182.26881262197057</v>
      </c>
      <c r="AW25">
        <v>22</v>
      </c>
      <c r="AX25">
        <f>IF(Z25&gt;0, (R25*SUMPRODUCT(K25:$K$98, X25:$X$98)-K25*$AZ$3)/Z25, 0)</f>
        <v>2336.418517338921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</v>
      </c>
      <c r="S26">
        <f t="shared" si="1"/>
        <v>2214.3507323953072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1327.0114024574218</v>
      </c>
      <c r="AC26">
        <f t="shared" si="2"/>
        <v>1188.7132189031522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-2546.6045512628452</v>
      </c>
      <c r="AI26">
        <f t="shared" si="7"/>
        <v>-2573.4456745210678</v>
      </c>
      <c r="AJ26">
        <f t="shared" si="8"/>
        <v>138.2981835542696</v>
      </c>
      <c r="AK26">
        <f t="shared" si="30"/>
        <v>92.890798172019529</v>
      </c>
      <c r="AL26">
        <f t="shared" si="9"/>
        <v>-2342.2566927947787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-187.90874391369312</v>
      </c>
      <c r="AR26">
        <f t="shared" si="14"/>
        <v>-189.88929552865983</v>
      </c>
      <c r="AS26">
        <f t="shared" si="15"/>
        <v>10.204740246906873</v>
      </c>
      <c r="AT26">
        <f t="shared" si="16"/>
        <v>6.8542221040910141</v>
      </c>
      <c r="AU26">
        <f t="shared" si="17"/>
        <v>-172.83033317766194</v>
      </c>
      <c r="AW26">
        <v>23</v>
      </c>
      <c r="AX26">
        <f>IF(Z26&gt;0, (R26*SUMPRODUCT(K26:$K$98, X26:$X$98)-K26*$AZ$3)/Z26, 0)</f>
        <v>2214.3507323953072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</v>
      </c>
      <c r="S27">
        <f t="shared" si="1"/>
        <v>2091.5732903857406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1188.7132189031522</v>
      </c>
      <c r="AC27">
        <f t="shared" si="2"/>
        <v>1056.0511533080062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-2654.6686872529058</v>
      </c>
      <c r="AI27">
        <f t="shared" si="7"/>
        <v>-2679.9140649349197</v>
      </c>
      <c r="AJ27">
        <f t="shared" si="8"/>
        <v>132.66206559514603</v>
      </c>
      <c r="AK27">
        <f t="shared" si="30"/>
        <v>83.209925323220659</v>
      </c>
      <c r="AL27">
        <f t="shared" si="9"/>
        <v>-2464.0420740165528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-174.89515678314004</v>
      </c>
      <c r="AR27">
        <f t="shared" si="14"/>
        <v>-176.55837536440654</v>
      </c>
      <c r="AS27">
        <f t="shared" si="15"/>
        <v>8.7400559146414736</v>
      </c>
      <c r="AT27">
        <f t="shared" si="16"/>
        <v>5.4820448989352961</v>
      </c>
      <c r="AU27">
        <f t="shared" si="17"/>
        <v>-162.33627455082976</v>
      </c>
      <c r="AW27">
        <v>24</v>
      </c>
      <c r="AX27">
        <f>IF(Z27&gt;0, (R27*SUMPRODUCT(K27:$K$98, X27:$X$98)-K27*$AZ$3)/Z27, 0)</f>
        <v>2091.5732903857406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</v>
      </c>
      <c r="S28">
        <f t="shared" si="1"/>
        <v>1970.2553263313187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1056.0511533080062</v>
      </c>
      <c r="AC28">
        <f t="shared" si="2"/>
        <v>930.48338788071146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-2759.3094300392568</v>
      </c>
      <c r="AI28">
        <f t="shared" si="7"/>
        <v>-2782.9226992294307</v>
      </c>
      <c r="AJ28">
        <f t="shared" si="8"/>
        <v>125.56776542729472</v>
      </c>
      <c r="AK28">
        <f t="shared" si="30"/>
        <v>73.923580731560435</v>
      </c>
      <c r="AL28">
        <f t="shared" si="9"/>
        <v>-2583.4313530705754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-162.3117044757235</v>
      </c>
      <c r="AR28">
        <f t="shared" si="14"/>
        <v>-163.70071504799799</v>
      </c>
      <c r="AS28">
        <f t="shared" si="15"/>
        <v>7.3863111588112345</v>
      </c>
      <c r="AT28">
        <f t="shared" si="16"/>
        <v>4.3484294508128505</v>
      </c>
      <c r="AU28">
        <f t="shared" si="17"/>
        <v>-151.96597443837391</v>
      </c>
      <c r="AW28">
        <v>25</v>
      </c>
      <c r="AX28">
        <f>IF(Z28&gt;0, (R28*SUMPRODUCT(K28:$K$98, X28:$X$98)-K28*$AZ$3)/Z28, 0)</f>
        <v>1970.2553263313187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</v>
      </c>
      <c r="S29">
        <f t="shared" si="1"/>
        <v>1850.2910436705133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930.48338788071146</v>
      </c>
      <c r="AC29">
        <f t="shared" si="2"/>
        <v>812.21399711556478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-2857.7195384282491</v>
      </c>
      <c r="AI29">
        <f t="shared" si="7"/>
        <v>-2879.6678151573074</v>
      </c>
      <c r="AJ29">
        <f t="shared" si="8"/>
        <v>118.26939076514668</v>
      </c>
      <c r="AK29">
        <f t="shared" si="30"/>
        <v>65.133837151649814</v>
      </c>
      <c r="AL29">
        <f t="shared" si="9"/>
        <v>-2696.2645872405105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-150.08974325833006</v>
      </c>
      <c r="AR29">
        <f t="shared" si="14"/>
        <v>-151.24248451755068</v>
      </c>
      <c r="AS29">
        <f t="shared" si="15"/>
        <v>6.2116041327915177</v>
      </c>
      <c r="AT29">
        <f t="shared" si="16"/>
        <v>3.4208818479429146</v>
      </c>
      <c r="AU29">
        <f t="shared" si="17"/>
        <v>-141.60999853681625</v>
      </c>
      <c r="AW29">
        <v>26</v>
      </c>
      <c r="AX29">
        <f>IF(Z29&gt;0, (R29*SUMPRODUCT(K29:$K$98, X29:$X$98)-K29*$AZ$3)/Z29, 0)</f>
        <v>1850.2910436705133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</v>
      </c>
      <c r="S30">
        <f t="shared" si="1"/>
        <v>1731.6742512499654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812.21399711556478</v>
      </c>
      <c r="AC30">
        <f t="shared" si="2"/>
        <v>701.44774824167757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-2950.6768959353835</v>
      </c>
      <c r="AI30">
        <f t="shared" si="7"/>
        <v>-2970.9303514491835</v>
      </c>
      <c r="AJ30">
        <f t="shared" si="8"/>
        <v>110.76624887388721</v>
      </c>
      <c r="AK30">
        <f t="shared" si="30"/>
        <v>56.854979798089538</v>
      </c>
      <c r="AL30">
        <f t="shared" si="9"/>
        <v>-2803.3091227772065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-138.36780260384188</v>
      </c>
      <c r="AR30">
        <f t="shared" si="14"/>
        <v>-139.31755963702963</v>
      </c>
      <c r="AS30">
        <f t="shared" si="15"/>
        <v>5.1942259352295013</v>
      </c>
      <c r="AT30">
        <f t="shared" si="16"/>
        <v>2.6661335345067032</v>
      </c>
      <c r="AU30">
        <f t="shared" si="17"/>
        <v>-131.45720016729339</v>
      </c>
      <c r="AW30">
        <v>27</v>
      </c>
      <c r="AX30">
        <f>IF(Z30&gt;0, (R30*SUMPRODUCT(K30:$K$98, X30:$X$98)-K30*$AZ$3)/Z30, 0)</f>
        <v>1731.6742512499654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</v>
      </c>
      <c r="S31">
        <f t="shared" si="1"/>
        <v>1613.8751474760913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701.44774824167757</v>
      </c>
      <c r="AC31">
        <f t="shared" si="2"/>
        <v>598.19020848108858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-3036.3843187860384</v>
      </c>
      <c r="AI31">
        <f t="shared" si="7"/>
        <v>-3054.9170475853075</v>
      </c>
      <c r="AJ31">
        <f t="shared" si="8"/>
        <v>103.257539760589</v>
      </c>
      <c r="AK31">
        <f t="shared" si="30"/>
        <v>49.101342376917437</v>
      </c>
      <c r="AL31">
        <f t="shared" si="9"/>
        <v>-2902.558165447801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-127.13118792878137</v>
      </c>
      <c r="AR31">
        <f t="shared" si="14"/>
        <v>-127.90713971236686</v>
      </c>
      <c r="AS31">
        <f t="shared" si="15"/>
        <v>4.3233175758249853</v>
      </c>
      <c r="AT31">
        <f t="shared" si="16"/>
        <v>2.0558372491434267</v>
      </c>
      <c r="AU31">
        <f t="shared" si="17"/>
        <v>-121.52798488739843</v>
      </c>
      <c r="AW31">
        <v>28</v>
      </c>
      <c r="AX31">
        <f>IF(Z31&gt;0, (R31*SUMPRODUCT(K31:$K$98, X31:$X$98)-K31*$AZ$3)/Z31, 0)</f>
        <v>1613.8751474760913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</v>
      </c>
      <c r="S32">
        <f t="shared" si="1"/>
        <v>1495.9004051512079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598.19020848108858</v>
      </c>
      <c r="AC32">
        <f t="shared" si="2"/>
        <v>502.40746951949745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-3109.1800900741923</v>
      </c>
      <c r="AI32">
        <f t="shared" si="7"/>
        <v>-3125.9729015404314</v>
      </c>
      <c r="AJ32">
        <f t="shared" si="8"/>
        <v>95.782738961591122</v>
      </c>
      <c r="AK32">
        <f t="shared" si="30"/>
        <v>41.873314593676206</v>
      </c>
      <c r="AL32">
        <f t="shared" si="9"/>
        <v>-2988.3168479851643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-116.23133354050232</v>
      </c>
      <c r="AR32">
        <f t="shared" si="14"/>
        <v>-116.85910382529423</v>
      </c>
      <c r="AS32">
        <f t="shared" si="15"/>
        <v>3.5806724464782955</v>
      </c>
      <c r="AT32">
        <f t="shared" si="16"/>
        <v>1.5653616239604264</v>
      </c>
      <c r="AU32">
        <f t="shared" si="17"/>
        <v>-111.71306975485551</v>
      </c>
      <c r="AW32">
        <v>29</v>
      </c>
      <c r="AX32">
        <f>IF(Z32&gt;0, (R32*SUMPRODUCT(K32:$K$98, X32:$X$98)-K32*$AZ$3)/Z32, 0)</f>
        <v>1495.9004051512079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</v>
      </c>
      <c r="S33">
        <f t="shared" si="1"/>
        <v>1377.0894621271968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502.40746951949745</v>
      </c>
      <c r="AC33">
        <f t="shared" si="2"/>
        <v>414.16582255684341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-3174.3188875060378</v>
      </c>
      <c r="AI33">
        <f t="shared" si="7"/>
        <v>-3189.3566114138616</v>
      </c>
      <c r="AJ33">
        <f t="shared" si="8"/>
        <v>88.241646962654045</v>
      </c>
      <c r="AK33">
        <f t="shared" si="30"/>
        <v>35.168522866364825</v>
      </c>
      <c r="AL33">
        <f t="shared" si="9"/>
        <v>-3065.9464415848424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-105.95217419775794</v>
      </c>
      <c r="AR33">
        <f t="shared" si="14"/>
        <v>-106.4541022016805</v>
      </c>
      <c r="AS33">
        <f t="shared" si="15"/>
        <v>2.9453229753579371</v>
      </c>
      <c r="AT33">
        <f t="shared" si="16"/>
        <v>1.17385227920263</v>
      </c>
      <c r="AU33">
        <f t="shared" si="17"/>
        <v>-102.33492694711991</v>
      </c>
      <c r="AW33">
        <v>30</v>
      </c>
      <c r="AX33">
        <f>IF(Z33&gt;0, (R33*SUMPRODUCT(K33:$K$98, X33:$X$98)-K33*$AZ$3)/Z33, 0)</f>
        <v>1377.0894621271968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</v>
      </c>
      <c r="S34">
        <f t="shared" si="1"/>
        <v>1254.3749880296307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414.16582255684341</v>
      </c>
      <c r="AC34">
        <f t="shared" si="2"/>
        <v>333.20443994645012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-3211.3097300221666</v>
      </c>
      <c r="AI34">
        <f t="shared" si="7"/>
        <v>-3224.5914218259009</v>
      </c>
      <c r="AJ34">
        <f t="shared" si="8"/>
        <v>80.961382610393287</v>
      </c>
      <c r="AK34">
        <f t="shared" si="30"/>
        <v>28.991607578979043</v>
      </c>
      <c r="AL34">
        <f t="shared" si="9"/>
        <v>-3114.6384316365284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-95.702546181710062</v>
      </c>
      <c r="AR34">
        <f t="shared" si="14"/>
        <v>-96.098363412086456</v>
      </c>
      <c r="AS34">
        <f t="shared" si="15"/>
        <v>2.4127882731986672</v>
      </c>
      <c r="AT34">
        <f t="shared" si="16"/>
        <v>0.86399970618533439</v>
      </c>
      <c r="AU34">
        <f t="shared" si="17"/>
        <v>-92.821575432702446</v>
      </c>
      <c r="AW34">
        <v>31</v>
      </c>
      <c r="AX34">
        <f>IF(Z34&gt;0, (R34*SUMPRODUCT(K34:$K$98, X34:$X$98)-K34*$AZ$3)/Z34, 0)</f>
        <v>1254.3749880296307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1125.3527322446812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333.20443994645012</v>
      </c>
      <c r="AC35">
        <f t="shared" ref="AC35:AC66" si="33">S35*Z35</f>
        <v>259.81510053917259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-3210.3129975983447</v>
      </c>
      <c r="AI35">
        <f t="shared" ref="AI35:AI66" si="38">SUM(AE35:AH35)</f>
        <v>-3221.8567159852428</v>
      </c>
      <c r="AJ35">
        <f t="shared" ref="AJ35:AJ66" si="39">AB35-AC35</f>
        <v>73.389339407277532</v>
      </c>
      <c r="AK35">
        <f t="shared" si="30"/>
        <v>23.32431079625151</v>
      </c>
      <c r="AL35">
        <f t="shared" ref="AL35:AL66" si="40">SUM(AI35:AK35)</f>
        <v>-3125.1430657817136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-85.422180217270636</v>
      </c>
      <c r="AR35">
        <f t="shared" ref="AR35:AR66" si="45">AI35*$K35</f>
        <v>-85.729343286155427</v>
      </c>
      <c r="AS35">
        <f t="shared" ref="AS35:AS66" si="46">AJ35*$K35</f>
        <v>1.9527931954189015</v>
      </c>
      <c r="AT35">
        <f t="shared" ref="AT35:AT66" si="47">AK35*$K35</f>
        <v>0.62062904201913172</v>
      </c>
      <c r="AU35">
        <f t="shared" ref="AU35:AU66" si="48">AL35*$K35</f>
        <v>-83.155921048717389</v>
      </c>
      <c r="AW35">
        <v>32</v>
      </c>
      <c r="AX35">
        <f>IF(Z35&gt;0, (R35*SUMPRODUCT(K35:$K$98, X35:$X$98)-K35*$AZ$3)/Z35, 0)</f>
        <v>1125.3527322446812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</v>
      </c>
      <c r="S36">
        <f t="shared" si="32"/>
        <v>986.83150975453827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259.81510053917259</v>
      </c>
      <c r="AC36">
        <f t="shared" si="33"/>
        <v>194.31542637050251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-3165.7211175751218</v>
      </c>
      <c r="AI36">
        <f t="shared" si="38"/>
        <v>-3175.5665382193629</v>
      </c>
      <c r="AJ36">
        <f t="shared" si="39"/>
        <v>65.499674168670083</v>
      </c>
      <c r="AK36">
        <f t="shared" si="30"/>
        <v>18.187057037742083</v>
      </c>
      <c r="AL36">
        <f t="shared" si="40"/>
        <v>-3091.8798070129506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-75.210401164662372</v>
      </c>
      <c r="AR36">
        <f t="shared" si="45"/>
        <v>-75.444306176754978</v>
      </c>
      <c r="AS36">
        <f t="shared" si="46"/>
        <v>1.5561246829454654</v>
      </c>
      <c r="AT36">
        <f t="shared" si="47"/>
        <v>0.43208349851768624</v>
      </c>
      <c r="AU36">
        <f t="shared" si="48"/>
        <v>-73.456097995291827</v>
      </c>
      <c r="AW36">
        <v>33</v>
      </c>
      <c r="AX36">
        <f>IF(Z36&gt;0, (R36*SUMPRODUCT(K36:$K$98, X36:$X$98)-K36*$AZ$3)/Z36, 0)</f>
        <v>986.83150975453827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</v>
      </c>
      <c r="S37">
        <f t="shared" si="32"/>
        <v>832.89124969063505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194.31542637050251</v>
      </c>
      <c r="AC37">
        <f t="shared" si="33"/>
        <v>136.89297703494776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-3058.0563928282809</v>
      </c>
      <c r="AI37">
        <f t="shared" si="38"/>
        <v>-3066.2743310696655</v>
      </c>
      <c r="AJ37">
        <f t="shared" si="39"/>
        <v>57.422449335554745</v>
      </c>
      <c r="AK37">
        <f t="shared" si="30"/>
        <v>13.602079845935176</v>
      </c>
      <c r="AL37">
        <f t="shared" si="40"/>
        <v>-2995.2498018881756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-64.868330250677403</v>
      </c>
      <c r="AR37">
        <f t="shared" si="45"/>
        <v>-65.042651408741065</v>
      </c>
      <c r="AS37">
        <f t="shared" si="46"/>
        <v>1.2180607316585612</v>
      </c>
      <c r="AT37">
        <f t="shared" si="47"/>
        <v>0.28853104527812823</v>
      </c>
      <c r="AU37">
        <f t="shared" si="48"/>
        <v>-63.536059631804378</v>
      </c>
      <c r="AW37">
        <v>34</v>
      </c>
      <c r="AX37">
        <f>IF(Z37&gt;0, (R37*SUMPRODUCT(K37:$K$98, X37:$X$98)-K37*$AZ$3)/Z37, 0)</f>
        <v>832.89124969063505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</v>
      </c>
      <c r="S38">
        <f t="shared" si="32"/>
        <v>656.69151184107966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136.89297703494776</v>
      </c>
      <c r="AC38">
        <f t="shared" si="33"/>
        <v>87.906746631687895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-2885.2099849187989</v>
      </c>
      <c r="AI38">
        <f t="shared" si="38"/>
        <v>-2891.9031387853106</v>
      </c>
      <c r="AJ38">
        <f t="shared" si="39"/>
        <v>48.986230403259867</v>
      </c>
      <c r="AK38">
        <f t="shared" si="30"/>
        <v>9.5825083924463446</v>
      </c>
      <c r="AL38">
        <f t="shared" si="40"/>
        <v>-2833.3343999896042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-54.644522212816518</v>
      </c>
      <c r="AR38">
        <f t="shared" si="45"/>
        <v>-54.771287403927104</v>
      </c>
      <c r="AS38">
        <f t="shared" si="46"/>
        <v>0.92777619978617198</v>
      </c>
      <c r="AT38">
        <f t="shared" si="47"/>
        <v>0.18148820898395443</v>
      </c>
      <c r="AU38">
        <f t="shared" si="48"/>
        <v>-53.662022995156974</v>
      </c>
      <c r="AW38">
        <v>35</v>
      </c>
      <c r="AX38">
        <f>IF(Z38&gt;0, (R38*SUMPRODUCT(K38:$K$98, X38:$X$98)-K38*$AZ$3)/Z38, 0)</f>
        <v>656.69151184107966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</v>
      </c>
      <c r="S39">
        <f t="shared" si="32"/>
        <v>447.282946356813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87.906746631687895</v>
      </c>
      <c r="AC39">
        <f t="shared" si="33"/>
        <v>47.442670711208521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-2645.585821114712</v>
      </c>
      <c r="AI39">
        <f t="shared" si="38"/>
        <v>-2650.8892505320009</v>
      </c>
      <c r="AJ39">
        <f t="shared" si="39"/>
        <v>40.464075920479374</v>
      </c>
      <c r="AK39">
        <f t="shared" si="30"/>
        <v>6.153472264218153</v>
      </c>
      <c r="AL39">
        <f t="shared" si="40"/>
        <v>-2604.2717023473033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-44.737636677187972</v>
      </c>
      <c r="AR39">
        <f t="shared" si="45"/>
        <v>-44.827319233134624</v>
      </c>
      <c r="AS39">
        <f t="shared" si="46"/>
        <v>0.68425946063084231</v>
      </c>
      <c r="AT39">
        <f t="shared" si="47"/>
        <v>0.10405703124903783</v>
      </c>
      <c r="AU39">
        <f t="shared" si="48"/>
        <v>-44.039002741254741</v>
      </c>
      <c r="AW39">
        <v>36</v>
      </c>
      <c r="AX39">
        <f>IF(Z39&gt;0, (R39*SUMPRODUCT(K39:$K$98, X39:$X$98)-K39*$AZ$3)/Z39, 0)</f>
        <v>447.282946356813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</v>
      </c>
      <c r="S40">
        <f t="shared" si="32"/>
        <v>188.61216418550998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47.442670711208521</v>
      </c>
      <c r="AC40">
        <f t="shared" si="33"/>
        <v>15.366146795035803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-2353.8359596983282</v>
      </c>
      <c r="AI40">
        <f t="shared" si="38"/>
        <v>-2357.9094368415954</v>
      </c>
      <c r="AJ40">
        <f t="shared" si="39"/>
        <v>32.076523916172718</v>
      </c>
      <c r="AK40">
        <f t="shared" ref="AK40:AK71" si="61">G40*SUM(AB40:AB40, AE40:AF40)</f>
        <v>3.3209869497845967</v>
      </c>
      <c r="AL40">
        <f t="shared" si="40"/>
        <v>-2322.511925975638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-35.539339692012568</v>
      </c>
      <c r="AR40">
        <f t="shared" si="45"/>
        <v>-35.600842995726552</v>
      </c>
      <c r="AS40">
        <f t="shared" si="46"/>
        <v>0.48430668029301804</v>
      </c>
      <c r="AT40">
        <f t="shared" si="47"/>
        <v>5.0141847325784694E-2</v>
      </c>
      <c r="AU40">
        <f t="shared" si="48"/>
        <v>-35.066394468107745</v>
      </c>
      <c r="AW40">
        <v>37</v>
      </c>
      <c r="AX40">
        <f>IF(Z40&gt;0, (R40*SUMPRODUCT(K40:$K$98, X40:$X$98)-K40*$AZ$3)/Z40, 0)</f>
        <v>188.61216418550998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</v>
      </c>
      <c r="S41">
        <f t="shared" si="32"/>
        <v>-146.9532640406166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15.366146795035803</v>
      </c>
      <c r="AC41">
        <f t="shared" si="33"/>
        <v>-8.8686279317846157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-2030.485800512474</v>
      </c>
      <c r="AI41">
        <f t="shared" si="38"/>
        <v>-2033.5032999840521</v>
      </c>
      <c r="AJ41">
        <f t="shared" si="39"/>
        <v>24.234774726820419</v>
      </c>
      <c r="AK41">
        <f t="shared" si="61"/>
        <v>1.0756302756525062</v>
      </c>
      <c r="AL41">
        <f t="shared" si="40"/>
        <v>-2008.1928949815792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-27.372539760537652</v>
      </c>
      <c r="AR41">
        <f t="shared" si="45"/>
        <v>-27.41321801804742</v>
      </c>
      <c r="AS41">
        <f t="shared" si="46"/>
        <v>0.32670375465326462</v>
      </c>
      <c r="AT41">
        <f t="shared" si="47"/>
        <v>1.4500339022565562E-2</v>
      </c>
      <c r="AU41">
        <f t="shared" si="48"/>
        <v>-27.072013924371589</v>
      </c>
      <c r="AW41">
        <v>38</v>
      </c>
      <c r="AX41">
        <f>IF(Z41&gt;0, (R41*SUMPRODUCT(K41:$K$98, X41:$X$98)-K41*$AZ$3)/Z41, 0)</f>
        <v>-146.9532640406166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</v>
      </c>
      <c r="S42">
        <f t="shared" si="32"/>
        <v>-610.17956167551108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-8.8686279317846157</v>
      </c>
      <c r="AC42">
        <f t="shared" si="33"/>
        <v>-26.147806116257811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-1689.3847858363704</v>
      </c>
      <c r="AI42">
        <f t="shared" si="38"/>
        <v>-1691.5274179203145</v>
      </c>
      <c r="AJ42">
        <f t="shared" si="39"/>
        <v>17.279178184473196</v>
      </c>
      <c r="AK42">
        <f t="shared" si="61"/>
        <v>-0.62080395522492315</v>
      </c>
      <c r="AL42">
        <f t="shared" si="40"/>
        <v>-1674.8690436910663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-20.334134627097185</v>
      </c>
      <c r="AR42">
        <f t="shared" si="45"/>
        <v>-20.359924233832452</v>
      </c>
      <c r="AS42">
        <f t="shared" si="46"/>
        <v>0.20797934158897433</v>
      </c>
      <c r="AT42">
        <f t="shared" si="47"/>
        <v>-7.4722533956812151E-3</v>
      </c>
      <c r="AU42">
        <f t="shared" si="48"/>
        <v>-20.159417145639157</v>
      </c>
      <c r="AW42">
        <v>39</v>
      </c>
      <c r="AX42">
        <f>IF(Z42&gt;0, (R42*SUMPRODUCT(K42:$K$98, X42:$X$98)-K42*$AZ$3)/Z42, 0)</f>
        <v>-610.17956167551108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</v>
      </c>
      <c r="S43">
        <f t="shared" si="32"/>
        <v>-1294.5370219219583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-26.147806116257811</v>
      </c>
      <c r="AC43">
        <f t="shared" si="33"/>
        <v>-37.470010764726027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-1347.9395929852078</v>
      </c>
      <c r="AI43">
        <f t="shared" si="38"/>
        <v>-1349.3868289518198</v>
      </c>
      <c r="AJ43">
        <f t="shared" si="39"/>
        <v>11.322204648468215</v>
      </c>
      <c r="AK43">
        <f t="shared" si="61"/>
        <v>-1.830346428138047</v>
      </c>
      <c r="AL43">
        <f t="shared" si="40"/>
        <v>-1339.8949707314896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-14.486034767736378</v>
      </c>
      <c r="AR43">
        <f t="shared" si="45"/>
        <v>-14.501587920591714</v>
      </c>
      <c r="AS43">
        <f t="shared" si="46"/>
        <v>0.12167744833572589</v>
      </c>
      <c r="AT43">
        <f t="shared" si="47"/>
        <v>-1.9670363666883409E-2</v>
      </c>
      <c r="AU43">
        <f t="shared" si="48"/>
        <v>-14.399580835922871</v>
      </c>
      <c r="AW43">
        <v>40</v>
      </c>
      <c r="AX43">
        <f>IF(Z43&gt;0, (R43*SUMPRODUCT(K43:$K$98, X43:$X$98)-K43*$AZ$3)/Z43, 0)</f>
        <v>-1294.5370219219583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</v>
      </c>
      <c r="S44">
        <f t="shared" si="32"/>
        <v>-2377.5925486138408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-37.470010764726027</v>
      </c>
      <c r="AC44">
        <f t="shared" si="33"/>
        <v>-43.909679480115095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-1018.7145837919217</v>
      </c>
      <c r="AI44">
        <f t="shared" si="38"/>
        <v>-1019.6379901069716</v>
      </c>
      <c r="AJ44">
        <f t="shared" si="39"/>
        <v>6.4396687153890682</v>
      </c>
      <c r="AK44">
        <f t="shared" si="61"/>
        <v>-2.6229007535308222</v>
      </c>
      <c r="AL44">
        <f t="shared" si="40"/>
        <v>-1015.8212221451134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-9.7749286047964645</v>
      </c>
      <c r="AR44">
        <f t="shared" si="45"/>
        <v>-9.7837890166786963</v>
      </c>
      <c r="AS44">
        <f t="shared" si="46"/>
        <v>6.179091075457388E-2</v>
      </c>
      <c r="AT44">
        <f t="shared" si="47"/>
        <v>-2.5167665223557342E-2</v>
      </c>
      <c r="AU44">
        <f t="shared" si="48"/>
        <v>-9.7471657711476798</v>
      </c>
      <c r="AW44">
        <v>41</v>
      </c>
      <c r="AX44">
        <f>IF(Z44&gt;0, (R44*SUMPRODUCT(K44:$K$98, X44:$X$98)-K44*$AZ$3)/Z44, 0)</f>
        <v>-2377.5925486138408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</v>
      </c>
      <c r="S45">
        <f t="shared" si="32"/>
        <v>-4203.6689065241726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-43.909679480115095</v>
      </c>
      <c r="AC45">
        <f t="shared" si="33"/>
        <v>-46.500352681030037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-722.15955643400252</v>
      </c>
      <c r="AI45">
        <f t="shared" si="38"/>
        <v>-722.71264890768498</v>
      </c>
      <c r="AJ45">
        <f t="shared" si="39"/>
        <v>2.5906732009149422</v>
      </c>
      <c r="AK45">
        <f t="shared" si="61"/>
        <v>-3.0736775636080571</v>
      </c>
      <c r="AL45">
        <f t="shared" si="40"/>
        <v>-723.1956532703781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-6.1869443625730423</v>
      </c>
      <c r="AR45">
        <f t="shared" si="45"/>
        <v>-6.1916828616090847</v>
      </c>
      <c r="AS45">
        <f t="shared" si="46"/>
        <v>2.219502714167098E-2</v>
      </c>
      <c r="AT45">
        <f t="shared" si="47"/>
        <v>-2.6333061586051348E-2</v>
      </c>
      <c r="AU45">
        <f t="shared" si="48"/>
        <v>-6.1958208960534646</v>
      </c>
      <c r="AW45">
        <v>42</v>
      </c>
      <c r="AX45">
        <f>IF(Z45&gt;0, (R45*SUMPRODUCT(K45:$K$98, X45:$X$98)-K45*$AZ$3)/Z45, 0)</f>
        <v>-4203.6689065241726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</v>
      </c>
      <c r="S46">
        <f t="shared" si="32"/>
        <v>-7066.4148459123144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-46.500352681030037</v>
      </c>
      <c r="AC46">
        <f t="shared" si="33"/>
        <v>-46.272783290137433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-440.29622600298205</v>
      </c>
      <c r="AI46">
        <f t="shared" si="38"/>
        <v>-440.6236394389262</v>
      </c>
      <c r="AJ46">
        <f t="shared" si="39"/>
        <v>-0.22756939089260442</v>
      </c>
      <c r="AK46">
        <f t="shared" si="61"/>
        <v>-3.255024687672103</v>
      </c>
      <c r="AL46">
        <f t="shared" si="40"/>
        <v>-444.10623351749092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-3.3679837552387215</v>
      </c>
      <c r="AR46">
        <f t="shared" si="45"/>
        <v>-3.3704882580447468</v>
      </c>
      <c r="AS46">
        <f t="shared" si="46"/>
        <v>-1.740759894023419E-3</v>
      </c>
      <c r="AT46">
        <f t="shared" si="47"/>
        <v>-2.4898851326757423E-2</v>
      </c>
      <c r="AU46">
        <f t="shared" si="48"/>
        <v>-3.3971278692655278</v>
      </c>
      <c r="AW46">
        <v>43</v>
      </c>
      <c r="AX46">
        <f>IF(Z46&gt;0, (R46*SUMPRODUCT(K46:$K$98, X46:$X$98)-K46*$AZ$3)/Z46, 0)</f>
        <v>-7066.4148459123144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</v>
      </c>
      <c r="S47">
        <f t="shared" si="32"/>
        <v>-11475.111780358351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-46.272783290137433</v>
      </c>
      <c r="AC47">
        <f t="shared" si="33"/>
        <v>-43.913522622638979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-265.59368067649984</v>
      </c>
      <c r="AI47">
        <f t="shared" si="38"/>
        <v>-265.78502313774629</v>
      </c>
      <c r="AJ47">
        <f t="shared" si="39"/>
        <v>-2.3592606674984538</v>
      </c>
      <c r="AK47">
        <f t="shared" si="61"/>
        <v>-3.2390948303096208</v>
      </c>
      <c r="AL47">
        <f t="shared" si="40"/>
        <v>-271.38337863555438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-1.8139476115013575</v>
      </c>
      <c r="AR47">
        <f t="shared" si="45"/>
        <v>-1.8152544392830754</v>
      </c>
      <c r="AS47">
        <f t="shared" si="46"/>
        <v>-1.6113242008685271E-2</v>
      </c>
      <c r="AT47">
        <f t="shared" si="47"/>
        <v>-2.2122319762656949E-2</v>
      </c>
      <c r="AU47">
        <f t="shared" si="48"/>
        <v>-1.8534900010544177</v>
      </c>
      <c r="AW47">
        <v>44</v>
      </c>
      <c r="AX47">
        <f>IF(Z47&gt;0, (R47*SUMPRODUCT(K47:$K$98, X47:$X$98)-K47*$AZ$3)/Z47, 0)</f>
        <v>-11475.111780358351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</v>
      </c>
      <c r="S48">
        <f t="shared" si="32"/>
        <v>-18422.782454595177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-43.913522622638979</v>
      </c>
      <c r="AC48">
        <f t="shared" si="33"/>
        <v>-40.613859142410718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-158.40353963546386</v>
      </c>
      <c r="AI48">
        <f t="shared" si="38"/>
        <v>-158.51376690228011</v>
      </c>
      <c r="AJ48">
        <f t="shared" si="39"/>
        <v>-3.2996634802282614</v>
      </c>
      <c r="AK48">
        <f t="shared" si="61"/>
        <v>-3.0739465835847288</v>
      </c>
      <c r="AL48">
        <f t="shared" si="40"/>
        <v>-164.88737696609311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-0.9659482539914741</v>
      </c>
      <c r="AR48">
        <f t="shared" si="45"/>
        <v>-0.96662042227867551</v>
      </c>
      <c r="AS48">
        <f t="shared" si="46"/>
        <v>-2.0121420170413521E-2</v>
      </c>
      <c r="AT48">
        <f t="shared" si="47"/>
        <v>-1.8744993591115158E-2</v>
      </c>
      <c r="AU48">
        <f t="shared" si="48"/>
        <v>-1.0054868360402043</v>
      </c>
      <c r="AW48">
        <v>45</v>
      </c>
      <c r="AX48">
        <f>IF(Z48&gt;0, (R48*SUMPRODUCT(K48:$K$98, X48:$X$98)-K48*$AZ$3)/Z48, 0)</f>
        <v>-18422.782454595177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</v>
      </c>
      <c r="S49">
        <f t="shared" si="32"/>
        <v>-29619.236851901391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-40.613859142410718</v>
      </c>
      <c r="AC49">
        <f t="shared" si="33"/>
        <v>-37.014083207357885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-93.283624738508948</v>
      </c>
      <c r="AI49">
        <f t="shared" si="38"/>
        <v>-93.346107920287793</v>
      </c>
      <c r="AJ49">
        <f t="shared" si="39"/>
        <v>-3.5997759350528327</v>
      </c>
      <c r="AK49">
        <f t="shared" si="61"/>
        <v>-2.8429701399687506</v>
      </c>
      <c r="AL49">
        <f t="shared" si="40"/>
        <v>-99.788853995309381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-0.50789784528401416</v>
      </c>
      <c r="AR49">
        <f t="shared" si="45"/>
        <v>-0.50823804511523774</v>
      </c>
      <c r="AS49">
        <f t="shared" si="46"/>
        <v>-1.9599564725788603E-2</v>
      </c>
      <c r="AT49">
        <f t="shared" si="47"/>
        <v>-1.5479012659987686E-2</v>
      </c>
      <c r="AU49">
        <f t="shared" si="48"/>
        <v>-0.54331662250101409</v>
      </c>
      <c r="AW49">
        <v>46</v>
      </c>
      <c r="AX49">
        <f>IF(Z49&gt;0, (R49*SUMPRODUCT(K49:$K$98, X49:$X$98)-K49*$AZ$3)/Z49, 0)</f>
        <v>-29619.236851901391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</v>
      </c>
      <c r="S50">
        <f t="shared" si="32"/>
        <v>-47988.719466787981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-37.014083207357885</v>
      </c>
      <c r="AC50">
        <f t="shared" si="33"/>
        <v>-33.445441598138054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-54.022317638607959</v>
      </c>
      <c r="AI50">
        <f t="shared" si="38"/>
        <v>-54.057164829749709</v>
      </c>
      <c r="AJ50">
        <f t="shared" si="39"/>
        <v>-3.5686416092198314</v>
      </c>
      <c r="AK50">
        <f t="shared" si="61"/>
        <v>-2.5909858245150521</v>
      </c>
      <c r="AL50">
        <f t="shared" si="40"/>
        <v>-60.216792263484592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-0.26261900202216237</v>
      </c>
      <c r="AR50">
        <f t="shared" si="45"/>
        <v>-0.26278840487196498</v>
      </c>
      <c r="AS50">
        <f t="shared" si="46"/>
        <v>-1.7348257885890755E-2</v>
      </c>
      <c r="AT50">
        <f t="shared" si="47"/>
        <v>-1.2595574222484359E-2</v>
      </c>
      <c r="AU50">
        <f t="shared" si="48"/>
        <v>-0.29273223698034012</v>
      </c>
      <c r="AW50">
        <v>47</v>
      </c>
      <c r="AX50">
        <f>IF(Z50&gt;0, (R50*SUMPRODUCT(K50:$K$98, X50:$X$98)-K50*$AZ$3)/Z50, 0)</f>
        <v>-47988.719466787981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</v>
      </c>
      <c r="S51">
        <f t="shared" si="32"/>
        <v>-78754.015411675355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-33.445441598138054</v>
      </c>
      <c r="AC51">
        <f t="shared" si="33"/>
        <v>-30.068293230067503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-30.817425577649058</v>
      </c>
      <c r="AI51">
        <f t="shared" si="38"/>
        <v>-30.836515584090563</v>
      </c>
      <c r="AJ51">
        <f t="shared" si="39"/>
        <v>-3.3771483680705501</v>
      </c>
      <c r="AK51">
        <f t="shared" si="61"/>
        <v>-2.3411809118696638</v>
      </c>
      <c r="AL51">
        <f t="shared" si="40"/>
        <v>-36.554844864030777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-0.13376154231683296</v>
      </c>
      <c r="AR51">
        <f t="shared" si="45"/>
        <v>-0.13384440156469649</v>
      </c>
      <c r="AS51">
        <f t="shared" si="46"/>
        <v>-1.4658348836040353E-2</v>
      </c>
      <c r="AT51">
        <f t="shared" si="47"/>
        <v>-1.0161782295064292E-2</v>
      </c>
      <c r="AU51">
        <f t="shared" si="48"/>
        <v>-0.15866453269580114</v>
      </c>
      <c r="AW51">
        <v>48</v>
      </c>
      <c r="AX51">
        <f>IF(Z51&gt;0, (R51*SUMPRODUCT(K51:$K$98, X51:$X$98)-K51*$AZ$3)/Z51, 0)</f>
        <v>-78754.015411675355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</v>
      </c>
      <c r="S52">
        <f t="shared" si="32"/>
        <v>-131344.03271849779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-30.068293230067503</v>
      </c>
      <c r="AC52">
        <f t="shared" si="33"/>
        <v>-26.952262477658696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-17.277857226936142</v>
      </c>
      <c r="AI52">
        <f t="shared" si="38"/>
        <v>-17.288117404699765</v>
      </c>
      <c r="AJ52">
        <f t="shared" si="39"/>
        <v>-3.1160307524088076</v>
      </c>
      <c r="AK52">
        <f t="shared" si="61"/>
        <v>-2.1047805261047254</v>
      </c>
      <c r="AL52">
        <f t="shared" si="40"/>
        <v>-22.508928683213298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-6.6958662512389369E-2</v>
      </c>
      <c r="AR52">
        <f t="shared" si="45"/>
        <v>-6.6998424837726833E-2</v>
      </c>
      <c r="AS52">
        <f t="shared" si="46"/>
        <v>-1.2075875427624821E-2</v>
      </c>
      <c r="AT52">
        <f t="shared" si="47"/>
        <v>-8.1568731040548813E-3</v>
      </c>
      <c r="AU52">
        <f t="shared" si="48"/>
        <v>-8.7231173369406528E-2</v>
      </c>
      <c r="AW52">
        <v>49</v>
      </c>
      <c r="AX52">
        <f>IF(Z52&gt;0, (R52*SUMPRODUCT(K52:$K$98, X52:$X$98)-K52*$AZ$3)/Z52, 0)</f>
        <v>-131344.03271849779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</v>
      </c>
      <c r="S53">
        <f t="shared" si="32"/>
        <v>-223118.28421413479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-26.952262477658696</v>
      </c>
      <c r="AC53">
        <f t="shared" si="33"/>
        <v>-24.117620877023192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-9.5058088641377179</v>
      </c>
      <c r="AI53">
        <f t="shared" si="38"/>
        <v>-9.5112135356916365</v>
      </c>
      <c r="AJ53">
        <f t="shared" si="39"/>
        <v>-2.8346416006355035</v>
      </c>
      <c r="AK53">
        <f t="shared" si="61"/>
        <v>-1.8866583734361089</v>
      </c>
      <c r="AL53">
        <f t="shared" si="40"/>
        <v>-14.232513509763249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-3.2891822964141955E-2</v>
      </c>
      <c r="AR53">
        <f t="shared" si="45"/>
        <v>-3.2910524108092101E-2</v>
      </c>
      <c r="AS53">
        <f t="shared" si="46"/>
        <v>-9.8083741244414935E-3</v>
      </c>
      <c r="AT53">
        <f t="shared" si="47"/>
        <v>-6.5281802001081633E-3</v>
      </c>
      <c r="AU53">
        <f t="shared" si="48"/>
        <v>-4.9247078432641762E-2</v>
      </c>
      <c r="AW53">
        <v>50</v>
      </c>
      <c r="AX53">
        <f>IF(Z53&gt;0, (R53*SUMPRODUCT(K53:$K$98, X53:$X$98)-K53*$AZ$3)/Z53, 0)</f>
        <v>-223118.28421413479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</v>
      </c>
      <c r="S54">
        <f t="shared" si="32"/>
        <v>-387081.45115048799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-24.117620877023192</v>
      </c>
      <c r="AC54">
        <f t="shared" si="33"/>
        <v>-21.559798179319571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-5.1314146678110406</v>
      </c>
      <c r="AI54">
        <f t="shared" si="38"/>
        <v>-5.134199585315514</v>
      </c>
      <c r="AJ54">
        <f t="shared" si="39"/>
        <v>-2.5578226977036209</v>
      </c>
      <c r="AK54">
        <f t="shared" si="61"/>
        <v>-1.6882334613916237</v>
      </c>
      <c r="AL54">
        <f t="shared" si="40"/>
        <v>-9.3802557444107588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-1.5853237104577114E-2</v>
      </c>
      <c r="AR54">
        <f t="shared" si="45"/>
        <v>-1.5861840961480758E-2</v>
      </c>
      <c r="AS54">
        <f t="shared" si="46"/>
        <v>-7.9022593813222863E-3</v>
      </c>
      <c r="AT54">
        <f t="shared" si="47"/>
        <v>-5.2157089387475514E-3</v>
      </c>
      <c r="AU54">
        <f t="shared" si="48"/>
        <v>-2.8979809281550594E-2</v>
      </c>
      <c r="AW54">
        <v>51</v>
      </c>
      <c r="AX54">
        <f>IF(Z54&gt;0, (R54*SUMPRODUCT(K54:$K$98, X54:$X$98)-K54*$AZ$3)/Z54, 0)</f>
        <v>-387081.45115048799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</v>
      </c>
      <c r="S55">
        <f t="shared" si="32"/>
        <v>-686903.93149199162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-21.559798179319571</v>
      </c>
      <c r="AC55">
        <f t="shared" si="33"/>
        <v>-19.262513451542219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-2.7098852099389439</v>
      </c>
      <c r="AI55">
        <f t="shared" si="38"/>
        <v>-2.7112873356634033</v>
      </c>
      <c r="AJ55">
        <f t="shared" si="39"/>
        <v>-2.2972847277773525</v>
      </c>
      <c r="AK55">
        <f t="shared" si="61"/>
        <v>-1.5091858725523701</v>
      </c>
      <c r="AL55">
        <f t="shared" si="40"/>
        <v>-6.5177579359931261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-7.4750433534781936E-3</v>
      </c>
      <c r="AR55">
        <f t="shared" si="45"/>
        <v>-7.4789110267430691E-3</v>
      </c>
      <c r="AS55">
        <f t="shared" si="46"/>
        <v>-6.3369115682232044E-3</v>
      </c>
      <c r="AT55">
        <f t="shared" si="47"/>
        <v>-4.1629917696919564E-3</v>
      </c>
      <c r="AU55">
        <f t="shared" si="48"/>
        <v>-1.797881436465823E-2</v>
      </c>
      <c r="AW55">
        <v>52</v>
      </c>
      <c r="AX55">
        <f>IF(Z55&gt;0, (R55*SUMPRODUCT(K55:$K$98, X55:$X$98)-K55*$AZ$3)/Z55, 0)</f>
        <v>-686903.93149199162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</v>
      </c>
      <c r="S56">
        <f t="shared" si="32"/>
        <v>-1249626.0008677996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-19.262513451542219</v>
      </c>
      <c r="AC56">
        <f t="shared" si="33"/>
        <v>-17.204686740536832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-1.3994220615097972</v>
      </c>
      <c r="AI56">
        <f t="shared" si="38"/>
        <v>-1.4001104549462569</v>
      </c>
      <c r="AJ56">
        <f t="shared" si="39"/>
        <v>-2.0578267110053865</v>
      </c>
      <c r="AK56">
        <f t="shared" si="61"/>
        <v>-1.3483759416079555</v>
      </c>
      <c r="AL56">
        <f t="shared" si="40"/>
        <v>-4.8063131075595988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-3.4466208796650375E-3</v>
      </c>
      <c r="AR56">
        <f t="shared" si="45"/>
        <v>-3.4483163161289775E-3</v>
      </c>
      <c r="AS56">
        <f t="shared" si="46"/>
        <v>-5.0681982969681388E-3</v>
      </c>
      <c r="AT56">
        <f t="shared" si="47"/>
        <v>-3.3208999642110109E-3</v>
      </c>
      <c r="AU56">
        <f t="shared" si="48"/>
        <v>-1.1837414577308128E-2</v>
      </c>
      <c r="AW56">
        <v>53</v>
      </c>
      <c r="AX56">
        <f>IF(Z56&gt;0, (R56*SUMPRODUCT(K56:$K$98, X56:$X$98)-K56*$AZ$3)/Z56, 0)</f>
        <v>-1249626.0008677996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</v>
      </c>
      <c r="S57">
        <f t="shared" si="32"/>
        <v>-2335951.369001938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-17.204686740536832</v>
      </c>
      <c r="AC57">
        <f t="shared" si="33"/>
        <v>-15.364113937881795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-0.70529495471892423</v>
      </c>
      <c r="AI57">
        <f t="shared" si="38"/>
        <v>-0.70562381674365993</v>
      </c>
      <c r="AJ57">
        <f t="shared" si="39"/>
        <v>-1.8405728026550374</v>
      </c>
      <c r="AK57">
        <f t="shared" si="61"/>
        <v>-1.2043280718375784</v>
      </c>
      <c r="AL57">
        <f t="shared" si="40"/>
        <v>-3.7505246912362757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-1.5509491280853408E-3</v>
      </c>
      <c r="AR57">
        <f t="shared" si="45"/>
        <v>-1.5516722982528168E-3</v>
      </c>
      <c r="AS57">
        <f t="shared" si="46"/>
        <v>-4.0474340052426118E-3</v>
      </c>
      <c r="AT57">
        <f t="shared" si="47"/>
        <v>-2.6483268601993223E-3</v>
      </c>
      <c r="AU57">
        <f t="shared" si="48"/>
        <v>-8.2474331636947507E-3</v>
      </c>
      <c r="AW57">
        <v>54</v>
      </c>
      <c r="AX57">
        <f>IF(Z57&gt;0, (R57*SUMPRODUCT(K57:$K$98, X57:$X$98)-K57*$AZ$3)/Z57, 0)</f>
        <v>-2335951.369001938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</v>
      </c>
      <c r="S58">
        <f t="shared" si="32"/>
        <v>-4493075.2784096645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-15.364113937881795</v>
      </c>
      <c r="AC58">
        <f t="shared" si="33"/>
        <v>-13.719218973139613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-0.34580540864305426</v>
      </c>
      <c r="AI58">
        <f t="shared" si="38"/>
        <v>-0.34595807934322109</v>
      </c>
      <c r="AJ58">
        <f t="shared" si="39"/>
        <v>-1.644894964742182</v>
      </c>
      <c r="AK58">
        <f t="shared" si="61"/>
        <v>-1.0754879756517257</v>
      </c>
      <c r="AL58">
        <f t="shared" si="40"/>
        <v>-3.0663410197371288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-6.7895428692853698E-4</v>
      </c>
      <c r="AR58">
        <f t="shared" si="45"/>
        <v>-6.7925404055810983E-4</v>
      </c>
      <c r="AS58">
        <f t="shared" si="46"/>
        <v>-3.229586524517482E-3</v>
      </c>
      <c r="AT58">
        <f t="shared" si="47"/>
        <v>-2.1116129284217311E-3</v>
      </c>
      <c r="AU58">
        <f t="shared" si="48"/>
        <v>-6.0204534934973231E-3</v>
      </c>
      <c r="AW58">
        <v>55</v>
      </c>
      <c r="AX58">
        <f>IF(Z58&gt;0, (R58*SUMPRODUCT(K58:$K$98, X58:$X$98)-K58*$AZ$3)/Z58, 0)</f>
        <v>-4493075.2784096645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</v>
      </c>
      <c r="S59">
        <f t="shared" si="32"/>
        <v>-8912317.6209002156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-13.719218973139613</v>
      </c>
      <c r="AC59">
        <f t="shared" si="33"/>
        <v>-12.249856932899513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-0.16483937359039719</v>
      </c>
      <c r="AI59">
        <f t="shared" si="38"/>
        <v>-0.16490809789676714</v>
      </c>
      <c r="AJ59">
        <f t="shared" si="39"/>
        <v>-1.4693620402400995</v>
      </c>
      <c r="AK59">
        <f t="shared" si="61"/>
        <v>-0.96034532811977302</v>
      </c>
      <c r="AL59">
        <f t="shared" si="40"/>
        <v>-2.5946154662566396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-2.8896928672199622E-4</v>
      </c>
      <c r="AR59">
        <f t="shared" si="45"/>
        <v>-2.8908976287620396E-4</v>
      </c>
      <c r="AS59">
        <f t="shared" si="46"/>
        <v>-2.5758439349547126E-3</v>
      </c>
      <c r="AT59">
        <f t="shared" si="47"/>
        <v>-1.6835195283084886E-3</v>
      </c>
      <c r="AU59">
        <f t="shared" si="48"/>
        <v>-4.548453226139405E-3</v>
      </c>
      <c r="AW59">
        <v>56</v>
      </c>
      <c r="AX59">
        <f>IF(Z59&gt;0, (R59*SUMPRODUCT(K59:$K$98, X59:$X$98)-K59*$AZ$3)/Z59, 0)</f>
        <v>-8912317.6209002156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</v>
      </c>
      <c r="S60">
        <f t="shared" si="32"/>
        <v>-18253041.230843261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-12.249856932899513</v>
      </c>
      <c r="AC60">
        <f t="shared" si="33"/>
        <v>-10.937609299929965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-7.6152006448486603E-2</v>
      </c>
      <c r="AI60">
        <f t="shared" si="38"/>
        <v>-7.6181967508568607E-2</v>
      </c>
      <c r="AJ60">
        <f t="shared" si="39"/>
        <v>-1.3122476329695481</v>
      </c>
      <c r="AK60">
        <f t="shared" si="61"/>
        <v>-0.85748998530296605</v>
      </c>
      <c r="AL60">
        <f t="shared" si="40"/>
        <v>-2.245919585781083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-1.1919390778168804E-4</v>
      </c>
      <c r="AR60">
        <f t="shared" si="45"/>
        <v>-1.1924080314267727E-4</v>
      </c>
      <c r="AS60">
        <f t="shared" si="46"/>
        <v>-2.0539435616409706E-3</v>
      </c>
      <c r="AT60">
        <f t="shared" si="47"/>
        <v>-1.3421521900550525E-3</v>
      </c>
      <c r="AU60">
        <f t="shared" si="48"/>
        <v>-3.5153365548387006E-3</v>
      </c>
      <c r="AW60">
        <v>57</v>
      </c>
      <c r="AX60">
        <f>IF(Z60&gt;0, (R60*SUMPRODUCT(K60:$K$98, X60:$X$98)-K60*$AZ$3)/Z60, 0)</f>
        <v>-18253041.230843261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</v>
      </c>
      <c r="S61">
        <f t="shared" si="32"/>
        <v>-38619236.92274908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-10.937609299929965</v>
      </c>
      <c r="AC61">
        <f t="shared" si="33"/>
        <v>-9.765820813251791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-3.4035447444901459E-2</v>
      </c>
      <c r="AI61">
        <f t="shared" si="38"/>
        <v>-3.404809117066019E-2</v>
      </c>
      <c r="AJ61">
        <f t="shared" si="39"/>
        <v>-1.1717884866781745</v>
      </c>
      <c r="AK61">
        <f t="shared" si="61"/>
        <v>-0.7656326509950977</v>
      </c>
      <c r="AL61">
        <f t="shared" si="40"/>
        <v>-1.9714692288439324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-4.7564851975187381E-5</v>
      </c>
      <c r="AR61">
        <f t="shared" si="45"/>
        <v>-4.7582521698645621E-5</v>
      </c>
      <c r="AS61">
        <f t="shared" si="46"/>
        <v>-1.6375852265584213E-3</v>
      </c>
      <c r="AT61">
        <f t="shared" si="47"/>
        <v>-1.0699786970894503E-3</v>
      </c>
      <c r="AU61">
        <f t="shared" si="48"/>
        <v>-2.7551464453465175E-3</v>
      </c>
      <c r="AW61">
        <v>58</v>
      </c>
      <c r="AX61">
        <f>IF(Z61&gt;0, (R61*SUMPRODUCT(K61:$K$98, X61:$X$98)-K61*$AZ$3)/Z61, 0)</f>
        <v>-38619236.92274908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</v>
      </c>
      <c r="S62">
        <f t="shared" si="32"/>
        <v>-84572492.699189335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-9.765820813251791</v>
      </c>
      <c r="AC62">
        <f t="shared" si="33"/>
        <v>-8.7195222347234456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-1.4724460844611773E-2</v>
      </c>
      <c r="AI62">
        <f t="shared" si="38"/>
        <v>-1.4729615902690608E-2</v>
      </c>
      <c r="AJ62">
        <f t="shared" si="39"/>
        <v>-1.0462985785283454</v>
      </c>
      <c r="AK62">
        <f t="shared" si="61"/>
        <v>-0.68360745692762548</v>
      </c>
      <c r="AL62">
        <f t="shared" si="40"/>
        <v>-1.7446356513586614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-1.8372830310175557E-5</v>
      </c>
      <c r="AR62">
        <f t="shared" si="45"/>
        <v>-1.8379262668434449E-5</v>
      </c>
      <c r="AS62">
        <f t="shared" si="46"/>
        <v>-1.305546358535346E-3</v>
      </c>
      <c r="AT62">
        <f t="shared" si="47"/>
        <v>-8.529890457413936E-4</v>
      </c>
      <c r="AU62">
        <f t="shared" si="48"/>
        <v>-2.1769146669451738E-3</v>
      </c>
      <c r="AW62">
        <v>59</v>
      </c>
      <c r="AX62">
        <f>IF(Z62&gt;0, (R62*SUMPRODUCT(K62:$K$98, X62:$X$98)-K62*$AZ$3)/Z62, 0)</f>
        <v>-84572492.699189335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</v>
      </c>
      <c r="S63">
        <f t="shared" si="32"/>
        <v>-192053751.20781833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-8.7195222347234456</v>
      </c>
      <c r="AC63">
        <f t="shared" si="33"/>
        <v>-7.785302979535615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-6.1533045475474857E-3</v>
      </c>
      <c r="AI63">
        <f t="shared" si="38"/>
        <v>-6.1553314027717587E-3</v>
      </c>
      <c r="AJ63">
        <f t="shared" si="39"/>
        <v>-0.93421925518783056</v>
      </c>
      <c r="AK63">
        <f t="shared" si="61"/>
        <v>-0.61036655643064119</v>
      </c>
      <c r="AL63">
        <f t="shared" si="40"/>
        <v>-1.5507411430212437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-6.8553092350875002E-6</v>
      </c>
      <c r="AR63">
        <f t="shared" si="45"/>
        <v>-6.8575673257166536E-6</v>
      </c>
      <c r="AS63">
        <f t="shared" si="46"/>
        <v>-1.0408004086581866E-3</v>
      </c>
      <c r="AT63">
        <f t="shared" si="47"/>
        <v>-6.8000071486064208E-4</v>
      </c>
      <c r="AU63">
        <f t="shared" si="48"/>
        <v>-1.7276586908445454E-3</v>
      </c>
      <c r="AW63">
        <v>60</v>
      </c>
      <c r="AX63">
        <f>IF(Z63&gt;0, (R63*SUMPRODUCT(K63:$K$98, X63:$X$98)-K63*$AZ$3)/Z63, 0)</f>
        <v>-192053751.20781833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</v>
      </c>
      <c r="S64">
        <f t="shared" si="32"/>
        <v>-453063122.40243554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-7.785302979535615</v>
      </c>
      <c r="AC64">
        <f t="shared" si="33"/>
        <v>-6.9511690955429373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-2.4789127185909777E-3</v>
      </c>
      <c r="AI64">
        <f t="shared" si="38"/>
        <v>-2.4796798489037123E-3</v>
      </c>
      <c r="AJ64">
        <f t="shared" si="39"/>
        <v>-0.83413388399267774</v>
      </c>
      <c r="AK64">
        <f t="shared" si="61"/>
        <v>-0.54497120856749315</v>
      </c>
      <c r="AL64">
        <f t="shared" si="40"/>
        <v>-1.3815847724090746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-2.4658227370553032E-6</v>
      </c>
      <c r="AR64">
        <f t="shared" si="45"/>
        <v>-2.4665858165107592E-6</v>
      </c>
      <c r="AS64">
        <f t="shared" si="46"/>
        <v>-8.2972921211461697E-4</v>
      </c>
      <c r="AT64">
        <f t="shared" si="47"/>
        <v>-5.4209346987015104E-4</v>
      </c>
      <c r="AU64">
        <f t="shared" si="48"/>
        <v>-1.3742892678012789E-3</v>
      </c>
      <c r="AW64">
        <v>61</v>
      </c>
      <c r="AX64">
        <f>IF(Z64&gt;0, (R64*SUMPRODUCT(K64:$K$98, X64:$X$98)-K64*$AZ$3)/Z64, 0)</f>
        <v>-453063122.40243554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</v>
      </c>
      <c r="S65">
        <f t="shared" si="32"/>
        <v>-1112161956.8234057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-6.9511690955429373</v>
      </c>
      <c r="AC65">
        <f t="shared" si="33"/>
        <v>-6.2064030441318234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-9.6086952582275192E-4</v>
      </c>
      <c r="AI65">
        <f t="shared" si="38"/>
        <v>-9.6114855006944788E-4</v>
      </c>
      <c r="AJ65">
        <f t="shared" si="39"/>
        <v>-0.74476605141111385</v>
      </c>
      <c r="AK65">
        <f t="shared" si="61"/>
        <v>-0.48658183668800564</v>
      </c>
      <c r="AL65">
        <f t="shared" si="40"/>
        <v>-1.2323090366491889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-8.5338894834680154E-7</v>
      </c>
      <c r="AR65">
        <f t="shared" si="45"/>
        <v>-8.5363676160557585E-7</v>
      </c>
      <c r="AS65">
        <f t="shared" si="46"/>
        <v>-6.6145829407370817E-4</v>
      </c>
      <c r="AT65">
        <f t="shared" si="47"/>
        <v>-4.3215395091261401E-4</v>
      </c>
      <c r="AU65">
        <f t="shared" si="48"/>
        <v>-1.0944658817479277E-3</v>
      </c>
      <c r="AW65">
        <v>62</v>
      </c>
      <c r="AX65">
        <f>IF(Z65&gt;0, (R65*SUMPRODUCT(K65:$K$98, X65:$X$98)-K65*$AZ$3)/Z65, 0)</f>
        <v>-1112161956.8234057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</v>
      </c>
      <c r="S66">
        <f t="shared" si="32"/>
        <v>-2846191037.0879846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-6.2064030441318234</v>
      </c>
      <c r="AC66">
        <f t="shared" si="33"/>
        <v>-5.5414320071334053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-3.577715901599096E-4</v>
      </c>
      <c r="AI66">
        <f t="shared" si="38"/>
        <v>-3.5786893836905868E-4</v>
      </c>
      <c r="AJ66">
        <f t="shared" si="39"/>
        <v>-0.66497103699841809</v>
      </c>
      <c r="AK66">
        <f t="shared" si="61"/>
        <v>-0.43444821308922771</v>
      </c>
      <c r="AL66">
        <f t="shared" si="40"/>
        <v>-1.0997771190260148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-2.8370724275335867E-7</v>
      </c>
      <c r="AR66">
        <f t="shared" si="45"/>
        <v>-2.8378443835179149E-7</v>
      </c>
      <c r="AS66">
        <f t="shared" si="46"/>
        <v>-5.2731157142281947E-4</v>
      </c>
      <c r="AT66">
        <f t="shared" si="47"/>
        <v>-3.4451059850665577E-4</v>
      </c>
      <c r="AU66">
        <f t="shared" si="48"/>
        <v>-8.7210595436782703E-4</v>
      </c>
      <c r="AW66">
        <v>63</v>
      </c>
      <c r="AX66">
        <f>IF(Z66&gt;0, (R66*SUMPRODUCT(K66:$K$98, X66:$X$98)-K66*$AZ$3)/Z66, 0)</f>
        <v>-2846191037.0879846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-7609744103.2480764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-5.5414320071334053</v>
      </c>
      <c r="AC67">
        <f t="shared" ref="AC67:AC79" si="64">S67*Z67</f>
        <v>-4.9477073887090715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-1.2773140197597905E-4</v>
      </c>
      <c r="AI67">
        <f t="shared" ref="AI67:AI79" si="69">SUM(AE67:AH67)</f>
        <v>-1.2776391100204865E-4</v>
      </c>
      <c r="AJ67">
        <f t="shared" ref="AJ67:AJ79" si="70">AB67-AC67</f>
        <v>-0.59372461842433388</v>
      </c>
      <c r="AK67">
        <f t="shared" si="61"/>
        <v>-0.38790024049933841</v>
      </c>
      <c r="AL67">
        <f t="shared" ref="AL67:AL79" si="71">SUM(AI67:AK67)</f>
        <v>-0.98175262283467424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-9.0436600334639791E-8</v>
      </c>
      <c r="AR67">
        <f t="shared" ref="AR67:AR79" si="76">AI67*$K67</f>
        <v>-9.0459617429515787E-8</v>
      </c>
      <c r="AS67">
        <f t="shared" ref="AS67:AS79" si="77">AJ67*$K67</f>
        <v>-4.2036989490944193E-4</v>
      </c>
      <c r="AT67">
        <f t="shared" ref="AT67:AT79" si="78">AK67*$K67</f>
        <v>-2.7464177545273073E-4</v>
      </c>
      <c r="AU67">
        <f t="shared" ref="AU67:AU79" si="79">AL67*$K67</f>
        <v>-6.9510212997960202E-4</v>
      </c>
      <c r="AW67">
        <v>64</v>
      </c>
      <c r="AX67">
        <f>IF(Z67&gt;0, (R67*SUMPRODUCT(K67:$K$98, X67:$X$98)-K67*$AZ$3)/Z67, 0)</f>
        <v>-7609744103.2480764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</v>
      </c>
      <c r="S68">
        <f t="shared" si="63"/>
        <v>-21300248939.162239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-4.9477073887090715</v>
      </c>
      <c r="AC68">
        <f t="shared" si="64"/>
        <v>-4.4175959593853351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-4.3628226874668388E-5</v>
      </c>
      <c r="AI68">
        <f t="shared" si="69"/>
        <v>-4.3638596697039955E-5</v>
      </c>
      <c r="AJ68">
        <f t="shared" si="70"/>
        <v>-0.53011142932373634</v>
      </c>
      <c r="AK68">
        <f t="shared" si="61"/>
        <v>-0.34633951720963502</v>
      </c>
      <c r="AL68">
        <f t="shared" si="71"/>
        <v>-0.8764945851300685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-2.7580116054749573E-8</v>
      </c>
      <c r="AR68">
        <f t="shared" si="76"/>
        <v>-2.7586671464514369E-8</v>
      </c>
      <c r="AS68">
        <f t="shared" si="77"/>
        <v>-3.3511640949100463E-4</v>
      </c>
      <c r="AT68">
        <f t="shared" si="78"/>
        <v>-2.1894275250809801E-4</v>
      </c>
      <c r="AU68">
        <f t="shared" si="79"/>
        <v>-5.5408674867056724E-4</v>
      </c>
      <c r="AW68">
        <v>65</v>
      </c>
      <c r="AX68">
        <f>IF(Z68&gt;0, (R68*SUMPRODUCT(K68:$K$98, X68:$X$98)-K68*$AZ$3)/Z68, 0)</f>
        <v>-21300248939.162239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</v>
      </c>
      <c r="S69">
        <f t="shared" si="63"/>
        <v>-62541735361.270737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-4.4175959593853351</v>
      </c>
      <c r="AC69">
        <f t="shared" si="64"/>
        <v>-3.9442821300365796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-1.4225608246057777E-5</v>
      </c>
      <c r="AI69">
        <f t="shared" si="69"/>
        <v>-1.42287615660826E-5</v>
      </c>
      <c r="AJ69">
        <f t="shared" si="70"/>
        <v>-0.47331382934875554</v>
      </c>
      <c r="AK69">
        <f t="shared" si="61"/>
        <v>-0.30923171715697351</v>
      </c>
      <c r="AL69">
        <f t="shared" si="71"/>
        <v>-0.78255977526729514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-8.0293677331300427E-9</v>
      </c>
      <c r="AR69">
        <f t="shared" si="76"/>
        <v>-8.0311475632520033E-9</v>
      </c>
      <c r="AS69">
        <f t="shared" si="77"/>
        <v>-2.6715277992210232E-4</v>
      </c>
      <c r="AT69">
        <f t="shared" si="78"/>
        <v>-1.7453982486047116E-4</v>
      </c>
      <c r="AU69">
        <f t="shared" si="79"/>
        <v>-4.4170063593013673E-4</v>
      </c>
      <c r="AW69">
        <v>66</v>
      </c>
      <c r="AX69">
        <f>IF(Z69&gt;0, (R69*SUMPRODUCT(K69:$K$98, X69:$X$98)-K69*$AZ$3)/Z69, 0)</f>
        <v>-62541735361.270737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</v>
      </c>
      <c r="S70">
        <f t="shared" si="63"/>
        <v>-194708947367.69711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-3.9442821300365796</v>
      </c>
      <c r="AC70">
        <f t="shared" si="64"/>
        <v>-3.5216804800937407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-4.4348840497722066E-6</v>
      </c>
      <c r="AI70">
        <f t="shared" si="69"/>
        <v>-4.4357883945718946E-6</v>
      </c>
      <c r="AJ70">
        <f t="shared" si="70"/>
        <v>-0.42260164994283889</v>
      </c>
      <c r="AK70">
        <f t="shared" si="61"/>
        <v>-0.27609974910256058</v>
      </c>
      <c r="AL70">
        <f t="shared" si="71"/>
        <v>-0.698705834833794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-2.2349857103701245E-9</v>
      </c>
      <c r="AR70">
        <f t="shared" si="76"/>
        <v>-2.2354414602120293E-9</v>
      </c>
      <c r="AS70">
        <f t="shared" si="77"/>
        <v>-2.1297256888815302E-4</v>
      </c>
      <c r="AT70">
        <f t="shared" si="78"/>
        <v>-1.3914208059457499E-4</v>
      </c>
      <c r="AU70">
        <f t="shared" si="79"/>
        <v>-3.5211688492418821E-4</v>
      </c>
      <c r="AW70">
        <v>67</v>
      </c>
      <c r="AX70">
        <f>IF(Z70&gt;0, (R70*SUMPRODUCT(K70:$K$98, X70:$X$98)-K70*$AZ$3)/Z70, 0)</f>
        <v>-194708947367.69711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</v>
      </c>
      <c r="S71">
        <f t="shared" si="63"/>
        <v>-644857147978.33142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-3.5216804800937407</v>
      </c>
      <c r="AC71">
        <f t="shared" si="64"/>
        <v>-3.14435757342497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-1.3029974123059646E-6</v>
      </c>
      <c r="AI71">
        <f t="shared" si="69"/>
        <v>-1.3032412149515027E-6</v>
      </c>
      <c r="AJ71">
        <f t="shared" si="70"/>
        <v>-0.37732290666877066</v>
      </c>
      <c r="AK71">
        <f t="shared" si="61"/>
        <v>-0.24651763360656187</v>
      </c>
      <c r="AL71">
        <f t="shared" si="71"/>
        <v>-0.62384184351654748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-5.8629745857541899E-10</v>
      </c>
      <c r="AR71">
        <f t="shared" si="76"/>
        <v>-5.8640716015281511E-10</v>
      </c>
      <c r="AS71">
        <f t="shared" si="77"/>
        <v>-1.6978043022409584E-4</v>
      </c>
      <c r="AT71">
        <f t="shared" si="78"/>
        <v>-1.1092321497536095E-4</v>
      </c>
      <c r="AU71">
        <f t="shared" si="79"/>
        <v>-2.8070423160661692E-4</v>
      </c>
      <c r="AW71">
        <v>68</v>
      </c>
      <c r="AX71">
        <f>IF(Z71&gt;0, (R71*SUMPRODUCT(K71:$K$98, X71:$X$98)-K71*$AZ$3)/Z71, 0)</f>
        <v>-644857147978.33142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</v>
      </c>
      <c r="S72">
        <f t="shared" si="63"/>
        <v>-2280216321362.688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-3.14435757342497</v>
      </c>
      <c r="AC72">
        <f t="shared" si="64"/>
        <v>-2.8074621196329121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-3.596066162750409E-7</v>
      </c>
      <c r="AI72">
        <f t="shared" si="69"/>
        <v>-3.5966817758598607E-7</v>
      </c>
      <c r="AJ72">
        <f t="shared" si="70"/>
        <v>-0.33689545379205788</v>
      </c>
      <c r="AK72">
        <f t="shared" ref="AK72:AK79" si="92">G72*SUM(AB72:AB72, AE72:AF72)</f>
        <v>-0.22010503013974791</v>
      </c>
      <c r="AL72">
        <f t="shared" si="71"/>
        <v>-0.55700084359998336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-1.4447214115819543E-10</v>
      </c>
      <c r="AR72">
        <f t="shared" si="76"/>
        <v>-1.444968734462075E-10</v>
      </c>
      <c r="AS72">
        <f t="shared" si="77"/>
        <v>-1.3534792006878504E-4</v>
      </c>
      <c r="AT72">
        <f t="shared" si="78"/>
        <v>-8.8427307910423421E-5</v>
      </c>
      <c r="AU72">
        <f t="shared" si="79"/>
        <v>-2.2377537247608191E-4</v>
      </c>
      <c r="AW72">
        <v>69</v>
      </c>
      <c r="AX72">
        <f>IF(Z72&gt;0, (R72*SUMPRODUCT(K72:$K$98, X72:$X$98)-K72*$AZ$3)/Z72, 0)</f>
        <v>-2280216321362.688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</v>
      </c>
      <c r="S73">
        <f t="shared" si="63"/>
        <v>-8643001315804.8369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-2.8074621196329121</v>
      </c>
      <c r="AC73">
        <f t="shared" si="64"/>
        <v>-2.5066626069395692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-9.2889171613493871E-8</v>
      </c>
      <c r="AI73">
        <f t="shared" si="69"/>
        <v>-9.2903672725522839E-8</v>
      </c>
      <c r="AJ73">
        <f t="shared" si="70"/>
        <v>-0.30079951269334293</v>
      </c>
      <c r="AK73">
        <f t="shared" si="92"/>
        <v>-0.19652234837430388</v>
      </c>
      <c r="AL73">
        <f t="shared" si="71"/>
        <v>-0.49732195397131951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-3.3319885700036321E-11</v>
      </c>
      <c r="AR73">
        <f t="shared" si="76"/>
        <v>-3.3325087333196956E-11</v>
      </c>
      <c r="AS73">
        <f t="shared" si="77"/>
        <v>-1.078985333540518E-4</v>
      </c>
      <c r="AT73">
        <f t="shared" si="78"/>
        <v>-7.0493708487150407E-5</v>
      </c>
      <c r="AU73">
        <f t="shared" si="79"/>
        <v>-1.7839227516628953E-4</v>
      </c>
      <c r="AW73">
        <v>70</v>
      </c>
      <c r="AX73">
        <f>IF(Z73&gt;0, (R73*SUMPRODUCT(K73:$K$98, X73:$X$98)-K73*$AZ$3)/Z73, 0)</f>
        <v>-8643001315804.8369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</v>
      </c>
      <c r="S74">
        <f t="shared" si="63"/>
        <v>-35275318928407.719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-2.5066626069395692</v>
      </c>
      <c r="AC74">
        <f t="shared" si="64"/>
        <v>-2.2380916133676956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-2.2367562898819822E-8</v>
      </c>
      <c r="AI74">
        <f t="shared" si="69"/>
        <v>-2.2370735218279087E-8</v>
      </c>
      <c r="AJ74">
        <f t="shared" si="70"/>
        <v>-0.26857099357187364</v>
      </c>
      <c r="AK74">
        <f t="shared" si="92"/>
        <v>-0.17546638248576987</v>
      </c>
      <c r="AL74">
        <f t="shared" si="71"/>
        <v>-0.44403739842837875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-7.1637275044260439E-12</v>
      </c>
      <c r="AR74">
        <f t="shared" si="76"/>
        <v>-7.1647435128426051E-12</v>
      </c>
      <c r="AS74">
        <f t="shared" si="77"/>
        <v>-8.6016050217226656E-5</v>
      </c>
      <c r="AT74">
        <f t="shared" si="78"/>
        <v>-5.6197152814613195E-5</v>
      </c>
      <c r="AU74">
        <f t="shared" si="79"/>
        <v>-1.4221321019658337E-4</v>
      </c>
      <c r="AW74">
        <v>71</v>
      </c>
      <c r="AX74">
        <f>IF(Z74&gt;0, (R74*SUMPRODUCT(K74:$K$98, X74:$X$98)-K74*$AZ$3)/Z74, 0)</f>
        <v>-35275318928407.719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</v>
      </c>
      <c r="S75">
        <f t="shared" si="63"/>
        <v>-155875576787787.41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-2.2380916133676956</v>
      </c>
      <c r="AC75">
        <f t="shared" si="64"/>
        <v>-1.9982960833702237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-4.999211012709047E-9</v>
      </c>
      <c r="AI75">
        <f t="shared" si="69"/>
        <v>-4.999852003467365E-9</v>
      </c>
      <c r="AJ75">
        <f t="shared" si="70"/>
        <v>-0.23979552999747189</v>
      </c>
      <c r="AK75">
        <f t="shared" si="92"/>
        <v>-0.15666641293573871</v>
      </c>
      <c r="AL75">
        <f t="shared" si="71"/>
        <v>-0.39646194793306261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-1.4295647672836965E-12</v>
      </c>
      <c r="AR75">
        <f t="shared" si="76"/>
        <v>-1.4297480637682649E-12</v>
      </c>
      <c r="AS75">
        <f t="shared" si="77"/>
        <v>-6.8571468610752488E-5</v>
      </c>
      <c r="AT75">
        <f t="shared" si="78"/>
        <v>-4.4800026160185114E-5</v>
      </c>
      <c r="AU75">
        <f t="shared" si="79"/>
        <v>-1.1337149620068567E-4</v>
      </c>
      <c r="AW75">
        <v>72</v>
      </c>
      <c r="AX75">
        <f>IF(Z75&gt;0, (R75*SUMPRODUCT(K75:$K$98, X75:$X$98)-K75*$AZ$3)/Z75, 0)</f>
        <v>-155875576787787.41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</v>
      </c>
      <c r="S76">
        <f t="shared" si="63"/>
        <v>-750868247927015.13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-1.9982960833702237</v>
      </c>
      <c r="AC76">
        <f t="shared" si="64"/>
        <v>-1.7841929315817988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-1.0315443915750427E-9</v>
      </c>
      <c r="AI76">
        <f t="shared" si="69"/>
        <v>-1.0316632002299902E-9</v>
      </c>
      <c r="AJ76">
        <f t="shared" si="70"/>
        <v>-0.21410315178842487</v>
      </c>
      <c r="AK76">
        <f t="shared" si="92"/>
        <v>-0.13988072583591568</v>
      </c>
      <c r="AL76">
        <f t="shared" si="71"/>
        <v>-0.35398387865600378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-2.6337361648808949E-13</v>
      </c>
      <c r="AR76">
        <f t="shared" si="76"/>
        <v>-2.6340395067959807E-13</v>
      </c>
      <c r="AS76">
        <f t="shared" si="77"/>
        <v>-5.4664754952442233E-5</v>
      </c>
      <c r="AT76">
        <f t="shared" si="78"/>
        <v>-3.5714306569136102E-5</v>
      </c>
      <c r="AU76">
        <f t="shared" si="79"/>
        <v>-9.0379061784982292E-5</v>
      </c>
      <c r="AW76">
        <v>73</v>
      </c>
      <c r="AX76">
        <f>IF(Z76&gt;0, (R76*SUMPRODUCT(K76:$K$98, X76:$X$98)-K76*$AZ$3)/Z76, 0)</f>
        <v>-750868247927015.13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</v>
      </c>
      <c r="S77">
        <f t="shared" si="63"/>
        <v>-3975317728701085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-1.7841929315817988</v>
      </c>
      <c r="AC77">
        <f t="shared" si="64"/>
        <v>-1.5930294031982644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-1.9516812850071594E-10</v>
      </c>
      <c r="AI77">
        <f t="shared" si="69"/>
        <v>-1.9518816500486374E-10</v>
      </c>
      <c r="AJ77">
        <f t="shared" si="70"/>
        <v>-0.19116352838353445</v>
      </c>
      <c r="AK77">
        <f t="shared" si="92"/>
        <v>-0.12489350521072592</v>
      </c>
      <c r="AL77">
        <f t="shared" si="71"/>
        <v>-0.31605703378944855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-4.4491312739996966E-14</v>
      </c>
      <c r="AR77">
        <f t="shared" si="76"/>
        <v>-4.4495880342192591E-14</v>
      </c>
      <c r="AS77">
        <f t="shared" si="77"/>
        <v>-4.3578407966144525E-5</v>
      </c>
      <c r="AT77">
        <f t="shared" si="78"/>
        <v>-2.8471226537915304E-5</v>
      </c>
      <c r="AU77">
        <f t="shared" si="79"/>
        <v>-7.204963454855571E-5</v>
      </c>
      <c r="AW77">
        <v>74</v>
      </c>
      <c r="AX77">
        <f>IF(Z77&gt;0, (R77*SUMPRODUCT(K77:$K$98, X77:$X$98)-K77*$AZ$3)/Z77, 0)</f>
        <v>-3975317728701085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</v>
      </c>
      <c r="S78">
        <f t="shared" si="63"/>
        <v>-2.3360672880190148E+16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-1.5930294031982644</v>
      </c>
      <c r="AC78">
        <f t="shared" si="64"/>
        <v>-1.4223476814270606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-3.3583636465356917E-11</v>
      </c>
      <c r="AI78">
        <f t="shared" si="69"/>
        <v>-3.3586680786230552E-11</v>
      </c>
      <c r="AJ78">
        <f t="shared" si="70"/>
        <v>-0.17068172177120378</v>
      </c>
      <c r="AK78">
        <f t="shared" si="92"/>
        <v>-0.11151205822387851</v>
      </c>
      <c r="AL78">
        <f t="shared" si="71"/>
        <v>-0.28219378002866896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-6.8355902220089821E-15</v>
      </c>
      <c r="AR78">
        <f t="shared" si="76"/>
        <v>-6.8362098609816087E-15</v>
      </c>
      <c r="AS78">
        <f t="shared" si="77"/>
        <v>-3.4740440024069877E-5</v>
      </c>
      <c r="AT78">
        <f t="shared" si="78"/>
        <v>-2.2697087482397485E-5</v>
      </c>
      <c r="AU78">
        <f t="shared" si="79"/>
        <v>-5.7437527513303573E-5</v>
      </c>
      <c r="AW78">
        <v>75</v>
      </c>
      <c r="AX78">
        <f>IF(Z78&gt;0, (R78*SUMPRODUCT(K78:$K$98, X78:$X$98)-K78*$AZ$3)/Z78, 0)</f>
        <v>-2.3360672880190148E+16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-1.4223476814270606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-1.4223476814270606</v>
      </c>
      <c r="AK79">
        <f t="shared" si="92"/>
        <v>-9.9564337699894256E-2</v>
      </c>
      <c r="AL79">
        <f t="shared" si="71"/>
        <v>-1.5219120191330435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-1.1064981654060982E-15</v>
      </c>
      <c r="AR79">
        <f t="shared" si="76"/>
        <v>-1.1064981654060982E-15</v>
      </c>
      <c r="AS79">
        <f t="shared" si="77"/>
        <v>-2.5848541684582389E-4</v>
      </c>
      <c r="AT79">
        <f t="shared" si="78"/>
        <v>-1.8093979179207675E-5</v>
      </c>
      <c r="AU79">
        <f t="shared" si="79"/>
        <v>-2.7657939602613809E-4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18028.474656265749</v>
      </c>
      <c r="AO81" s="6">
        <f t="shared" si="93"/>
        <v>-1802.8474656265751</v>
      </c>
      <c r="AP81" s="6">
        <f t="shared" si="93"/>
        <v>-2826.4668639018819</v>
      </c>
      <c r="AQ81" s="6">
        <f t="shared" si="93"/>
        <v>-6988.0735838420451</v>
      </c>
      <c r="AR81" s="6">
        <f t="shared" si="93"/>
        <v>6411.0867428952452</v>
      </c>
      <c r="AS81" s="6">
        <f t="shared" si="93"/>
        <v>-1680.8514662091809</v>
      </c>
      <c r="AT81" s="6">
        <f t="shared" si="93"/>
        <v>980.49668862202122</v>
      </c>
      <c r="AU81" s="6">
        <f t="shared" si="93"/>
        <v>5710.7319653080867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39807.42154279707</v>
      </c>
      <c r="K3">
        <v>1</v>
      </c>
      <c r="L3" s="2">
        <v>0</v>
      </c>
      <c r="O3">
        <f>$C$3</f>
        <v>39807.42154279707</v>
      </c>
      <c r="P3" s="2">
        <f>O3*C5</f>
        <v>3980.7421542797074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39807.42154279707</v>
      </c>
      <c r="AF3">
        <f t="shared" ref="AF3:AF34" si="4">-$Z3*P3</f>
        <v>-3980.7421542797074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33306.771184517362</v>
      </c>
      <c r="AJ3">
        <f t="shared" ref="AJ3:AJ34" si="8">AB3-AC3</f>
        <v>0</v>
      </c>
      <c r="AL3">
        <f t="shared" ref="AL3:AL34" si="9">SUM(AI3:AK3)</f>
        <v>33306.771184517362</v>
      </c>
      <c r="AN3">
        <f t="shared" ref="AN3:AN34" si="10">AE3*$K3</f>
        <v>39807.42154279707</v>
      </c>
      <c r="AO3">
        <f t="shared" ref="AO3:AO34" si="11">AF3*$K3</f>
        <v>-3980.7421542797074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33306.771184517362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33306.771184517362</v>
      </c>
      <c r="AW3">
        <v>0</v>
      </c>
      <c r="AX3">
        <f>IF(Z3&gt;0, (R3*SUMPRODUCT(K3:$K$98, X3:$X$98)-K3*$AZ$3)/Z3, 0)</f>
        <v>0</v>
      </c>
      <c r="AZ3">
        <f>C6*ABS(SUMPRODUCT(X4:X69, K4:K69))/1</f>
        <v>17057.208403383655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1867.1528930716138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1827.5580432196784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-1827.5580432196784</v>
      </c>
      <c r="AK4">
        <f>G4*SUM(AB4, AE4:AF4)</f>
        <v>0</v>
      </c>
      <c r="AL4">
        <f t="shared" si="9"/>
        <v>-2948.1583432196785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-1000.5359821428572</v>
      </c>
      <c r="AR4">
        <f t="shared" si="14"/>
        <v>-1000.5359821428572</v>
      </c>
      <c r="AS4">
        <f t="shared" si="15"/>
        <v>-1631.7482528747128</v>
      </c>
      <c r="AT4">
        <f t="shared" si="16"/>
        <v>0</v>
      </c>
      <c r="AU4">
        <f t="shared" si="17"/>
        <v>-2632.2842350175697</v>
      </c>
      <c r="AW4">
        <v>1</v>
      </c>
      <c r="AX4">
        <f>IF(Z4&gt;0, (R4*SUMPRODUCT(K4:$K$98, X4:$X$98)-K4*$AZ$3)/Z4, 0)</f>
        <v>1867.1528930716138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</v>
      </c>
      <c r="S5">
        <f t="shared" si="1"/>
        <v>2571.0138225270684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1827.5580432196784</v>
      </c>
      <c r="AC5">
        <f t="shared" si="2"/>
        <v>2458.7703139515324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-1266.3351904132874</v>
      </c>
      <c r="AI5">
        <f t="shared" si="7"/>
        <v>-1314.1523256695807</v>
      </c>
      <c r="AJ5">
        <f t="shared" si="8"/>
        <v>-631.21227073185401</v>
      </c>
      <c r="AK5">
        <f>G5*SUM(AB5, AE5:AF5)</f>
        <v>127.9290630253775</v>
      </c>
      <c r="AL5">
        <f t="shared" si="9"/>
        <v>-1817.4355333760573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-1009.5146607248782</v>
      </c>
      <c r="AR5">
        <f t="shared" si="14"/>
        <v>-1047.6341881932244</v>
      </c>
      <c r="AS5">
        <f t="shared" si="15"/>
        <v>-503.19855766251112</v>
      </c>
      <c r="AT5">
        <f t="shared" si="16"/>
        <v>101.98426580466956</v>
      </c>
      <c r="AU5">
        <f t="shared" si="17"/>
        <v>-1448.848480051066</v>
      </c>
      <c r="AW5">
        <v>2</v>
      </c>
      <c r="AX5">
        <f>IF(Z5&gt;0, (R5*SUMPRODUCT(K5:$K$98, X5:$X$98)-K5*$AZ$3)/Z5, 0)</f>
        <v>2571.0138225270684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</v>
      </c>
      <c r="S6">
        <f t="shared" si="1"/>
        <v>3115.9388791353717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2458.7703139515324</v>
      </c>
      <c r="AC6">
        <f t="shared" si="2"/>
        <v>2906.1737361505075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-1409.9322247962452</v>
      </c>
      <c r="AI6">
        <f t="shared" si="7"/>
        <v>-1456.5662225875776</v>
      </c>
      <c r="AJ6">
        <f t="shared" si="8"/>
        <v>-447.40342219897502</v>
      </c>
      <c r="AK6">
        <f>G6*SUM(AB6, AE6:AF6)</f>
        <v>172.11392197660729</v>
      </c>
      <c r="AL6">
        <f t="shared" si="9"/>
        <v>-1731.8557228099453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-1003.5619083655853</v>
      </c>
      <c r="AR6">
        <f t="shared" si="14"/>
        <v>-1036.7550668700299</v>
      </c>
      <c r="AS6">
        <f t="shared" si="15"/>
        <v>-318.45291872535461</v>
      </c>
      <c r="AT6">
        <f t="shared" si="16"/>
        <v>122.50729003664762</v>
      </c>
      <c r="AU6">
        <f t="shared" si="17"/>
        <v>-1232.7006955587369</v>
      </c>
      <c r="AW6">
        <v>3</v>
      </c>
      <c r="AX6">
        <f>IF(Z6&gt;0, (R6*SUMPRODUCT(K6:$K$98, X6:$X$98)-K6*$AZ$3)/Z6, 0)</f>
        <v>3115.9388791353717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</v>
      </c>
      <c r="S7">
        <f t="shared" si="1"/>
        <v>3528.7795062077348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2906.1737361505075</v>
      </c>
      <c r="AC7">
        <f t="shared" si="2"/>
        <v>3203.4315446812161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-1555.1595120729255</v>
      </c>
      <c r="AI7">
        <f t="shared" si="7"/>
        <v>-1600.5495901303079</v>
      </c>
      <c r="AJ7">
        <f t="shared" si="8"/>
        <v>-297.25780853070864</v>
      </c>
      <c r="AK7">
        <f>G7*SUM(AB7, AE7:AF7)</f>
        <v>203.43216153053555</v>
      </c>
      <c r="AL7">
        <f t="shared" si="9"/>
        <v>-1694.3752371304811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-988.33198472558047</v>
      </c>
      <c r="AR7">
        <f t="shared" si="14"/>
        <v>-1017.1781999112535</v>
      </c>
      <c r="AS7">
        <f t="shared" si="15"/>
        <v>-188.9127112682672</v>
      </c>
      <c r="AT7">
        <f t="shared" si="16"/>
        <v>129.28481638162717</v>
      </c>
      <c r="AU7">
        <f t="shared" si="17"/>
        <v>-1076.8060947978936</v>
      </c>
      <c r="AW7">
        <v>4</v>
      </c>
      <c r="AX7">
        <f>IF(Z7&gt;0, (R7*SUMPRODUCT(K7:$K$98, X7:$X$98)-K7*$AZ$3)/Z7, 0)</f>
        <v>3528.7795062077348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</v>
      </c>
      <c r="S8">
        <f t="shared" si="1"/>
        <v>3829.7843110165263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3203.4315446812161</v>
      </c>
      <c r="AC8">
        <f t="shared" si="2"/>
        <v>3376.5457357558971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-1706.9263846437584</v>
      </c>
      <c r="AI8">
        <f t="shared" si="7"/>
        <v>-1751.0090987282451</v>
      </c>
      <c r="AJ8">
        <f t="shared" si="8"/>
        <v>-173.114191074681</v>
      </c>
      <c r="AK8">
        <f t="shared" ref="AK8:AK39" si="30">G8*SUM(AB8:AB8, AE8:AF8)</f>
        <v>224.24020812768515</v>
      </c>
      <c r="AL8">
        <f t="shared" si="9"/>
        <v>-1699.8830816752411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-968.55587138152418</v>
      </c>
      <c r="AR8">
        <f t="shared" si="14"/>
        <v>-993.56958722602656</v>
      </c>
      <c r="AS8">
        <f t="shared" si="15"/>
        <v>-98.229641121775046</v>
      </c>
      <c r="AT8">
        <f t="shared" si="16"/>
        <v>127.23991622357669</v>
      </c>
      <c r="AU8">
        <f t="shared" si="17"/>
        <v>-964.55931212422502</v>
      </c>
      <c r="AW8">
        <v>5</v>
      </c>
      <c r="AX8">
        <f>IF(Z8&gt;0, (R8*SUMPRODUCT(K8:$K$98, X8:$X$98)-K8*$AZ$3)/Z8, 0)</f>
        <v>3829.7843110165263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</v>
      </c>
      <c r="S9">
        <f t="shared" si="1"/>
        <v>4033.8800689972213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3376.5457357558971</v>
      </c>
      <c r="AC9">
        <f t="shared" si="2"/>
        <v>3444.9953784817517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-1882.2418745054265</v>
      </c>
      <c r="AI9">
        <f t="shared" si="7"/>
        <v>-1924.9426405118156</v>
      </c>
      <c r="AJ9">
        <f t="shared" si="8"/>
        <v>-68.449642725854574</v>
      </c>
      <c r="AK9">
        <f t="shared" si="30"/>
        <v>236.35820150291283</v>
      </c>
      <c r="AL9">
        <f t="shared" si="9"/>
        <v>-1757.0340817347574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-953.60231120758613</v>
      </c>
      <c r="AR9">
        <f t="shared" si="14"/>
        <v>-975.23584816453354</v>
      </c>
      <c r="AS9">
        <f t="shared" si="15"/>
        <v>-34.678719238386741</v>
      </c>
      <c r="AT9">
        <f t="shared" si="16"/>
        <v>119.74642062687583</v>
      </c>
      <c r="AU9">
        <f t="shared" si="17"/>
        <v>-890.16814677604441</v>
      </c>
      <c r="AW9">
        <v>6</v>
      </c>
      <c r="AX9">
        <f>IF(Z9&gt;0, (R9*SUMPRODUCT(K9:$K$98, X9:$X$98)-K9*$AZ$3)/Z9, 0)</f>
        <v>4033.8800689972213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</v>
      </c>
      <c r="S10">
        <f t="shared" si="1"/>
        <v>4142.549045294013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3444.9953784817517</v>
      </c>
      <c r="AC10">
        <f t="shared" si="2"/>
        <v>3417.2908477271835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-2055.0510546332289</v>
      </c>
      <c r="AI10">
        <f t="shared" si="7"/>
        <v>-2096.2972874522375</v>
      </c>
      <c r="AJ10">
        <f t="shared" si="8"/>
        <v>27.704530754568168</v>
      </c>
      <c r="AK10">
        <f t="shared" si="30"/>
        <v>241.14967649372264</v>
      </c>
      <c r="AL10">
        <f t="shared" si="9"/>
        <v>-1827.4430802039467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-929.60073204059665</v>
      </c>
      <c r="AR10">
        <f t="shared" si="14"/>
        <v>-948.25843309187803</v>
      </c>
      <c r="AS10">
        <f t="shared" si="15"/>
        <v>12.532122748105746</v>
      </c>
      <c r="AT10">
        <f t="shared" si="16"/>
        <v>109.08386694068116</v>
      </c>
      <c r="AU10">
        <f t="shared" si="17"/>
        <v>-826.64244340309108</v>
      </c>
      <c r="AW10">
        <v>7</v>
      </c>
      <c r="AX10">
        <f>IF(Z10&gt;0, (R10*SUMPRODUCT(K10:$K$98, X10:$X$98)-K10*$AZ$3)/Z10, 0)</f>
        <v>4142.549045294013</v>
      </c>
    </row>
    <row r="11" spans="1:52" x14ac:dyDescent="0.25">
      <c r="A11" t="s">
        <v>33</v>
      </c>
      <c r="C11" s="25">
        <f>AU71</f>
        <v>15110.925095947305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</v>
      </c>
      <c r="S11">
        <f t="shared" si="1"/>
        <v>4171.1678047935275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3417.2908477271835</v>
      </c>
      <c r="AC11">
        <f t="shared" si="2"/>
        <v>3314.3845625196354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-2208.1493285196966</v>
      </c>
      <c r="AI11">
        <f t="shared" si="7"/>
        <v>-2247.8790243462554</v>
      </c>
      <c r="AJ11">
        <f t="shared" si="8"/>
        <v>102.90628520754808</v>
      </c>
      <c r="AK11">
        <f t="shared" si="30"/>
        <v>239.21035934090287</v>
      </c>
      <c r="AL11">
        <f t="shared" si="9"/>
        <v>-1905.7623797978044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-891.83447866301162</v>
      </c>
      <c r="AR11">
        <f t="shared" si="14"/>
        <v>-907.88063646008072</v>
      </c>
      <c r="AS11">
        <f t="shared" si="15"/>
        <v>41.562122648990133</v>
      </c>
      <c r="AT11">
        <f t="shared" si="16"/>
        <v>96.613052096708699</v>
      </c>
      <c r="AU11">
        <f t="shared" si="17"/>
        <v>-769.70546171438184</v>
      </c>
      <c r="AW11">
        <v>8</v>
      </c>
      <c r="AX11">
        <f>IF(Z11&gt;0, (R11*SUMPRODUCT(K11:$K$98, X11:$X$98)-K11*$AZ$3)/Z11, 0)</f>
        <v>4171.1678047935275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</v>
      </c>
      <c r="S12">
        <f t="shared" si="1"/>
        <v>4142.3452895513137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3314.3845625196354</v>
      </c>
      <c r="AC12">
        <f t="shared" si="2"/>
        <v>3160.6701256718484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-2363.3331135297726</v>
      </c>
      <c r="AI12">
        <f t="shared" si="7"/>
        <v>-2401.483845841301</v>
      </c>
      <c r="AJ12">
        <f t="shared" si="8"/>
        <v>153.71443684778706</v>
      </c>
      <c r="AK12">
        <f t="shared" si="30"/>
        <v>232.0069193763745</v>
      </c>
      <c r="AL12">
        <f t="shared" si="9"/>
        <v>-2015.7624896171394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-852.24161310976569</v>
      </c>
      <c r="AR12">
        <f t="shared" si="14"/>
        <v>-865.99914964169147</v>
      </c>
      <c r="AS12">
        <f t="shared" si="15"/>
        <v>55.43096691170993</v>
      </c>
      <c r="AT12">
        <f t="shared" si="16"/>
        <v>83.664020992213736</v>
      </c>
      <c r="AU12">
        <f t="shared" si="17"/>
        <v>-726.90416173776782</v>
      </c>
      <c r="AW12">
        <v>9</v>
      </c>
      <c r="AX12">
        <f>IF(Z12&gt;0, (R12*SUMPRODUCT(K12:$K$98, X12:$X$98)-K12*$AZ$3)/Z12, 0)</f>
        <v>4142.3452895513137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</v>
      </c>
      <c r="S13">
        <f t="shared" si="1"/>
        <v>4063.482990260612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3160.6701256718484</v>
      </c>
      <c r="AC13">
        <f t="shared" si="2"/>
        <v>2967.4642641828177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-2510.8460396308251</v>
      </c>
      <c r="AI13">
        <f t="shared" si="7"/>
        <v>-2547.3598415994229</v>
      </c>
      <c r="AJ13">
        <f t="shared" si="8"/>
        <v>193.20586148903067</v>
      </c>
      <c r="AK13">
        <f t="shared" si="30"/>
        <v>221.24690879702942</v>
      </c>
      <c r="AL13">
        <f t="shared" si="9"/>
        <v>-2132.9070713133628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-808.42522596086781</v>
      </c>
      <c r="AR13">
        <f t="shared" si="14"/>
        <v>-820.18169296092901</v>
      </c>
      <c r="AS13">
        <f t="shared" si="15"/>
        <v>62.207116551916918</v>
      </c>
      <c r="AT13">
        <f t="shared" si="16"/>
        <v>71.235583311066108</v>
      </c>
      <c r="AU13">
        <f t="shared" si="17"/>
        <v>-686.73899309794592</v>
      </c>
      <c r="AW13">
        <v>10</v>
      </c>
      <c r="AX13">
        <f>IF(Z13&gt;0, (R13*SUMPRODUCT(K13:$K$98, X13:$X$98)-K13*$AZ$3)/Z13, 0)</f>
        <v>4063.482990260612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</v>
      </c>
      <c r="S14">
        <f t="shared" si="1"/>
        <v>3945.409575221383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2967.4642641828177</v>
      </c>
      <c r="AC14">
        <f t="shared" si="2"/>
        <v>2747.4638164547496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-2660.354496891006</v>
      </c>
      <c r="AI14">
        <f t="shared" si="7"/>
        <v>-2695.1729835914721</v>
      </c>
      <c r="AJ14">
        <f t="shared" si="8"/>
        <v>220.00044772806814</v>
      </c>
      <c r="AK14">
        <f t="shared" si="30"/>
        <v>207.72249849279726</v>
      </c>
      <c r="AL14">
        <f t="shared" si="9"/>
        <v>-2267.4500373706069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-764.78834628804464</v>
      </c>
      <c r="AR14">
        <f t="shared" si="14"/>
        <v>-774.79782919531169</v>
      </c>
      <c r="AS14">
        <f t="shared" si="15"/>
        <v>63.244871612864586</v>
      </c>
      <c r="AT14">
        <f t="shared" si="16"/>
        <v>59.715254600385634</v>
      </c>
      <c r="AU14">
        <f t="shared" si="17"/>
        <v>-651.8377029820615</v>
      </c>
      <c r="AW14">
        <v>11</v>
      </c>
      <c r="AX14">
        <f>IF(Z14&gt;0, (R14*SUMPRODUCT(K14:$K$98, X14:$X$98)-K14*$AZ$3)/Z14, 0)</f>
        <v>3945.409575221383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</v>
      </c>
      <c r="S15">
        <f t="shared" si="1"/>
        <v>3793.1404752817616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2747.4638164547496</v>
      </c>
      <c r="AC15">
        <f t="shared" si="2"/>
        <v>2508.0547364459899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-2819.8060642534406</v>
      </c>
      <c r="AI15">
        <f t="shared" si="7"/>
        <v>-2852.8664630547755</v>
      </c>
      <c r="AJ15">
        <f t="shared" si="8"/>
        <v>239.4090800087597</v>
      </c>
      <c r="AK15">
        <f t="shared" si="30"/>
        <v>192.32246715183248</v>
      </c>
      <c r="AL15">
        <f t="shared" si="9"/>
        <v>-2421.1349158941835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-723.77398363022348</v>
      </c>
      <c r="AR15">
        <f t="shared" si="14"/>
        <v>-732.25976456536785</v>
      </c>
      <c r="AS15">
        <f t="shared" si="15"/>
        <v>61.450347863218475</v>
      </c>
      <c r="AT15">
        <f t="shared" si="16"/>
        <v>49.364387131683131</v>
      </c>
      <c r="AU15">
        <f t="shared" si="17"/>
        <v>-621.4450295704662</v>
      </c>
      <c r="AW15">
        <v>12</v>
      </c>
      <c r="AX15">
        <f>IF(Z15&gt;0, (R15*SUMPRODUCT(K15:$K$98, X15:$X$98)-K15*$AZ$3)/Z15, 0)</f>
        <v>3793.1404752817616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</v>
      </c>
      <c r="S16">
        <f t="shared" si="1"/>
        <v>3605.6837981907115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2508.0547364459899</v>
      </c>
      <c r="AC16">
        <f t="shared" si="2"/>
        <v>2253.3693834222686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-2964.6646819490579</v>
      </c>
      <c r="AI16">
        <f t="shared" si="7"/>
        <v>-2995.9121444214047</v>
      </c>
      <c r="AJ16">
        <f t="shared" si="8"/>
        <v>254.68535302372129</v>
      </c>
      <c r="AK16">
        <f t="shared" si="30"/>
        <v>175.56383155121929</v>
      </c>
      <c r="AL16">
        <f t="shared" si="9"/>
        <v>-2565.6629598464642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-679.42462749213098</v>
      </c>
      <c r="AR16">
        <f t="shared" si="14"/>
        <v>-686.58573939784264</v>
      </c>
      <c r="AS16">
        <f t="shared" si="15"/>
        <v>58.367309517136498</v>
      </c>
      <c r="AT16">
        <f t="shared" si="16"/>
        <v>40.234698911837356</v>
      </c>
      <c r="AU16">
        <f t="shared" si="17"/>
        <v>-587.98373096886883</v>
      </c>
      <c r="AW16">
        <v>13</v>
      </c>
      <c r="AX16">
        <f>IF(Z16&gt;0, (R16*SUMPRODUCT(K16:$K$98, X16:$X$98)-K16*$AZ$3)/Z16, 0)</f>
        <v>3605.6837981907115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</v>
      </c>
      <c r="S17">
        <f t="shared" si="1"/>
        <v>3390.252833825853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2253.3693834222686</v>
      </c>
      <c r="AC17">
        <f t="shared" si="2"/>
        <v>1992.7738904002299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-3090.4690308010222</v>
      </c>
      <c r="AI17">
        <f t="shared" si="7"/>
        <v>-3119.8587841332451</v>
      </c>
      <c r="AJ17">
        <f t="shared" si="8"/>
        <v>260.59549302203868</v>
      </c>
      <c r="AK17">
        <f t="shared" si="30"/>
        <v>157.73585683955881</v>
      </c>
      <c r="AL17">
        <f t="shared" si="9"/>
        <v>-2701.5274342716475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-632.37119397775723</v>
      </c>
      <c r="AR17">
        <f t="shared" si="14"/>
        <v>-638.38491979742435</v>
      </c>
      <c r="AS17">
        <f t="shared" si="15"/>
        <v>53.323000950718473</v>
      </c>
      <c r="AT17">
        <f t="shared" si="16"/>
        <v>32.275881469319458</v>
      </c>
      <c r="AU17">
        <f t="shared" si="17"/>
        <v>-552.78603737738638</v>
      </c>
      <c r="AW17">
        <v>14</v>
      </c>
      <c r="AX17">
        <f>IF(Z17&gt;0, (R17*SUMPRODUCT(K17:$K$98, X17:$X$98)-K17*$AZ$3)/Z17, 0)</f>
        <v>3390.252833825853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</v>
      </c>
      <c r="S18">
        <f t="shared" si="1"/>
        <v>3154.5570450581417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1992.7738904002299</v>
      </c>
      <c r="AC18">
        <f t="shared" si="2"/>
        <v>1734.3572807707706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-3212.287989413097</v>
      </c>
      <c r="AI18">
        <f t="shared" si="7"/>
        <v>-3239.777701217291</v>
      </c>
      <c r="AJ18">
        <f t="shared" si="8"/>
        <v>258.41660962945934</v>
      </c>
      <c r="AK18">
        <f t="shared" si="30"/>
        <v>139.49417232801611</v>
      </c>
      <c r="AL18">
        <f t="shared" si="9"/>
        <v>-2841.8669192598154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-586.87300576966459</v>
      </c>
      <c r="AR18">
        <f t="shared" si="14"/>
        <v>-591.89527333952117</v>
      </c>
      <c r="AS18">
        <f t="shared" si="15"/>
        <v>47.211748427872308</v>
      </c>
      <c r="AT18">
        <f t="shared" si="16"/>
        <v>25.48506375247247</v>
      </c>
      <c r="AU18">
        <f t="shared" si="17"/>
        <v>-519.19846115917642</v>
      </c>
      <c r="AW18">
        <v>15</v>
      </c>
      <c r="AX18">
        <f>IF(Z18&gt;0, (R18*SUMPRODUCT(K18:$K$98, X18:$X$98)-K18*$AZ$3)/Z18, 0)</f>
        <v>3154.5570450581417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</v>
      </c>
      <c r="S19">
        <f t="shared" si="1"/>
        <v>2898.8098406915083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1734.3572807707706</v>
      </c>
      <c r="AC19">
        <f t="shared" si="2"/>
        <v>1481.3722967406566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-3326.8534693746187</v>
      </c>
      <c r="AI19">
        <f t="shared" si="7"/>
        <v>-3352.4048573260834</v>
      </c>
      <c r="AJ19">
        <f t="shared" si="8"/>
        <v>252.98498403011399</v>
      </c>
      <c r="AK19">
        <f t="shared" si="30"/>
        <v>121.40500965395395</v>
      </c>
      <c r="AL19">
        <f t="shared" si="9"/>
        <v>-2978.0148636420154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-542.68186663265465</v>
      </c>
      <c r="AR19">
        <f t="shared" si="14"/>
        <v>-546.84985149769363</v>
      </c>
      <c r="AS19">
        <f t="shared" si="15"/>
        <v>41.267331016325883</v>
      </c>
      <c r="AT19">
        <f t="shared" si="16"/>
        <v>19.803786930822689</v>
      </c>
      <c r="AU19">
        <f t="shared" si="17"/>
        <v>-485.7787335505451</v>
      </c>
      <c r="AW19">
        <v>16</v>
      </c>
      <c r="AX19">
        <f>IF(Z19&gt;0, (R19*SUMPRODUCT(K19:$K$98, X19:$X$98)-K19*$AZ$3)/Z19, 0)</f>
        <v>2898.8098406915083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</v>
      </c>
      <c r="S20">
        <f t="shared" si="1"/>
        <v>2622.7563339270887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1481.3722967406566</v>
      </c>
      <c r="AC20">
        <f t="shared" si="2"/>
        <v>1236.8047352326007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-3435.0710544692715</v>
      </c>
      <c r="AI20">
        <f t="shared" si="7"/>
        <v>-3458.6493930139873</v>
      </c>
      <c r="AJ20">
        <f t="shared" si="8"/>
        <v>244.56756150805586</v>
      </c>
      <c r="AK20">
        <f t="shared" si="30"/>
        <v>103.69606077184596</v>
      </c>
      <c r="AL20">
        <f t="shared" si="9"/>
        <v>-3110.3857707340853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-500.29865978029858</v>
      </c>
      <c r="AR20">
        <f t="shared" si="14"/>
        <v>-503.73271135789832</v>
      </c>
      <c r="AS20">
        <f t="shared" si="15"/>
        <v>35.619881309011397</v>
      </c>
      <c r="AT20">
        <f t="shared" si="16"/>
        <v>15.1027444282856</v>
      </c>
      <c r="AU20">
        <f t="shared" si="17"/>
        <v>-453.01008562060133</v>
      </c>
      <c r="AW20">
        <v>17</v>
      </c>
      <c r="AX20">
        <f>IF(Z20&gt;0, (R20*SUMPRODUCT(K20:$K$98, X20:$X$98)-K20*$AZ$3)/Z20, 0)</f>
        <v>2622.7563339270887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</v>
      </c>
      <c r="S21">
        <f t="shared" si="1"/>
        <v>2323.6928829072453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1236.8047352326007</v>
      </c>
      <c r="AC21">
        <f t="shared" si="2"/>
        <v>1002.6795621706937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-3534.8485285102279</v>
      </c>
      <c r="AI21">
        <f t="shared" si="7"/>
        <v>-3556.4236594052413</v>
      </c>
      <c r="AJ21">
        <f t="shared" si="8"/>
        <v>234.12517306190705</v>
      </c>
      <c r="AK21">
        <f t="shared" si="30"/>
        <v>86.576331466282056</v>
      </c>
      <c r="AL21">
        <f t="shared" si="9"/>
        <v>-3235.7221548770522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-459.67025377391218</v>
      </c>
      <c r="AR21">
        <f t="shared" si="14"/>
        <v>-462.47587495222501</v>
      </c>
      <c r="AS21">
        <f t="shared" si="15"/>
        <v>30.445541541092524</v>
      </c>
      <c r="AT21">
        <f t="shared" si="16"/>
        <v>11.258350657727501</v>
      </c>
      <c r="AU21">
        <f t="shared" si="17"/>
        <v>-420.77198275340498</v>
      </c>
      <c r="AW21">
        <v>18</v>
      </c>
      <c r="AX21">
        <f>IF(Z21&gt;0, (R21*SUMPRODUCT(K21:$K$98, X21:$X$98)-K21*$AZ$3)/Z21, 0)</f>
        <v>2323.6928829072453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</v>
      </c>
      <c r="S22">
        <f t="shared" si="1"/>
        <v>1996.6263174943022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1002.6795621706937</v>
      </c>
      <c r="AC22">
        <f t="shared" si="2"/>
        <v>780.66420725249077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-3619.5947259621294</v>
      </c>
      <c r="AI22">
        <f t="shared" si="7"/>
        <v>-3639.1443081852117</v>
      </c>
      <c r="AJ22">
        <f t="shared" si="8"/>
        <v>222.01535491820289</v>
      </c>
      <c r="AK22">
        <f t="shared" si="30"/>
        <v>70.187569351948568</v>
      </c>
      <c r="AL22">
        <f t="shared" si="9"/>
        <v>-3346.9413839150602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-420.25947728084822</v>
      </c>
      <c r="AR22">
        <f t="shared" si="14"/>
        <v>-422.52931626232362</v>
      </c>
      <c r="AS22">
        <f t="shared" si="15"/>
        <v>25.777487279724298</v>
      </c>
      <c r="AT22">
        <f t="shared" si="16"/>
        <v>8.1492524552241292</v>
      </c>
      <c r="AU22">
        <f t="shared" si="17"/>
        <v>-388.60257652737522</v>
      </c>
      <c r="AW22">
        <v>19</v>
      </c>
      <c r="AX22">
        <f>IF(Z22&gt;0, (R22*SUMPRODUCT(K22:$K$98, X22:$X$98)-K22*$AZ$3)/Z22, 0)</f>
        <v>1996.6263174943022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</v>
      </c>
      <c r="S23">
        <f t="shared" si="1"/>
        <v>1635.3947399877152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780.66420725249077</v>
      </c>
      <c r="AC23">
        <f t="shared" si="2"/>
        <v>572.5966039499524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-3695.4269520826174</v>
      </c>
      <c r="AI23">
        <f t="shared" si="7"/>
        <v>-3712.9333250074274</v>
      </c>
      <c r="AJ23">
        <f t="shared" si="8"/>
        <v>208.06760330253837</v>
      </c>
      <c r="AK23">
        <f t="shared" si="30"/>
        <v>54.646494507674362</v>
      </c>
      <c r="AL23">
        <f t="shared" si="9"/>
        <v>-3450.2192271972144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-383.09295771439275</v>
      </c>
      <c r="AR23">
        <f t="shared" si="14"/>
        <v>-384.90778676380398</v>
      </c>
      <c r="AS23">
        <f t="shared" si="15"/>
        <v>21.569695352466095</v>
      </c>
      <c r="AT23">
        <f t="shared" si="16"/>
        <v>5.6650253086102031</v>
      </c>
      <c r="AU23">
        <f t="shared" si="17"/>
        <v>-357.67306610272766</v>
      </c>
      <c r="AW23">
        <v>20</v>
      </c>
      <c r="AX23">
        <f>IF(Z23&gt;0, (R23*SUMPRODUCT(K23:$K$98, X23:$X$98)-K23*$AZ$3)/Z23, 0)</f>
        <v>1635.3947399877152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</v>
      </c>
      <c r="S24">
        <f t="shared" si="1"/>
        <v>1225.4530703847081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572.5966039499524</v>
      </c>
      <c r="AC24">
        <f t="shared" si="2"/>
        <v>378.96067657333668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-3738.4903496991515</v>
      </c>
      <c r="AI24">
        <f t="shared" si="7"/>
        <v>-3753.9524137198637</v>
      </c>
      <c r="AJ24">
        <f t="shared" si="8"/>
        <v>193.63592737661571</v>
      </c>
      <c r="AK24">
        <f t="shared" si="30"/>
        <v>40.081762276496669</v>
      </c>
      <c r="AL24">
        <f t="shared" si="9"/>
        <v>-3520.2347240667514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-346.0332150345377</v>
      </c>
      <c r="AR24">
        <f t="shared" si="14"/>
        <v>-347.46437767605357</v>
      </c>
      <c r="AS24">
        <f t="shared" si="15"/>
        <v>17.922866245118612</v>
      </c>
      <c r="AT24">
        <f t="shared" si="16"/>
        <v>3.7099523517299779</v>
      </c>
      <c r="AU24">
        <f t="shared" si="17"/>
        <v>-325.83155907920496</v>
      </c>
      <c r="AW24">
        <v>21</v>
      </c>
      <c r="AX24">
        <f>IF(Z24&gt;0, (R24*SUMPRODUCT(K24:$K$98, X24:$X$98)-K24*$AZ$3)/Z24, 0)</f>
        <v>1225.4530703847081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</v>
      </c>
      <c r="S25">
        <f t="shared" si="1"/>
        <v>751.87460698804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378.96067657333668</v>
      </c>
      <c r="AC25">
        <f t="shared" si="2"/>
        <v>202.08552434038575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-3737.3299899515828</v>
      </c>
      <c r="AI25">
        <f t="shared" si="7"/>
        <v>-3750.7687683371123</v>
      </c>
      <c r="AJ25">
        <f t="shared" si="8"/>
        <v>176.87515223295094</v>
      </c>
      <c r="AK25">
        <f t="shared" si="30"/>
        <v>26.527247360133572</v>
      </c>
      <c r="AL25">
        <f t="shared" si="9"/>
        <v>-3547.366368744028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-308.86233266687015</v>
      </c>
      <c r="AR25">
        <f t="shared" si="14"/>
        <v>-309.97294704973376</v>
      </c>
      <c r="AS25">
        <f t="shared" si="15"/>
        <v>14.617406612838256</v>
      </c>
      <c r="AT25">
        <f t="shared" si="16"/>
        <v>2.1922783165818527</v>
      </c>
      <c r="AU25">
        <f t="shared" si="17"/>
        <v>-293.16326212031368</v>
      </c>
      <c r="AW25">
        <v>22</v>
      </c>
      <c r="AX25">
        <f>IF(Z25&gt;0, (R25*SUMPRODUCT(K25:$K$98, X25:$X$98)-K25*$AZ$3)/Z25, 0)</f>
        <v>751.87460698804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</v>
      </c>
      <c r="S26">
        <f t="shared" si="1"/>
        <v>193.0658054987953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202.08552434038575</v>
      </c>
      <c r="AC26">
        <f t="shared" si="2"/>
        <v>44.257176317788435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-3685.4177400732096</v>
      </c>
      <c r="AI26">
        <f t="shared" si="7"/>
        <v>-3696.879421804847</v>
      </c>
      <c r="AJ26">
        <f t="shared" si="8"/>
        <v>157.82834802259731</v>
      </c>
      <c r="AK26">
        <f t="shared" si="30"/>
        <v>14.145986703827004</v>
      </c>
      <c r="AL26">
        <f t="shared" si="9"/>
        <v>-3524.9050870784226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-271.93944108478917</v>
      </c>
      <c r="AR26">
        <f t="shared" si="14"/>
        <v>-272.78517514909936</v>
      </c>
      <c r="AS26">
        <f t="shared" si="15"/>
        <v>11.645831158274099</v>
      </c>
      <c r="AT26">
        <f t="shared" si="16"/>
        <v>1.0438034407885488</v>
      </c>
      <c r="AU26">
        <f t="shared" si="17"/>
        <v>-260.09554055003673</v>
      </c>
      <c r="AW26">
        <v>23</v>
      </c>
      <c r="AX26">
        <f>IF(Z26&gt;0, (R26*SUMPRODUCT(K26:$K$98, X26:$X$98)-K26*$AZ$3)/Z26, 0)</f>
        <v>193.0658054987953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</v>
      </c>
      <c r="S27">
        <f t="shared" si="1"/>
        <v>-485.15858217577977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44.257176317788435</v>
      </c>
      <c r="AC27">
        <f t="shared" si="2"/>
        <v>-92.830492763184793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-3560.0783713084588</v>
      </c>
      <c r="AI27">
        <f t="shared" si="7"/>
        <v>-3569.6453970371258</v>
      </c>
      <c r="AJ27">
        <f t="shared" si="8"/>
        <v>137.08766908097323</v>
      </c>
      <c r="AK27">
        <f t="shared" si="30"/>
        <v>3.0980023422451906</v>
      </c>
      <c r="AL27">
        <f t="shared" si="9"/>
        <v>-3429.4597256139073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-234.54545115178843</v>
      </c>
      <c r="AR27">
        <f t="shared" si="14"/>
        <v>-235.17574692948679</v>
      </c>
      <c r="AS27">
        <f t="shared" si="15"/>
        <v>9.0316239808300729</v>
      </c>
      <c r="AT27">
        <f t="shared" si="16"/>
        <v>0.20410291045478735</v>
      </c>
      <c r="AU27">
        <f t="shared" si="17"/>
        <v>-225.94002003820194</v>
      </c>
      <c r="AW27">
        <v>24</v>
      </c>
      <c r="AX27">
        <f>IF(Z27&gt;0, (R27*SUMPRODUCT(K27:$K$98, X27:$X$98)-K27*$AZ$3)/Z27, 0)</f>
        <v>-485.15858217577977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</v>
      </c>
      <c r="S28">
        <f t="shared" si="1"/>
        <v>-1328.1218806843453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-92.830492763184793</v>
      </c>
      <c r="AC28">
        <f t="shared" si="2"/>
        <v>-206.97257605442383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-3358.856850410411</v>
      </c>
      <c r="AI28">
        <f t="shared" si="7"/>
        <v>-3366.6487774565858</v>
      </c>
      <c r="AJ28">
        <f t="shared" si="8"/>
        <v>114.14208329123903</v>
      </c>
      <c r="AK28">
        <f t="shared" si="30"/>
        <v>-6.4981344934229357</v>
      </c>
      <c r="AL28">
        <f t="shared" si="9"/>
        <v>-3259.0048286587698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-197.5790661768288</v>
      </c>
      <c r="AR28">
        <f t="shared" si="14"/>
        <v>-198.03741309009874</v>
      </c>
      <c r="AS28">
        <f t="shared" si="15"/>
        <v>6.7142147559534227</v>
      </c>
      <c r="AT28">
        <f t="shared" si="16"/>
        <v>-0.38224175732439081</v>
      </c>
      <c r="AU28">
        <f t="shared" si="17"/>
        <v>-191.70544009146971</v>
      </c>
      <c r="AW28">
        <v>25</v>
      </c>
      <c r="AX28">
        <f>IF(Z28&gt;0, (R28*SUMPRODUCT(K28:$K$98, X28:$X$98)-K28*$AZ$3)/Z28, 0)</f>
        <v>-1328.1218806843453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</v>
      </c>
      <c r="S29">
        <f t="shared" si="1"/>
        <v>-2405.6182159682721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-206.97257605442383</v>
      </c>
      <c r="AC29">
        <f t="shared" si="2"/>
        <v>-297.04863521290429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-3079.8950873760728</v>
      </c>
      <c r="AI29">
        <f t="shared" si="7"/>
        <v>-3086.0691476080979</v>
      </c>
      <c r="AJ29">
        <f t="shared" si="8"/>
        <v>90.076059158480462</v>
      </c>
      <c r="AK29">
        <f t="shared" si="30"/>
        <v>-14.488080323809669</v>
      </c>
      <c r="AL29">
        <f t="shared" si="9"/>
        <v>-3010.4811687734273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-161.7585829227703</v>
      </c>
      <c r="AR29">
        <f t="shared" si="14"/>
        <v>-162.08284956357431</v>
      </c>
      <c r="AS29">
        <f t="shared" si="15"/>
        <v>4.7308675365162776</v>
      </c>
      <c r="AT29">
        <f t="shared" si="16"/>
        <v>-0.76092570557243788</v>
      </c>
      <c r="AU29">
        <f t="shared" si="17"/>
        <v>-158.1129077326305</v>
      </c>
      <c r="AW29">
        <v>26</v>
      </c>
      <c r="AX29">
        <f>IF(Z29&gt;0, (R29*SUMPRODUCT(K29:$K$98, X29:$X$98)-K29*$AZ$3)/Z29, 0)</f>
        <v>-2405.6182159682721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</v>
      </c>
      <c r="S30">
        <f t="shared" si="1"/>
        <v>-3825.4693978909468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-297.04863521290429</v>
      </c>
      <c r="AC30">
        <f t="shared" si="2"/>
        <v>-362.82239044072088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-2740.2504771927734</v>
      </c>
      <c r="AI30">
        <f t="shared" si="7"/>
        <v>-2744.9926715838819</v>
      </c>
      <c r="AJ30">
        <f t="shared" si="8"/>
        <v>65.773755227816594</v>
      </c>
      <c r="AK30">
        <f t="shared" si="30"/>
        <v>-20.793404464903301</v>
      </c>
      <c r="AL30">
        <f t="shared" si="9"/>
        <v>-2700.0123208209684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-128.5001545359294</v>
      </c>
      <c r="AR30">
        <f t="shared" si="14"/>
        <v>-128.72253300722926</v>
      </c>
      <c r="AS30">
        <f t="shared" si="15"/>
        <v>3.0843668422024479</v>
      </c>
      <c r="AT30">
        <f t="shared" si="16"/>
        <v>-0.97507717243622949</v>
      </c>
      <c r="AU30">
        <f t="shared" si="17"/>
        <v>-126.61324333746302</v>
      </c>
      <c r="AW30">
        <v>27</v>
      </c>
      <c r="AX30">
        <f>IF(Z30&gt;0, (R30*SUMPRODUCT(K30:$K$98, X30:$X$98)-K30*$AZ$3)/Z30, 0)</f>
        <v>-3825.4693978909468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</v>
      </c>
      <c r="S31">
        <f t="shared" si="1"/>
        <v>-5773.3784553585974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-362.82239044072088</v>
      </c>
      <c r="AC31">
        <f t="shared" si="2"/>
        <v>-405.62180596329893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-2363.8179461327259</v>
      </c>
      <c r="AI31">
        <f t="shared" si="7"/>
        <v>-2367.3308096068572</v>
      </c>
      <c r="AJ31">
        <f t="shared" si="8"/>
        <v>42.799415522578045</v>
      </c>
      <c r="AK31">
        <f t="shared" si="30"/>
        <v>-25.397567330850464</v>
      </c>
      <c r="AL31">
        <f t="shared" si="9"/>
        <v>-2349.9289614151298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-98.971326416075343</v>
      </c>
      <c r="AR31">
        <f t="shared" si="14"/>
        <v>-99.118407437319874</v>
      </c>
      <c r="AS31">
        <f t="shared" si="15"/>
        <v>1.7919801865589489</v>
      </c>
      <c r="AT31">
        <f t="shared" si="16"/>
        <v>-1.0633775458842865</v>
      </c>
      <c r="AU31">
        <f t="shared" si="17"/>
        <v>-98.389804796645222</v>
      </c>
      <c r="AW31">
        <v>28</v>
      </c>
      <c r="AX31">
        <f>IF(Z31&gt;0, (R31*SUMPRODUCT(K31:$K$98, X31:$X$98)-K31*$AZ$3)/Z31, 0)</f>
        <v>-5773.3784553585974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</v>
      </c>
      <c r="S32">
        <f t="shared" si="1"/>
        <v>-8580.8005404790802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-405.62180596329893</v>
      </c>
      <c r="AC32">
        <f t="shared" si="2"/>
        <v>-428.07461540316774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-1966.7205127342984</v>
      </c>
      <c r="AI32">
        <f t="shared" si="7"/>
        <v>-1969.214887317321</v>
      </c>
      <c r="AJ32">
        <f t="shared" si="8"/>
        <v>22.452809439868815</v>
      </c>
      <c r="AK32">
        <f t="shared" si="30"/>
        <v>-28.393526417430927</v>
      </c>
      <c r="AL32">
        <f t="shared" si="9"/>
        <v>-1975.155604294883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-73.522453275169781</v>
      </c>
      <c r="AR32">
        <f t="shared" si="14"/>
        <v>-73.615701165525124</v>
      </c>
      <c r="AS32">
        <f t="shared" si="15"/>
        <v>0.83935954409911884</v>
      </c>
      <c r="AT32">
        <f t="shared" si="16"/>
        <v>-1.0614429990566185</v>
      </c>
      <c r="AU32">
        <f t="shared" si="17"/>
        <v>-73.837784620482623</v>
      </c>
      <c r="AW32">
        <v>29</v>
      </c>
      <c r="AX32">
        <f>IF(Z32&gt;0, (R32*SUMPRODUCT(K32:$K$98, X32:$X$98)-K32*$AZ$3)/Z32, 0)</f>
        <v>-8580.8005404790802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</v>
      </c>
      <c r="S33">
        <f t="shared" si="1"/>
        <v>-12858.259561355686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-428.07461540316774</v>
      </c>
      <c r="AC33">
        <f t="shared" si="2"/>
        <v>-433.27696423529608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-1569.2223995839277</v>
      </c>
      <c r="AI33">
        <f t="shared" si="7"/>
        <v>-1570.9072192213282</v>
      </c>
      <c r="AJ33">
        <f t="shared" si="8"/>
        <v>5.2023488321283367</v>
      </c>
      <c r="AK33">
        <f t="shared" si="30"/>
        <v>-29.965223078221744</v>
      </c>
      <c r="AL33">
        <f t="shared" si="9"/>
        <v>-1595.6700934674216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-52.377385803972345</v>
      </c>
      <c r="AR33">
        <f t="shared" si="14"/>
        <v>-52.433621585580887</v>
      </c>
      <c r="AS33">
        <f t="shared" si="15"/>
        <v>0.17364360331555243</v>
      </c>
      <c r="AT33">
        <f t="shared" si="16"/>
        <v>-1.0001769349496044</v>
      </c>
      <c r="AU33">
        <f t="shared" si="17"/>
        <v>-53.26015491721494</v>
      </c>
      <c r="AW33">
        <v>30</v>
      </c>
      <c r="AX33">
        <f>IF(Z33&gt;0, (R33*SUMPRODUCT(K33:$K$98, X33:$X$98)-K33*$AZ$3)/Z33, 0)</f>
        <v>-12858.259561355686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</v>
      </c>
      <c r="S34">
        <f t="shared" si="1"/>
        <v>-19751.431510249287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-433.27696423529608</v>
      </c>
      <c r="AC34">
        <f t="shared" si="2"/>
        <v>-424.65425678655282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-1185.9505811597926</v>
      </c>
      <c r="AI34">
        <f t="shared" si="7"/>
        <v>-1187.0255773102392</v>
      </c>
      <c r="AJ34">
        <f t="shared" si="8"/>
        <v>-8.622707448743256</v>
      </c>
      <c r="AK34">
        <f t="shared" si="30"/>
        <v>-30.32938749647073</v>
      </c>
      <c r="AL34">
        <f t="shared" si="9"/>
        <v>-1225.9776722554532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-35.343364485084251</v>
      </c>
      <c r="AR34">
        <f t="shared" si="14"/>
        <v>-35.375401216942116</v>
      </c>
      <c r="AS34">
        <f t="shared" si="15"/>
        <v>-0.25697149362762672</v>
      </c>
      <c r="AT34">
        <f t="shared" si="16"/>
        <v>-0.90386784569794021</v>
      </c>
      <c r="AU34">
        <f t="shared" si="17"/>
        <v>-36.536240556267686</v>
      </c>
      <c r="AW34">
        <v>31</v>
      </c>
      <c r="AX34">
        <f>IF(Z34&gt;0, (R34*SUMPRODUCT(K34:$K$98, X34:$X$98)-K34*$AZ$3)/Z34, 0)</f>
        <v>-19751.431510249287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-31490.86988226348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-424.65425678655282</v>
      </c>
      <c r="AC35">
        <f t="shared" ref="AC35:AC69" si="33">S35*Z35</f>
        <v>-405.53325229599807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-840.71197101654263</v>
      </c>
      <c r="AI35">
        <f t="shared" ref="AI35:AI66" si="38">SUM(AE35:AH35)</f>
        <v>-841.35586121997653</v>
      </c>
      <c r="AJ35">
        <f t="shared" ref="AJ35:AJ69" si="39">AB35-AC35</f>
        <v>-19.121004490554753</v>
      </c>
      <c r="AK35">
        <f t="shared" si="30"/>
        <v>-29.7257979750587</v>
      </c>
      <c r="AL35">
        <f t="shared" ref="AL35:AL66" si="40">SUM(AI35:AK35)</f>
        <v>-890.20266368558998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-22.370232918945131</v>
      </c>
      <c r="AR35">
        <f t="shared" ref="AR35:AR69" si="45">AI35*$K35</f>
        <v>-22.387365985110026</v>
      </c>
      <c r="AS35">
        <f t="shared" ref="AS35:AS69" si="46">AJ35*$K35</f>
        <v>-0.50878462403800961</v>
      </c>
      <c r="AT35">
        <f t="shared" ref="AT35:AT69" si="47">AK35*$K35</f>
        <v>-0.79096414387857705</v>
      </c>
      <c r="AU35">
        <f t="shared" ref="AU35:AU69" si="48">AL35*$K35</f>
        <v>-23.687114753026613</v>
      </c>
      <c r="AW35">
        <v>32</v>
      </c>
      <c r="AX35">
        <f>IF(Z35&gt;0, (R35*SUMPRODUCT(K35:$K$98, X35:$X$98)-K35*$AZ$3)/Z35, 0)</f>
        <v>-31490.86988226348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</v>
      </c>
      <c r="S36">
        <f t="shared" si="32"/>
        <v>-49752.301911591931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-405.53325229599807</v>
      </c>
      <c r="AC36">
        <f t="shared" si="33"/>
        <v>-379.27458434383692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-512.57690173340643</v>
      </c>
      <c r="AI36">
        <f t="shared" si="38"/>
        <v>-512.95806458393929</v>
      </c>
      <c r="AJ36">
        <f t="shared" si="39"/>
        <v>-26.258667952161147</v>
      </c>
      <c r="AK36">
        <f t="shared" si="30"/>
        <v>-28.387327660719869</v>
      </c>
      <c r="AL36">
        <f t="shared" si="40"/>
        <v>-567.60406019682023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-12.177672313927197</v>
      </c>
      <c r="AR36">
        <f t="shared" si="45"/>
        <v>-12.186727884469557</v>
      </c>
      <c r="AS36">
        <f t="shared" si="46"/>
        <v>-0.62384678794588699</v>
      </c>
      <c r="AT36">
        <f t="shared" si="47"/>
        <v>-0.67441894660349666</v>
      </c>
      <c r="AU36">
        <f t="shared" si="48"/>
        <v>-13.484993619018939</v>
      </c>
      <c r="AW36">
        <v>33</v>
      </c>
      <c r="AX36">
        <f>IF(Z36&gt;0, (R36*SUMPRODUCT(K36:$K$98, X36:$X$98)-K36*$AZ$3)/Z36, 0)</f>
        <v>-49752.301911591931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</v>
      </c>
      <c r="S37">
        <f t="shared" si="32"/>
        <v>-78120.631866425669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-379.27458434383692</v>
      </c>
      <c r="AC37">
        <f t="shared" si="33"/>
        <v>-348.03359516570492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-309.19453295566058</v>
      </c>
      <c r="AI37">
        <f t="shared" si="38"/>
        <v>-309.41728691121023</v>
      </c>
      <c r="AJ37">
        <f t="shared" si="39"/>
        <v>-31.240989178131997</v>
      </c>
      <c r="AK37">
        <f t="shared" si="30"/>
        <v>-26.549220904068587</v>
      </c>
      <c r="AL37">
        <f t="shared" si="40"/>
        <v>-367.20749699341081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-6.5587191663662709</v>
      </c>
      <c r="AR37">
        <f t="shared" si="45"/>
        <v>-6.5634442843160663</v>
      </c>
      <c r="AS37">
        <f t="shared" si="46"/>
        <v>-0.66269242389301553</v>
      </c>
      <c r="AT37">
        <f t="shared" si="47"/>
        <v>-0.5631693495065041</v>
      </c>
      <c r="AU37">
        <f t="shared" si="48"/>
        <v>-7.7893060577155859</v>
      </c>
      <c r="AW37">
        <v>34</v>
      </c>
      <c r="AX37">
        <f>IF(Z37&gt;0, (R37*SUMPRODUCT(K37:$K$98, X37:$X$98)-K37*$AZ$3)/Z37, 0)</f>
        <v>-78120.631866425669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</v>
      </c>
      <c r="S38">
        <f t="shared" si="32"/>
        <v>-123059.25981668718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-348.03359516570492</v>
      </c>
      <c r="AC38">
        <f t="shared" si="33"/>
        <v>-315.82565228558991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-184.40765733340854</v>
      </c>
      <c r="AI38">
        <f t="shared" si="38"/>
        <v>-184.535979920736</v>
      </c>
      <c r="AJ38">
        <f t="shared" si="39"/>
        <v>-32.207942880115013</v>
      </c>
      <c r="AK38">
        <f t="shared" si="30"/>
        <v>-24.362351661599348</v>
      </c>
      <c r="AL38">
        <f t="shared" si="40"/>
        <v>-241.10627446245036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-3.4925944316155215</v>
      </c>
      <c r="AR38">
        <f t="shared" si="45"/>
        <v>-3.495024801158908</v>
      </c>
      <c r="AS38">
        <f t="shared" si="46"/>
        <v>-0.61000331322196766</v>
      </c>
      <c r="AT38">
        <f t="shared" si="47"/>
        <v>-0.46141149985177948</v>
      </c>
      <c r="AU38">
        <f t="shared" si="48"/>
        <v>-4.5664396142326549</v>
      </c>
      <c r="AW38">
        <v>35</v>
      </c>
      <c r="AX38">
        <f>IF(Z38&gt;0, (R38*SUMPRODUCT(K38:$K$98, X38:$X$98)-K38*$AZ$3)/Z38, 0)</f>
        <v>-123059.25981668718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</v>
      </c>
      <c r="S39">
        <f t="shared" si="32"/>
        <v>-195698.78557569394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-315.82565228558991</v>
      </c>
      <c r="AC39">
        <f t="shared" si="33"/>
        <v>-284.7051556042756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-108.59741357538419</v>
      </c>
      <c r="AI39">
        <f t="shared" si="38"/>
        <v>-108.67015423005068</v>
      </c>
      <c r="AJ39">
        <f t="shared" si="39"/>
        <v>-31.120496681314307</v>
      </c>
      <c r="AK39">
        <f t="shared" si="30"/>
        <v>-22.107795659991297</v>
      </c>
      <c r="AL39">
        <f t="shared" si="40"/>
        <v>-161.89844657135629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-1.8364142995636354</v>
      </c>
      <c r="AR39">
        <f t="shared" si="45"/>
        <v>-1.8376443654923829</v>
      </c>
      <c r="AS39">
        <f t="shared" si="46"/>
        <v>-0.52625677936074244</v>
      </c>
      <c r="AT39">
        <f t="shared" si="47"/>
        <v>-0.37384934636271577</v>
      </c>
      <c r="AU39">
        <f t="shared" si="48"/>
        <v>-2.737750491215841</v>
      </c>
      <c r="AW39">
        <v>36</v>
      </c>
      <c r="AX39">
        <f>IF(Z39&gt;0, (R39*SUMPRODUCT(K39:$K$98, X39:$X$98)-K39*$AZ$3)/Z39, 0)</f>
        <v>-195698.78557569394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</v>
      </c>
      <c r="S40">
        <f t="shared" si="32"/>
        <v>-315073.5248333987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-284.7051556042756</v>
      </c>
      <c r="AC40">
        <f t="shared" si="33"/>
        <v>-255.63702426729478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-62.890823414571081</v>
      </c>
      <c r="AI40">
        <f t="shared" si="38"/>
        <v>-62.931391250983623</v>
      </c>
      <c r="AJ40">
        <f t="shared" si="39"/>
        <v>-29.068131336980827</v>
      </c>
      <c r="AK40">
        <f t="shared" ref="AK40:AK69" si="61">G40*SUM(AB40:AB40, AE40:AF40)</f>
        <v>-19.929360892299293</v>
      </c>
      <c r="AL40">
        <f t="shared" si="40"/>
        <v>-111.92888348026375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-0.94955569339134138</v>
      </c>
      <c r="AR40">
        <f t="shared" si="45"/>
        <v>-0.95016820596380636</v>
      </c>
      <c r="AS40">
        <f t="shared" si="46"/>
        <v>-0.43888453209347528</v>
      </c>
      <c r="AT40">
        <f t="shared" si="47"/>
        <v>-0.30090301054237834</v>
      </c>
      <c r="AU40">
        <f t="shared" si="48"/>
        <v>-1.6899557485996601</v>
      </c>
      <c r="AW40">
        <v>37</v>
      </c>
      <c r="AX40">
        <f>IF(Z40&gt;0, (R40*SUMPRODUCT(K40:$K$98, X40:$X$98)-K40*$AZ$3)/Z40, 0)</f>
        <v>-315073.5248333987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</v>
      </c>
      <c r="S41">
        <f t="shared" si="32"/>
        <v>-515196.03776396945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-255.63702426729478</v>
      </c>
      <c r="AC41">
        <f t="shared" si="33"/>
        <v>-228.99323564234285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-35.876529456975639</v>
      </c>
      <c r="AI41">
        <f t="shared" si="38"/>
        <v>-35.898753350295571</v>
      </c>
      <c r="AJ41">
        <f t="shared" si="39"/>
        <v>-26.643788624951924</v>
      </c>
      <c r="AK41">
        <f t="shared" si="61"/>
        <v>-17.894591698710634</v>
      </c>
      <c r="AL41">
        <f t="shared" si="40"/>
        <v>-80.43713367395813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-0.48364373135892458</v>
      </c>
      <c r="AR41">
        <f t="shared" si="45"/>
        <v>-0.48394332685640618</v>
      </c>
      <c r="AS41">
        <f t="shared" si="46"/>
        <v>-0.35917914979941618</v>
      </c>
      <c r="AT41">
        <f t="shared" si="47"/>
        <v>-0.24123311901413846</v>
      </c>
      <c r="AU41">
        <f t="shared" si="48"/>
        <v>-1.0843555956699609</v>
      </c>
      <c r="AW41">
        <v>38</v>
      </c>
      <c r="AX41">
        <f>IF(Z41&gt;0, (R41*SUMPRODUCT(K41:$K$98, X41:$X$98)-K41*$AZ$3)/Z41, 0)</f>
        <v>-515196.03776396945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</v>
      </c>
      <c r="S42">
        <f t="shared" si="32"/>
        <v>-857463.69855916337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-228.99323564234285</v>
      </c>
      <c r="AC42">
        <f t="shared" si="33"/>
        <v>-204.83996480375242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-20.114254910545366</v>
      </c>
      <c r="AI42">
        <f t="shared" si="38"/>
        <v>-20.126199437476824</v>
      </c>
      <c r="AJ42">
        <f t="shared" si="39"/>
        <v>-24.15327083859043</v>
      </c>
      <c r="AK42">
        <f t="shared" si="61"/>
        <v>-16.029526494964003</v>
      </c>
      <c r="AL42">
        <f t="shared" si="40"/>
        <v>-60.308996771031261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-0.24210349868416267</v>
      </c>
      <c r="AR42">
        <f t="shared" si="45"/>
        <v>-0.24224726795491588</v>
      </c>
      <c r="AS42">
        <f t="shared" si="46"/>
        <v>-0.29071876640198924</v>
      </c>
      <c r="AT42">
        <f t="shared" si="47"/>
        <v>-0.19293801654301729</v>
      </c>
      <c r="AU42">
        <f t="shared" si="48"/>
        <v>-0.72590405089992238</v>
      </c>
      <c r="AW42">
        <v>39</v>
      </c>
      <c r="AX42">
        <f>IF(Z42&gt;0, (R42*SUMPRODUCT(K42:$K$98, X42:$X$98)-K42*$AZ$3)/Z42, 0)</f>
        <v>-857463.69855916337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</v>
      </c>
      <c r="S43">
        <f t="shared" si="32"/>
        <v>-1454919.5305133071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-204.83996480375242</v>
      </c>
      <c r="AC43">
        <f t="shared" si="33"/>
        <v>-183.08482315069611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-11.066318011130676</v>
      </c>
      <c r="AI43">
        <f t="shared" si="38"/>
        <v>-11.072609933787254</v>
      </c>
      <c r="AJ43">
        <f t="shared" si="39"/>
        <v>-21.755141653056313</v>
      </c>
      <c r="AK43">
        <f t="shared" si="61"/>
        <v>-14.338797536262671</v>
      </c>
      <c r="AL43">
        <f t="shared" si="40"/>
        <v>-47.166549123106236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-0.11892748628671333</v>
      </c>
      <c r="AR43">
        <f t="shared" si="45"/>
        <v>-0.11899510430968217</v>
      </c>
      <c r="AS43">
        <f t="shared" si="46"/>
        <v>-0.23379811677262749</v>
      </c>
      <c r="AT43">
        <f t="shared" si="47"/>
        <v>-0.1540961632989982</v>
      </c>
      <c r="AU43">
        <f t="shared" si="48"/>
        <v>-0.50688938438130782</v>
      </c>
      <c r="AW43">
        <v>40</v>
      </c>
      <c r="AX43">
        <f>IF(Z43&gt;0, (R43*SUMPRODUCT(K43:$K$98, X43:$X$98)-K43*$AZ$3)/Z43, 0)</f>
        <v>-1454919.5305133071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</v>
      </c>
      <c r="S44">
        <f t="shared" si="32"/>
        <v>-2522490.8875556733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-183.08482315069611</v>
      </c>
      <c r="AC44">
        <f t="shared" si="33"/>
        <v>-163.56335318007166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-5.973806897718279</v>
      </c>
      <c r="AI44">
        <f t="shared" si="38"/>
        <v>-5.9770489976994323</v>
      </c>
      <c r="AJ44">
        <f t="shared" si="39"/>
        <v>-19.521469970624452</v>
      </c>
      <c r="AK44">
        <f t="shared" si="61"/>
        <v>-12.815937620548729</v>
      </c>
      <c r="AL44">
        <f t="shared" si="40"/>
        <v>-38.314456588872616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-5.7320800990873076E-2</v>
      </c>
      <c r="AR44">
        <f t="shared" si="45"/>
        <v>-5.7351910092823324E-2</v>
      </c>
      <c r="AS44">
        <f t="shared" si="46"/>
        <v>-0.18731544463930877</v>
      </c>
      <c r="AT44">
        <f t="shared" si="47"/>
        <v>-0.12297347779010204</v>
      </c>
      <c r="AU44">
        <f t="shared" si="48"/>
        <v>-0.36764083252223417</v>
      </c>
      <c r="AW44">
        <v>41</v>
      </c>
      <c r="AX44">
        <f>IF(Z44&gt;0, (R44*SUMPRODUCT(K44:$K$98, X44:$X$98)-K44*$AZ$3)/Z44, 0)</f>
        <v>-2522490.8875556733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</v>
      </c>
      <c r="S45">
        <f t="shared" si="32"/>
        <v>-4474797.9287571646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-163.56335318007166</v>
      </c>
      <c r="AC45">
        <f t="shared" si="33"/>
        <v>-146.08460482310616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-3.1547501044314608</v>
      </c>
      <c r="AI45">
        <f t="shared" si="38"/>
        <v>-3.1563824083605869</v>
      </c>
      <c r="AJ45">
        <f t="shared" si="39"/>
        <v>-17.478748356965497</v>
      </c>
      <c r="AK45">
        <f t="shared" si="61"/>
        <v>-11.449434722605018</v>
      </c>
      <c r="AL45">
        <f t="shared" si="40"/>
        <v>-32.084565487931101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-2.7027632882571564E-2</v>
      </c>
      <c r="AR45">
        <f t="shared" si="45"/>
        <v>-2.7041617290175589E-2</v>
      </c>
      <c r="AS45">
        <f t="shared" si="46"/>
        <v>-0.14974536118576356</v>
      </c>
      <c r="AT45">
        <f t="shared" si="47"/>
        <v>-9.8090532736920005E-2</v>
      </c>
      <c r="AU45">
        <f t="shared" si="48"/>
        <v>-0.27487751121285914</v>
      </c>
      <c r="AW45">
        <v>42</v>
      </c>
      <c r="AX45">
        <f>IF(Z45&gt;0, (R45*SUMPRODUCT(K45:$K$98, X45:$X$98)-K45*$AZ$3)/Z45, 0)</f>
        <v>-4474797.9287571646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</v>
      </c>
      <c r="S46">
        <f t="shared" si="32"/>
        <v>-8139131.0109874122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-146.08460482310616</v>
      </c>
      <c r="AC46">
        <f t="shared" si="33"/>
        <v>-130.45442785067056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-1.6291564227516462</v>
      </c>
      <c r="AI46">
        <f t="shared" si="38"/>
        <v>-1.629957825430105</v>
      </c>
      <c r="AJ46">
        <f t="shared" si="39"/>
        <v>-15.630176972435606</v>
      </c>
      <c r="AK46">
        <f t="shared" si="61"/>
        <v>-10.225922337617432</v>
      </c>
      <c r="AL46">
        <f t="shared" si="40"/>
        <v>-27.486057135483144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-1.2462001812691461E-2</v>
      </c>
      <c r="AR46">
        <f t="shared" si="45"/>
        <v>-1.2468132029220811E-2</v>
      </c>
      <c r="AS46">
        <f t="shared" si="46"/>
        <v>-0.11956082979078937</v>
      </c>
      <c r="AT46">
        <f t="shared" si="47"/>
        <v>-7.8221747726711199E-2</v>
      </c>
      <c r="AU46">
        <f t="shared" si="48"/>
        <v>-0.2102507095467214</v>
      </c>
      <c r="AW46">
        <v>43</v>
      </c>
      <c r="AX46">
        <f>IF(Z46&gt;0, (R46*SUMPRODUCT(K46:$K$98, X46:$X$98)-K46*$AZ$3)/Z46, 0)</f>
        <v>-8139131.0109874122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</v>
      </c>
      <c r="S47">
        <f t="shared" si="32"/>
        <v>-15213200.023304326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-130.45442785067056</v>
      </c>
      <c r="AC47">
        <f t="shared" si="33"/>
        <v>-116.48724288344913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-0.82107881318878473</v>
      </c>
      <c r="AI47">
        <f t="shared" si="38"/>
        <v>-0.82146166243386465</v>
      </c>
      <c r="AJ47">
        <f t="shared" si="39"/>
        <v>-13.967184967221428</v>
      </c>
      <c r="AK47">
        <f t="shared" si="61"/>
        <v>-9.1318099495469394</v>
      </c>
      <c r="AL47">
        <f t="shared" si="40"/>
        <v>-23.920456579202231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-5.6077913760767773E-3</v>
      </c>
      <c r="AR47">
        <f t="shared" si="45"/>
        <v>-5.6104061539280761E-3</v>
      </c>
      <c r="AS47">
        <f t="shared" si="46"/>
        <v>-9.5392863814213191E-2</v>
      </c>
      <c r="AT47">
        <f t="shared" si="47"/>
        <v>-6.2368294322639233E-2</v>
      </c>
      <c r="AU47">
        <f t="shared" si="48"/>
        <v>-0.16337156429078048</v>
      </c>
      <c r="AW47">
        <v>44</v>
      </c>
      <c r="AX47">
        <f>IF(Z47&gt;0, (R47*SUMPRODUCT(K47:$K$98, X47:$X$98)-K47*$AZ$3)/Z47, 0)</f>
        <v>-15213200.023304326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</v>
      </c>
      <c r="S48">
        <f t="shared" si="32"/>
        <v>-29260356.036566582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-116.48724288344913</v>
      </c>
      <c r="AC48">
        <f t="shared" si="33"/>
        <v>-104.0110230239019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-0.40257411827943052</v>
      </c>
      <c r="AI48">
        <f t="shared" si="38"/>
        <v>-0.40275185197291996</v>
      </c>
      <c r="AJ48">
        <f t="shared" si="39"/>
        <v>-12.476219859547228</v>
      </c>
      <c r="AK48">
        <f t="shared" si="61"/>
        <v>-8.1541070018414405</v>
      </c>
      <c r="AL48">
        <f t="shared" si="40"/>
        <v>-21.03307871336159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-2.4549057902940488E-3</v>
      </c>
      <c r="AR48">
        <f t="shared" si="45"/>
        <v>-2.4559896142496034E-3</v>
      </c>
      <c r="AS48">
        <f t="shared" si="46"/>
        <v>-7.6080261952967757E-2</v>
      </c>
      <c r="AT48">
        <f t="shared" si="47"/>
        <v>-4.9723923085396707E-2</v>
      </c>
      <c r="AU48">
        <f t="shared" si="48"/>
        <v>-0.12826017465261408</v>
      </c>
      <c r="AW48">
        <v>45</v>
      </c>
      <c r="AX48">
        <f>IF(Z48&gt;0, (R48*SUMPRODUCT(K48:$K$98, X48:$X$98)-K48*$AZ$3)/Z48, 0)</f>
        <v>-29260356.036566582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</v>
      </c>
      <c r="S49">
        <f t="shared" si="32"/>
        <v>-58038514.46763178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-104.0110230239019</v>
      </c>
      <c r="AC49">
        <f t="shared" si="33"/>
        <v>-92.868988955653521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-0.19190002186861596</v>
      </c>
      <c r="AI49">
        <f t="shared" si="38"/>
        <v>-0.19198002821423621</v>
      </c>
      <c r="AJ49">
        <f t="shared" si="39"/>
        <v>-11.142034068248378</v>
      </c>
      <c r="AK49">
        <f t="shared" si="61"/>
        <v>-7.280771611673134</v>
      </c>
      <c r="AL49">
        <f t="shared" si="40"/>
        <v>-18.614785708135749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-1.0448308359611793E-3</v>
      </c>
      <c r="AR49">
        <f t="shared" si="45"/>
        <v>-1.0452664435039122E-3</v>
      </c>
      <c r="AS49">
        <f t="shared" si="46"/>
        <v>-6.0664614086423888E-2</v>
      </c>
      <c r="AT49">
        <f t="shared" si="47"/>
        <v>-3.9641343525615137E-2</v>
      </c>
      <c r="AU49">
        <f t="shared" si="48"/>
        <v>-0.10135122405554294</v>
      </c>
      <c r="AW49">
        <v>46</v>
      </c>
      <c r="AX49">
        <f>IF(Z49&gt;0, (R49*SUMPRODUCT(K49:$K$98, X49:$X$98)-K49*$AZ$3)/Z49, 0)</f>
        <v>-58038514.46763178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</v>
      </c>
      <c r="S50">
        <f t="shared" si="32"/>
        <v>-118865533.47768523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-92.868988955653521</v>
      </c>
      <c r="AC50">
        <f t="shared" si="33"/>
        <v>-82.91959720252639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-8.8653404732756638E-2</v>
      </c>
      <c r="AI50">
        <f t="shared" si="38"/>
        <v>-8.8688284312554294E-2</v>
      </c>
      <c r="AJ50">
        <f t="shared" si="39"/>
        <v>-9.9493917531271308</v>
      </c>
      <c r="AK50">
        <f t="shared" si="61"/>
        <v>-6.500829226895747</v>
      </c>
      <c r="AL50">
        <f t="shared" si="40"/>
        <v>-16.538909264335434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-4.309713039809398E-4</v>
      </c>
      <c r="AR50">
        <f t="shared" si="45"/>
        <v>-4.3114086428190076E-4</v>
      </c>
      <c r="AS50">
        <f t="shared" si="46"/>
        <v>-4.8367035091186596E-2</v>
      </c>
      <c r="AT50">
        <f t="shared" si="47"/>
        <v>-3.1602518338897732E-2</v>
      </c>
      <c r="AU50">
        <f t="shared" si="48"/>
        <v>-8.0400694294366234E-2</v>
      </c>
      <c r="AW50">
        <v>47</v>
      </c>
      <c r="AX50">
        <f>IF(Z50&gt;0, (R50*SUMPRODUCT(K50:$K$98, X50:$X$98)-K50*$AZ$3)/Z50, 0)</f>
        <v>-118865533.47768523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</v>
      </c>
      <c r="S51">
        <f t="shared" si="32"/>
        <v>-251490805.88202131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-82.91959720252639</v>
      </c>
      <c r="AC51">
        <f t="shared" si="33"/>
        <v>-74.035709795291908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-3.962283383346471E-2</v>
      </c>
      <c r="AI51">
        <f t="shared" si="38"/>
        <v>-3.9637553200547661E-2</v>
      </c>
      <c r="AJ51">
        <f t="shared" si="39"/>
        <v>-8.8838874072344822</v>
      </c>
      <c r="AK51">
        <f t="shared" si="61"/>
        <v>-5.8043718041768475</v>
      </c>
      <c r="AL51">
        <f t="shared" si="40"/>
        <v>-14.727896764611877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-1.7198099014382849E-4</v>
      </c>
      <c r="AR51">
        <f t="shared" si="45"/>
        <v>-1.7204487884335605E-4</v>
      </c>
      <c r="AS51">
        <f t="shared" si="46"/>
        <v>-3.8560082780653454E-2</v>
      </c>
      <c r="AT51">
        <f t="shared" si="47"/>
        <v>-2.5193594537959527E-2</v>
      </c>
      <c r="AU51">
        <f t="shared" si="48"/>
        <v>-6.3925722197456333E-2</v>
      </c>
      <c r="AW51">
        <v>48</v>
      </c>
      <c r="AX51">
        <f>IF(Z51&gt;0, (R51*SUMPRODUCT(K51:$K$98, X51:$X$98)-K51*$AZ$3)/Z51, 0)</f>
        <v>-251490805.88202131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</v>
      </c>
      <c r="S52">
        <f t="shared" si="32"/>
        <v>-550739885.42839754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-74.035709795291908</v>
      </c>
      <c r="AC52">
        <f t="shared" si="33"/>
        <v>-66.10345465258699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-1.714168342513761E-2</v>
      </c>
      <c r="AI52">
        <f t="shared" si="38"/>
        <v>-1.7147684756837162E-2</v>
      </c>
      <c r="AJ52">
        <f t="shared" si="39"/>
        <v>-7.9322551427049177</v>
      </c>
      <c r="AK52">
        <f t="shared" si="61"/>
        <v>-5.1824996856704342</v>
      </c>
      <c r="AL52">
        <f t="shared" si="40"/>
        <v>-13.131902513132189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-6.6430934130455414E-5</v>
      </c>
      <c r="AR52">
        <f t="shared" si="45"/>
        <v>-6.6454191710294013E-5</v>
      </c>
      <c r="AS52">
        <f t="shared" si="46"/>
        <v>-3.0740686653811914E-2</v>
      </c>
      <c r="AT52">
        <f t="shared" si="47"/>
        <v>-2.0084275663673021E-2</v>
      </c>
      <c r="AU52">
        <f t="shared" si="48"/>
        <v>-5.0891416509195229E-2</v>
      </c>
      <c r="AW52">
        <v>49</v>
      </c>
      <c r="AX52">
        <f>IF(Z52&gt;0, (R52*SUMPRODUCT(K52:$K$98, X52:$X$98)-K52*$AZ$3)/Z52, 0)</f>
        <v>-550739885.42839754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</v>
      </c>
      <c r="S53">
        <f t="shared" si="32"/>
        <v>-1250661403.5715132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-66.10345465258699</v>
      </c>
      <c r="AC53">
        <f t="shared" si="33"/>
        <v>-59.020996865936247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-7.1634540432845076E-3</v>
      </c>
      <c r="AI53">
        <f t="shared" si="38"/>
        <v>-7.1658136346454222E-3</v>
      </c>
      <c r="AJ53">
        <f t="shared" si="39"/>
        <v>-7.0824577866507425</v>
      </c>
      <c r="AK53">
        <f t="shared" si="61"/>
        <v>-4.6272418256810894</v>
      </c>
      <c r="AL53">
        <f t="shared" si="40"/>
        <v>-11.716865425966478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-2.4786850395487535E-5</v>
      </c>
      <c r="AR53">
        <f t="shared" si="45"/>
        <v>-2.4795015009611405E-5</v>
      </c>
      <c r="AS53">
        <f t="shared" si="46"/>
        <v>-2.4506588655320759E-2</v>
      </c>
      <c r="AT53">
        <f t="shared" si="47"/>
        <v>-1.6011096069559094E-2</v>
      </c>
      <c r="AU53">
        <f t="shared" si="48"/>
        <v>-4.0542479739889468E-2</v>
      </c>
      <c r="AW53">
        <v>50</v>
      </c>
      <c r="AX53">
        <f>IF(Z53&gt;0, (R53*SUMPRODUCT(K53:$K$98, X53:$X$98)-K53*$AZ$3)/Z53, 0)</f>
        <v>-1250661403.5715132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</v>
      </c>
      <c r="S54">
        <f t="shared" si="32"/>
        <v>-2950363182.5935841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-59.020996865936247</v>
      </c>
      <c r="AC54">
        <f t="shared" si="33"/>
        <v>-52.697339315657274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-2.8858603047719356E-3</v>
      </c>
      <c r="AI54">
        <f t="shared" si="38"/>
        <v>-2.8867533700668553E-3</v>
      </c>
      <c r="AJ54">
        <f t="shared" si="39"/>
        <v>-6.3236575502789734</v>
      </c>
      <c r="AK54">
        <f t="shared" si="61"/>
        <v>-4.1314697806155376</v>
      </c>
      <c r="AL54">
        <f t="shared" si="40"/>
        <v>-10.458014084264578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-8.9157144031302405E-6</v>
      </c>
      <c r="AR54">
        <f t="shared" si="45"/>
        <v>-8.9184734816274507E-6</v>
      </c>
      <c r="AS54">
        <f t="shared" si="46"/>
        <v>-1.9536609103447622E-2</v>
      </c>
      <c r="AT54">
        <f t="shared" si="47"/>
        <v>-1.2763959699720214E-2</v>
      </c>
      <c r="AU54">
        <f t="shared" si="48"/>
        <v>-3.2309487276649465E-2</v>
      </c>
      <c r="AW54">
        <v>51</v>
      </c>
      <c r="AX54">
        <f>IF(Z54&gt;0, (R54*SUMPRODUCT(K54:$K$98, X54:$X$98)-K54*$AZ$3)/Z54, 0)</f>
        <v>-2950363182.5935841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</v>
      </c>
      <c r="S55">
        <f t="shared" si="32"/>
        <v>-7242436995.9181004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-52.697339315657274</v>
      </c>
      <c r="AC55">
        <f t="shared" si="33"/>
        <v>-47.051203287506183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-1.1186094620600667E-3</v>
      </c>
      <c r="AI55">
        <f t="shared" si="38"/>
        <v>-1.1189342919710071E-3</v>
      </c>
      <c r="AJ55">
        <f t="shared" si="39"/>
        <v>-5.6461360281510906</v>
      </c>
      <c r="AK55">
        <f t="shared" si="61"/>
        <v>-3.6888137520960096</v>
      </c>
      <c r="AL55">
        <f t="shared" si="40"/>
        <v>-9.3360687145390706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-3.0856119638729327E-6</v>
      </c>
      <c r="AR55">
        <f t="shared" si="45"/>
        <v>-3.0865079862054952E-6</v>
      </c>
      <c r="AS55">
        <f t="shared" si="46"/>
        <v>-1.5574501619208991E-2</v>
      </c>
      <c r="AT55">
        <f t="shared" si="47"/>
        <v>-1.0175354520070429E-2</v>
      </c>
      <c r="AU55">
        <f t="shared" si="48"/>
        <v>-2.5752942647265624E-2</v>
      </c>
      <c r="AW55">
        <v>52</v>
      </c>
      <c r="AX55">
        <f>IF(Z55&gt;0, (R55*SUMPRODUCT(K55:$K$98, X55:$X$98)-K55*$AZ$3)/Z55, 0)</f>
        <v>-7242436995.9181004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</v>
      </c>
      <c r="S56">
        <f t="shared" si="32"/>
        <v>-18534492878.031471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-47.051203287506183</v>
      </c>
      <c r="AC56">
        <f t="shared" si="33"/>
        <v>-42.0100055303811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-4.1650471292288213E-4</v>
      </c>
      <c r="AI56">
        <f t="shared" si="38"/>
        <v>-4.1661804217825167E-4</v>
      </c>
      <c r="AJ56">
        <f t="shared" si="39"/>
        <v>-5.041197757125083</v>
      </c>
      <c r="AK56">
        <f t="shared" si="61"/>
        <v>-3.293584230125433</v>
      </c>
      <c r="AL56">
        <f t="shared" si="40"/>
        <v>-8.3351986052926943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-1.0258047800748122E-6</v>
      </c>
      <c r="AR56">
        <f t="shared" si="45"/>
        <v>-1.0260838974251647E-6</v>
      </c>
      <c r="AS56">
        <f t="shared" si="46"/>
        <v>-1.2415909342948589E-2</v>
      </c>
      <c r="AT56">
        <f t="shared" si="47"/>
        <v>-8.1117316131480346E-3</v>
      </c>
      <c r="AU56">
        <f t="shared" si="48"/>
        <v>-2.052866703999405E-2</v>
      </c>
      <c r="AW56">
        <v>53</v>
      </c>
      <c r="AX56">
        <f>IF(Z56&gt;0, (R56*SUMPRODUCT(K56:$K$98, X56:$X$98)-K56*$AZ$3)/Z56, 0)</f>
        <v>-18534492878.031471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</v>
      </c>
      <c r="S57">
        <f t="shared" si="32"/>
        <v>-49554911274.94323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-42.0100055303811</v>
      </c>
      <c r="AC57">
        <f t="shared" si="33"/>
        <v>-37.508934375170654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-1.4870026680280515E-4</v>
      </c>
      <c r="AI57">
        <f t="shared" si="38"/>
        <v>-1.4873811263221956E-4</v>
      </c>
      <c r="AJ57">
        <f t="shared" si="39"/>
        <v>-4.5010711552104468</v>
      </c>
      <c r="AK57">
        <f t="shared" si="61"/>
        <v>-2.9407003871266775</v>
      </c>
      <c r="AL57">
        <f t="shared" si="40"/>
        <v>-7.4419202804497573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-3.2699305106439901E-7</v>
      </c>
      <c r="AR57">
        <f t="shared" si="45"/>
        <v>-3.2707627433962482E-7</v>
      </c>
      <c r="AS57">
        <f t="shared" si="46"/>
        <v>-9.8978907149644604E-3</v>
      </c>
      <c r="AT57">
        <f t="shared" si="47"/>
        <v>-6.4666231778050297E-3</v>
      </c>
      <c r="AU57">
        <f t="shared" si="48"/>
        <v>-1.636484096904383E-2</v>
      </c>
      <c r="AW57">
        <v>54</v>
      </c>
      <c r="AX57">
        <f>IF(Z57&gt;0, (R57*SUMPRODUCT(K57:$K$98, X57:$X$98)-K57*$AZ$3)/Z57, 0)</f>
        <v>-49554911274.94323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</v>
      </c>
      <c r="S58">
        <f t="shared" si="32"/>
        <v>-138707941084.28564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-37.508934375170654</v>
      </c>
      <c r="AC58">
        <f t="shared" si="33"/>
        <v>-33.490120254828682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-5.079039982365918E-5</v>
      </c>
      <c r="AI58">
        <f t="shared" si="38"/>
        <v>-5.0802471994867635E-5</v>
      </c>
      <c r="AJ58">
        <f t="shared" si="39"/>
        <v>-4.0188141203419718</v>
      </c>
      <c r="AK58">
        <f t="shared" si="61"/>
        <v>-2.6256254062619462</v>
      </c>
      <c r="AL58">
        <f t="shared" si="40"/>
        <v>-6.6444903290759125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-9.9721863317306024E-8</v>
      </c>
      <c r="AR58">
        <f t="shared" si="45"/>
        <v>-9.9745565816427353E-8</v>
      </c>
      <c r="AS58">
        <f t="shared" si="46"/>
        <v>-7.8905390348929256E-3</v>
      </c>
      <c r="AT58">
        <f t="shared" si="47"/>
        <v>-5.1551525247834967E-3</v>
      </c>
      <c r="AU58">
        <f t="shared" si="48"/>
        <v>-1.3045791305242239E-2</v>
      </c>
      <c r="AW58">
        <v>55</v>
      </c>
      <c r="AX58">
        <f>IF(Z58&gt;0, (R58*SUMPRODUCT(K58:$K$98, X58:$X$98)-K58*$AZ$3)/Z58, 0)</f>
        <v>-138707941084.28564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</v>
      </c>
      <c r="S59">
        <f t="shared" si="32"/>
        <v>-407273893446.4613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-33.490120254828682</v>
      </c>
      <c r="AC59">
        <f t="shared" si="33"/>
        <v>-29.901893169429993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-1.656093731765965E-5</v>
      </c>
      <c r="AI59">
        <f t="shared" si="38"/>
        <v>-1.6564608298497188E-5</v>
      </c>
      <c r="AJ59">
        <f t="shared" si="39"/>
        <v>-3.5882270853986888</v>
      </c>
      <c r="AK59">
        <f t="shared" si="61"/>
        <v>-2.344308417838008</v>
      </c>
      <c r="AL59">
        <f t="shared" si="40"/>
        <v>-5.9325520678449948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-2.9031912339240934E-8</v>
      </c>
      <c r="AR59">
        <f t="shared" si="45"/>
        <v>-2.9038347699258921E-8</v>
      </c>
      <c r="AS59">
        <f t="shared" si="46"/>
        <v>-6.2902897461909E-3</v>
      </c>
      <c r="AT59">
        <f t="shared" si="47"/>
        <v>-4.1096560645901706E-3</v>
      </c>
      <c r="AU59">
        <f t="shared" si="48"/>
        <v>-1.0399974849128768E-2</v>
      </c>
      <c r="AW59">
        <v>56</v>
      </c>
      <c r="AX59">
        <f>IF(Z59&gt;0, (R59*SUMPRODUCT(K59:$K$98, X59:$X$98)-K59*$AZ$3)/Z59, 0)</f>
        <v>-407273893446.4613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</v>
      </c>
      <c r="S60">
        <f t="shared" si="32"/>
        <v>-1267951241592.3284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-29.901893169429993</v>
      </c>
      <c r="AC60">
        <f t="shared" si="33"/>
        <v>-26.698118926032841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-5.1629312075087919E-6</v>
      </c>
      <c r="AI60">
        <f t="shared" si="38"/>
        <v>-5.1639840129342003E-6</v>
      </c>
      <c r="AJ60">
        <f t="shared" si="39"/>
        <v>-3.2037742433971523</v>
      </c>
      <c r="AK60">
        <f t="shared" si="61"/>
        <v>-2.0931325218600998</v>
      </c>
      <c r="AL60">
        <f t="shared" si="40"/>
        <v>-5.296911929241265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-8.0810733023467444E-9</v>
      </c>
      <c r="AR60">
        <f t="shared" si="45"/>
        <v>-8.0827211642828978E-9</v>
      </c>
      <c r="AS60">
        <f t="shared" si="46"/>
        <v>-5.0145805676065228E-3</v>
      </c>
      <c r="AT60">
        <f t="shared" si="47"/>
        <v>-3.2761926628185781E-3</v>
      </c>
      <c r="AU60">
        <f t="shared" si="48"/>
        <v>-8.2907813131462647E-3</v>
      </c>
      <c r="AW60">
        <v>57</v>
      </c>
      <c r="AX60">
        <f>IF(Z60&gt;0, (R60*SUMPRODUCT(K60:$K$98, X60:$X$98)-K60*$AZ$3)/Z60, 0)</f>
        <v>-1267951241592.3284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</v>
      </c>
      <c r="S61">
        <f t="shared" si="32"/>
        <v>-4199331526478.7256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-26.698118926032841</v>
      </c>
      <c r="AC61">
        <f t="shared" si="33"/>
        <v>-23.837606190873675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-1.5169023423832704E-6</v>
      </c>
      <c r="AI61">
        <f t="shared" si="38"/>
        <v>-1.5171861685832331E-6</v>
      </c>
      <c r="AJ61">
        <f t="shared" si="39"/>
        <v>-2.8605127351591655</v>
      </c>
      <c r="AK61">
        <f t="shared" si="61"/>
        <v>-1.868868324822299</v>
      </c>
      <c r="AL61">
        <f t="shared" si="40"/>
        <v>-4.729382577167633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-2.1198850255480798E-9</v>
      </c>
      <c r="AR61">
        <f t="shared" si="45"/>
        <v>-2.1202816752824418E-9</v>
      </c>
      <c r="AS61">
        <f t="shared" si="46"/>
        <v>-3.9975929519141954E-3</v>
      </c>
      <c r="AT61">
        <f t="shared" si="47"/>
        <v>-2.6117607348983222E-3</v>
      </c>
      <c r="AU61">
        <f t="shared" si="48"/>
        <v>-6.6093558070941935E-3</v>
      </c>
      <c r="AW61">
        <v>58</v>
      </c>
      <c r="AX61">
        <f>IF(Z61&gt;0, (R61*SUMPRODUCT(K61:$K$98, X61:$X$98)-K61*$AZ$3)/Z61, 0)</f>
        <v>-4199331526478.7256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</v>
      </c>
      <c r="S62">
        <f t="shared" si="32"/>
        <v>-14848845693361.594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-23.837606190873675</v>
      </c>
      <c r="AC62">
        <f t="shared" si="33"/>
        <v>-21.283576957957639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-4.1864098379041315E-7</v>
      </c>
      <c r="AI62">
        <f t="shared" si="38"/>
        <v>-4.1871265123648096E-7</v>
      </c>
      <c r="AJ62">
        <f t="shared" si="39"/>
        <v>-2.5540292329160366</v>
      </c>
      <c r="AK62">
        <f t="shared" si="61"/>
        <v>-1.6686324333611575</v>
      </c>
      <c r="AL62">
        <f t="shared" si="40"/>
        <v>-4.2226620849898451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-5.2237021356750501E-10</v>
      </c>
      <c r="AR62">
        <f t="shared" si="45"/>
        <v>-5.224596384937732E-10</v>
      </c>
      <c r="AS62">
        <f t="shared" si="46"/>
        <v>-3.1868566325649671E-3</v>
      </c>
      <c r="AT62">
        <f t="shared" si="47"/>
        <v>-2.0820796680931508E-3</v>
      </c>
      <c r="AU62">
        <f t="shared" si="48"/>
        <v>-5.2689368231177564E-3</v>
      </c>
      <c r="AW62">
        <v>59</v>
      </c>
      <c r="AX62">
        <f>IF(Z62&gt;0, (R62*SUMPRODUCT(K62:$K$98, X62:$X$98)-K62*$AZ$3)/Z62, 0)</f>
        <v>-14848845693361.594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</v>
      </c>
      <c r="S63">
        <f t="shared" si="32"/>
        <v>-56283516462980.602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-21.283576957957639</v>
      </c>
      <c r="AC63">
        <f t="shared" si="33"/>
        <v>-19.003193712912218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-1.0813820554960858E-7</v>
      </c>
      <c r="AI63">
        <f t="shared" si="38"/>
        <v>-1.0815508721844088E-7</v>
      </c>
      <c r="AJ63">
        <f t="shared" si="39"/>
        <v>-2.2803832450454209</v>
      </c>
      <c r="AK63">
        <f t="shared" si="61"/>
        <v>-1.4898503870570348</v>
      </c>
      <c r="AL63">
        <f t="shared" si="40"/>
        <v>-3.7702337402575425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-1.2047523951426869E-10</v>
      </c>
      <c r="AR63">
        <f t="shared" si="45"/>
        <v>-1.2049404714183783E-10</v>
      </c>
      <c r="AS63">
        <f t="shared" si="46"/>
        <v>-2.5405425976403836E-3</v>
      </c>
      <c r="AT63">
        <f t="shared" si="47"/>
        <v>-1.6598211641192882E-3</v>
      </c>
      <c r="AU63">
        <f t="shared" si="48"/>
        <v>-4.2003638822537184E-3</v>
      </c>
      <c r="AW63">
        <v>60</v>
      </c>
      <c r="AX63">
        <f>IF(Z63&gt;0, (R63*SUMPRODUCT(K63:$K$98, X63:$X$98)-K63*$AZ$3)/Z63, 0)</f>
        <v>-56283516462980.602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</v>
      </c>
      <c r="S64">
        <f t="shared" si="32"/>
        <v>-229714068190637.91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-19.003193712912218</v>
      </c>
      <c r="AC64">
        <f t="shared" si="33"/>
        <v>-16.967137243775738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-2.6039505707519982E-8</v>
      </c>
      <c r="AI64">
        <f t="shared" si="38"/>
        <v>-2.6043198806810202E-8</v>
      </c>
      <c r="AJ64">
        <f t="shared" si="39"/>
        <v>-2.0360564691364793</v>
      </c>
      <c r="AK64">
        <f t="shared" si="61"/>
        <v>-1.3302235599038554</v>
      </c>
      <c r="AL64">
        <f t="shared" si="40"/>
        <v>-3.3662800550835335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-2.5902003226551924E-11</v>
      </c>
      <c r="AR64">
        <f t="shared" si="45"/>
        <v>-2.5905676824307801E-11</v>
      </c>
      <c r="AS64">
        <f t="shared" si="46"/>
        <v>-2.0253050048405774E-3</v>
      </c>
      <c r="AT64">
        <f t="shared" si="47"/>
        <v>-1.3231992698968405E-3</v>
      </c>
      <c r="AU64">
        <f t="shared" si="48"/>
        <v>-3.3485043006430946E-3</v>
      </c>
      <c r="AW64">
        <v>61</v>
      </c>
      <c r="AX64">
        <f>IF(Z64&gt;0, (R64*SUMPRODUCT(K64:$K$98, X64:$X$98)-K64*$AZ$3)/Z64, 0)</f>
        <v>-229714068190637.91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</v>
      </c>
      <c r="S65">
        <f t="shared" si="32"/>
        <v>-1015067020318018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-16.967137243775738</v>
      </c>
      <c r="AC65">
        <f t="shared" si="33"/>
        <v>-15.149229681965073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-5.8199001959843622E-9</v>
      </c>
      <c r="AI65">
        <f t="shared" si="38"/>
        <v>-5.8206464141836894E-9</v>
      </c>
      <c r="AJ65">
        <f t="shared" si="39"/>
        <v>-1.8179075618106655</v>
      </c>
      <c r="AK65">
        <f t="shared" si="61"/>
        <v>-1.1876996070643018</v>
      </c>
      <c r="AL65">
        <f t="shared" si="40"/>
        <v>-3.0056071746956139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-5.168900016348959E-12</v>
      </c>
      <c r="AR65">
        <f t="shared" si="45"/>
        <v>-5.16956276435714E-12</v>
      </c>
      <c r="AS65">
        <f t="shared" si="46"/>
        <v>-1.6145607501048792E-3</v>
      </c>
      <c r="AT65">
        <f t="shared" si="47"/>
        <v>-1.054846356748214E-3</v>
      </c>
      <c r="AU65">
        <f t="shared" si="48"/>
        <v>-2.6694071120226563E-3</v>
      </c>
      <c r="AW65">
        <v>62</v>
      </c>
      <c r="AX65">
        <f>IF(Z65&gt;0, (R65*SUMPRODUCT(K65:$K$98, X65:$X$98)-K65*$AZ$3)/Z65, 0)</f>
        <v>-1015067020318018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</v>
      </c>
      <c r="S66">
        <f t="shared" si="32"/>
        <v>-4889679389042839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-15.149229681965073</v>
      </c>
      <c r="AC66">
        <f t="shared" si="33"/>
        <v>-13.526097930330451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-1.2008865781884458E-9</v>
      </c>
      <c r="AI66">
        <f t="shared" si="38"/>
        <v>-1.2010248909166856E-9</v>
      </c>
      <c r="AJ66">
        <f t="shared" si="39"/>
        <v>-1.623131751634622</v>
      </c>
      <c r="AK66">
        <f t="shared" si="61"/>
        <v>-1.0604460777375553</v>
      </c>
      <c r="AL66">
        <f t="shared" si="40"/>
        <v>-2.6835778305732019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-9.5228416489157306E-13</v>
      </c>
      <c r="AR66">
        <f t="shared" si="45"/>
        <v>-9.5239384470921603E-13</v>
      </c>
      <c r="AS66">
        <f t="shared" si="46"/>
        <v>-1.2871179449320319E-3</v>
      </c>
      <c r="AT66">
        <f t="shared" si="47"/>
        <v>-8.4091705735792196E-4</v>
      </c>
      <c r="AU66">
        <f t="shared" si="48"/>
        <v>-2.1280350032423473E-3</v>
      </c>
      <c r="AW66">
        <v>63</v>
      </c>
      <c r="AX66">
        <f>IF(Z66&gt;0, (R66*SUMPRODUCT(K66:$K$98, X66:$X$98)-K66*$AZ$3)/Z66, 0)</f>
        <v>-4889679389042839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</v>
      </c>
      <c r="S67">
        <f t="shared" si="32"/>
        <v>-2.588740330489272E+16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-13.526097930330451</v>
      </c>
      <c r="AC67">
        <f t="shared" si="33"/>
        <v>-12.076873152081589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-2.2720765865326055E-10</v>
      </c>
      <c r="AI67">
        <f t="shared" ref="AI67:AI69" si="62">SUM(AE67:AH67)</f>
        <v>-2.2723098442489135E-10</v>
      </c>
      <c r="AJ67">
        <f t="shared" si="39"/>
        <v>-1.4492247782488619</v>
      </c>
      <c r="AK67">
        <f t="shared" si="61"/>
        <v>-0.94682685512313169</v>
      </c>
      <c r="AL67">
        <f t="shared" ref="AL67:AL69" si="63">SUM(AI67:AK67)</f>
        <v>-2.3960516335992246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-1.6086794555389275E-13</v>
      </c>
      <c r="AR67">
        <f t="shared" si="45"/>
        <v>-1.6088446070563961E-13</v>
      </c>
      <c r="AS67">
        <f t="shared" si="46"/>
        <v>-1.0260825453884612E-3</v>
      </c>
      <c r="AT67">
        <f t="shared" si="47"/>
        <v>-6.7037392965417833E-4</v>
      </c>
      <c r="AU67">
        <f t="shared" si="48"/>
        <v>-1.6964564752035239E-3</v>
      </c>
      <c r="AW67">
        <v>64</v>
      </c>
      <c r="AX67">
        <f>IF(Z67&gt;0, (R67*SUMPRODUCT(K67:$K$98, X67:$X$98)-K67*$AZ$3)/Z67, 0)</f>
        <v>-2.588740330489272E+16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</v>
      </c>
      <c r="S68">
        <f t="shared" si="32"/>
        <v>-1.5212549073926256E+17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-12.076873152081589</v>
      </c>
      <c r="AC68">
        <f t="shared" si="33"/>
        <v>-10.782922457215843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-3.9096851873168518E-11</v>
      </c>
      <c r="AI68">
        <f t="shared" si="62"/>
        <v>-3.9100395961146417E-11</v>
      </c>
      <c r="AJ68">
        <f t="shared" si="39"/>
        <v>-1.293950694865746</v>
      </c>
      <c r="AK68">
        <f t="shared" si="61"/>
        <v>-0.84538112064571136</v>
      </c>
      <c r="AL68">
        <f t="shared" si="63"/>
        <v>-2.1393318155505581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-2.4715552046957602E-14</v>
      </c>
      <c r="AR68">
        <f t="shared" si="45"/>
        <v>-2.4717792485424641E-14</v>
      </c>
      <c r="AS68">
        <f t="shared" si="46"/>
        <v>-8.1798672304608485E-4</v>
      </c>
      <c r="AT68">
        <f t="shared" si="47"/>
        <v>-5.3441799239016606E-4</v>
      </c>
      <c r="AU68">
        <f t="shared" si="48"/>
        <v>-1.3524047154609689E-3</v>
      </c>
      <c r="AW68">
        <v>65</v>
      </c>
      <c r="AX68">
        <f>IF(Z68&gt;0, (R68*SUMPRODUCT(K68:$K$98, X68:$X$98)-K68*$AZ$3)/Z68, 0)</f>
        <v>-1.5212549073926256E+17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-10.782922457215843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-10.782922457215843</v>
      </c>
      <c r="AK69">
        <f t="shared" si="61"/>
        <v>-0.75480457200510909</v>
      </c>
      <c r="AL69">
        <f t="shared" si="63"/>
        <v>-11.537727029228041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-4.0007829768531729E-15</v>
      </c>
      <c r="AR69">
        <f t="shared" si="45"/>
        <v>-4.0007829768531729E-15</v>
      </c>
      <c r="AS69">
        <f t="shared" si="46"/>
        <v>-6.0862107369507659E-3</v>
      </c>
      <c r="AT69">
        <f t="shared" si="47"/>
        <v>-4.2603475158655368E-4</v>
      </c>
      <c r="AU69">
        <f t="shared" si="48"/>
        <v>-6.512245488541321E-3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39807.42154279707</v>
      </c>
      <c r="AO71" s="6">
        <f t="shared" si="70"/>
        <v>-3980.7421542797074</v>
      </c>
      <c r="AP71" s="6">
        <f t="shared" si="70"/>
        <v>-2783.5040687589139</v>
      </c>
      <c r="AQ71" s="6">
        <f t="shared" si="70"/>
        <v>-17057.208403383658</v>
      </c>
      <c r="AR71" s="6">
        <f t="shared" si="70"/>
        <v>15985.966916374786</v>
      </c>
      <c r="AS71" s="6">
        <f t="shared" si="70"/>
        <v>-2100.1003690259677</v>
      </c>
      <c r="AT71" s="6">
        <f t="shared" si="70"/>
        <v>1225.0585485984818</v>
      </c>
      <c r="AU71" s="6">
        <f t="shared" si="70"/>
        <v>15110.925095947305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8890.2970538509289</v>
      </c>
      <c r="K3">
        <v>1</v>
      </c>
      <c r="L3" s="2">
        <v>0</v>
      </c>
      <c r="O3">
        <f>$C$3</f>
        <v>8890.2970538509289</v>
      </c>
      <c r="P3">
        <f>O3*C5</f>
        <v>889.02970538509294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8890.2970538509289</v>
      </c>
      <c r="AF3">
        <f t="shared" ref="AF3:AF34" si="4">-$Z3*P3</f>
        <v>-889.02970538509294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5481.3591444658359</v>
      </c>
      <c r="AJ3">
        <f t="shared" ref="AJ3:AJ34" si="8">AB3-AC3</f>
        <v>0</v>
      </c>
      <c r="AL3">
        <f t="shared" ref="AL3:AL34" si="9">SUM(AI3:AK3)</f>
        <v>5481.3591444658359</v>
      </c>
      <c r="AN3">
        <f t="shared" ref="AN3:AN34" si="10">AE3*$K3</f>
        <v>8890.2970538509289</v>
      </c>
      <c r="AO3">
        <f t="shared" ref="AO3:AO34" si="11">AF3*$K3</f>
        <v>-889.02970538509294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5481.3591444658359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5481.3591444658359</v>
      </c>
      <c r="AW3">
        <v>0</v>
      </c>
      <c r="AX3">
        <f>IF(Z3&gt;0, (R3*SUMPRODUCT(K3:$K$98, X3:$X$98)-K3*$AZ$3)/Z3, 0)</f>
        <v>0</v>
      </c>
      <c r="AZ3">
        <f>C6*SUMPRODUCT(X4:X98, K4:K98)/1</f>
        <v>3828.0353245803185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414.77232893142326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410.14664191932025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-410.14664191932025</v>
      </c>
      <c r="AK4">
        <f>G4*SUM(AB4, AE4:AF4)</f>
        <v>0</v>
      </c>
      <c r="AL4">
        <f t="shared" si="9"/>
        <v>-698.23464191932021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-257.22142857142853</v>
      </c>
      <c r="AR4">
        <f t="shared" si="14"/>
        <v>-257.22142857142853</v>
      </c>
      <c r="AS4">
        <f t="shared" si="15"/>
        <v>-366.20235885653591</v>
      </c>
      <c r="AT4">
        <f t="shared" si="16"/>
        <v>0</v>
      </c>
      <c r="AU4">
        <f t="shared" si="17"/>
        <v>-623.42378742796438</v>
      </c>
      <c r="AW4">
        <v>1</v>
      </c>
      <c r="AX4">
        <f>IF(Z4&gt;0, (R4*SUMPRODUCT(K4:$K$98, X4:$X$98)-K4*$AZ$3)/Z4, 0)</f>
        <v>414.77232893142326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250000</v>
      </c>
      <c r="S5">
        <f t="shared" si="1"/>
        <v>530.90729578829803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410.14664191932025</v>
      </c>
      <c r="AC5">
        <f t="shared" si="2"/>
        <v>519.12757220442791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-286.77051494632798</v>
      </c>
      <c r="AI5">
        <f t="shared" si="7"/>
        <v>-335.66111941933872</v>
      </c>
      <c r="AJ5">
        <f t="shared" si="8"/>
        <v>-108.98093028510766</v>
      </c>
      <c r="AK5">
        <f>G5*SUM(AB5, AE5:AF5)</f>
        <v>28.71026493435242</v>
      </c>
      <c r="AL5">
        <f t="shared" si="9"/>
        <v>-415.93178477009394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-228.61169877736603</v>
      </c>
      <c r="AR5">
        <f t="shared" si="14"/>
        <v>-267.58698933301872</v>
      </c>
      <c r="AS5">
        <f t="shared" si="15"/>
        <v>-86.878930393102394</v>
      </c>
      <c r="AT5">
        <f t="shared" si="16"/>
        <v>22.887647428533494</v>
      </c>
      <c r="AU5">
        <f t="shared" si="17"/>
        <v>-331.5782722975876</v>
      </c>
      <c r="AW5">
        <v>2</v>
      </c>
      <c r="AX5">
        <f>IF(Z5&gt;0, (R5*SUMPRODUCT(K5:$K$98, X5:$X$98)-K5*$AZ$3)/Z5, 0)</f>
        <v>530.90729578829803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250000</v>
      </c>
      <c r="S6">
        <f t="shared" si="1"/>
        <v>638.62692951418705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519.12757220442791</v>
      </c>
      <c r="AC6">
        <f t="shared" si="2"/>
        <v>617.48226526325425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-285.88512067268425</v>
      </c>
      <c r="AI6">
        <f t="shared" si="7"/>
        <v>-334.22964207683037</v>
      </c>
      <c r="AJ6">
        <f t="shared" si="8"/>
        <v>-98.354693058826342</v>
      </c>
      <c r="AK6">
        <f>G6*SUM(AB6, AE6:AF6)</f>
        <v>36.338930054309955</v>
      </c>
      <c r="AL6">
        <f t="shared" si="9"/>
        <v>-396.24540508134675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-203.4873820385701</v>
      </c>
      <c r="AR6">
        <f t="shared" si="14"/>
        <v>-237.89805746403397</v>
      </c>
      <c r="AS6">
        <f t="shared" si="15"/>
        <v>-70.006927799023387</v>
      </c>
      <c r="AT6">
        <f t="shared" si="16"/>
        <v>25.865332639330948</v>
      </c>
      <c r="AU6">
        <f t="shared" si="17"/>
        <v>-282.0396526237264</v>
      </c>
      <c r="AW6">
        <v>3</v>
      </c>
      <c r="AX6">
        <f>IF(Z6&gt;0, (R6*SUMPRODUCT(K6:$K$98, X6:$X$98)-K6*$AZ$3)/Z6, 0)</f>
        <v>638.62692951418705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250000</v>
      </c>
      <c r="S7">
        <f t="shared" si="1"/>
        <v>738.35694004629454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617.48226526325425</v>
      </c>
      <c r="AC7">
        <f t="shared" si="2"/>
        <v>705.92916164985581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-285.09030166892671</v>
      </c>
      <c r="AI7">
        <f t="shared" si="7"/>
        <v>-332.89435979869756</v>
      </c>
      <c r="AJ7">
        <f t="shared" si="8"/>
        <v>-88.446896386601566</v>
      </c>
      <c r="AK7">
        <f>G7*SUM(AB7, AE7:AF7)</f>
        <v>43.223758568427805</v>
      </c>
      <c r="AL7">
        <f t="shared" si="9"/>
        <v>-378.11749761687133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-181.18004068848995</v>
      </c>
      <c r="AR7">
        <f t="shared" si="14"/>
        <v>-211.56038385107476</v>
      </c>
      <c r="AS7">
        <f t="shared" si="15"/>
        <v>-56.209601632484237</v>
      </c>
      <c r="AT7">
        <f t="shared" si="16"/>
        <v>27.469479986841595</v>
      </c>
      <c r="AU7">
        <f t="shared" si="17"/>
        <v>-240.30050549671742</v>
      </c>
      <c r="AW7">
        <v>4</v>
      </c>
      <c r="AX7">
        <f>IF(Z7&gt;0, (R7*SUMPRODUCT(K7:$K$98, X7:$X$98)-K7*$AZ$3)/Z7, 0)</f>
        <v>738.35694004629454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250000</v>
      </c>
      <c r="S8">
        <f t="shared" si="1"/>
        <v>830.78145748929057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705.92916164985581</v>
      </c>
      <c r="AC8">
        <f t="shared" si="2"/>
        <v>785.40472669812652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-284.92150824476948</v>
      </c>
      <c r="AI8">
        <f t="shared" si="7"/>
        <v>-332.19054149159365</v>
      </c>
      <c r="AJ8">
        <f t="shared" si="8"/>
        <v>-79.47556504827071</v>
      </c>
      <c r="AK8">
        <f>G8*SUM(AB8, AE8:AF8)</f>
        <v>49.415041315489908</v>
      </c>
      <c r="AL8">
        <f t="shared" si="9"/>
        <v>-362.25106522437443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-161.67211554993051</v>
      </c>
      <c r="AR8">
        <f t="shared" si="14"/>
        <v>-188.49383445803389</v>
      </c>
      <c r="AS8">
        <f t="shared" si="15"/>
        <v>-45.096569981799256</v>
      </c>
      <c r="AT8">
        <f t="shared" si="16"/>
        <v>28.039421518853114</v>
      </c>
      <c r="AU8">
        <f t="shared" si="17"/>
        <v>-205.55098292098</v>
      </c>
      <c r="AW8">
        <v>5</v>
      </c>
      <c r="AX8">
        <f>IF(Z8&gt;0, (R8*SUMPRODUCT(K8:$K$98, X8:$X$98)-K8*$AZ$3)/Z8, 0)</f>
        <v>830.78145748929057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250000</v>
      </c>
      <c r="S9">
        <f t="shared" si="1"/>
        <v>916.21532337050246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785.40472669812652</v>
      </c>
      <c r="AC9">
        <f t="shared" si="2"/>
        <v>856.46083055601753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-286.4224527461389</v>
      </c>
      <c r="AI9">
        <f t="shared" si="7"/>
        <v>-333.16151116994564</v>
      </c>
      <c r="AJ9">
        <f t="shared" si="8"/>
        <v>-71.056103857891003</v>
      </c>
      <c r="AK9">
        <f t="shared" ref="AK9:AK40" si="30">G9*SUM(AB9:AB9, AE9:AF9)</f>
        <v>54.978330868868859</v>
      </c>
      <c r="AL9">
        <f t="shared" si="9"/>
        <v>-349.23928415896779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-145.11052836513454</v>
      </c>
      <c r="AR9">
        <f t="shared" si="14"/>
        <v>-168.78998993716004</v>
      </c>
      <c r="AS9">
        <f t="shared" si="15"/>
        <v>-35.999233564015469</v>
      </c>
      <c r="AT9">
        <f t="shared" si="16"/>
        <v>27.853733408552735</v>
      </c>
      <c r="AU9">
        <f t="shared" si="17"/>
        <v>-176.93549009262279</v>
      </c>
      <c r="AW9">
        <v>6</v>
      </c>
      <c r="AX9">
        <f>IF(Z9&gt;0, (R9*SUMPRODUCT(K9:$K$98, X9:$X$98)-K9*$AZ$3)/Z9, 0)</f>
        <v>916.21532337050246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250000</v>
      </c>
      <c r="S10">
        <f t="shared" si="1"/>
        <v>994.4440609315235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856.46083055601753</v>
      </c>
      <c r="AC10">
        <f t="shared" si="2"/>
        <v>919.14335523358159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-288.69150629928214</v>
      </c>
      <c r="AI10">
        <f t="shared" si="7"/>
        <v>-334.90543583759091</v>
      </c>
      <c r="AJ10">
        <f t="shared" si="8"/>
        <v>-62.682524677564061</v>
      </c>
      <c r="AK10">
        <f t="shared" si="30"/>
        <v>59.952258138921231</v>
      </c>
      <c r="AL10">
        <f t="shared" si="9"/>
        <v>-337.63570237623372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-130.58937634890614</v>
      </c>
      <c r="AR10">
        <f t="shared" si="14"/>
        <v>-151.49421111319461</v>
      </c>
      <c r="AS10">
        <f t="shared" si="15"/>
        <v>-28.354390853231568</v>
      </c>
      <c r="AT10">
        <f t="shared" si="16"/>
        <v>27.119356926815907</v>
      </c>
      <c r="AU10">
        <f t="shared" si="17"/>
        <v>-152.72924503961025</v>
      </c>
      <c r="AW10">
        <v>7</v>
      </c>
      <c r="AX10">
        <f>IF(Z10&gt;0, (R10*SUMPRODUCT(K10:$K$98, X10:$X$98)-K10*$AZ$3)/Z10, 0)</f>
        <v>994.4440609315235</v>
      </c>
    </row>
    <row r="11" spans="1:52" x14ac:dyDescent="0.25">
      <c r="A11" t="s">
        <v>33</v>
      </c>
      <c r="C11" s="25">
        <f>AU100</f>
        <v>1008.8486509788999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250000</v>
      </c>
      <c r="S11">
        <f t="shared" si="1"/>
        <v>1065.8852521918968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919.14335523358159</v>
      </c>
      <c r="AC11">
        <f t="shared" si="2"/>
        <v>974.08349052994106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-290.76279405829126</v>
      </c>
      <c r="AI11">
        <f t="shared" si="7"/>
        <v>-336.4564317424053</v>
      </c>
      <c r="AJ11">
        <f t="shared" si="8"/>
        <v>-54.940135296359472</v>
      </c>
      <c r="AK11">
        <f t="shared" si="30"/>
        <v>64.34003486635072</v>
      </c>
      <c r="AL11">
        <f t="shared" si="9"/>
        <v>-327.05653217241405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-117.43421584056323</v>
      </c>
      <c r="AR11">
        <f t="shared" si="14"/>
        <v>-135.88910972654296</v>
      </c>
      <c r="AS11">
        <f t="shared" si="15"/>
        <v>-22.189399189116941</v>
      </c>
      <c r="AT11">
        <f t="shared" si="16"/>
        <v>25.985860970126893</v>
      </c>
      <c r="AU11">
        <f t="shared" si="17"/>
        <v>-132.092647945533</v>
      </c>
      <c r="AW11">
        <v>8</v>
      </c>
      <c r="AX11">
        <f>IF(Z11&gt;0, (R11*SUMPRODUCT(K11:$K$98, X11:$X$98)-K11*$AZ$3)/Z11, 0)</f>
        <v>1065.8852521918968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250000</v>
      </c>
      <c r="S12">
        <f t="shared" si="1"/>
        <v>1131.4176171401903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974.08349052994106</v>
      </c>
      <c r="AC12">
        <f t="shared" si="2"/>
        <v>1022.3006243726522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-294.18660588337036</v>
      </c>
      <c r="AI12">
        <f t="shared" si="7"/>
        <v>-339.36446986946657</v>
      </c>
      <c r="AJ12">
        <f t="shared" si="8"/>
        <v>-48.217133842711178</v>
      </c>
      <c r="AK12">
        <f t="shared" si="30"/>
        <v>68.185844337095887</v>
      </c>
      <c r="AL12">
        <f t="shared" si="9"/>
        <v>-319.39575937508187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-106.0866392968483</v>
      </c>
      <c r="AR12">
        <f t="shared" si="14"/>
        <v>-122.37822995748887</v>
      </c>
      <c r="AS12">
        <f t="shared" si="15"/>
        <v>-17.387581839560244</v>
      </c>
      <c r="AT12">
        <f t="shared" si="16"/>
        <v>24.588499029790245</v>
      </c>
      <c r="AU12">
        <f t="shared" si="17"/>
        <v>-115.17731276725887</v>
      </c>
      <c r="AW12">
        <v>9</v>
      </c>
      <c r="AX12">
        <f>IF(Z12&gt;0, (R12*SUMPRODUCT(K12:$K$98, X12:$X$98)-K12*$AZ$3)/Z12, 0)</f>
        <v>1131.4176171401903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250000</v>
      </c>
      <c r="S13">
        <f t="shared" si="1"/>
        <v>1191.1789087921259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1022.3006243726522</v>
      </c>
      <c r="AC13">
        <f t="shared" si="2"/>
        <v>1064.116975864441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-297.69140272086361</v>
      </c>
      <c r="AI13">
        <f t="shared" si="7"/>
        <v>-342.35794978655468</v>
      </c>
      <c r="AJ13">
        <f t="shared" si="8"/>
        <v>-41.816351491788737</v>
      </c>
      <c r="AK13">
        <f t="shared" si="30"/>
        <v>71.56104370608567</v>
      </c>
      <c r="AL13">
        <f t="shared" si="9"/>
        <v>-312.61325757225774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-95.848664439260787</v>
      </c>
      <c r="AR13">
        <f t="shared" si="14"/>
        <v>-110.23009716533201</v>
      </c>
      <c r="AS13">
        <f t="shared" si="15"/>
        <v>-13.4637460322254</v>
      </c>
      <c r="AT13">
        <f t="shared" si="16"/>
        <v>23.040740855856662</v>
      </c>
      <c r="AU13">
        <f t="shared" si="17"/>
        <v>-100.65310234170074</v>
      </c>
      <c r="AW13">
        <v>10</v>
      </c>
      <c r="AX13">
        <f>IF(Z13&gt;0, (R13*SUMPRODUCT(K13:$K$98, X13:$X$98)-K13*$AZ$3)/Z13, 0)</f>
        <v>1191.1789087921259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250000</v>
      </c>
      <c r="S14">
        <f t="shared" si="1"/>
        <v>1245.8546887132964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1064.116975864441</v>
      </c>
      <c r="AC14">
        <f t="shared" si="2"/>
        <v>1100.3245532007493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-302.2790706051818</v>
      </c>
      <c r="AI14">
        <f t="shared" si="7"/>
        <v>-346.43849638609493</v>
      </c>
      <c r="AJ14">
        <f t="shared" si="8"/>
        <v>-36.207577336308304</v>
      </c>
      <c r="AK14">
        <f t="shared" si="30"/>
        <v>74.488188310510878</v>
      </c>
      <c r="AL14">
        <f t="shared" si="9"/>
        <v>-308.15788541189238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-86.898009568194553</v>
      </c>
      <c r="AR14">
        <f t="shared" si="14"/>
        <v>-99.592789250933151</v>
      </c>
      <c r="AS14">
        <f t="shared" si="15"/>
        <v>-10.408813271499211</v>
      </c>
      <c r="AT14">
        <f t="shared" si="16"/>
        <v>21.413574176886105</v>
      </c>
      <c r="AU14">
        <f t="shared" si="17"/>
        <v>-88.588028345546263</v>
      </c>
      <c r="AW14">
        <v>11</v>
      </c>
      <c r="AX14">
        <f>IF(Z14&gt;0, (R14*SUMPRODUCT(K14:$K$98, X14:$X$98)-K14*$AZ$3)/Z14, 0)</f>
        <v>1245.8546887132964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250000</v>
      </c>
      <c r="S15">
        <f t="shared" si="1"/>
        <v>1295.7402396442444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1100.3245532007493</v>
      </c>
      <c r="AC15">
        <f t="shared" si="2"/>
        <v>1131.3339023607414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-309.70087206086021</v>
      </c>
      <c r="AI15">
        <f t="shared" si="7"/>
        <v>-353.35676340955206</v>
      </c>
      <c r="AJ15">
        <f t="shared" si="8"/>
        <v>-31.009349159992098</v>
      </c>
      <c r="AK15">
        <f t="shared" si="30"/>
        <v>77.022718724052453</v>
      </c>
      <c r="AL15">
        <f t="shared" si="9"/>
        <v>-307.34339384549173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-79.492500121489329</v>
      </c>
      <c r="AR15">
        <f t="shared" si="14"/>
        <v>-90.697880091028622</v>
      </c>
      <c r="AS15">
        <f t="shared" si="15"/>
        <v>-7.9593275778169934</v>
      </c>
      <c r="AT15">
        <f t="shared" si="16"/>
        <v>19.769813487402718</v>
      </c>
      <c r="AU15">
        <f t="shared" si="17"/>
        <v>-78.8873941814429</v>
      </c>
      <c r="AW15">
        <v>12</v>
      </c>
      <c r="AX15">
        <f>IF(Z15&gt;0, (R15*SUMPRODUCT(K15:$K$98, X15:$X$98)-K15*$AZ$3)/Z15, 0)</f>
        <v>1295.7402396442444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250000</v>
      </c>
      <c r="S16">
        <f t="shared" si="1"/>
        <v>1340.6311400916245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1131.3339023607414</v>
      </c>
      <c r="AC16">
        <f t="shared" si="2"/>
        <v>1157.1158296751332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-318.47474781621213</v>
      </c>
      <c r="AI16">
        <f t="shared" si="7"/>
        <v>-361.63038530185383</v>
      </c>
      <c r="AJ16">
        <f t="shared" si="8"/>
        <v>-25.781927314391851</v>
      </c>
      <c r="AK16">
        <f t="shared" si="30"/>
        <v>79.193373165251899</v>
      </c>
      <c r="AL16">
        <f t="shared" si="9"/>
        <v>-308.21893945099379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-72.986192407576411</v>
      </c>
      <c r="AR16">
        <f t="shared" si="14"/>
        <v>-82.876350677884091</v>
      </c>
      <c r="AS16">
        <f t="shared" si="15"/>
        <v>-5.9085523122614214</v>
      </c>
      <c r="AT16">
        <f t="shared" si="16"/>
        <v>18.149077158794562</v>
      </c>
      <c r="AU16">
        <f t="shared" si="17"/>
        <v>-70.635825831350957</v>
      </c>
      <c r="AW16">
        <v>13</v>
      </c>
      <c r="AX16">
        <f>IF(Z16&gt;0, (R16*SUMPRODUCT(K16:$K$98, X16:$X$98)-K16*$AZ$3)/Z16, 0)</f>
        <v>1340.6311400916245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250000</v>
      </c>
      <c r="S17">
        <f t="shared" si="1"/>
        <v>1380.8751057506088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1157.1158296751332</v>
      </c>
      <c r="AC17">
        <f t="shared" si="2"/>
        <v>1178.1246617638785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-327.28135000354769</v>
      </c>
      <c r="AI17">
        <f t="shared" si="7"/>
        <v>-369.93997484433226</v>
      </c>
      <c r="AJ17">
        <f t="shared" si="8"/>
        <v>-21.008832088745294</v>
      </c>
      <c r="AK17">
        <f t="shared" si="30"/>
        <v>80.998108077259332</v>
      </c>
      <c r="AL17">
        <f t="shared" si="9"/>
        <v>-309.95069885581825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-66.968248510405772</v>
      </c>
      <c r="AR17">
        <f t="shared" si="14"/>
        <v>-75.697048331779214</v>
      </c>
      <c r="AS17">
        <f t="shared" si="15"/>
        <v>-4.2988232852780373</v>
      </c>
      <c r="AT17">
        <f t="shared" si="16"/>
        <v>16.573817697011481</v>
      </c>
      <c r="AU17">
        <f t="shared" si="17"/>
        <v>-63.422053920045784</v>
      </c>
      <c r="AW17">
        <v>14</v>
      </c>
      <c r="AX17">
        <f>IF(Z17&gt;0, (R17*SUMPRODUCT(K17:$K$98, X17:$X$98)-K17*$AZ$3)/Z17, 0)</f>
        <v>1380.8751057506088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250000</v>
      </c>
      <c r="S18">
        <f t="shared" si="1"/>
        <v>1417.1563386335647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1178.1246617638785</v>
      </c>
      <c r="AC18">
        <f t="shared" si="2"/>
        <v>1195.080542268046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-336.49805812408317</v>
      </c>
      <c r="AI18">
        <f t="shared" si="7"/>
        <v>-378.66279710483508</v>
      </c>
      <c r="AJ18">
        <f t="shared" si="8"/>
        <v>-16.955880504167453</v>
      </c>
      <c r="AK18">
        <f t="shared" si="30"/>
        <v>82.4687263234715</v>
      </c>
      <c r="AL18">
        <f t="shared" si="9"/>
        <v>-313.14995128553102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-61.47693714193322</v>
      </c>
      <c r="AR18">
        <f t="shared" si="14"/>
        <v>-69.180277310897438</v>
      </c>
      <c r="AS18">
        <f t="shared" si="15"/>
        <v>-3.0977759745539202</v>
      </c>
      <c r="AT18">
        <f t="shared" si="16"/>
        <v>15.0667279705187</v>
      </c>
      <c r="AU18">
        <f t="shared" si="17"/>
        <v>-57.211325314932658</v>
      </c>
      <c r="AW18">
        <v>15</v>
      </c>
      <c r="AX18">
        <f>IF(Z18&gt;0, (R18*SUMPRODUCT(K18:$K$98, X18:$X$98)-K18*$AZ$3)/Z18, 0)</f>
        <v>1417.1563386335647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250000</v>
      </c>
      <c r="S19">
        <f t="shared" si="1"/>
        <v>1450.0022539415877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1195.080542268046</v>
      </c>
      <c r="AC19">
        <f t="shared" si="2"/>
        <v>1208.5358631748391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-347.52957915606862</v>
      </c>
      <c r="AI19">
        <f t="shared" si="7"/>
        <v>-389.20316483118177</v>
      </c>
      <c r="AJ19">
        <f t="shared" si="8"/>
        <v>-13.455320906793077</v>
      </c>
      <c r="AK19">
        <f t="shared" si="30"/>
        <v>83.655637958763222</v>
      </c>
      <c r="AL19">
        <f t="shared" si="9"/>
        <v>-319.00284777921161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-56.68960249154852</v>
      </c>
      <c r="AR19">
        <f t="shared" si="14"/>
        <v>-63.487467041831081</v>
      </c>
      <c r="AS19">
        <f t="shared" si="15"/>
        <v>-2.1948543069474207</v>
      </c>
      <c r="AT19">
        <f t="shared" si="16"/>
        <v>13.646046686372744</v>
      </c>
      <c r="AU19">
        <f t="shared" si="17"/>
        <v>-52.036274662405752</v>
      </c>
      <c r="AW19">
        <v>16</v>
      </c>
      <c r="AX19">
        <f>IF(Z19&gt;0, (R19*SUMPRODUCT(K19:$K$98, X19:$X$98)-K19*$AZ$3)/Z19, 0)</f>
        <v>1450.0022539415877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250000</v>
      </c>
      <c r="S20">
        <f t="shared" si="1"/>
        <v>1479.5949879612194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1208.5358631748391</v>
      </c>
      <c r="AC20">
        <f t="shared" si="2"/>
        <v>1218.7500625125101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-357.95297210917244</v>
      </c>
      <c r="AI20">
        <f t="shared" si="7"/>
        <v>-399.13823133311263</v>
      </c>
      <c r="AJ20">
        <f t="shared" si="8"/>
        <v>-10.214199337671062</v>
      </c>
      <c r="AK20">
        <f t="shared" si="30"/>
        <v>84.597510422238742</v>
      </c>
      <c r="AL20">
        <f t="shared" si="9"/>
        <v>-324.75492024854498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-52.133824707233742</v>
      </c>
      <c r="AR20">
        <f t="shared" si="14"/>
        <v>-58.132224642988483</v>
      </c>
      <c r="AS20">
        <f t="shared" si="15"/>
        <v>-1.4876403306758319</v>
      </c>
      <c r="AT20">
        <f t="shared" si="16"/>
        <v>12.321148649874164</v>
      </c>
      <c r="AU20">
        <f t="shared" si="17"/>
        <v>-47.29871632379016</v>
      </c>
      <c r="AW20">
        <v>17</v>
      </c>
      <c r="AX20">
        <f>IF(Z20&gt;0, (R20*SUMPRODUCT(K20:$K$98, X20:$X$98)-K20*$AZ$3)/Z20, 0)</f>
        <v>1479.5949879612194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250000</v>
      </c>
      <c r="S21">
        <f t="shared" si="1"/>
        <v>1506.5987701494312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1218.7500625125101</v>
      </c>
      <c r="AC21">
        <f t="shared" si="2"/>
        <v>1226.3517751527938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-370.28945826208218</v>
      </c>
      <c r="AI21">
        <f t="shared" si="7"/>
        <v>-410.98880700213056</v>
      </c>
      <c r="AJ21">
        <f t="shared" si="8"/>
        <v>-7.6017126402837221</v>
      </c>
      <c r="AK21">
        <f t="shared" si="30"/>
        <v>85.312504375875719</v>
      </c>
      <c r="AL21">
        <f t="shared" si="9"/>
        <v>-333.27801526653855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-48.15228937712692</v>
      </c>
      <c r="AR21">
        <f t="shared" si="14"/>
        <v>-53.444816005320419</v>
      </c>
      <c r="AS21">
        <f t="shared" si="15"/>
        <v>-0.98852359593135086</v>
      </c>
      <c r="AT21">
        <f t="shared" si="16"/>
        <v>11.094003100912028</v>
      </c>
      <c r="AU21">
        <f t="shared" si="17"/>
        <v>-43.339336500339741</v>
      </c>
      <c r="AW21">
        <v>18</v>
      </c>
      <c r="AX21">
        <f>IF(Z21&gt;0, (R21*SUMPRODUCT(K21:$K$98, X21:$X$98)-K21*$AZ$3)/Z21, 0)</f>
        <v>1506.5987701494312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250000</v>
      </c>
      <c r="S22">
        <f t="shared" si="1"/>
        <v>1531.1630136297867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1226.3517751527938</v>
      </c>
      <c r="AC22">
        <f t="shared" si="2"/>
        <v>1231.5347869788075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-383.44952464459692</v>
      </c>
      <c r="AI22">
        <f t="shared" si="7"/>
        <v>-423.6651899923159</v>
      </c>
      <c r="AJ22">
        <f t="shared" si="8"/>
        <v>-5.183011826013626</v>
      </c>
      <c r="AK22">
        <f t="shared" si="30"/>
        <v>85.844624260695582</v>
      </c>
      <c r="AL22">
        <f t="shared" si="9"/>
        <v>-343.00357755763395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-44.521088406629005</v>
      </c>
      <c r="AR22">
        <f t="shared" si="14"/>
        <v>-49.190399690654431</v>
      </c>
      <c r="AS22">
        <f t="shared" si="15"/>
        <v>-0.60178279770311804</v>
      </c>
      <c r="AT22">
        <f t="shared" si="16"/>
        <v>9.9671426362743052</v>
      </c>
      <c r="AU22">
        <f t="shared" si="17"/>
        <v>-39.825039852083243</v>
      </c>
      <c r="AW22">
        <v>19</v>
      </c>
      <c r="AX22">
        <f>IF(Z22&gt;0, (R22*SUMPRODUCT(K22:$K$98, X22:$X$98)-K22*$AZ$3)/Z22, 0)</f>
        <v>1531.1630136297867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250000</v>
      </c>
      <c r="S23">
        <f t="shared" si="1"/>
        <v>1553.6270941019361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1231.5347869788075</v>
      </c>
      <c r="AC23">
        <f t="shared" si="2"/>
        <v>1234.6345032178401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-397.84533307358754</v>
      </c>
      <c r="AI23">
        <f t="shared" si="7"/>
        <v>-437.57927270121462</v>
      </c>
      <c r="AJ23">
        <f t="shared" si="8"/>
        <v>-3.0997162390326594</v>
      </c>
      <c r="AK23">
        <f t="shared" si="30"/>
        <v>86.207435088516533</v>
      </c>
      <c r="AL23">
        <f t="shared" si="9"/>
        <v>-354.47155385173073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-41.243338682187797</v>
      </c>
      <c r="AR23">
        <f t="shared" si="14"/>
        <v>-45.362427667295272</v>
      </c>
      <c r="AS23">
        <f t="shared" si="15"/>
        <v>-0.32133755516859341</v>
      </c>
      <c r="AT23">
        <f t="shared" si="16"/>
        <v>8.9368459215299314</v>
      </c>
      <c r="AU23">
        <f t="shared" si="17"/>
        <v>-36.746919300933932</v>
      </c>
      <c r="AW23">
        <v>20</v>
      </c>
      <c r="AX23">
        <f>IF(Z23&gt;0, (R23*SUMPRODUCT(K23:$K$98, X23:$X$98)-K23*$AZ$3)/Z23, 0)</f>
        <v>1553.6270941019361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250000</v>
      </c>
      <c r="S24">
        <f t="shared" si="1"/>
        <v>1574.2459135267395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1234.6345032178401</v>
      </c>
      <c r="AC24">
        <f t="shared" si="2"/>
        <v>1235.9097401121355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-412.88073075252265</v>
      </c>
      <c r="AI24">
        <f t="shared" si="7"/>
        <v>-452.13475483772294</v>
      </c>
      <c r="AJ24">
        <f t="shared" si="8"/>
        <v>-1.2752368942954035</v>
      </c>
      <c r="AK24">
        <f t="shared" si="30"/>
        <v>86.424415225248822</v>
      </c>
      <c r="AL24">
        <f t="shared" si="9"/>
        <v>-366.98557650676952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-38.216080108272045</v>
      </c>
      <c r="AR24">
        <f t="shared" si="14"/>
        <v>-41.849417334443601</v>
      </c>
      <c r="AS24">
        <f t="shared" si="15"/>
        <v>-0.11803543173495372</v>
      </c>
      <c r="AT24">
        <f t="shared" si="16"/>
        <v>7.9994103128497613</v>
      </c>
      <c r="AU24">
        <f t="shared" si="17"/>
        <v>-33.968042453328792</v>
      </c>
      <c r="AW24">
        <v>21</v>
      </c>
      <c r="AX24">
        <f>IF(Z24&gt;0, (R24*SUMPRODUCT(K24:$K$98, X24:$X$98)-K24*$AZ$3)/Z24, 0)</f>
        <v>1574.2459135267395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250000</v>
      </c>
      <c r="S25">
        <f t="shared" si="1"/>
        <v>1594.2153899843536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1235.9097401121355</v>
      </c>
      <c r="AC25">
        <f t="shared" si="2"/>
        <v>1235.656673911438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-535.50457419102509</v>
      </c>
      <c r="AI25">
        <f t="shared" si="7"/>
        <v>-574.25895712053511</v>
      </c>
      <c r="AJ25">
        <f t="shared" si="8"/>
        <v>0.25306620069750352</v>
      </c>
      <c r="AK25">
        <f t="shared" si="30"/>
        <v>86.513681807849494</v>
      </c>
      <c r="AL25">
        <f t="shared" si="9"/>
        <v>-487.49220911198813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-44.255442356740289</v>
      </c>
      <c r="AR25">
        <f t="shared" si="14"/>
        <v>-47.458201852117007</v>
      </c>
      <c r="AS25">
        <f t="shared" si="15"/>
        <v>2.0914026130078457E-2</v>
      </c>
      <c r="AT25">
        <f t="shared" si="16"/>
        <v>7.1497078509564345</v>
      </c>
      <c r="AU25">
        <f t="shared" si="17"/>
        <v>-40.287579975030496</v>
      </c>
      <c r="AW25">
        <v>22</v>
      </c>
      <c r="AX25">
        <f>IF(Z25&gt;0, (R25*SUMPRODUCT(K25:$K$98, X25:$X$98)-K25*$AZ$3)/Z25, 0)</f>
        <v>1594.2153899843536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250000</v>
      </c>
      <c r="S26">
        <f t="shared" si="1"/>
        <v>1602.438038660375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1235.656673911438</v>
      </c>
      <c r="AC26">
        <f t="shared" si="2"/>
        <v>1225.2967796864605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-672.86037843916677</v>
      </c>
      <c r="AI26">
        <f t="shared" si="7"/>
        <v>-711.09264546369388</v>
      </c>
      <c r="AJ26">
        <f t="shared" si="8"/>
        <v>10.359894224977552</v>
      </c>
      <c r="AK26">
        <f t="shared" si="30"/>
        <v>86.495967173800665</v>
      </c>
      <c r="AL26">
        <f t="shared" si="9"/>
        <v>-614.2367840649157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-49.648991822894935</v>
      </c>
      <c r="AR26">
        <f t="shared" si="14"/>
        <v>-52.470072649907991</v>
      </c>
      <c r="AS26">
        <f t="shared" si="15"/>
        <v>0.76443541653488811</v>
      </c>
      <c r="AT26">
        <f t="shared" si="16"/>
        <v>6.382360597435115</v>
      </c>
      <c r="AU26">
        <f t="shared" si="17"/>
        <v>-45.323276635937994</v>
      </c>
      <c r="AW26">
        <v>23</v>
      </c>
      <c r="AX26">
        <f>IF(Z26&gt;0, (R26*SUMPRODUCT(K26:$K$98, X26:$X$98)-K26*$AZ$3)/Z26, 0)</f>
        <v>1602.438038660375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250000</v>
      </c>
      <c r="S27">
        <f t="shared" si="1"/>
        <v>1599.8997684649937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1225.2967796864605</v>
      </c>
      <c r="AC27">
        <f t="shared" si="2"/>
        <v>1205.9116701240678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-814.21882720522603</v>
      </c>
      <c r="AI27">
        <f t="shared" si="7"/>
        <v>-851.90592779406688</v>
      </c>
      <c r="AJ27">
        <f t="shared" si="8"/>
        <v>19.385109562392699</v>
      </c>
      <c r="AK27">
        <f t="shared" si="30"/>
        <v>85.77077457805224</v>
      </c>
      <c r="AL27">
        <f t="shared" si="9"/>
        <v>-746.7500436536219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-53.642448914106595</v>
      </c>
      <c r="AR27">
        <f t="shared" si="14"/>
        <v>-56.12535436962996</v>
      </c>
      <c r="AS27">
        <f t="shared" si="15"/>
        <v>1.2771317914181675</v>
      </c>
      <c r="AT27">
        <f t="shared" si="16"/>
        <v>5.6507590341764935</v>
      </c>
      <c r="AU27">
        <f t="shared" si="17"/>
        <v>-49.197463544035294</v>
      </c>
      <c r="AW27">
        <v>24</v>
      </c>
      <c r="AX27">
        <f>IF(Z27&gt;0, (R27*SUMPRODUCT(K27:$K$98, X27:$X$98)-K27*$AZ$3)/Z27, 0)</f>
        <v>1599.8997684649937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250000</v>
      </c>
      <c r="S28">
        <f t="shared" si="1"/>
        <v>1588.6062409138901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1205.9116701240678</v>
      </c>
      <c r="AC28">
        <f t="shared" si="2"/>
        <v>1179.2905446568386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-965.42593333226512</v>
      </c>
      <c r="AI28">
        <f t="shared" si="7"/>
        <v>-1002.5430777285511</v>
      </c>
      <c r="AJ28">
        <f t="shared" si="8"/>
        <v>26.621125467229149</v>
      </c>
      <c r="AK28">
        <f t="shared" si="30"/>
        <v>84.413816908684751</v>
      </c>
      <c r="AL28">
        <f t="shared" si="9"/>
        <v>-891.50813535263717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-56.789545629899429</v>
      </c>
      <c r="AR28">
        <f t="shared" si="14"/>
        <v>-58.97289879306642</v>
      </c>
      <c r="AS28">
        <f t="shared" si="15"/>
        <v>1.5659426241248269</v>
      </c>
      <c r="AT28">
        <f t="shared" si="16"/>
        <v>4.9654998292653758</v>
      </c>
      <c r="AU28">
        <f t="shared" si="17"/>
        <v>-52.441456339676215</v>
      </c>
      <c r="AW28">
        <v>25</v>
      </c>
      <c r="AX28">
        <f>IF(Z28&gt;0, (R28*SUMPRODUCT(K28:$K$98, X28:$X$98)-K28*$AZ$3)/Z28, 0)</f>
        <v>1588.6062409138901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250000</v>
      </c>
      <c r="S29">
        <f t="shared" si="1"/>
        <v>1569.8021212583267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1179.2905446568386</v>
      </c>
      <c r="AC29">
        <f t="shared" si="2"/>
        <v>1146.6271806759366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-1122.9034847350638</v>
      </c>
      <c r="AI29">
        <f t="shared" si="7"/>
        <v>-1159.42487699044</v>
      </c>
      <c r="AJ29">
        <f t="shared" si="8"/>
        <v>32.663363980901977</v>
      </c>
      <c r="AK29">
        <f t="shared" si="30"/>
        <v>82.550338125978712</v>
      </c>
      <c r="AL29">
        <f t="shared" si="9"/>
        <v>-1044.2111748835594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-58.975799920682611</v>
      </c>
      <c r="AR29">
        <f t="shared" si="14"/>
        <v>-60.893933003140738</v>
      </c>
      <c r="AS29">
        <f t="shared" si="15"/>
        <v>1.7155063147111045</v>
      </c>
      <c r="AT29">
        <f t="shared" si="16"/>
        <v>4.3356105764077117</v>
      </c>
      <c r="AU29">
        <f t="shared" si="17"/>
        <v>-54.842816112021922</v>
      </c>
      <c r="AW29">
        <v>26</v>
      </c>
      <c r="AX29">
        <f>IF(Z29&gt;0, (R29*SUMPRODUCT(K29:$K$98, X29:$X$98)-K29*$AZ$3)/Z29, 0)</f>
        <v>1569.8021212583267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250000</v>
      </c>
      <c r="S30">
        <f t="shared" si="1"/>
        <v>1544.9994333196894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1146.6271806759366</v>
      </c>
      <c r="AC30">
        <f t="shared" si="2"/>
        <v>1109.1926143704302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-1299.8202718807629</v>
      </c>
      <c r="AI30">
        <f t="shared" si="7"/>
        <v>-1335.7164861592091</v>
      </c>
      <c r="AJ30">
        <f t="shared" si="8"/>
        <v>37.434566305506451</v>
      </c>
      <c r="AK30">
        <f t="shared" si="30"/>
        <v>80.263902647315575</v>
      </c>
      <c r="AL30">
        <f t="shared" si="9"/>
        <v>-1218.0180172063872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-60.953225698083372</v>
      </c>
      <c r="AR30">
        <f t="shared" si="14"/>
        <v>-62.636527688330844</v>
      </c>
      <c r="AS30">
        <f t="shared" si="15"/>
        <v>1.755440823851619</v>
      </c>
      <c r="AT30">
        <f t="shared" si="16"/>
        <v>3.7638617271231554</v>
      </c>
      <c r="AU30">
        <f t="shared" si="17"/>
        <v>-57.117225137356073</v>
      </c>
      <c r="AW30">
        <v>27</v>
      </c>
      <c r="AX30">
        <f>IF(Z30&gt;0, (R30*SUMPRODUCT(K30:$K$98, X30:$X$98)-K30*$AZ$3)/Z30, 0)</f>
        <v>1544.9994333196894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250000</v>
      </c>
      <c r="S31">
        <f t="shared" si="1"/>
        <v>1514.6559925648348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1109.1926143704302</v>
      </c>
      <c r="AC31">
        <f t="shared" si="2"/>
        <v>1067.4726329716116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-1495.6539973796673</v>
      </c>
      <c r="AI31">
        <f t="shared" si="7"/>
        <v>-1530.892118715853</v>
      </c>
      <c r="AJ31">
        <f t="shared" si="8"/>
        <v>41.719981398818618</v>
      </c>
      <c r="AK31">
        <f t="shared" si="30"/>
        <v>77.643483005930122</v>
      </c>
      <c r="AL31">
        <f t="shared" si="9"/>
        <v>-1411.5286543111042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-62.621937625250347</v>
      </c>
      <c r="AR31">
        <f t="shared" si="14"/>
        <v>-64.097331961247605</v>
      </c>
      <c r="AS31">
        <f t="shared" si="15"/>
        <v>1.7467850702505943</v>
      </c>
      <c r="AT31">
        <f t="shared" si="16"/>
        <v>3.2508757762978053</v>
      </c>
      <c r="AU31">
        <f t="shared" si="17"/>
        <v>-59.099671114699206</v>
      </c>
      <c r="AW31">
        <v>28</v>
      </c>
      <c r="AX31">
        <f>IF(Z31&gt;0, (R31*SUMPRODUCT(K31:$K$98, X31:$X$98)-K31*$AZ$3)/Z31, 0)</f>
        <v>1514.6559925648348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250000</v>
      </c>
      <c r="S32">
        <f t="shared" si="1"/>
        <v>1479.2772698450372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1067.4726329716116</v>
      </c>
      <c r="AC32">
        <f t="shared" si="2"/>
        <v>1022.0232348992763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-1705.294439167247</v>
      </c>
      <c r="AI32">
        <f t="shared" si="7"/>
        <v>-1739.8391204022375</v>
      </c>
      <c r="AJ32">
        <f t="shared" si="8"/>
        <v>45.449398072335271</v>
      </c>
      <c r="AK32">
        <f t="shared" si="30"/>
        <v>74.723084308012815</v>
      </c>
      <c r="AL32">
        <f t="shared" si="9"/>
        <v>-1619.6666380218894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-63.749490541373696</v>
      </c>
      <c r="AR32">
        <f t="shared" si="14"/>
        <v>-65.040883850977295</v>
      </c>
      <c r="AS32">
        <f t="shared" si="15"/>
        <v>1.6990473351560051</v>
      </c>
      <c r="AT32">
        <f t="shared" si="16"/>
        <v>2.7933935905180918</v>
      </c>
      <c r="AU32">
        <f t="shared" si="17"/>
        <v>-60.548442925303192</v>
      </c>
      <c r="AW32">
        <v>29</v>
      </c>
      <c r="AX32">
        <f>IF(Z32&gt;0, (R32*SUMPRODUCT(K32:$K$98, X32:$X$98)-K32*$AZ$3)/Z32, 0)</f>
        <v>1479.2772698450372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250000</v>
      </c>
      <c r="S33">
        <f t="shared" si="1"/>
        <v>1439.7295678401977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1022.0232348992763</v>
      </c>
      <c r="AC33">
        <f t="shared" si="2"/>
        <v>973.60636895871937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-1935.5390077667357</v>
      </c>
      <c r="AI33">
        <f t="shared" si="7"/>
        <v>-1969.3511343878229</v>
      </c>
      <c r="AJ33">
        <f t="shared" si="8"/>
        <v>48.416865940556931</v>
      </c>
      <c r="AK33">
        <f t="shared" si="30"/>
        <v>71.541626442949351</v>
      </c>
      <c r="AL33">
        <f t="shared" si="9"/>
        <v>-1849.3926420043165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-64.604273667847337</v>
      </c>
      <c r="AR33">
        <f t="shared" si="14"/>
        <v>-65.732852256424081</v>
      </c>
      <c r="AS33">
        <f t="shared" si="15"/>
        <v>1.616054465868034</v>
      </c>
      <c r="AT33">
        <f t="shared" si="16"/>
        <v>2.3879109616581893</v>
      </c>
      <c r="AU33">
        <f t="shared" si="17"/>
        <v>-61.728886828897856</v>
      </c>
      <c r="AW33">
        <v>30</v>
      </c>
      <c r="AX33">
        <f>IF(Z33&gt;0, (R33*SUMPRODUCT(K33:$K$98, X33:$X$98)-K33*$AZ$3)/Z33, 0)</f>
        <v>1439.7295678401977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250000</v>
      </c>
      <c r="S34">
        <f t="shared" si="1"/>
        <v>1396.4712262028224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973.60636895871937</v>
      </c>
      <c r="AC34">
        <f t="shared" si="2"/>
        <v>922.69193868445836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-2187.2572744738995</v>
      </c>
      <c r="AI34">
        <f t="shared" si="7"/>
        <v>-2220.2938283738813</v>
      </c>
      <c r="AJ34">
        <f t="shared" si="8"/>
        <v>50.914430274261008</v>
      </c>
      <c r="AK34">
        <f t="shared" si="30"/>
        <v>68.152445827110355</v>
      </c>
      <c r="AL34">
        <f t="shared" si="9"/>
        <v>-2101.2269522725096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-65.184023940342485</v>
      </c>
      <c r="AR34">
        <f t="shared" si="14"/>
        <v>-66.168569995099944</v>
      </c>
      <c r="AS34">
        <f t="shared" si="15"/>
        <v>1.5173374804317885</v>
      </c>
      <c r="AT34">
        <f t="shared" si="16"/>
        <v>2.0310599545066306</v>
      </c>
      <c r="AU34">
        <f t="shared" si="17"/>
        <v>-62.620172560161507</v>
      </c>
      <c r="AW34">
        <v>31</v>
      </c>
      <c r="AX34">
        <f>IF(Z34&gt;0, (R34*SUMPRODUCT(K34:$K$98, X34:$X$98)-K34*$AZ$3)/Z34, 0)</f>
        <v>1396.4712262028224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1349.7120211949459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922.69193868445836</v>
      </c>
      <c r="AC35">
        <f t="shared" ref="AC35:AC66" si="33">S35*Z35</f>
        <v>869.73098920267523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-2435.2829634263626</v>
      </c>
      <c r="AI35">
        <f t="shared" ref="AI35:AI66" si="38">SUM(AE35:AH35)</f>
        <v>-2467.502095194659</v>
      </c>
      <c r="AJ35">
        <f t="shared" ref="AJ35:AJ66" si="39">AB35-AC35</f>
        <v>52.960949481783132</v>
      </c>
      <c r="AK35">
        <f t="shared" si="30"/>
        <v>64.588435707912097</v>
      </c>
      <c r="AL35">
        <f t="shared" ref="AL35:AL66" si="40">SUM(AI35:AK35)</f>
        <v>-2349.9527100049636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-64.799656711816596</v>
      </c>
      <c r="AR35">
        <f t="shared" ref="AR35:AR66" si="45">AI35*$K35</f>
        <v>-65.656965168161634</v>
      </c>
      <c r="AS35">
        <f t="shared" ref="AS35:AS66" si="46">AJ35*$K35</f>
        <v>1.4092207752001464</v>
      </c>
      <c r="AT35">
        <f t="shared" ref="AT35:AT66" si="47">AK35*$K35</f>
        <v>1.7186127954253623</v>
      </c>
      <c r="AU35">
        <f t="shared" ref="AU35:AU66" si="48">AL35*$K35</f>
        <v>-62.529131597536114</v>
      </c>
      <c r="AW35">
        <v>32</v>
      </c>
      <c r="AX35">
        <f>IF(Z35&gt;0, (R35*SUMPRODUCT(K35:$K$98, X35:$X$98)-K35*$AZ$3)/Z35, 0)</f>
        <v>1349.7120211949459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250000</v>
      </c>
      <c r="S36">
        <f t="shared" si="32"/>
        <v>1300.7847447017225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869.73098920267523</v>
      </c>
      <c r="AC36">
        <f t="shared" si="33"/>
        <v>815.84479182885809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-2686.124480706128</v>
      </c>
      <c r="AI36">
        <f t="shared" si="38"/>
        <v>-2717.4841962606001</v>
      </c>
      <c r="AJ36">
        <f t="shared" si="39"/>
        <v>53.88619737381714</v>
      </c>
      <c r="AK36">
        <f t="shared" si="30"/>
        <v>60.881169244187269</v>
      </c>
      <c r="AL36">
        <f t="shared" si="40"/>
        <v>-2602.7168296425957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-63.816265637092805</v>
      </c>
      <c r="AR36">
        <f t="shared" si="45"/>
        <v>-64.56130182305607</v>
      </c>
      <c r="AS36">
        <f t="shared" si="46"/>
        <v>1.2802146402672789</v>
      </c>
      <c r="AT36">
        <f t="shared" si="47"/>
        <v>1.4463994117512069</v>
      </c>
      <c r="AU36">
        <f t="shared" si="48"/>
        <v>-61.834687771037594</v>
      </c>
      <c r="AW36">
        <v>33</v>
      </c>
      <c r="AX36">
        <f>IF(Z36&gt;0, (R36*SUMPRODUCT(K36:$K$98, X36:$X$98)-K36*$AZ$3)/Z36, 0)</f>
        <v>1300.7847447017225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250000</v>
      </c>
      <c r="S37">
        <f t="shared" si="32"/>
        <v>1250.5927038656421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815.84479182885809</v>
      </c>
      <c r="AC37">
        <f t="shared" si="33"/>
        <v>761.77268631497896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-2948.2613924556704</v>
      </c>
      <c r="AI37">
        <f t="shared" si="38"/>
        <v>-2978.7178585761067</v>
      </c>
      <c r="AJ37">
        <f t="shared" si="39"/>
        <v>54.072105513879137</v>
      </c>
      <c r="AK37">
        <f t="shared" si="30"/>
        <v>57.109135428020075</v>
      </c>
      <c r="AL37">
        <f t="shared" si="40"/>
        <v>-2867.5366176342072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-62.539328613968976</v>
      </c>
      <c r="AR37">
        <f t="shared" si="45"/>
        <v>-63.185379519767288</v>
      </c>
      <c r="AS37">
        <f t="shared" si="46"/>
        <v>1.1469923203671761</v>
      </c>
      <c r="AT37">
        <f t="shared" si="47"/>
        <v>1.2114146311897298</v>
      </c>
      <c r="AU37">
        <f t="shared" si="48"/>
        <v>-60.826972568210373</v>
      </c>
      <c r="AW37">
        <v>34</v>
      </c>
      <c r="AX37">
        <f>IF(Z37&gt;0, (R37*SUMPRODUCT(K37:$K$98, X37:$X$98)-K37*$AZ$3)/Z37, 0)</f>
        <v>1250.5927038656421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250000</v>
      </c>
      <c r="S38">
        <f t="shared" si="32"/>
        <v>1199.8186757616168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761.77268631497896</v>
      </c>
      <c r="AC38">
        <f t="shared" si="33"/>
        <v>707.93350066816538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-3251.0722780970464</v>
      </c>
      <c r="AI38">
        <f t="shared" si="38"/>
        <v>-3280.5739651006588</v>
      </c>
      <c r="AJ38">
        <f t="shared" si="39"/>
        <v>53.839185646813576</v>
      </c>
      <c r="AK38">
        <f t="shared" si="30"/>
        <v>53.32408804204853</v>
      </c>
      <c r="AL38">
        <f t="shared" si="40"/>
        <v>-3173.410691411797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-61.573782235800046</v>
      </c>
      <c r="AR38">
        <f t="shared" si="45"/>
        <v>-62.132530333585322</v>
      </c>
      <c r="AS38">
        <f t="shared" si="46"/>
        <v>1.0196888931396293</v>
      </c>
      <c r="AT38">
        <f t="shared" si="47"/>
        <v>1.0099331863964529</v>
      </c>
      <c r="AU38">
        <f t="shared" si="48"/>
        <v>-60.10290825404924</v>
      </c>
      <c r="AW38">
        <v>35</v>
      </c>
      <c r="AX38">
        <f>IF(Z38&gt;0, (R38*SUMPRODUCT(K38:$K$98, X38:$X$98)-K38*$AZ$3)/Z38, 0)</f>
        <v>1199.8186757616168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250000</v>
      </c>
      <c r="S39">
        <f t="shared" si="32"/>
        <v>1147.7229680657058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707.93350066816538</v>
      </c>
      <c r="AC39">
        <f t="shared" si="33"/>
        <v>654.12770322446784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-3549.554180196797</v>
      </c>
      <c r="AI39">
        <f t="shared" si="38"/>
        <v>-3578.0509394943342</v>
      </c>
      <c r="AJ39">
        <f t="shared" si="39"/>
        <v>53.805797443697543</v>
      </c>
      <c r="AK39">
        <f t="shared" si="30"/>
        <v>49.555345046771585</v>
      </c>
      <c r="AL39">
        <f t="shared" si="40"/>
        <v>-3474.6897970038654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-60.0240082979915</v>
      </c>
      <c r="AR39">
        <f t="shared" si="45"/>
        <v>-60.505896904195673</v>
      </c>
      <c r="AS39">
        <f t="shared" si="46"/>
        <v>0.90987190736767143</v>
      </c>
      <c r="AT39">
        <f t="shared" si="47"/>
        <v>0.83799550346132046</v>
      </c>
      <c r="AU39">
        <f t="shared" si="48"/>
        <v>-58.758029493366685</v>
      </c>
      <c r="AW39">
        <v>36</v>
      </c>
      <c r="AX39">
        <f>IF(Z39&gt;0, (R39*SUMPRODUCT(K39:$K$98, X39:$X$98)-K39*$AZ$3)/Z39, 0)</f>
        <v>1147.7229680657058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250000</v>
      </c>
      <c r="S40">
        <f t="shared" si="32"/>
        <v>1094.8295688280605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654.12770322446784</v>
      </c>
      <c r="AC40">
        <f t="shared" si="33"/>
        <v>601.03939563371091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-3813.9907336485612</v>
      </c>
      <c r="AI40">
        <f t="shared" si="38"/>
        <v>-3841.4397272063934</v>
      </c>
      <c r="AJ40">
        <f t="shared" si="39"/>
        <v>53.088307590756926</v>
      </c>
      <c r="AK40">
        <f t="shared" si="30"/>
        <v>45.788939225712753</v>
      </c>
      <c r="AL40">
        <f t="shared" si="40"/>
        <v>-3742.5624803899236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-57.585453950961117</v>
      </c>
      <c r="AR40">
        <f t="shared" si="45"/>
        <v>-57.999891967440689</v>
      </c>
      <c r="AS40">
        <f t="shared" si="46"/>
        <v>0.80155262705042785</v>
      </c>
      <c r="AT40">
        <f t="shared" si="47"/>
        <v>0.69134327673712803</v>
      </c>
      <c r="AU40">
        <f t="shared" si="48"/>
        <v>-56.506996063653133</v>
      </c>
      <c r="AW40">
        <v>37</v>
      </c>
      <c r="AX40">
        <f>IF(Z40&gt;0, (R40*SUMPRODUCT(K40:$K$98, X40:$X$98)-K40*$AZ$3)/Z40, 0)</f>
        <v>1094.8295688280605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250000</v>
      </c>
      <c r="S41">
        <f t="shared" si="32"/>
        <v>1042.6521238284081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601.03939563371091</v>
      </c>
      <c r="AC41">
        <f t="shared" si="33"/>
        <v>549.64653159992349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-4082.0294529491807</v>
      </c>
      <c r="AI41">
        <f t="shared" si="38"/>
        <v>-4108.3875506808445</v>
      </c>
      <c r="AJ41">
        <f t="shared" si="39"/>
        <v>51.392864033787419</v>
      </c>
      <c r="AK41">
        <f t="shared" ref="AK41:AK72" si="61">G41*SUM(AB41:AB41, AE41:AF41)</f>
        <v>42.072757694359765</v>
      </c>
      <c r="AL41">
        <f t="shared" si="40"/>
        <v>-4014.9219289526977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-55.028955866786312</v>
      </c>
      <c r="AR41">
        <f t="shared" si="45"/>
        <v>-55.384283679465426</v>
      </c>
      <c r="AS41">
        <f t="shared" si="46"/>
        <v>0.69281608067276379</v>
      </c>
      <c r="AT41">
        <f t="shared" si="47"/>
        <v>0.56717374361035533</v>
      </c>
      <c r="AU41">
        <f t="shared" si="48"/>
        <v>-54.124293855182316</v>
      </c>
      <c r="AW41">
        <v>38</v>
      </c>
      <c r="AX41">
        <f>IF(Z41&gt;0, (R41*SUMPRODUCT(K41:$K$98, X41:$X$98)-K41*$AZ$3)/Z41, 0)</f>
        <v>1042.6521238284081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250000</v>
      </c>
      <c r="S42">
        <f t="shared" si="32"/>
        <v>991.28640080641685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549.64653159992349</v>
      </c>
      <c r="AC42">
        <f t="shared" si="33"/>
        <v>500.146673873471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-4336.8188034592595</v>
      </c>
      <c r="AI42">
        <f t="shared" si="38"/>
        <v>-4362.0459564529147</v>
      </c>
      <c r="AJ42">
        <f t="shared" si="39"/>
        <v>49.49985772645249</v>
      </c>
      <c r="AK42">
        <f t="shared" si="61"/>
        <v>38.475257211994645</v>
      </c>
      <c r="AL42">
        <f t="shared" si="40"/>
        <v>-4274.0708415144672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-52.199746406031942</v>
      </c>
      <c r="AR42">
        <f t="shared" si="45"/>
        <v>-52.503390862601023</v>
      </c>
      <c r="AS42">
        <f t="shared" si="46"/>
        <v>0.59580077876309967</v>
      </c>
      <c r="AT42">
        <f t="shared" si="47"/>
        <v>0.46310412318148381</v>
      </c>
      <c r="AU42">
        <f t="shared" si="48"/>
        <v>-51.444485960656436</v>
      </c>
      <c r="AW42">
        <v>39</v>
      </c>
      <c r="AX42">
        <f>IF(Z42&gt;0, (R42*SUMPRODUCT(K42:$K$98, X42:$X$98)-K42*$AZ$3)/Z42, 0)</f>
        <v>991.28640080641685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250000</v>
      </c>
      <c r="S43">
        <f t="shared" si="32"/>
        <v>941.3162216573154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500.146673873471</v>
      </c>
      <c r="AC43">
        <f t="shared" si="33"/>
        <v>452.8836222355942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-4595.0549033586658</v>
      </c>
      <c r="AI43">
        <f t="shared" si="38"/>
        <v>-4619.1107738417131</v>
      </c>
      <c r="AJ43">
        <f t="shared" si="39"/>
        <v>47.263051637876799</v>
      </c>
      <c r="AK43">
        <f t="shared" si="61"/>
        <v>35.010267171142971</v>
      </c>
      <c r="AL43">
        <f t="shared" si="40"/>
        <v>-4536.8374550326935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-49.382127682958874</v>
      </c>
      <c r="AR43">
        <f t="shared" si="45"/>
        <v>-49.640651268139607</v>
      </c>
      <c r="AS43">
        <f t="shared" si="46"/>
        <v>0.507926477431631</v>
      </c>
      <c r="AT43">
        <f t="shared" si="47"/>
        <v>0.37624827559648816</v>
      </c>
      <c r="AU43">
        <f t="shared" si="48"/>
        <v>-48.756476515111487</v>
      </c>
      <c r="AW43">
        <v>40</v>
      </c>
      <c r="AX43">
        <f>IF(Z43&gt;0, (R43*SUMPRODUCT(K43:$K$98, X43:$X$98)-K43*$AZ$3)/Z43, 0)</f>
        <v>941.3162216573154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250000</v>
      </c>
      <c r="S44">
        <f t="shared" si="32"/>
        <v>892.9235825614852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452.8836222355942</v>
      </c>
      <c r="AC44">
        <f t="shared" si="33"/>
        <v>407.90925773848835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-4870.4650817064121</v>
      </c>
      <c r="AI44">
        <f t="shared" si="38"/>
        <v>-4893.3063004682872</v>
      </c>
      <c r="AJ44">
        <f t="shared" si="39"/>
        <v>44.974364497105853</v>
      </c>
      <c r="AK44">
        <f t="shared" si="61"/>
        <v>31.701853556491596</v>
      </c>
      <c r="AL44">
        <f t="shared" si="40"/>
        <v>-4816.6300824146902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-46.733844006260604</v>
      </c>
      <c r="AR44">
        <f t="shared" si="45"/>
        <v>-46.953013620788738</v>
      </c>
      <c r="AS44">
        <f t="shared" si="46"/>
        <v>0.43154501663156497</v>
      </c>
      <c r="AT44">
        <f t="shared" si="47"/>
        <v>0.30419055551453039</v>
      </c>
      <c r="AU44">
        <f t="shared" si="48"/>
        <v>-46.217278048642648</v>
      </c>
      <c r="AW44">
        <v>41</v>
      </c>
      <c r="AX44">
        <f>IF(Z44&gt;0, (R44*SUMPRODUCT(K44:$K$98, X44:$X$98)-K44*$AZ$3)/Z44, 0)</f>
        <v>892.9235825614852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250000</v>
      </c>
      <c r="S45">
        <f t="shared" si="32"/>
        <v>845.60760906714324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407.90925773848835</v>
      </c>
      <c r="AC45">
        <f t="shared" si="33"/>
        <v>365.1109165767391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-5120.6698203282358</v>
      </c>
      <c r="AI45">
        <f t="shared" si="38"/>
        <v>-5142.2584929384266</v>
      </c>
      <c r="AJ45">
        <f t="shared" si="39"/>
        <v>42.798341161749249</v>
      </c>
      <c r="AK45">
        <f t="shared" si="61"/>
        <v>28.553648041694188</v>
      </c>
      <c r="AL45">
        <f t="shared" si="40"/>
        <v>-5070.9065037349828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-43.870220916162609</v>
      </c>
      <c r="AR45">
        <f t="shared" si="45"/>
        <v>-44.055177156249783</v>
      </c>
      <c r="AS45">
        <f t="shared" si="46"/>
        <v>0.3666654456332204</v>
      </c>
      <c r="AT45">
        <f t="shared" si="47"/>
        <v>0.24462714674135788</v>
      </c>
      <c r="AU45">
        <f t="shared" si="48"/>
        <v>-43.443884563875208</v>
      </c>
      <c r="AW45">
        <v>42</v>
      </c>
      <c r="AX45">
        <f>IF(Z45&gt;0, (R45*SUMPRODUCT(K45:$K$98, X45:$X$98)-K45*$AZ$3)/Z45, 0)</f>
        <v>845.60760906714324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250000</v>
      </c>
      <c r="S46">
        <f t="shared" si="32"/>
        <v>799.68344587423996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365.1109165767391</v>
      </c>
      <c r="AC46">
        <f t="shared" si="33"/>
        <v>324.75453748603326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-5337.9633767815685</v>
      </c>
      <c r="AI46">
        <f t="shared" si="38"/>
        <v>-5358.2685699903013</v>
      </c>
      <c r="AJ46">
        <f t="shared" si="39"/>
        <v>40.356379090705843</v>
      </c>
      <c r="AK46">
        <f t="shared" si="61"/>
        <v>25.55776416037174</v>
      </c>
      <c r="AL46">
        <f t="shared" si="40"/>
        <v>-5292.3544267392244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-40.83199645444563</v>
      </c>
      <c r="AR46">
        <f t="shared" si="45"/>
        <v>-40.987318160231794</v>
      </c>
      <c r="AS46">
        <f t="shared" si="46"/>
        <v>0.3087004184242822</v>
      </c>
      <c r="AT46">
        <f t="shared" si="47"/>
        <v>0.19550050495270752</v>
      </c>
      <c r="AU46">
        <f t="shared" si="48"/>
        <v>-40.48311723685481</v>
      </c>
      <c r="AW46">
        <v>43</v>
      </c>
      <c r="AX46">
        <f>IF(Z46&gt;0, (R46*SUMPRODUCT(K46:$K$98, X46:$X$98)-K46*$AZ$3)/Z46, 0)</f>
        <v>799.68344587423996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250000</v>
      </c>
      <c r="S47">
        <f t="shared" si="32"/>
        <v>755.72042692325056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324.75453748603326</v>
      </c>
      <c r="AC47">
        <f t="shared" si="33"/>
        <v>287.05989980431667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-5548.3732314631998</v>
      </c>
      <c r="AI47">
        <f t="shared" si="38"/>
        <v>-5567.365698093553</v>
      </c>
      <c r="AJ47">
        <f t="shared" si="39"/>
        <v>37.694637681716586</v>
      </c>
      <c r="AK47">
        <f t="shared" si="61"/>
        <v>22.732817624022331</v>
      </c>
      <c r="AL47">
        <f t="shared" si="40"/>
        <v>-5506.9382427878136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-37.894193661894832</v>
      </c>
      <c r="AR47">
        <f t="shared" si="45"/>
        <v>-38.023908116669872</v>
      </c>
      <c r="AS47">
        <f t="shared" si="46"/>
        <v>0.25744625329562254</v>
      </c>
      <c r="AT47">
        <f t="shared" si="47"/>
        <v>0.15526024612768549</v>
      </c>
      <c r="AU47">
        <f t="shared" si="48"/>
        <v>-37.611201617246557</v>
      </c>
      <c r="AW47">
        <v>44</v>
      </c>
      <c r="AX47">
        <f>IF(Z47&gt;0, (R47*SUMPRODUCT(K47:$K$98, X47:$X$98)-K47*$AZ$3)/Z47, 0)</f>
        <v>755.72042692325056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250000</v>
      </c>
      <c r="S48">
        <f t="shared" si="32"/>
        <v>713.65423815714689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287.05989980431667</v>
      </c>
      <c r="AC48">
        <f t="shared" si="33"/>
        <v>251.96691933235857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-5746.254630753423</v>
      </c>
      <c r="AI48">
        <f t="shared" si="38"/>
        <v>-5763.9079217913213</v>
      </c>
      <c r="AJ48">
        <f t="shared" si="39"/>
        <v>35.0929804719581</v>
      </c>
      <c r="AK48">
        <f t="shared" si="61"/>
        <v>20.094192986302168</v>
      </c>
      <c r="AL48">
        <f t="shared" si="40"/>
        <v>-5708.7207483330612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-35.040786590630013</v>
      </c>
      <c r="AR48">
        <f t="shared" si="45"/>
        <v>-35.148436746014823</v>
      </c>
      <c r="AS48">
        <f t="shared" si="46"/>
        <v>0.21399776351118632</v>
      </c>
      <c r="AT48">
        <f t="shared" si="47"/>
        <v>0.12253482892588562</v>
      </c>
      <c r="AU48">
        <f t="shared" si="48"/>
        <v>-34.81190415357775</v>
      </c>
      <c r="AW48">
        <v>45</v>
      </c>
      <c r="AX48">
        <f>IF(Z48&gt;0, (R48*SUMPRODUCT(K48:$K$98, X48:$X$98)-K48*$AZ$3)/Z48, 0)</f>
        <v>713.65423815714689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250000</v>
      </c>
      <c r="S49">
        <f t="shared" si="32"/>
        <v>673.49769372361902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251.96691933235857</v>
      </c>
      <c r="AC49">
        <f t="shared" si="33"/>
        <v>219.42721594702908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-5933.1717298091817</v>
      </c>
      <c r="AI49">
        <f t="shared" si="38"/>
        <v>-5949.4618535907393</v>
      </c>
      <c r="AJ49">
        <f t="shared" si="39"/>
        <v>32.539703385329489</v>
      </c>
      <c r="AK49">
        <f t="shared" si="61"/>
        <v>17.637684353265101</v>
      </c>
      <c r="AL49">
        <f t="shared" si="40"/>
        <v>-5899.2844658521444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-32.304117102196102</v>
      </c>
      <c r="AR49">
        <f t="shared" si="45"/>
        <v>-32.392811326839023</v>
      </c>
      <c r="AS49">
        <f t="shared" si="46"/>
        <v>0.17716769992501424</v>
      </c>
      <c r="AT49">
        <f t="shared" si="47"/>
        <v>9.603123703580585E-2</v>
      </c>
      <c r="AU49">
        <f t="shared" si="48"/>
        <v>-32.119612389878199</v>
      </c>
      <c r="AW49">
        <v>46</v>
      </c>
      <c r="AX49">
        <f>IF(Z49&gt;0, (R49*SUMPRODUCT(K49:$K$98, X49:$X$98)-K49*$AZ$3)/Z49, 0)</f>
        <v>673.49769372361902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250000</v>
      </c>
      <c r="S50">
        <f t="shared" si="32"/>
        <v>635.16261752878131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219.42721594702908</v>
      </c>
      <c r="AC50">
        <f t="shared" si="33"/>
        <v>189.35620884956572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-6105.5107815680512</v>
      </c>
      <c r="AI50">
        <f t="shared" si="38"/>
        <v>-6120.4169019554802</v>
      </c>
      <c r="AJ50">
        <f t="shared" si="39"/>
        <v>30.071007097463365</v>
      </c>
      <c r="AK50">
        <f t="shared" si="61"/>
        <v>15.359905116292037</v>
      </c>
      <c r="AL50">
        <f t="shared" si="40"/>
        <v>-6074.9859897417246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-29.680754517370815</v>
      </c>
      <c r="AR50">
        <f t="shared" si="45"/>
        <v>-29.753217725749924</v>
      </c>
      <c r="AS50">
        <f t="shared" si="46"/>
        <v>0.14618435896377224</v>
      </c>
      <c r="AT50">
        <f t="shared" si="47"/>
        <v>7.4669194679513259E-2</v>
      </c>
      <c r="AU50">
        <f t="shared" si="48"/>
        <v>-29.532364172106636</v>
      </c>
      <c r="AW50">
        <v>47</v>
      </c>
      <c r="AX50">
        <f>IF(Z50&gt;0, (R50*SUMPRODUCT(K50:$K$98, X50:$X$98)-K50*$AZ$3)/Z50, 0)</f>
        <v>635.16261752878131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250000</v>
      </c>
      <c r="S51">
        <f t="shared" si="32"/>
        <v>598.47898196103256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189.35620884956572</v>
      </c>
      <c r="AC51">
        <f t="shared" si="33"/>
        <v>161.66930255070625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-6251.8873004107263</v>
      </c>
      <c r="AI51">
        <f t="shared" si="38"/>
        <v>-6265.3939821341983</v>
      </c>
      <c r="AJ51">
        <f t="shared" si="39"/>
        <v>27.686906298859469</v>
      </c>
      <c r="AK51">
        <f t="shared" si="61"/>
        <v>13.254934619469601</v>
      </c>
      <c r="AL51">
        <f t="shared" si="40"/>
        <v>-6224.4521412158692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-27.136013862899549</v>
      </c>
      <c r="AR51">
        <f t="shared" si="45"/>
        <v>-27.194638960390645</v>
      </c>
      <c r="AS51">
        <f t="shared" si="46"/>
        <v>0.12017367509124692</v>
      </c>
      <c r="AT51">
        <f t="shared" si="47"/>
        <v>5.7532401385758221E-2</v>
      </c>
      <c r="AU51">
        <f t="shared" si="48"/>
        <v>-27.01693288391364</v>
      </c>
      <c r="AW51">
        <v>48</v>
      </c>
      <c r="AX51">
        <f>IF(Z51&gt;0, (R51*SUMPRODUCT(K51:$K$98, X51:$X$98)-K51*$AZ$3)/Z51, 0)</f>
        <v>598.47898196103256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250000</v>
      </c>
      <c r="S52">
        <f t="shared" si="32"/>
        <v>563.50989340212016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161.66930255070625</v>
      </c>
      <c r="AC52">
        <f t="shared" si="33"/>
        <v>136.31351031147756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-6382.8673043443241</v>
      </c>
      <c r="AI52">
        <f t="shared" si="38"/>
        <v>-6394.9623457896923</v>
      </c>
      <c r="AJ52">
        <f t="shared" si="39"/>
        <v>25.355792239228691</v>
      </c>
      <c r="AK52">
        <f t="shared" si="61"/>
        <v>11.316851178549438</v>
      </c>
      <c r="AL52">
        <f t="shared" si="40"/>
        <v>-6358.2897023719142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-24.73618412743096</v>
      </c>
      <c r="AR52">
        <f t="shared" si="45"/>
        <v>-24.783057289280638</v>
      </c>
      <c r="AS52">
        <f t="shared" si="46"/>
        <v>9.8263917393293695E-2</v>
      </c>
      <c r="AT52">
        <f t="shared" si="47"/>
        <v>4.3857360829795473E-2</v>
      </c>
      <c r="AU52">
        <f t="shared" si="48"/>
        <v>-24.640936011057548</v>
      </c>
      <c r="AW52">
        <v>49</v>
      </c>
      <c r="AX52">
        <f>IF(Z52&gt;0, (R52*SUMPRODUCT(K52:$K$98, X52:$X$98)-K52*$AZ$3)/Z52, 0)</f>
        <v>563.50989340212016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250000</v>
      </c>
      <c r="S53">
        <f t="shared" si="32"/>
        <v>529.6761584494717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136.31351031147756</v>
      </c>
      <c r="AC53">
        <f t="shared" si="33"/>
        <v>113.16680977660982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-6457.2478715222651</v>
      </c>
      <c r="AI53">
        <f t="shared" si="38"/>
        <v>-6467.9305129788754</v>
      </c>
      <c r="AJ53">
        <f t="shared" si="39"/>
        <v>23.146700534867733</v>
      </c>
      <c r="AK53">
        <f t="shared" si="61"/>
        <v>9.5419457218034296</v>
      </c>
      <c r="AL53">
        <f t="shared" si="40"/>
        <v>-6435.2418667222046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-22.343248939811183</v>
      </c>
      <c r="AR53">
        <f t="shared" si="45"/>
        <v>-22.380212817015344</v>
      </c>
      <c r="AS53">
        <f t="shared" si="46"/>
        <v>8.0091782517230439E-2</v>
      </c>
      <c r="AT53">
        <f t="shared" si="47"/>
        <v>3.3016863046665096E-2</v>
      </c>
      <c r="AU53">
        <f t="shared" si="48"/>
        <v>-22.26710417145145</v>
      </c>
      <c r="AW53">
        <v>50</v>
      </c>
      <c r="AX53">
        <f>IF(Z53&gt;0, (R53*SUMPRODUCT(K53:$K$98, X53:$X$98)-K53*$AZ$3)/Z53, 0)</f>
        <v>529.6761584494717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250000</v>
      </c>
      <c r="S54">
        <f t="shared" si="32"/>
        <v>496.74240327075574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113.16680977660982</v>
      </c>
      <c r="AC54">
        <f t="shared" si="33"/>
        <v>92.242742615873041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-6455.2436586423828</v>
      </c>
      <c r="AI54">
        <f t="shared" si="38"/>
        <v>-6464.5284249526985</v>
      </c>
      <c r="AJ54">
        <f t="shared" si="39"/>
        <v>20.924067160736783</v>
      </c>
      <c r="AK54">
        <f t="shared" si="61"/>
        <v>7.921676684362688</v>
      </c>
      <c r="AL54">
        <f t="shared" si="40"/>
        <v>-6435.6826811075989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-19.943137499727783</v>
      </c>
      <c r="AR54">
        <f t="shared" si="45"/>
        <v>-19.971822299399374</v>
      </c>
      <c r="AS54">
        <f t="shared" si="46"/>
        <v>6.4643810599067902E-2</v>
      </c>
      <c r="AT54">
        <f t="shared" si="47"/>
        <v>2.4473605598624073E-2</v>
      </c>
      <c r="AU54">
        <f t="shared" si="48"/>
        <v>-19.882704883201683</v>
      </c>
      <c r="AW54">
        <v>51</v>
      </c>
      <c r="AX54">
        <f>IF(Z54&gt;0, (R54*SUMPRODUCT(K54:$K$98, X54:$X$98)-K54*$AZ$3)/Z54, 0)</f>
        <v>496.74240327075574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250000</v>
      </c>
      <c r="S55">
        <f t="shared" si="32"/>
        <v>464.50665095113374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92.242742615873041</v>
      </c>
      <c r="AC55">
        <f t="shared" si="33"/>
        <v>73.566731704604479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-6365.5790524304039</v>
      </c>
      <c r="AI55">
        <f t="shared" si="38"/>
        <v>-6373.4978552671309</v>
      </c>
      <c r="AJ55">
        <f t="shared" si="39"/>
        <v>18.676010911268563</v>
      </c>
      <c r="AK55">
        <f t="shared" si="61"/>
        <v>6.4569919831111138</v>
      </c>
      <c r="AL55">
        <f t="shared" si="40"/>
        <v>-6348.3648523727516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-17.559038741711866</v>
      </c>
      <c r="AR55">
        <f t="shared" si="45"/>
        <v>-17.58088224795895</v>
      </c>
      <c r="AS55">
        <f t="shared" si="46"/>
        <v>5.1516570045012977E-2</v>
      </c>
      <c r="AT55">
        <f t="shared" si="47"/>
        <v>1.7811195407758322E-2</v>
      </c>
      <c r="AU55">
        <f t="shared" si="48"/>
        <v>-17.511554482506181</v>
      </c>
      <c r="AW55">
        <v>52</v>
      </c>
      <c r="AX55">
        <f>IF(Z55&gt;0, (R55*SUMPRODUCT(K55:$K$98, X55:$X$98)-K55*$AZ$3)/Z55, 0)</f>
        <v>464.50665095113374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250000</v>
      </c>
      <c r="S56">
        <f t="shared" si="32"/>
        <v>432.23003118267792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73.566731704604479</v>
      </c>
      <c r="AC56">
        <f t="shared" si="33"/>
        <v>57.139055988302665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-6149.088625421743</v>
      </c>
      <c r="AI56">
        <f t="shared" si="38"/>
        <v>-6155.6984225050182</v>
      </c>
      <c r="AJ56">
        <f t="shared" si="39"/>
        <v>16.427675716301813</v>
      </c>
      <c r="AK56">
        <f t="shared" si="61"/>
        <v>5.1496712193223138</v>
      </c>
      <c r="AL56">
        <f t="shared" si="40"/>
        <v>-6134.1210755693946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-15.14452132076881</v>
      </c>
      <c r="AR56">
        <f t="shared" si="45"/>
        <v>-15.16080051577663</v>
      </c>
      <c r="AS56">
        <f t="shared" si="46"/>
        <v>4.0459538037499874E-2</v>
      </c>
      <c r="AT56">
        <f t="shared" si="47"/>
        <v>1.2683067414828046E-2</v>
      </c>
      <c r="AU56">
        <f t="shared" si="48"/>
        <v>-15.107657910324304</v>
      </c>
      <c r="AW56">
        <v>53</v>
      </c>
      <c r="AX56">
        <f>IF(Z56&gt;0, (R56*SUMPRODUCT(K56:$K$98, X56:$X$98)-K56*$AZ$3)/Z56, 0)</f>
        <v>432.23003118267792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250000</v>
      </c>
      <c r="S57">
        <f t="shared" si="32"/>
        <v>399.41986828812202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57.139055988302665</v>
      </c>
      <c r="AC57">
        <f t="shared" si="33"/>
        <v>43.004680225935665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-5801.5319605695904</v>
      </c>
      <c r="AI57">
        <f t="shared" si="38"/>
        <v>-5806.915353289919</v>
      </c>
      <c r="AJ57">
        <f t="shared" si="39"/>
        <v>14.134375762367</v>
      </c>
      <c r="AK57">
        <f t="shared" si="61"/>
        <v>3.9997339191811871</v>
      </c>
      <c r="AL57">
        <f t="shared" si="40"/>
        <v>-5788.7812436083705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-12.757614208924123</v>
      </c>
      <c r="AR57">
        <f t="shared" si="45"/>
        <v>-12.769452331669608</v>
      </c>
      <c r="AS57">
        <f t="shared" si="46"/>
        <v>3.1081602977593902E-2</v>
      </c>
      <c r="AT57">
        <f t="shared" si="47"/>
        <v>8.7954462073241563E-3</v>
      </c>
      <c r="AU57">
        <f t="shared" si="48"/>
        <v>-12.72957528248469</v>
      </c>
      <c r="AW57">
        <v>54</v>
      </c>
      <c r="AX57">
        <f>IF(Z57&gt;0, (R57*SUMPRODUCT(K57:$K$98, X57:$X$98)-K57*$AZ$3)/Z57, 0)</f>
        <v>399.41986828812202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250000</v>
      </c>
      <c r="S58">
        <f t="shared" si="32"/>
        <v>365.11679511135532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43.004680225935665</v>
      </c>
      <c r="AC58">
        <f t="shared" si="33"/>
        <v>31.148981694156021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-5319.6997015309817</v>
      </c>
      <c r="AI58">
        <f t="shared" si="38"/>
        <v>-5323.9653203838006</v>
      </c>
      <c r="AJ58">
        <f t="shared" si="39"/>
        <v>11.855698531779645</v>
      </c>
      <c r="AK58">
        <f t="shared" si="61"/>
        <v>3.010327615815497</v>
      </c>
      <c r="AL58">
        <f t="shared" si="40"/>
        <v>-5309.0992942362054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-10.444697587871186</v>
      </c>
      <c r="AR58">
        <f t="shared" si="45"/>
        <v>-10.453072703280426</v>
      </c>
      <c r="AS58">
        <f t="shared" si="46"/>
        <v>2.3277476700756142E-2</v>
      </c>
      <c r="AT58">
        <f t="shared" si="47"/>
        <v>5.9104767847255194E-3</v>
      </c>
      <c r="AU58">
        <f t="shared" si="48"/>
        <v>-10.423884749794944</v>
      </c>
      <c r="AW58">
        <v>55</v>
      </c>
      <c r="AX58">
        <f>IF(Z58&gt;0, (R58*SUMPRODUCT(K58:$K$98, X58:$X$98)-K58*$AZ$3)/Z58, 0)</f>
        <v>365.11679511135532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250000</v>
      </c>
      <c r="S59">
        <f t="shared" si="32"/>
        <v>328.25482124386889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31.148981694156021</v>
      </c>
      <c r="AC59">
        <f t="shared" si="33"/>
        <v>21.509565960878106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-4733.0539619327483</v>
      </c>
      <c r="AI59">
        <f t="shared" si="38"/>
        <v>-4736.3303138046522</v>
      </c>
      <c r="AJ59">
        <f t="shared" si="39"/>
        <v>9.6394157332779145</v>
      </c>
      <c r="AK59">
        <f t="shared" si="61"/>
        <v>2.1804287185909215</v>
      </c>
      <c r="AL59">
        <f t="shared" si="40"/>
        <v>-4724.5104693527837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-8.2972119925363579</v>
      </c>
      <c r="AR59">
        <f t="shared" si="45"/>
        <v>-8.3029555539370872</v>
      </c>
      <c r="AS59">
        <f t="shared" si="46"/>
        <v>1.6898238741089085E-2</v>
      </c>
      <c r="AT59">
        <f t="shared" si="47"/>
        <v>3.8223691211362399E-3</v>
      </c>
      <c r="AU59">
        <f t="shared" si="48"/>
        <v>-8.2822349460748637</v>
      </c>
      <c r="AW59">
        <v>56</v>
      </c>
      <c r="AX59">
        <f>IF(Z59&gt;0, (R59*SUMPRODUCT(K59:$K$98, X59:$X$98)-K59*$AZ$3)/Z59, 0)</f>
        <v>328.25482124386889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250000</v>
      </c>
      <c r="S60">
        <f t="shared" si="32"/>
        <v>287.00596713225099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21.509565960878106</v>
      </c>
      <c r="AC60">
        <f t="shared" si="33"/>
        <v>13.931355624228605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-4082.8668723352484</v>
      </c>
      <c r="AI60">
        <f t="shared" si="38"/>
        <v>-4085.2938873139665</v>
      </c>
      <c r="AJ60">
        <f t="shared" si="39"/>
        <v>7.5782103366495015</v>
      </c>
      <c r="AK60">
        <f t="shared" si="61"/>
        <v>1.5056696172614676</v>
      </c>
      <c r="AL60">
        <f t="shared" si="40"/>
        <v>-4076.2100073600554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-6.3905454388156588</v>
      </c>
      <c r="AR60">
        <f t="shared" si="45"/>
        <v>-6.3943442277517555</v>
      </c>
      <c r="AS60">
        <f t="shared" si="46"/>
        <v>1.1861493165355553E-2</v>
      </c>
      <c r="AT60">
        <f t="shared" si="47"/>
        <v>2.3566896511250032E-3</v>
      </c>
      <c r="AU60">
        <f t="shared" si="48"/>
        <v>-6.3801260449352748</v>
      </c>
      <c r="AW60">
        <v>57</v>
      </c>
      <c r="AX60">
        <f>IF(Z60&gt;0, (R60*SUMPRODUCT(K60:$K$98, X60:$X$98)-K60*$AZ$3)/Z60, 0)</f>
        <v>287.00596713225099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250000</v>
      </c>
      <c r="S61">
        <f t="shared" si="32"/>
        <v>237.40934326158899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13.931355624228605</v>
      </c>
      <c r="AC61">
        <f t="shared" si="33"/>
        <v>8.1827759495976373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-3396.9866595361705</v>
      </c>
      <c r="AI61">
        <f t="shared" si="38"/>
        <v>-3398.710007033194</v>
      </c>
      <c r="AJ61">
        <f t="shared" si="39"/>
        <v>5.7485796746309674</v>
      </c>
      <c r="AK61">
        <f t="shared" si="61"/>
        <v>0.97519489369600243</v>
      </c>
      <c r="AL61">
        <f t="shared" si="40"/>
        <v>-3391.986232464867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-4.7473202132598553</v>
      </c>
      <c r="AR61">
        <f t="shared" si="45"/>
        <v>-4.7497286072946459</v>
      </c>
      <c r="AS61">
        <f t="shared" si="46"/>
        <v>8.0336931586998395E-3</v>
      </c>
      <c r="AT61">
        <f t="shared" si="47"/>
        <v>1.362843865669745E-3</v>
      </c>
      <c r="AU61">
        <f t="shared" si="48"/>
        <v>-4.7403320702702771</v>
      </c>
      <c r="AW61">
        <v>58</v>
      </c>
      <c r="AX61">
        <f>IF(Z61&gt;0, (R61*SUMPRODUCT(K61:$K$98, X61:$X$98)-K61*$AZ$3)/Z61, 0)</f>
        <v>237.40934326158899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250000</v>
      </c>
      <c r="S62">
        <f t="shared" si="32"/>
        <v>172.18780903230908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8.1827759495976373</v>
      </c>
      <c r="AC62">
        <f t="shared" si="33"/>
        <v>4.0086394543598303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-2710.414379021684</v>
      </c>
      <c r="AI62">
        <f t="shared" si="38"/>
        <v>-2711.5784101679333</v>
      </c>
      <c r="AJ62">
        <f t="shared" si="39"/>
        <v>4.1741364952378071</v>
      </c>
      <c r="AK62">
        <f t="shared" si="61"/>
        <v>0.57279431647183465</v>
      </c>
      <c r="AL62">
        <f t="shared" si="40"/>
        <v>-2706.8314793562236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-3.3819902800888082</v>
      </c>
      <c r="AR62">
        <f t="shared" si="45"/>
        <v>-3.3834427303314007</v>
      </c>
      <c r="AS62">
        <f t="shared" si="46"/>
        <v>5.2083877520431683E-3</v>
      </c>
      <c r="AT62">
        <f t="shared" si="47"/>
        <v>7.1471905764353225E-4</v>
      </c>
      <c r="AU62">
        <f t="shared" si="48"/>
        <v>-3.3775196235217138</v>
      </c>
      <c r="AW62">
        <v>59</v>
      </c>
      <c r="AX62">
        <f>IF(Z62&gt;0, (R62*SUMPRODUCT(K62:$K$98, X62:$X$98)-K62*$AZ$3)/Z62, 0)</f>
        <v>172.18780903230908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250000</v>
      </c>
      <c r="S63">
        <f t="shared" si="32"/>
        <v>76.639834977191825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4.0086394543598303</v>
      </c>
      <c r="AC63">
        <f t="shared" si="33"/>
        <v>1.1384203510764257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-2048.4142393308389</v>
      </c>
      <c r="AI63">
        <f t="shared" si="38"/>
        <v>-2049.1569473177592</v>
      </c>
      <c r="AJ63">
        <f t="shared" si="39"/>
        <v>2.8702191032834046</v>
      </c>
      <c r="AK63">
        <f t="shared" si="61"/>
        <v>0.28060476180518812</v>
      </c>
      <c r="AL63">
        <f t="shared" si="40"/>
        <v>-2046.0061234526706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-2.2821092217459547</v>
      </c>
      <c r="AR63">
        <f t="shared" si="45"/>
        <v>-2.282936662169611</v>
      </c>
      <c r="AS63">
        <f t="shared" si="46"/>
        <v>3.1976703531284858E-3</v>
      </c>
      <c r="AT63">
        <f t="shared" si="47"/>
        <v>3.1261778125045572E-4</v>
      </c>
      <c r="AU63">
        <f t="shared" si="48"/>
        <v>-2.2794263740352321</v>
      </c>
      <c r="AW63">
        <v>60</v>
      </c>
      <c r="AX63">
        <f>IF(Z63&gt;0, (R63*SUMPRODUCT(K63:$K$98, X63:$X$98)-K63*$AZ$3)/Z63, 0)</f>
        <v>76.639834977191825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250000</v>
      </c>
      <c r="S64">
        <f t="shared" si="32"/>
        <v>-77.187303984495884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1.1384203510764257</v>
      </c>
      <c r="AC64">
        <f t="shared" si="33"/>
        <v>-0.68675031995042124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-1452.1063524603521</v>
      </c>
      <c r="AI64">
        <f t="shared" si="38"/>
        <v>-1452.5512120969113</v>
      </c>
      <c r="AJ64">
        <f t="shared" si="39"/>
        <v>1.8251706710268469</v>
      </c>
      <c r="AK64">
        <f t="shared" si="61"/>
        <v>7.9689424575349804E-2</v>
      </c>
      <c r="AL64">
        <f t="shared" si="40"/>
        <v>-1450.646352001309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-1.4444384562899915</v>
      </c>
      <c r="AR64">
        <f t="shared" si="45"/>
        <v>-1.4448809668303584</v>
      </c>
      <c r="AS64">
        <f t="shared" si="46"/>
        <v>1.8155327962424631E-3</v>
      </c>
      <c r="AT64">
        <f t="shared" si="47"/>
        <v>7.926862190309082E-5</v>
      </c>
      <c r="AU64">
        <f t="shared" si="48"/>
        <v>-1.4429861654122127</v>
      </c>
      <c r="AW64">
        <v>61</v>
      </c>
      <c r="AX64">
        <f>IF(Z64&gt;0, (R64*SUMPRODUCT(K64:$K$98, X64:$X$98)-K64*$AZ$3)/Z64, 0)</f>
        <v>-77.187303984495884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250000</v>
      </c>
      <c r="S65">
        <f t="shared" si="32"/>
        <v>-327.17938885245212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-0.68675031995042124</v>
      </c>
      <c r="AC65">
        <f t="shared" si="33"/>
        <v>-1.7232079273840673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-885.3402839399788</v>
      </c>
      <c r="AI65">
        <f t="shared" si="38"/>
        <v>-885.60362692338435</v>
      </c>
      <c r="AJ65">
        <f t="shared" si="39"/>
        <v>1.036457607433646</v>
      </c>
      <c r="AK65">
        <f t="shared" si="61"/>
        <v>-4.8072522396529489E-2</v>
      </c>
      <c r="AL65">
        <f t="shared" si="40"/>
        <v>-884.61524183834729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-0.78630822763752506</v>
      </c>
      <c r="AR65">
        <f t="shared" si="45"/>
        <v>-0.78654211370178595</v>
      </c>
      <c r="AS65">
        <f t="shared" si="46"/>
        <v>9.2052192711229968E-4</v>
      </c>
      <c r="AT65">
        <f t="shared" si="47"/>
        <v>-4.2695244494537141E-5</v>
      </c>
      <c r="AU65">
        <f t="shared" si="48"/>
        <v>-0.78566428701916824</v>
      </c>
      <c r="AW65">
        <v>62</v>
      </c>
      <c r="AX65">
        <f>IF(Z65&gt;0, (R65*SUMPRODUCT(K65:$K$98, X65:$X$98)-K65*$AZ$3)/Z65, 0)</f>
        <v>-327.17938885245212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250000</v>
      </c>
      <c r="S66">
        <f t="shared" si="32"/>
        <v>-696.96473944509444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-1.7232079273840673</v>
      </c>
      <c r="AC66">
        <f t="shared" si="33"/>
        <v>-2.145247539971284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-534.05132902775301</v>
      </c>
      <c r="AI66">
        <f t="shared" si="38"/>
        <v>-534.20522831551898</v>
      </c>
      <c r="AJ66">
        <f t="shared" si="39"/>
        <v>0.42203961258721678</v>
      </c>
      <c r="AK66">
        <f t="shared" si="61"/>
        <v>-0.12062455491688472</v>
      </c>
      <c r="AL66">
        <f t="shared" si="40"/>
        <v>-533.90381325784858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-0.4234943025507133</v>
      </c>
      <c r="AR66">
        <f t="shared" si="45"/>
        <v>-0.42361634226486239</v>
      </c>
      <c r="AS66">
        <f t="shared" si="46"/>
        <v>3.3467077351306146E-4</v>
      </c>
      <c r="AT66">
        <f t="shared" si="47"/>
        <v>-9.5653374457498321E-5</v>
      </c>
      <c r="AU66">
        <f t="shared" si="48"/>
        <v>-0.42337732486580676</v>
      </c>
      <c r="AW66">
        <v>63</v>
      </c>
      <c r="AX66">
        <f>IF(Z66&gt;0, (R66*SUMPRODUCT(K66:$K$98, X66:$X$98)-K66*$AZ$3)/Z66, 0)</f>
        <v>-696.96473944509444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-1265.2669793675209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-2.145247539971284</v>
      </c>
      <c r="AC67">
        <f t="shared" ref="AC67:AC98" si="64">S67*Z67</f>
        <v>-2.2435020076556502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-318.51518699369785</v>
      </c>
      <c r="AI67">
        <f t="shared" ref="AI67:AI98" si="69">SUM(AE67:AH67)</f>
        <v>-318.60384425118735</v>
      </c>
      <c r="AJ67">
        <f t="shared" ref="AJ67:AJ98" si="70">AB67-AC67</f>
        <v>9.8254467684366187E-2</v>
      </c>
      <c r="AK67">
        <f t="shared" si="61"/>
        <v>-0.15016732779798989</v>
      </c>
      <c r="AL67">
        <f t="shared" ref="AL67:AL98" si="71">SUM(AI67:AK67)</f>
        <v>-318.655757111301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-0.22551565410735264</v>
      </c>
      <c r="AR67">
        <f t="shared" ref="AR67:AR98" si="76">AI67*$K67</f>
        <v>-0.22557842536671649</v>
      </c>
      <c r="AS67">
        <f t="shared" ref="AS67:AS98" si="77">AJ67*$K67</f>
        <v>6.9566292138051168E-5</v>
      </c>
      <c r="AT67">
        <f t="shared" ref="AT67:AT98" si="78">AK67*$K67</f>
        <v>-1.0632172196733269E-4</v>
      </c>
      <c r="AU67">
        <f t="shared" ref="AU67:AU98" si="79">AL67*$K67</f>
        <v>-0.2256151807965458</v>
      </c>
      <c r="AW67">
        <v>64</v>
      </c>
      <c r="AX67">
        <f>IF(Z67&gt;0, (R67*SUMPRODUCT(K67:$K$98, X67:$X$98)-K67*$AZ$3)/Z67, 0)</f>
        <v>-1265.2669793675209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250000</v>
      </c>
      <c r="S68">
        <f t="shared" si="63"/>
        <v>-2167.5248593364686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-2.2435020076556502</v>
      </c>
      <c r="AC68">
        <f t="shared" si="64"/>
        <v>-2.1786249520609076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-187.57315174530387</v>
      </c>
      <c r="AI68">
        <f t="shared" si="69"/>
        <v>-187.62340779986945</v>
      </c>
      <c r="AJ68">
        <f t="shared" si="70"/>
        <v>-6.4877055594742661E-2</v>
      </c>
      <c r="AK68">
        <f t="shared" si="61"/>
        <v>-0.15704514053589552</v>
      </c>
      <c r="AL68">
        <f t="shared" si="71"/>
        <v>-187.84532999600009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-0.1185766570058425</v>
      </c>
      <c r="AR68">
        <f t="shared" si="76"/>
        <v>-0.11860842698405762</v>
      </c>
      <c r="AS68">
        <f t="shared" si="77"/>
        <v>-4.1012822449412068E-5</v>
      </c>
      <c r="AT68">
        <f t="shared" si="78"/>
        <v>-9.9278002158032386E-5</v>
      </c>
      <c r="AU68">
        <f t="shared" si="79"/>
        <v>-0.11874871780866506</v>
      </c>
      <c r="AW68">
        <v>65</v>
      </c>
      <c r="AX68">
        <f>IF(Z68&gt;0, (R68*SUMPRODUCT(K68:$K$98, X68:$X$98)-K68*$AZ$3)/Z68, 0)</f>
        <v>-2167.5248593364686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250000</v>
      </c>
      <c r="S69">
        <f t="shared" si="63"/>
        <v>-3635.5039147153216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-2.1786249520609076</v>
      </c>
      <c r="AC69">
        <f t="shared" si="64"/>
        <v>-2.0379224039755934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-108.62717237312177</v>
      </c>
      <c r="AI69">
        <f t="shared" si="69"/>
        <v>-108.65520043266706</v>
      </c>
      <c r="AJ69">
        <f t="shared" si="70"/>
        <v>-0.14070254808531413</v>
      </c>
      <c r="AK69">
        <f t="shared" si="61"/>
        <v>-0.15250374664426355</v>
      </c>
      <c r="AL69">
        <f t="shared" si="71"/>
        <v>-108.94840672739663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-6.1312493477079025E-2</v>
      </c>
      <c r="AR69">
        <f t="shared" si="76"/>
        <v>-6.1328313369841611E-2</v>
      </c>
      <c r="AS69">
        <f t="shared" si="77"/>
        <v>-7.9416815086165351E-5</v>
      </c>
      <c r="AT69">
        <f t="shared" si="78"/>
        <v>-8.6077771952297816E-5</v>
      </c>
      <c r="AU69">
        <f t="shared" si="79"/>
        <v>-6.1493807956880073E-2</v>
      </c>
      <c r="AW69">
        <v>66</v>
      </c>
      <c r="AX69">
        <f>IF(Z69&gt;0, (R69*SUMPRODUCT(K69:$K$98, X69:$X$98)-K69*$AZ$3)/Z69, 0)</f>
        <v>-3635.5039147153216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250000</v>
      </c>
      <c r="S70">
        <f t="shared" si="63"/>
        <v>-6082.1072468889979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-2.0379224039755934</v>
      </c>
      <c r="AC70">
        <f t="shared" si="64"/>
        <v>-1.8677356071927109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-61.967163695448527</v>
      </c>
      <c r="AI70">
        <f t="shared" si="69"/>
        <v>-61.982518041659276</v>
      </c>
      <c r="AJ70">
        <f t="shared" si="70"/>
        <v>-0.17018679678288251</v>
      </c>
      <c r="AK70">
        <f t="shared" si="61"/>
        <v>-0.14265456827829157</v>
      </c>
      <c r="AL70">
        <f t="shared" si="71"/>
        <v>-62.295359406720451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-3.1228713945431672E-2</v>
      </c>
      <c r="AR70">
        <f t="shared" si="76"/>
        <v>-3.1236451857852374E-2</v>
      </c>
      <c r="AS70">
        <f t="shared" si="77"/>
        <v>-8.5766629890344872E-5</v>
      </c>
      <c r="AT70">
        <f t="shared" si="78"/>
        <v>-7.1891602585952009E-5</v>
      </c>
      <c r="AU70">
        <f t="shared" si="79"/>
        <v>-3.1394110090328671E-2</v>
      </c>
      <c r="AW70">
        <v>67</v>
      </c>
      <c r="AX70">
        <f>IF(Z70&gt;0, (R70*SUMPRODUCT(K70:$K$98, X70:$X$98)-K70*$AZ$3)/Z70, 0)</f>
        <v>-6082.1072468889979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250000</v>
      </c>
      <c r="S71">
        <f t="shared" si="63"/>
        <v>-10253.193237648882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-1.8677356071927109</v>
      </c>
      <c r="AC71">
        <f t="shared" si="64"/>
        <v>-1.6922685262631771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-34.74202620820661</v>
      </c>
      <c r="AI71">
        <f t="shared" si="69"/>
        <v>-34.750278605713611</v>
      </c>
      <c r="AJ71">
        <f t="shared" si="70"/>
        <v>-0.17546708092953378</v>
      </c>
      <c r="AK71">
        <f t="shared" si="61"/>
        <v>-0.13074149250348976</v>
      </c>
      <c r="AL71">
        <f t="shared" si="71"/>
        <v>-35.056487179146636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-1.5632541921617518E-2</v>
      </c>
      <c r="AR71">
        <f t="shared" si="76"/>
        <v>-1.5636255175105064E-2</v>
      </c>
      <c r="AS71">
        <f t="shared" si="77"/>
        <v>-7.8953267781683154E-5</v>
      </c>
      <c r="AT71">
        <f t="shared" si="78"/>
        <v>-5.8828516512167719E-5</v>
      </c>
      <c r="AU71">
        <f t="shared" si="79"/>
        <v>-1.5774036959398916E-2</v>
      </c>
      <c r="AW71">
        <v>68</v>
      </c>
      <c r="AX71">
        <f>IF(Z71&gt;0, (R71*SUMPRODUCT(K71:$K$98, X71:$X$98)-K71*$AZ$3)/Z71, 0)</f>
        <v>-10253.193237648882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250000</v>
      </c>
      <c r="S72">
        <f t="shared" si="63"/>
        <v>-17521.670028755172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-1.6922685262631771</v>
      </c>
      <c r="AC72">
        <f t="shared" si="64"/>
        <v>-1.5233512513321465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-19.114121406977166</v>
      </c>
      <c r="AI72">
        <f t="shared" si="69"/>
        <v>-19.118468456227699</v>
      </c>
      <c r="AJ72">
        <f t="shared" si="70"/>
        <v>-0.16891727493103059</v>
      </c>
      <c r="AK72">
        <f t="shared" si="61"/>
        <v>-0.11845879683842241</v>
      </c>
      <c r="AL72">
        <f t="shared" si="71"/>
        <v>-19.40584452799715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-7.6791080059317417E-3</v>
      </c>
      <c r="AR72">
        <f t="shared" si="76"/>
        <v>-7.6808544351811532E-3</v>
      </c>
      <c r="AS72">
        <f t="shared" si="77"/>
        <v>-6.7862601196493476E-5</v>
      </c>
      <c r="AT72">
        <f t="shared" si="78"/>
        <v>-4.7590881935223124E-5</v>
      </c>
      <c r="AU72">
        <f t="shared" si="79"/>
        <v>-7.796307918312869E-3</v>
      </c>
      <c r="AW72">
        <v>69</v>
      </c>
      <c r="AX72">
        <f>IF(Z72&gt;0, (R72*SUMPRODUCT(K72:$K$98, X72:$X$98)-K72*$AZ$3)/Z72, 0)</f>
        <v>-17521.670028755172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250000</v>
      </c>
      <c r="S73">
        <f t="shared" si="63"/>
        <v>-30497.467584299789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-1.5233512513321465</v>
      </c>
      <c r="AC73">
        <f t="shared" si="64"/>
        <v>-1.3662537371482142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-10.318162752053276</v>
      </c>
      <c r="AI73">
        <f t="shared" si="69"/>
        <v>-10.320402698260894</v>
      </c>
      <c r="AJ73">
        <f t="shared" si="70"/>
        <v>-0.15709751418393236</v>
      </c>
      <c r="AK73">
        <f t="shared" ref="AK73:AK98" si="92">G73*SUM(AB73:AB73, AE73:AF73)</f>
        <v>-0.10663458759325027</v>
      </c>
      <c r="AL73">
        <f t="shared" si="71"/>
        <v>-10.584134800038077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-3.7011849450366294E-3</v>
      </c>
      <c r="AR73">
        <f t="shared" si="76"/>
        <v>-3.701988426759156E-3</v>
      </c>
      <c r="AS73">
        <f t="shared" si="77"/>
        <v>-5.6351791338486401E-5</v>
      </c>
      <c r="AT73">
        <f t="shared" si="78"/>
        <v>-3.8250446295954086E-5</v>
      </c>
      <c r="AU73">
        <f t="shared" si="79"/>
        <v>-3.7965906643935969E-3</v>
      </c>
      <c r="AW73">
        <v>70</v>
      </c>
      <c r="AX73">
        <f>IF(Z73&gt;0, (R73*SUMPRODUCT(K73:$K$98, X73:$X$98)-K73*$AZ$3)/Z73, 0)</f>
        <v>-30497.467584299789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250000</v>
      </c>
      <c r="S74">
        <f t="shared" si="63"/>
        <v>-54215.68151314163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-1.3662537371482142</v>
      </c>
      <c r="AC74">
        <f t="shared" si="64"/>
        <v>-1.2228329379951579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-5.448991836681893</v>
      </c>
      <c r="AI74">
        <f t="shared" si="69"/>
        <v>-5.450119585060099</v>
      </c>
      <c r="AJ74">
        <f t="shared" si="70"/>
        <v>-0.14342079915305628</v>
      </c>
      <c r="AK74">
        <f t="shared" si="92"/>
        <v>-9.5637761600375001E-2</v>
      </c>
      <c r="AL74">
        <f t="shared" si="71"/>
        <v>-5.6891781458135302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-1.7451652139487521E-3</v>
      </c>
      <c r="AR74">
        <f t="shared" si="76"/>
        <v>-1.7455264013571243E-3</v>
      </c>
      <c r="AS74">
        <f t="shared" si="77"/>
        <v>-4.5933816225178594E-5</v>
      </c>
      <c r="AT74">
        <f t="shared" si="78"/>
        <v>-3.0630197234160742E-5</v>
      </c>
      <c r="AU74">
        <f t="shared" si="79"/>
        <v>-1.8220904148164637E-3</v>
      </c>
      <c r="AW74">
        <v>71</v>
      </c>
      <c r="AX74">
        <f>IF(Z74&gt;0, (R74*SUMPRODUCT(K74:$K$98, X74:$X$98)-K74*$AZ$3)/Z74, 0)</f>
        <v>-54215.68151314163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250000</v>
      </c>
      <c r="S75">
        <f t="shared" si="63"/>
        <v>-98722.302445204754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-1.2228329379951579</v>
      </c>
      <c r="AC75">
        <f t="shared" si="64"/>
        <v>-1.0932191888358096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-2.8139344652946532</v>
      </c>
      <c r="AI75">
        <f t="shared" si="69"/>
        <v>-2.8144881492960176</v>
      </c>
      <c r="AJ75">
        <f t="shared" si="70"/>
        <v>-0.12961374915934831</v>
      </c>
      <c r="AK75">
        <f t="shared" si="92"/>
        <v>-8.5598305659661061E-2</v>
      </c>
      <c r="AL75">
        <f t="shared" si="71"/>
        <v>-3.0297002041150272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-8.0466728825888108E-4</v>
      </c>
      <c r="AR75">
        <f t="shared" si="76"/>
        <v>-8.0482561867112963E-4</v>
      </c>
      <c r="AS75">
        <f t="shared" si="77"/>
        <v>-3.706409845127597E-5</v>
      </c>
      <c r="AT75">
        <f t="shared" si="78"/>
        <v>-2.4477526873569858E-5</v>
      </c>
      <c r="AU75">
        <f t="shared" si="79"/>
        <v>-8.6636724399597549E-4</v>
      </c>
      <c r="AW75">
        <v>72</v>
      </c>
      <c r="AX75">
        <f>IF(Z75&gt;0, (R75*SUMPRODUCT(K75:$K$98, X75:$X$98)-K75*$AZ$3)/Z75, 0)</f>
        <v>-98722.302445204754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250000</v>
      </c>
      <c r="S76">
        <f t="shared" si="63"/>
        <v>-184633.11735517433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-1.0932191888358096</v>
      </c>
      <c r="AC76">
        <f t="shared" si="64"/>
        <v>-0.97673911114791023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-1.4181952935205446</v>
      </c>
      <c r="AI76">
        <f t="shared" si="69"/>
        <v>-1.4184598016231915</v>
      </c>
      <c r="AJ76">
        <f t="shared" si="70"/>
        <v>-0.11648007768789936</v>
      </c>
      <c r="AK76">
        <f t="shared" si="92"/>
        <v>-7.6525343218506681E-2</v>
      </c>
      <c r="AL76">
        <f t="shared" si="71"/>
        <v>-1.6114652225295976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-3.6209321323591435E-4</v>
      </c>
      <c r="AR76">
        <f t="shared" si="76"/>
        <v>-3.6216074736837968E-4</v>
      </c>
      <c r="AS76">
        <f t="shared" si="77"/>
        <v>-2.9739659834352302E-5</v>
      </c>
      <c r="AT76">
        <f t="shared" si="78"/>
        <v>-1.9538428555339766E-5</v>
      </c>
      <c r="AU76">
        <f t="shared" si="79"/>
        <v>-4.1143883575807177E-4</v>
      </c>
      <c r="AW76">
        <v>73</v>
      </c>
      <c r="AX76">
        <f>IF(Z76&gt;0, (R76*SUMPRODUCT(K76:$K$98, X76:$X$98)-K76*$AZ$3)/Z76, 0)</f>
        <v>-184633.11735517433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250000</v>
      </c>
      <c r="S77">
        <f t="shared" si="63"/>
        <v>-355218.91936698637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-0.97673911114791023</v>
      </c>
      <c r="AC77">
        <f t="shared" si="64"/>
        <v>-0.87238268206100478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-0.69533972947101452</v>
      </c>
      <c r="AI77">
        <f t="shared" si="69"/>
        <v>-0.69546252454674073</v>
      </c>
      <c r="AJ77">
        <f t="shared" si="70"/>
        <v>-0.10435642908690546</v>
      </c>
      <c r="AK77">
        <f t="shared" si="92"/>
        <v>-6.8371737780353728E-2</v>
      </c>
      <c r="AL77">
        <f t="shared" si="71"/>
        <v>-0.86819069141399996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-1.5851244566464297E-4</v>
      </c>
      <c r="AR77">
        <f t="shared" si="76"/>
        <v>-1.5854043852474281E-4</v>
      </c>
      <c r="AS77">
        <f t="shared" si="77"/>
        <v>-2.3789511938255814E-5</v>
      </c>
      <c r="AT77">
        <f t="shared" si="78"/>
        <v>-1.5586296756192058E-5</v>
      </c>
      <c r="AU77">
        <f t="shared" si="79"/>
        <v>-1.979162472191907E-4</v>
      </c>
      <c r="AW77">
        <v>74</v>
      </c>
      <c r="AX77">
        <f>IF(Z77&gt;0, (R77*SUMPRODUCT(K77:$K$98, X77:$X$98)-K77*$AZ$3)/Z77, 0)</f>
        <v>-355218.91936698637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250000</v>
      </c>
      <c r="S78">
        <f t="shared" si="63"/>
        <v>-704685.83827920875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-0.87238268206100478</v>
      </c>
      <c r="AC78">
        <f t="shared" si="64"/>
        <v>-0.77904251388154333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-0.3314562542219523</v>
      </c>
      <c r="AI78">
        <f t="shared" si="69"/>
        <v>-0.33151153009607687</v>
      </c>
      <c r="AJ78">
        <f t="shared" si="70"/>
        <v>-9.3340168179461447E-2</v>
      </c>
      <c r="AK78">
        <f t="shared" si="92"/>
        <v>-6.1066787744270337E-2</v>
      </c>
      <c r="AL78">
        <f t="shared" si="71"/>
        <v>-0.48591848601980864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-6.7464377561389884E-5</v>
      </c>
      <c r="AR78">
        <f t="shared" si="76"/>
        <v>-6.7475628374715854E-5</v>
      </c>
      <c r="AS78">
        <f t="shared" si="77"/>
        <v>-1.8998393505907662E-5</v>
      </c>
      <c r="AT78">
        <f t="shared" si="78"/>
        <v>-1.2429491893316204E-5</v>
      </c>
      <c r="AU78">
        <f t="shared" si="79"/>
        <v>-9.8903513773939718E-5</v>
      </c>
      <c r="AW78">
        <v>75</v>
      </c>
      <c r="AX78">
        <f>IF(Z78&gt;0, (R78*SUMPRODUCT(K78:$K$98, X78:$X$98)-K78*$AZ$3)/Z78, 0)</f>
        <v>-704685.83827920875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250000</v>
      </c>
      <c r="S79">
        <f t="shared" si="63"/>
        <v>-1443328.749024479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-0.77904251388154333</v>
      </c>
      <c r="AC79">
        <f t="shared" si="64"/>
        <v>-0.69562901341524208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-0.15312518034448383</v>
      </c>
      <c r="AI79">
        <f t="shared" si="69"/>
        <v>-0.15314927842379825</v>
      </c>
      <c r="AJ79">
        <f t="shared" si="70"/>
        <v>-8.3413500466301249E-2</v>
      </c>
      <c r="AK79">
        <f t="shared" si="92"/>
        <v>-5.4532975971708038E-2</v>
      </c>
      <c r="AL79">
        <f t="shared" si="71"/>
        <v>-0.29109575486180755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-2.7827672929606135E-5</v>
      </c>
      <c r="AR79">
        <f t="shared" si="76"/>
        <v>-2.7832052310370842E-5</v>
      </c>
      <c r="AS79">
        <f t="shared" si="77"/>
        <v>-1.5158862857616211E-5</v>
      </c>
      <c r="AT79">
        <f t="shared" si="78"/>
        <v>-9.9103610249130965E-6</v>
      </c>
      <c r="AU79">
        <f t="shared" si="79"/>
        <v>-5.2901276192900155E-5</v>
      </c>
      <c r="AW79">
        <v>76</v>
      </c>
      <c r="AX79">
        <f>IF(Z79&gt;0, (R79*SUMPRODUCT(K79:$K$98, X79:$X$98)-K79*$AZ$3)/Z79, 0)</f>
        <v>-1443328.749024479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250000</v>
      </c>
      <c r="S80">
        <f t="shared" si="63"/>
        <v>-3053833.6915769558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-0.69562901341524208</v>
      </c>
      <c r="AC80">
        <f t="shared" si="64"/>
        <v>-0.62112026533472287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-6.8437908220201751E-2</v>
      </c>
      <c r="AI80">
        <f t="shared" si="69"/>
        <v>-6.8448077737078977E-2</v>
      </c>
      <c r="AJ80">
        <f t="shared" si="70"/>
        <v>-7.4508748080519216E-2</v>
      </c>
      <c r="AK80">
        <f t="shared" si="92"/>
        <v>-4.8694030939066948E-2</v>
      </c>
      <c r="AL80">
        <f t="shared" si="71"/>
        <v>-0.19165085675666516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-1.110475500253709E-5</v>
      </c>
      <c r="AR80">
        <f t="shared" si="76"/>
        <v>-1.1106405111319673E-5</v>
      </c>
      <c r="AS80">
        <f t="shared" si="77"/>
        <v>-1.2089811253694722E-5</v>
      </c>
      <c r="AT80">
        <f t="shared" si="78"/>
        <v>-7.901107700785679E-6</v>
      </c>
      <c r="AU80">
        <f t="shared" si="79"/>
        <v>-3.1097324065800078E-5</v>
      </c>
      <c r="AW80">
        <v>77</v>
      </c>
      <c r="AX80">
        <f>IF(Z80&gt;0, (R80*SUMPRODUCT(K80:$K$98, X80:$X$98)-K80*$AZ$3)/Z80, 0)</f>
        <v>-3053833.6915769558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250000</v>
      </c>
      <c r="S81">
        <f t="shared" si="63"/>
        <v>-6687688.8898658361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-0.62112026533472287</v>
      </c>
      <c r="AC81">
        <f t="shared" si="64"/>
        <v>-0.5545808560241462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-2.9607699487624949E-2</v>
      </c>
      <c r="AI81">
        <f t="shared" si="69"/>
        <v>-2.9611845769435877E-2</v>
      </c>
      <c r="AJ81">
        <f t="shared" si="70"/>
        <v>-6.6539409310576669E-2</v>
      </c>
      <c r="AK81">
        <f t="shared" si="92"/>
        <v>-4.3478418573430606E-2</v>
      </c>
      <c r="AL81">
        <f t="shared" si="71"/>
        <v>-0.13962967365344314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-4.2894231943393604E-6</v>
      </c>
      <c r="AR81">
        <f t="shared" si="76"/>
        <v>-4.2900238879993832E-6</v>
      </c>
      <c r="AS81">
        <f t="shared" si="77"/>
        <v>-9.6399142984318121E-6</v>
      </c>
      <c r="AT81">
        <f t="shared" si="78"/>
        <v>-6.2989472437741503E-6</v>
      </c>
      <c r="AU81">
        <f t="shared" si="79"/>
        <v>-2.0228885430205345E-5</v>
      </c>
      <c r="AW81">
        <v>78</v>
      </c>
      <c r="AX81">
        <f>IF(Z81&gt;0, (R81*SUMPRODUCT(K81:$K$98, X81:$X$98)-K81*$AZ$3)/Z81, 0)</f>
        <v>-6687688.8898658361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250000</v>
      </c>
      <c r="S82">
        <f t="shared" si="63"/>
        <v>-15187000.232113885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-0.5545808560241462</v>
      </c>
      <c r="AC82">
        <f t="shared" si="64"/>
        <v>-0.49516504360307328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-1.2372961823338361E-2</v>
      </c>
      <c r="AI82">
        <f t="shared" si="69"/>
        <v>-1.2374592049966514E-2</v>
      </c>
      <c r="AJ82">
        <f t="shared" si="70"/>
        <v>-5.9415812421072911E-2</v>
      </c>
      <c r="AK82">
        <f t="shared" si="92"/>
        <v>-3.8820659921690238E-2</v>
      </c>
      <c r="AL82">
        <f t="shared" si="71"/>
        <v>-0.11061106439272966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-1.6004786383438909E-6</v>
      </c>
      <c r="AR82">
        <f t="shared" si="76"/>
        <v>-1.6006895129049919E-6</v>
      </c>
      <c r="AS82">
        <f t="shared" si="77"/>
        <v>-7.6856083383693387E-6</v>
      </c>
      <c r="AT82">
        <f t="shared" si="78"/>
        <v>-5.0215653954320735E-6</v>
      </c>
      <c r="AU82">
        <f t="shared" si="79"/>
        <v>-1.4307863246706404E-5</v>
      </c>
      <c r="AW82">
        <v>79</v>
      </c>
      <c r="AX82">
        <f>IF(Z82&gt;0, (R82*SUMPRODUCT(K82:$K$98, X82:$X$98)-K82*$AZ$3)/Z82, 0)</f>
        <v>-15187000.232113885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250000</v>
      </c>
      <c r="S83">
        <f t="shared" si="63"/>
        <v>-35826870.476581022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-0.49516504360307328</v>
      </c>
      <c r="AC83">
        <f t="shared" si="64"/>
        <v>-0.44211298172075875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-4.9845562158529547E-3</v>
      </c>
      <c r="AI83">
        <f t="shared" si="69"/>
        <v>-4.9851732289716549E-3</v>
      </c>
      <c r="AJ83">
        <f t="shared" si="70"/>
        <v>-5.3052061882314538E-2</v>
      </c>
      <c r="AK83">
        <f t="shared" si="92"/>
        <v>-3.4661553052215133E-2</v>
      </c>
      <c r="AL83">
        <f t="shared" si="71"/>
        <v>-9.2698788163501328E-2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-5.7568469652693996E-7</v>
      </c>
      <c r="AR83">
        <f t="shared" si="76"/>
        <v>-5.7575595763717933E-7</v>
      </c>
      <c r="AS83">
        <f t="shared" si="77"/>
        <v>-6.1271773899780321E-6</v>
      </c>
      <c r="AT83">
        <f t="shared" si="78"/>
        <v>-4.0031900104876953E-6</v>
      </c>
      <c r="AU83">
        <f t="shared" si="79"/>
        <v>-1.0706123358102908E-5</v>
      </c>
      <c r="AW83">
        <v>80</v>
      </c>
      <c r="AX83">
        <f>IF(Z83&gt;0, (R83*SUMPRODUCT(K83:$K$98, X83:$X$98)-K83*$AZ$3)/Z83, 0)</f>
        <v>-35826870.476581022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250000</v>
      </c>
      <c r="S84">
        <f t="shared" si="63"/>
        <v>-87946504.203816354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-0.44211298172075875</v>
      </c>
      <c r="AC84">
        <f t="shared" si="64"/>
        <v>-0.39474421601174736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-1.9321003646654616E-3</v>
      </c>
      <c r="AI84">
        <f t="shared" si="69"/>
        <v>-1.9323247875800422E-3</v>
      </c>
      <c r="AJ84">
        <f t="shared" si="70"/>
        <v>-4.7368765709011385E-2</v>
      </c>
      <c r="AK84">
        <f t="shared" si="92"/>
        <v>-3.0947908720453114E-2</v>
      </c>
      <c r="AL84">
        <f t="shared" si="71"/>
        <v>-8.0248999217044537E-2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-1.9923693230891579E-7</v>
      </c>
      <c r="AR84">
        <f t="shared" si="76"/>
        <v>-1.9926007465382632E-7</v>
      </c>
      <c r="AS84">
        <f t="shared" si="77"/>
        <v>-4.8846362951529647E-6</v>
      </c>
      <c r="AT84">
        <f t="shared" si="78"/>
        <v>-3.1913282082046725E-6</v>
      </c>
      <c r="AU84">
        <f t="shared" si="79"/>
        <v>-8.2752245780114637E-6</v>
      </c>
      <c r="AW84">
        <v>81</v>
      </c>
      <c r="AX84">
        <f>IF(Z84&gt;0, (R84*SUMPRODUCT(K84:$K$98, X84:$X$98)-K84*$AZ$3)/Z84, 0)</f>
        <v>-87946504.203816354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250000</v>
      </c>
      <c r="S85">
        <f t="shared" si="63"/>
        <v>-225068513.67978254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-0.39474421601174736</v>
      </c>
      <c r="AC85">
        <f t="shared" si="64"/>
        <v>-0.35245036043286915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-7.1940112703961E-4</v>
      </c>
      <c r="AI85">
        <f t="shared" si="69"/>
        <v>-7.194794254996368E-4</v>
      </c>
      <c r="AJ85">
        <f t="shared" si="70"/>
        <v>-4.2293855578878214E-2</v>
      </c>
      <c r="AK85">
        <f t="shared" si="92"/>
        <v>-2.7632095120822316E-2</v>
      </c>
      <c r="AL85">
        <f t="shared" si="71"/>
        <v>-7.0645430125200165E-2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-6.6235871497399988E-8</v>
      </c>
      <c r="AR85">
        <f t="shared" si="76"/>
        <v>-6.6243080502976772E-8</v>
      </c>
      <c r="AS85">
        <f t="shared" si="77"/>
        <v>-3.8940311294479365E-6</v>
      </c>
      <c r="AT85">
        <f t="shared" si="78"/>
        <v>-2.5441104174499688E-6</v>
      </c>
      <c r="AU85">
        <f t="shared" si="79"/>
        <v>-6.5043846274008814E-6</v>
      </c>
      <c r="AW85">
        <v>82</v>
      </c>
      <c r="AX85">
        <f>IF(Z85&gt;0, (R85*SUMPRODUCT(K85:$K$98, X85:$X$98)-K85*$AZ$3)/Z85, 0)</f>
        <v>-225068513.67978254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250000</v>
      </c>
      <c r="S86">
        <f t="shared" si="63"/>
        <v>-601756520.86719835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-0.35245036043286915</v>
      </c>
      <c r="AC86">
        <f t="shared" si="64"/>
        <v>-0.31468787772605256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-2.5684016581304725E-4</v>
      </c>
      <c r="AI86">
        <f t="shared" si="69"/>
        <v>-2.5686631325531114E-4</v>
      </c>
      <c r="AJ86">
        <f t="shared" si="70"/>
        <v>-3.7762482706816591E-2</v>
      </c>
      <c r="AK86">
        <f t="shared" si="92"/>
        <v>-2.4671525230300844E-2</v>
      </c>
      <c r="AL86">
        <f t="shared" si="71"/>
        <v>-6.2690874250372744E-2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-2.1113831921571571E-8</v>
      </c>
      <c r="AR86">
        <f t="shared" si="76"/>
        <v>-2.1115981401188168E-8</v>
      </c>
      <c r="AS86">
        <f t="shared" si="77"/>
        <v>-3.1043069540507043E-6</v>
      </c>
      <c r="AT86">
        <f t="shared" si="78"/>
        <v>-2.0281502128469759E-6</v>
      </c>
      <c r="AU86">
        <f t="shared" si="79"/>
        <v>-5.1535731482988685E-6</v>
      </c>
      <c r="AW86">
        <v>83</v>
      </c>
      <c r="AX86">
        <f>IF(Z86&gt;0, (R86*SUMPRODUCT(K86:$K$98, X86:$X$98)-K86*$AZ$3)/Z86, 0)</f>
        <v>-601756520.86719835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250000</v>
      </c>
      <c r="S87">
        <f t="shared" si="63"/>
        <v>-1684362064.6067853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-0.31468787772605256</v>
      </c>
      <c r="AC87">
        <f t="shared" si="64"/>
        <v>-0.28097133728391305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-8.7726908585301214E-5</v>
      </c>
      <c r="AI87">
        <f t="shared" si="69"/>
        <v>-8.7735249171425422E-5</v>
      </c>
      <c r="AJ87">
        <f t="shared" si="70"/>
        <v>-3.3716540442139509E-2</v>
      </c>
      <c r="AK87">
        <f t="shared" si="92"/>
        <v>-2.2028151440823682E-2</v>
      </c>
      <c r="AL87">
        <f t="shared" si="71"/>
        <v>-5.5832427132134613E-2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-6.4390073554586555E-9</v>
      </c>
      <c r="AR87">
        <f t="shared" si="76"/>
        <v>-6.4396195404343796E-9</v>
      </c>
      <c r="AS87">
        <f t="shared" si="77"/>
        <v>-2.4747372888041239E-6</v>
      </c>
      <c r="AT87">
        <f t="shared" si="78"/>
        <v>-1.616829219699488E-6</v>
      </c>
      <c r="AU87">
        <f t="shared" si="79"/>
        <v>-4.0980061280440455E-6</v>
      </c>
      <c r="AW87">
        <v>84</v>
      </c>
      <c r="AX87">
        <f>IF(Z87&gt;0, (R87*SUMPRODUCT(K87:$K$98, X87:$X$98)-K87*$AZ$3)/Z87, 0)</f>
        <v>-1684362064.6067853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250000</v>
      </c>
      <c r="S88">
        <f t="shared" si="63"/>
        <v>-4945619577.9771786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-0.28097133728391305</v>
      </c>
      <c r="AC88">
        <f t="shared" si="64"/>
        <v>-0.2508672709050887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-2.8604615029560581E-5</v>
      </c>
      <c r="AI88">
        <f t="shared" si="69"/>
        <v>-2.860715128681763E-5</v>
      </c>
      <c r="AJ88">
        <f t="shared" si="70"/>
        <v>-3.0104066378824346E-2</v>
      </c>
      <c r="AK88">
        <f t="shared" si="92"/>
        <v>-1.9667993609873913E-2</v>
      </c>
      <c r="AL88">
        <f t="shared" si="71"/>
        <v>-4.9800667139985072E-2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-1.8745808679946903E-9</v>
      </c>
      <c r="AR88">
        <f t="shared" si="76"/>
        <v>-1.8747470796121327E-9</v>
      </c>
      <c r="AS88">
        <f t="shared" si="77"/>
        <v>-1.9728462286336607E-6</v>
      </c>
      <c r="AT88">
        <f t="shared" si="78"/>
        <v>-1.2889264370385704E-6</v>
      </c>
      <c r="AU88">
        <f t="shared" si="79"/>
        <v>-3.263647412751843E-6</v>
      </c>
      <c r="AW88">
        <v>85</v>
      </c>
      <c r="AX88">
        <f>IF(Z88&gt;0, (R88*SUMPRODUCT(K88:$K$98, X88:$X$98)-K88*$AZ$3)/Z88, 0)</f>
        <v>-4945619577.9771786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250000</v>
      </c>
      <c r="S89">
        <f t="shared" si="63"/>
        <v>-15397020590.274218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-0.2508672709050887</v>
      </c>
      <c r="AC89">
        <f t="shared" si="64"/>
        <v>-0.22398863633517707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-8.9175906400787934E-6</v>
      </c>
      <c r="AI89">
        <f t="shared" si="69"/>
        <v>-8.9183180166352577E-6</v>
      </c>
      <c r="AJ89">
        <f t="shared" si="70"/>
        <v>-2.687863456991163E-2</v>
      </c>
      <c r="AK89">
        <f t="shared" si="92"/>
        <v>-1.7560708963356212E-2</v>
      </c>
      <c r="AL89">
        <f t="shared" si="71"/>
        <v>-4.4448261851284476E-2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-5.2179219985334077E-10</v>
      </c>
      <c r="AR89">
        <f t="shared" si="76"/>
        <v>-5.2183476061093074E-10</v>
      </c>
      <c r="AS89">
        <f t="shared" si="77"/>
        <v>-1.5727411615257012E-6</v>
      </c>
      <c r="AT89">
        <f t="shared" si="78"/>
        <v>-1.0275242866376914E-6</v>
      </c>
      <c r="AU89">
        <f t="shared" si="79"/>
        <v>-2.6007872829240036E-6</v>
      </c>
      <c r="AW89">
        <v>86</v>
      </c>
      <c r="AX89">
        <f>IF(Z89&gt;0, (R89*SUMPRODUCT(K89:$K$98, X89:$X$98)-K89*$AZ$3)/Z89, 0)</f>
        <v>-15397020590.274218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250000</v>
      </c>
      <c r="S90">
        <f t="shared" si="63"/>
        <v>-50993438851.003906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-0.22398863633517707</v>
      </c>
      <c r="AC90">
        <f t="shared" si="64"/>
        <v>-0.19998985431724375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-2.6200453941120269E-6</v>
      </c>
      <c r="AI90">
        <f t="shared" si="69"/>
        <v>-2.6202414878241039E-6</v>
      </c>
      <c r="AJ90">
        <f t="shared" si="70"/>
        <v>-2.3998782017933318E-2</v>
      </c>
      <c r="AK90">
        <f t="shared" si="92"/>
        <v>-1.5679204543462395E-2</v>
      </c>
      <c r="AL90">
        <f t="shared" si="71"/>
        <v>-3.9680606802883538E-2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-1.3688026695608188E-10</v>
      </c>
      <c r="AR90">
        <f t="shared" si="76"/>
        <v>-1.3689051157234611E-10</v>
      </c>
      <c r="AS90">
        <f t="shared" si="77"/>
        <v>-1.2537796851221553E-6</v>
      </c>
      <c r="AT90">
        <f t="shared" si="78"/>
        <v>-8.1913607618829661E-7</v>
      </c>
      <c r="AU90">
        <f t="shared" si="79"/>
        <v>-2.0730526518220243E-6</v>
      </c>
      <c r="AW90">
        <v>87</v>
      </c>
      <c r="AX90">
        <f>IF(Z90&gt;0, (R90*SUMPRODUCT(K90:$K$98, X90:$X$98)-K90*$AZ$3)/Z90, 0)</f>
        <v>-50993438851.003906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250000</v>
      </c>
      <c r="S91">
        <f t="shared" si="63"/>
        <v>-180312914217.81143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-0.19998985431724375</v>
      </c>
      <c r="AC91">
        <f t="shared" si="64"/>
        <v>-0.17856237004365486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-7.2309096684713264E-7</v>
      </c>
      <c r="AI91">
        <f t="shared" si="69"/>
        <v>-7.2314048142871937E-7</v>
      </c>
      <c r="AJ91">
        <f t="shared" si="70"/>
        <v>-2.1427484273588898E-2</v>
      </c>
      <c r="AK91">
        <f t="shared" si="92"/>
        <v>-1.3999289802207064E-2</v>
      </c>
      <c r="AL91">
        <f t="shared" si="71"/>
        <v>-3.5427497216277394E-2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-3.3729269946863857E-11</v>
      </c>
      <c r="AR91">
        <f t="shared" si="76"/>
        <v>-3.3731579601893743E-11</v>
      </c>
      <c r="AS91">
        <f t="shared" si="77"/>
        <v>-9.9950550412400835E-7</v>
      </c>
      <c r="AT91">
        <f t="shared" si="78"/>
        <v>-6.530102662765587E-7</v>
      </c>
      <c r="AU91">
        <f t="shared" si="79"/>
        <v>-1.6525495019801691E-6</v>
      </c>
      <c r="AW91">
        <v>88</v>
      </c>
      <c r="AX91">
        <f>IF(Z91&gt;0, (R91*SUMPRODUCT(K91:$K$98, X91:$X$98)-K91*$AZ$3)/Z91, 0)</f>
        <v>-180312914217.81143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250000</v>
      </c>
      <c r="S92">
        <f t="shared" si="63"/>
        <v>-683463555824.59399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-0.17856237004365486</v>
      </c>
      <c r="AC92">
        <f t="shared" si="64"/>
        <v>-0.15943068756803663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-1.8677999200175554E-7</v>
      </c>
      <c r="AI92">
        <f t="shared" si="69"/>
        <v>-1.8679165543912606E-7</v>
      </c>
      <c r="AJ92">
        <f t="shared" si="70"/>
        <v>-1.9131682475618222E-2</v>
      </c>
      <c r="AK92">
        <f t="shared" si="92"/>
        <v>-1.249936590305584E-2</v>
      </c>
      <c r="AL92">
        <f t="shared" si="71"/>
        <v>-3.1631235170329501E-2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-7.7790459140808626E-12</v>
      </c>
      <c r="AR92">
        <f t="shared" si="76"/>
        <v>-7.7795316749691082E-12</v>
      </c>
      <c r="AS92">
        <f t="shared" si="77"/>
        <v>-7.9679967215145586E-7</v>
      </c>
      <c r="AT92">
        <f t="shared" si="78"/>
        <v>-5.2057578659631965E-7</v>
      </c>
      <c r="AU92">
        <f t="shared" si="79"/>
        <v>-1.3173832382794504E-6</v>
      </c>
      <c r="AW92">
        <v>89</v>
      </c>
      <c r="AX92">
        <f>IF(Z92&gt;0, (R92*SUMPRODUCT(K92:$K$98, X92:$X$98)-K92*$AZ$3)/Z92, 0)</f>
        <v>-683463555824.59399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250000</v>
      </c>
      <c r="S93">
        <f t="shared" si="63"/>
        <v>-2789470234650.7168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-0.15943068756803663</v>
      </c>
      <c r="AC93">
        <f t="shared" si="64"/>
        <v>-0.14234882819246969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-4.4976321209149711E-8</v>
      </c>
      <c r="AI93">
        <f t="shared" si="69"/>
        <v>-4.4978872747904709E-8</v>
      </c>
      <c r="AJ93">
        <f t="shared" si="70"/>
        <v>-1.7081859375566943E-2</v>
      </c>
      <c r="AK93">
        <f t="shared" si="92"/>
        <v>-1.1160148129762565E-2</v>
      </c>
      <c r="AL93">
        <f t="shared" si="71"/>
        <v>-2.8242052484202258E-2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-1.6724836836049948E-12</v>
      </c>
      <c r="AR93">
        <f t="shared" si="76"/>
        <v>-1.6725785647962769E-12</v>
      </c>
      <c r="AS93">
        <f t="shared" si="77"/>
        <v>-6.3520382110439889E-7</v>
      </c>
      <c r="AT93">
        <f t="shared" si="78"/>
        <v>-4.1499982995153369E-7</v>
      </c>
      <c r="AU93">
        <f t="shared" si="79"/>
        <v>-1.0502053236344974E-6</v>
      </c>
      <c r="AW93">
        <v>90</v>
      </c>
      <c r="AX93">
        <f>IF(Z93&gt;0, (R93*SUMPRODUCT(K93:$K$98, X93:$X$98)-K93*$AZ$3)/Z93, 0)</f>
        <v>-2789470234650.7168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250000</v>
      </c>
      <c r="S94">
        <f t="shared" si="63"/>
        <v>-12326189952941.703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-0.14234882819246969</v>
      </c>
      <c r="AC94">
        <f t="shared" si="64"/>
        <v>-0.12709716803044044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-1.0052329854486932E-8</v>
      </c>
      <c r="AI94">
        <f t="shared" si="69"/>
        <v>-1.0052845411883481E-8</v>
      </c>
      <c r="AJ94">
        <f t="shared" si="70"/>
        <v>-1.5251660162029251E-2</v>
      </c>
      <c r="AK94">
        <f t="shared" si="92"/>
        <v>-9.9644179734728784E-3</v>
      </c>
      <c r="AL94">
        <f t="shared" si="71"/>
        <v>-2.5216088188347544E-2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-3.3375414495614796E-13</v>
      </c>
      <c r="AR94">
        <f t="shared" si="76"/>
        <v>-3.337712623230223E-13</v>
      </c>
      <c r="AS94">
        <f t="shared" si="77"/>
        <v>-5.0638059735651453E-7</v>
      </c>
      <c r="AT94">
        <f t="shared" si="78"/>
        <v>-3.308353236377015E-7</v>
      </c>
      <c r="AU94">
        <f t="shared" si="79"/>
        <v>-8.3721625476547849E-7</v>
      </c>
      <c r="AW94">
        <v>91</v>
      </c>
      <c r="AX94">
        <f>IF(Z94&gt;0, (R94*SUMPRODUCT(K94:$K$98, X94:$X$98)-K94*$AZ$3)/Z94, 0)</f>
        <v>-12326189952941.703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250000</v>
      </c>
      <c r="S95">
        <f t="shared" si="63"/>
        <v>-59376490174586.906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-0.12709716803044044</v>
      </c>
      <c r="AC95">
        <f t="shared" si="64"/>
        <v>-0.11347961431318332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-2.0742122021449173E-9</v>
      </c>
      <c r="AI95">
        <f t="shared" si="69"/>
        <v>-2.074307761527073E-9</v>
      </c>
      <c r="AJ95">
        <f t="shared" si="70"/>
        <v>-1.3617553717257119E-2</v>
      </c>
      <c r="AK95">
        <f t="shared" si="92"/>
        <v>-8.8968017621308317E-3</v>
      </c>
      <c r="AL95">
        <f t="shared" si="71"/>
        <v>-2.2514357553695713E-2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-6.1488669969121155E-14</v>
      </c>
      <c r="AR95">
        <f t="shared" si="76"/>
        <v>-6.1491502764775208E-14</v>
      </c>
      <c r="AS95">
        <f t="shared" si="77"/>
        <v>-4.036835119576166E-7</v>
      </c>
      <c r="AT95">
        <f t="shared" si="78"/>
        <v>-2.6373989448459421E-7</v>
      </c>
      <c r="AU95">
        <f t="shared" si="79"/>
        <v>-6.6742346793371359E-7</v>
      </c>
      <c r="AW95">
        <v>92</v>
      </c>
      <c r="AX95">
        <f>IF(Z95&gt;0, (R95*SUMPRODUCT(K95:$K$98, X95:$X$98)-K95*$AZ$3)/Z95, 0)</f>
        <v>-59376490174586.906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250000</v>
      </c>
      <c r="S96">
        <f t="shared" si="63"/>
        <v>-314356632752588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-0.11347961431318332</v>
      </c>
      <c r="AC96">
        <f t="shared" si="64"/>
        <v>-0.10132108420825298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-3.9244080711627088E-10</v>
      </c>
      <c r="AI96">
        <f t="shared" si="69"/>
        <v>-3.9245692274318179E-10</v>
      </c>
      <c r="AJ96">
        <f t="shared" si="70"/>
        <v>-1.2158530104930343E-2</v>
      </c>
      <c r="AK96">
        <f t="shared" si="92"/>
        <v>-7.9435730019228323E-3</v>
      </c>
      <c r="AL96">
        <f t="shared" si="71"/>
        <v>-2.0102103499310096E-2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-1.038718943089862E-14</v>
      </c>
      <c r="AR96">
        <f t="shared" si="76"/>
        <v>-1.0387615982028078E-14</v>
      </c>
      <c r="AS96">
        <f t="shared" si="77"/>
        <v>-3.2181402420716545E-7</v>
      </c>
      <c r="AT96">
        <f t="shared" si="78"/>
        <v>-2.1025182914960803E-7</v>
      </c>
      <c r="AU96">
        <f t="shared" si="79"/>
        <v>-5.3206586374438939E-7</v>
      </c>
      <c r="AW96">
        <v>93</v>
      </c>
      <c r="AX96">
        <f>IF(Z96&gt;0, (R96*SUMPRODUCT(K96:$K$98, X96:$X$98)-K96*$AZ$3)/Z96, 0)</f>
        <v>-314356632752588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250000</v>
      </c>
      <c r="S97">
        <f t="shared" si="63"/>
        <v>-1847294472195883.3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-0.10132108420825298</v>
      </c>
      <c r="AC97">
        <f t="shared" si="64"/>
        <v>-9.0465253757377795E-2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-6.7529414262512381E-11</v>
      </c>
      <c r="AI97">
        <f t="shared" si="69"/>
        <v>-6.7531862850301681E-11</v>
      </c>
      <c r="AJ97">
        <f t="shared" si="70"/>
        <v>-1.0855830450875181E-2</v>
      </c>
      <c r="AK97">
        <f t="shared" si="92"/>
        <v>-7.0924758945777088E-3</v>
      </c>
      <c r="AL97">
        <f t="shared" si="71"/>
        <v>-1.7948306412984751E-2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-1.5958749278300232E-15</v>
      </c>
      <c r="AR97">
        <f t="shared" si="76"/>
        <v>-1.5959327935749614E-15</v>
      </c>
      <c r="AS97">
        <f t="shared" si="77"/>
        <v>-2.5654816980906023E-7</v>
      </c>
      <c r="AT97">
        <f t="shared" si="78"/>
        <v>-1.6761147094205934E-7</v>
      </c>
      <c r="AU97">
        <f t="shared" si="79"/>
        <v>-4.241596423470523E-7</v>
      </c>
      <c r="AW97">
        <v>94</v>
      </c>
      <c r="AX97">
        <f>IF(Z97&gt;0, (R97*SUMPRODUCT(K97:$K$98, X97:$X$98)-K97*$AZ$3)/Z97, 0)</f>
        <v>-1847294472195883.3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-9.0465253757377795E-2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-9.0465253757377795E-2</v>
      </c>
      <c r="AK98">
        <f t="shared" si="92"/>
        <v>-6.3325677630164459E-3</v>
      </c>
      <c r="AL98">
        <f t="shared" si="71"/>
        <v>-9.679782153263719E-2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-2.5832921847420692E-16</v>
      </c>
      <c r="AR98">
        <f t="shared" si="76"/>
        <v>-2.5832921847420692E-16</v>
      </c>
      <c r="AS98">
        <f t="shared" si="77"/>
        <v>-1.9088405491763403E-6</v>
      </c>
      <c r="AT98">
        <f t="shared" si="78"/>
        <v>-1.3361883844234384E-7</v>
      </c>
      <c r="AU98">
        <f t="shared" si="79"/>
        <v>-2.0424593878770138E-6</v>
      </c>
      <c r="AW98">
        <v>95</v>
      </c>
    </row>
    <row r="100" spans="5:50" x14ac:dyDescent="0.25">
      <c r="AN100" s="6">
        <f t="shared" ref="AN100:AU100" si="93">SUM(AN3:AN98)</f>
        <v>8890.2970538509289</v>
      </c>
      <c r="AO100" s="6">
        <f t="shared" si="93"/>
        <v>-889.02970538509294</v>
      </c>
      <c r="AP100" s="6">
        <f t="shared" si="93"/>
        <v>-2849.9364511550084</v>
      </c>
      <c r="AQ100" s="6">
        <f t="shared" si="93"/>
        <v>-3828.0353245803194</v>
      </c>
      <c r="AR100" s="6">
        <f t="shared" si="93"/>
        <v>1323.2955727305082</v>
      </c>
      <c r="AS100" s="6">
        <f t="shared" si="93"/>
        <v>-754.67261220385944</v>
      </c>
      <c r="AT100" s="6">
        <f t="shared" si="93"/>
        <v>440.22569045225123</v>
      </c>
      <c r="AU100" s="6">
        <f t="shared" si="93"/>
        <v>1008.8486509788999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17363.391705534235</v>
      </c>
      <c r="K3">
        <v>1</v>
      </c>
      <c r="L3" s="2">
        <v>0</v>
      </c>
      <c r="O3">
        <f>$C$3</f>
        <v>17363.391705534235</v>
      </c>
      <c r="P3">
        <f>O3*C5</f>
        <v>1736.3391705534236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17363.391705534235</v>
      </c>
      <c r="AF3">
        <f t="shared" ref="AF3:AF34" si="4">-$Z3*P3</f>
        <v>-1736.3391705534236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13107.144330980813</v>
      </c>
      <c r="AJ3">
        <f t="shared" ref="AJ3:AJ34" si="8">AB3-AC3</f>
        <v>0</v>
      </c>
      <c r="AL3">
        <f t="shared" ref="AL3:AL34" si="9">SUM(AI3:AK3)</f>
        <v>13107.144330980813</v>
      </c>
      <c r="AN3">
        <f t="shared" ref="AN3:AN34" si="10">AE3*$K3</f>
        <v>17363.391705534235</v>
      </c>
      <c r="AO3">
        <f t="shared" ref="AO3:AO34" si="11">AF3*$K3</f>
        <v>-1736.3391705534236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13107.144330980813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13107.144330980813</v>
      </c>
      <c r="AW3">
        <v>0</v>
      </c>
      <c r="AX3">
        <f>IF(Z3&gt;0, (R3*SUMPRODUCT(K3:$K$98, X3:$X$98)-K3*$AZ$3)/Z3, 0)</f>
        <v>0</v>
      </c>
      <c r="AZ3">
        <f>C6*SUMPRODUCT(X4:X89, K4:K89)/1</f>
        <v>7048.5502212243209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763.84692503121312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755.20180941689159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-755.20180941689159</v>
      </c>
      <c r="AK4">
        <f>G4*SUM(AB4, AE4:AF4)</f>
        <v>0</v>
      </c>
      <c r="AL4">
        <f t="shared" si="9"/>
        <v>-1084.6678094168915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-294.1660714285714</v>
      </c>
      <c r="AR4">
        <f t="shared" si="14"/>
        <v>-294.1660714285714</v>
      </c>
      <c r="AS4">
        <f t="shared" si="15"/>
        <v>-674.28732983651025</v>
      </c>
      <c r="AT4">
        <f t="shared" si="16"/>
        <v>0</v>
      </c>
      <c r="AU4">
        <f t="shared" si="17"/>
        <v>-968.45340126508165</v>
      </c>
      <c r="AW4">
        <v>1</v>
      </c>
      <c r="AX4">
        <f>IF(Z4&gt;0, (R4*SUMPRODUCT(K4:$K$98, X4:$X$98)-K4*$AZ$3)/Z4, 0)</f>
        <v>763.84692503121312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250000</v>
      </c>
      <c r="S5">
        <f t="shared" si="1"/>
        <v>1161.5067504033811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755.20180941689159</v>
      </c>
      <c r="AC5">
        <f t="shared" si="2"/>
        <v>1135.323067824831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-334.54334040472799</v>
      </c>
      <c r="AI5">
        <f t="shared" si="7"/>
        <v>-383.41619746864706</v>
      </c>
      <c r="AJ5">
        <f t="shared" si="8"/>
        <v>-380.12125840793942</v>
      </c>
      <c r="AK5">
        <f>G5*SUM(AB5, AE5:AF5)</f>
        <v>52.864126659182418</v>
      </c>
      <c r="AL5">
        <f t="shared" si="9"/>
        <v>-710.6733292174041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-266.69590274611602</v>
      </c>
      <c r="AR5">
        <f t="shared" si="14"/>
        <v>-305.65704517589847</v>
      </c>
      <c r="AS5">
        <f t="shared" si="15"/>
        <v>-303.03033992979863</v>
      </c>
      <c r="AT5">
        <f t="shared" si="16"/>
        <v>42.142958114781898</v>
      </c>
      <c r="AU5">
        <f t="shared" si="17"/>
        <v>-566.54442699091521</v>
      </c>
      <c r="AW5">
        <v>2</v>
      </c>
      <c r="AX5">
        <f>IF(Z5&gt;0, (R5*SUMPRODUCT(K5:$K$98, X5:$X$98)-K5*$AZ$3)/Z5, 0)</f>
        <v>1161.5067504033811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250000</v>
      </c>
      <c r="S6">
        <f t="shared" si="1"/>
        <v>1521.9412809379696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1135.323067824831</v>
      </c>
      <c r="AC6">
        <f t="shared" si="2"/>
        <v>1470.6694238613127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-342.75732043924495</v>
      </c>
      <c r="AI6">
        <f t="shared" si="7"/>
        <v>-391.07289746843696</v>
      </c>
      <c r="AJ6">
        <f t="shared" si="8"/>
        <v>-335.34635603648167</v>
      </c>
      <c r="AK6">
        <f>G6*SUM(AB6, AE6:AF6)</f>
        <v>79.472614747738177</v>
      </c>
      <c r="AL6">
        <f t="shared" si="9"/>
        <v>-646.94663875718049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-243.9678904821065</v>
      </c>
      <c r="AR6">
        <f t="shared" si="14"/>
        <v>-278.35796387319272</v>
      </c>
      <c r="AS6">
        <f t="shared" si="15"/>
        <v>-238.69291240297127</v>
      </c>
      <c r="AT6">
        <f t="shared" si="16"/>
        <v>56.567037419524823</v>
      </c>
      <c r="AU6">
        <f t="shared" si="17"/>
        <v>-460.48383885663918</v>
      </c>
      <c r="AW6">
        <v>3</v>
      </c>
      <c r="AX6">
        <f>IF(Z6&gt;0, (R6*SUMPRODUCT(K6:$K$98, X6:$X$98)-K6*$AZ$3)/Z6, 0)</f>
        <v>1521.9412809379696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250000</v>
      </c>
      <c r="S7">
        <f t="shared" si="1"/>
        <v>1846.9096083703505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1470.6694238613127</v>
      </c>
      <c r="AC7">
        <f t="shared" si="2"/>
        <v>1764.2392644350975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-352.46769071931413</v>
      </c>
      <c r="AI7">
        <f t="shared" si="7"/>
        <v>-400.22961844007034</v>
      </c>
      <c r="AJ7">
        <f t="shared" si="8"/>
        <v>-293.56984057378486</v>
      </c>
      <c r="AK7">
        <f>G7*SUM(AB7, AE7:AF7)</f>
        <v>102.9468596702919</v>
      </c>
      <c r="AL7">
        <f t="shared" si="9"/>
        <v>-590.85259934356327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-223.99958950572687</v>
      </c>
      <c r="AR7">
        <f t="shared" si="14"/>
        <v>-254.35315803173231</v>
      </c>
      <c r="AS7">
        <f t="shared" si="15"/>
        <v>-186.56894095906441</v>
      </c>
      <c r="AT7">
        <f t="shared" si="16"/>
        <v>65.424590435475722</v>
      </c>
      <c r="AU7">
        <f t="shared" si="17"/>
        <v>-375.49750855532096</v>
      </c>
      <c r="AW7">
        <v>4</v>
      </c>
      <c r="AX7">
        <f>IF(Z7&gt;0, (R7*SUMPRODUCT(K7:$K$98, X7:$X$98)-K7*$AZ$3)/Z7, 0)</f>
        <v>1846.9096083703505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250000</v>
      </c>
      <c r="S8">
        <f t="shared" si="1"/>
        <v>2139.4876611222903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1764.2392644350975</v>
      </c>
      <c r="AC8">
        <f t="shared" si="2"/>
        <v>2020.1840776578449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-362.21428054264641</v>
      </c>
      <c r="AI8">
        <f t="shared" si="7"/>
        <v>-409.42614613008652</v>
      </c>
      <c r="AJ8">
        <f t="shared" si="8"/>
        <v>-255.94481322274737</v>
      </c>
      <c r="AK8">
        <f t="shared" ref="AK8:AK39" si="30">G8*SUM(AB8:AB8, AE8:AF8)</f>
        <v>123.49674851045684</v>
      </c>
      <c r="AL8">
        <f t="shared" si="9"/>
        <v>-541.87421084237701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-205.53011030468846</v>
      </c>
      <c r="AR8">
        <f t="shared" si="14"/>
        <v>-232.31939074757875</v>
      </c>
      <c r="AS8">
        <f t="shared" si="15"/>
        <v>-145.22996060446772</v>
      </c>
      <c r="AT8">
        <f t="shared" si="16"/>
        <v>70.075371698759142</v>
      </c>
      <c r="AU8">
        <f t="shared" si="17"/>
        <v>-307.4739796532873</v>
      </c>
      <c r="AW8">
        <v>5</v>
      </c>
      <c r="AX8">
        <f>IF(Z8&gt;0, (R8*SUMPRODUCT(K8:$K$98, X8:$X$98)-K8*$AZ$3)/Z8, 0)</f>
        <v>2139.4876611222903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250000</v>
      </c>
      <c r="S9">
        <f t="shared" si="1"/>
        <v>2403.4748377147962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2020.1840776578449</v>
      </c>
      <c r="AC9">
        <f t="shared" si="2"/>
        <v>2243.1757555035801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-372.41474965222181</v>
      </c>
      <c r="AI9">
        <f t="shared" si="7"/>
        <v>-419.08001363385711</v>
      </c>
      <c r="AJ9">
        <f t="shared" si="8"/>
        <v>-222.99167784573524</v>
      </c>
      <c r="AK9">
        <f t="shared" si="30"/>
        <v>141.41288543604915</v>
      </c>
      <c r="AL9">
        <f t="shared" si="9"/>
        <v>-500.65880604354322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-188.67690215927638</v>
      </c>
      <c r="AR9">
        <f t="shared" si="14"/>
        <v>-212.31897717032791</v>
      </c>
      <c r="AS9">
        <f t="shared" si="15"/>
        <v>-112.97452376019677</v>
      </c>
      <c r="AT9">
        <f t="shared" si="16"/>
        <v>71.644168697385595</v>
      </c>
      <c r="AU9">
        <f t="shared" si="17"/>
        <v>-253.64933223313909</v>
      </c>
      <c r="AW9">
        <v>6</v>
      </c>
      <c r="AX9">
        <f>IF(Z9&gt;0, (R9*SUMPRODUCT(K9:$K$98, X9:$X$98)-K9*$AZ$3)/Z9, 0)</f>
        <v>2403.4748377147962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250000</v>
      </c>
      <c r="S10">
        <f t="shared" si="1"/>
        <v>2642.0408410198579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2243.1757555035801</v>
      </c>
      <c r="AC10">
        <f t="shared" si="2"/>
        <v>2437.1075927643251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-384.62373881047466</v>
      </c>
      <c r="AI10">
        <f t="shared" si="7"/>
        <v>-430.74542540453149</v>
      </c>
      <c r="AJ10">
        <f t="shared" si="8"/>
        <v>-193.93183726074494</v>
      </c>
      <c r="AK10">
        <f t="shared" si="30"/>
        <v>157.02230288525064</v>
      </c>
      <c r="AL10">
        <f t="shared" si="9"/>
        <v>-467.65495978002582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-173.9842464508605</v>
      </c>
      <c r="AR10">
        <f t="shared" si="14"/>
        <v>-194.84735519169624</v>
      </c>
      <c r="AS10">
        <f t="shared" si="15"/>
        <v>-87.724914413740109</v>
      </c>
      <c r="AT10">
        <f t="shared" si="16"/>
        <v>71.028915500535163</v>
      </c>
      <c r="AU10">
        <f t="shared" si="17"/>
        <v>-211.5433541049012</v>
      </c>
      <c r="AW10">
        <v>7</v>
      </c>
      <c r="AX10">
        <f>IF(Z10&gt;0, (R10*SUMPRODUCT(K10:$K$98, X10:$X$98)-K10*$AZ$3)/Z10, 0)</f>
        <v>2642.0408410198579</v>
      </c>
    </row>
    <row r="11" spans="1:52" x14ac:dyDescent="0.25">
      <c r="A11" t="s">
        <v>33</v>
      </c>
      <c r="C11" s="25">
        <f>AU91</f>
        <v>4966.8909902511214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250000</v>
      </c>
      <c r="S11">
        <f t="shared" si="1"/>
        <v>2857.248309295047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2437.1075927643251</v>
      </c>
      <c r="AC11">
        <f t="shared" si="2"/>
        <v>2604.7382922241973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-396.15969030688859</v>
      </c>
      <c r="AI11">
        <f t="shared" si="7"/>
        <v>-441.74092809694349</v>
      </c>
      <c r="AJ11">
        <f t="shared" si="8"/>
        <v>-167.63069945987218</v>
      </c>
      <c r="AK11">
        <f t="shared" si="30"/>
        <v>170.59753149350277</v>
      </c>
      <c r="AL11">
        <f t="shared" si="9"/>
        <v>-438.77409606331287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-160.00225451645338</v>
      </c>
      <c r="AR11">
        <f t="shared" si="14"/>
        <v>-178.41175197039598</v>
      </c>
      <c r="AS11">
        <f t="shared" si="15"/>
        <v>-67.703228006292676</v>
      </c>
      <c r="AT11">
        <f t="shared" si="16"/>
        <v>68.901481704907994</v>
      </c>
      <c r="AU11">
        <f t="shared" si="17"/>
        <v>-177.21349827178062</v>
      </c>
      <c r="AW11">
        <v>8</v>
      </c>
      <c r="AX11">
        <f>IF(Z11&gt;0, (R11*SUMPRODUCT(K11:$K$98, X11:$X$98)-K11*$AZ$3)/Z11, 0)</f>
        <v>2857.248309295047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250000</v>
      </c>
      <c r="S12">
        <f t="shared" si="1"/>
        <v>3052.3290282000512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2604.7382922241973</v>
      </c>
      <c r="AC12">
        <f t="shared" si="2"/>
        <v>2749.7493822708993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-409.81293225377027</v>
      </c>
      <c r="AI12">
        <f t="shared" si="7"/>
        <v>-454.85639507947388</v>
      </c>
      <c r="AJ12">
        <f t="shared" si="8"/>
        <v>-145.01109004670207</v>
      </c>
      <c r="AK12">
        <f t="shared" si="30"/>
        <v>182.33168045569383</v>
      </c>
      <c r="AL12">
        <f t="shared" si="9"/>
        <v>-417.53580467048221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-147.7826517378065</v>
      </c>
      <c r="AR12">
        <f t="shared" si="14"/>
        <v>-164.02577599264032</v>
      </c>
      <c r="AS12">
        <f t="shared" si="15"/>
        <v>-52.292452804347327</v>
      </c>
      <c r="AT12">
        <f t="shared" si="16"/>
        <v>65.750631844061147</v>
      </c>
      <c r="AU12">
        <f t="shared" si="17"/>
        <v>-150.56759695292655</v>
      </c>
      <c r="AW12">
        <v>9</v>
      </c>
      <c r="AX12">
        <f>IF(Z12&gt;0, (R12*SUMPRODUCT(K12:$K$98, X12:$X$98)-K12*$AZ$3)/Z12, 0)</f>
        <v>3052.3290282000512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250000</v>
      </c>
      <c r="S13">
        <f t="shared" si="1"/>
        <v>3228.9590802687549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2749.7493822708993</v>
      </c>
      <c r="AC13">
        <f t="shared" si="2"/>
        <v>2874.3000738930527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-424.37766066430873</v>
      </c>
      <c r="AI13">
        <f t="shared" si="7"/>
        <v>-468.88581332962241</v>
      </c>
      <c r="AJ13">
        <f t="shared" si="8"/>
        <v>-124.55069162215341</v>
      </c>
      <c r="AK13">
        <f t="shared" si="30"/>
        <v>192.48245675896297</v>
      </c>
      <c r="AL13">
        <f t="shared" si="9"/>
        <v>-400.95404819281282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-136.6382489408756</v>
      </c>
      <c r="AR13">
        <f t="shared" si="14"/>
        <v>-150.96868290919946</v>
      </c>
      <c r="AS13">
        <f t="shared" si="15"/>
        <v>-40.101989301194422</v>
      </c>
      <c r="AT13">
        <f t="shared" si="16"/>
        <v>61.974199589612006</v>
      </c>
      <c r="AU13">
        <f t="shared" si="17"/>
        <v>-129.09647262078187</v>
      </c>
      <c r="AW13">
        <v>10</v>
      </c>
      <c r="AX13">
        <f>IF(Z13&gt;0, (R13*SUMPRODUCT(K13:$K$98, X13:$X$98)-K13*$AZ$3)/Z13, 0)</f>
        <v>3228.9590802687549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250000</v>
      </c>
      <c r="S14">
        <f t="shared" si="1"/>
        <v>3389.2165739169777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2874.3000738930527</v>
      </c>
      <c r="AC14">
        <f t="shared" si="2"/>
        <v>2980.8165958092841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-440.31003014665197</v>
      </c>
      <c r="AI14">
        <f t="shared" si="7"/>
        <v>-484.28503927928318</v>
      </c>
      <c r="AJ14">
        <f t="shared" si="8"/>
        <v>-106.51652191623134</v>
      </c>
      <c r="AK14">
        <f t="shared" si="30"/>
        <v>201.2010051725137</v>
      </c>
      <c r="AL14">
        <f t="shared" si="9"/>
        <v>-389.60055602300082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-126.57861206220042</v>
      </c>
      <c r="AR14">
        <f t="shared" si="14"/>
        <v>-139.22037636535995</v>
      </c>
      <c r="AS14">
        <f t="shared" si="15"/>
        <v>-30.620954742636439</v>
      </c>
      <c r="AT14">
        <f t="shared" si="16"/>
        <v>57.840481107763935</v>
      </c>
      <c r="AU14">
        <f t="shared" si="17"/>
        <v>-112.00085000023246</v>
      </c>
      <c r="AW14">
        <v>11</v>
      </c>
      <c r="AX14">
        <f>IF(Z14&gt;0, (R14*SUMPRODUCT(K14:$K$98, X14:$X$98)-K14*$AZ$3)/Z14, 0)</f>
        <v>3389.2165739169777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250000</v>
      </c>
      <c r="S15">
        <f t="shared" si="1"/>
        <v>3534.8376297166278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2980.8165958092841</v>
      </c>
      <c r="AC15">
        <f t="shared" si="2"/>
        <v>3071.3404577266429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-456.95025652340405</v>
      </c>
      <c r="AI15">
        <f t="shared" si="7"/>
        <v>-500.39412551340428</v>
      </c>
      <c r="AJ15">
        <f t="shared" si="8"/>
        <v>-90.523861917358772</v>
      </c>
      <c r="AK15">
        <f t="shared" si="30"/>
        <v>208.6571617066499</v>
      </c>
      <c r="AL15">
        <f t="shared" si="9"/>
        <v>-382.2608257241132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-117.28774956456409</v>
      </c>
      <c r="AR15">
        <f t="shared" si="14"/>
        <v>-128.43870867547972</v>
      </c>
      <c r="AS15">
        <f t="shared" si="15"/>
        <v>-23.235220671413625</v>
      </c>
      <c r="AT15">
        <f t="shared" si="16"/>
        <v>53.557096374775433</v>
      </c>
      <c r="AU15">
        <f t="shared" si="17"/>
        <v>-98.116832972117919</v>
      </c>
      <c r="AW15">
        <v>12</v>
      </c>
      <c r="AX15">
        <f>IF(Z15&gt;0, (R15*SUMPRODUCT(K15:$K$98, X15:$X$98)-K15*$AZ$3)/Z15, 0)</f>
        <v>3534.8376297166278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250000</v>
      </c>
      <c r="S16">
        <f t="shared" si="1"/>
        <v>3669.6529627317555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3071.3404577266429</v>
      </c>
      <c r="AC16">
        <f t="shared" si="2"/>
        <v>3147.8942027866842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-592.66256407765297</v>
      </c>
      <c r="AI16">
        <f t="shared" si="7"/>
        <v>-635.55346186493773</v>
      </c>
      <c r="AJ16">
        <f t="shared" si="8"/>
        <v>-76.553745060041365</v>
      </c>
      <c r="AK16">
        <f t="shared" si="30"/>
        <v>214.99383204086502</v>
      </c>
      <c r="AL16">
        <f t="shared" si="9"/>
        <v>-497.11337488411408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-135.82296314275371</v>
      </c>
      <c r="AR16">
        <f t="shared" si="14"/>
        <v>-145.65244990709522</v>
      </c>
      <c r="AS16">
        <f t="shared" si="15"/>
        <v>-17.544142525539048</v>
      </c>
      <c r="AT16">
        <f t="shared" si="16"/>
        <v>49.271037340869988</v>
      </c>
      <c r="AU16">
        <f t="shared" si="17"/>
        <v>-113.92555509176428</v>
      </c>
      <c r="AW16">
        <v>13</v>
      </c>
      <c r="AX16">
        <f>IF(Z16&gt;0, (R16*SUMPRODUCT(K16:$K$98, X16:$X$98)-K16*$AZ$3)/Z16, 0)</f>
        <v>3669.6529627317555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250000</v>
      </c>
      <c r="S17">
        <f t="shared" si="1"/>
        <v>3763.7841992960753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3147.8942027866842</v>
      </c>
      <c r="AC17">
        <f t="shared" si="2"/>
        <v>3185.1440027016142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-744.67927328994972</v>
      </c>
      <c r="AI17">
        <f t="shared" si="7"/>
        <v>-786.99232624470358</v>
      </c>
      <c r="AJ17">
        <f t="shared" si="8"/>
        <v>-37.249799914930009</v>
      </c>
      <c r="AK17">
        <f t="shared" si="30"/>
        <v>220.35259419506792</v>
      </c>
      <c r="AL17">
        <f t="shared" si="9"/>
        <v>-603.88953196456566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-152.37613335953651</v>
      </c>
      <c r="AR17">
        <f t="shared" si="14"/>
        <v>-161.03422232634503</v>
      </c>
      <c r="AS17">
        <f t="shared" si="15"/>
        <v>-7.6220470785728667</v>
      </c>
      <c r="AT17">
        <f t="shared" si="16"/>
        <v>45.088506533622962</v>
      </c>
      <c r="AU17">
        <f t="shared" si="17"/>
        <v>-123.56776287129493</v>
      </c>
      <c r="AW17">
        <v>14</v>
      </c>
      <c r="AX17">
        <f>IF(Z17&gt;0, (R17*SUMPRODUCT(K17:$K$98, X17:$X$98)-K17*$AZ$3)/Z17, 0)</f>
        <v>3763.7841992960753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250000</v>
      </c>
      <c r="S18">
        <f t="shared" si="1"/>
        <v>3820.8106650392942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3185.1440027016142</v>
      </c>
      <c r="AC18">
        <f t="shared" si="2"/>
        <v>3187.2971220721538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-901.12585607832932</v>
      </c>
      <c r="AI18">
        <f t="shared" si="7"/>
        <v>-942.83555333231993</v>
      </c>
      <c r="AJ18">
        <f t="shared" si="8"/>
        <v>-2.1531193705395708</v>
      </c>
      <c r="AK18">
        <f t="shared" si="30"/>
        <v>222.96008018911303</v>
      </c>
      <c r="AL18">
        <f t="shared" si="9"/>
        <v>-722.0285925137465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-164.63232483401171</v>
      </c>
      <c r="AR18">
        <f t="shared" si="14"/>
        <v>-172.25253058077743</v>
      </c>
      <c r="AS18">
        <f t="shared" si="15"/>
        <v>-0.39336685905310576</v>
      </c>
      <c r="AT18">
        <f t="shared" si="16"/>
        <v>40.733973061717023</v>
      </c>
      <c r="AU18">
        <f t="shared" si="17"/>
        <v>-131.91192437811353</v>
      </c>
      <c r="AW18">
        <v>15</v>
      </c>
      <c r="AX18">
        <f>IF(Z18&gt;0, (R18*SUMPRODUCT(K18:$K$98, X18:$X$98)-K18*$AZ$3)/Z18, 0)</f>
        <v>3820.8106650392942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250000</v>
      </c>
      <c r="S19">
        <f t="shared" si="1"/>
        <v>3847.0320487609656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3187.2971220721538</v>
      </c>
      <c r="AC19">
        <f t="shared" si="2"/>
        <v>3160.6373443185671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-1068.4723093918085</v>
      </c>
      <c r="AI19">
        <f t="shared" si="7"/>
        <v>-1109.5512152113808</v>
      </c>
      <c r="AJ19">
        <f t="shared" si="8"/>
        <v>26.659777753586695</v>
      </c>
      <c r="AK19">
        <f t="shared" si="30"/>
        <v>223.11079854505078</v>
      </c>
      <c r="AL19">
        <f t="shared" si="9"/>
        <v>-859.78063891274337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-174.29097874125736</v>
      </c>
      <c r="AR19">
        <f t="shared" si="14"/>
        <v>-180.99183812523952</v>
      </c>
      <c r="AS19">
        <f t="shared" si="15"/>
        <v>4.3487872515310384</v>
      </c>
      <c r="AT19">
        <f t="shared" si="16"/>
        <v>36.3942042337953</v>
      </c>
      <c r="AU19">
        <f t="shared" si="17"/>
        <v>-140.24884663991318</v>
      </c>
      <c r="AW19">
        <v>16</v>
      </c>
      <c r="AX19">
        <f>IF(Z19&gt;0, (R19*SUMPRODUCT(K19:$K$98, X19:$X$98)-K19*$AZ$3)/Z19, 0)</f>
        <v>3847.0320487609656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250000</v>
      </c>
      <c r="S20">
        <f t="shared" si="1"/>
        <v>3846.5729838401612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3160.6373443185671</v>
      </c>
      <c r="AC20">
        <f t="shared" si="2"/>
        <v>3109.5361397562592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-1242.758494603291</v>
      </c>
      <c r="AI20">
        <f t="shared" si="7"/>
        <v>-1283.178059665747</v>
      </c>
      <c r="AJ20">
        <f t="shared" si="8"/>
        <v>51.101204562307885</v>
      </c>
      <c r="AK20">
        <f t="shared" si="30"/>
        <v>221.24461410229972</v>
      </c>
      <c r="AL20">
        <f t="shared" si="9"/>
        <v>-1010.8322410011394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-181.00074188324763</v>
      </c>
      <c r="AR20">
        <f t="shared" si="14"/>
        <v>-186.8876227974981</v>
      </c>
      <c r="AS20">
        <f t="shared" si="15"/>
        <v>7.4426012592719175</v>
      </c>
      <c r="AT20">
        <f t="shared" si="16"/>
        <v>32.223026005525107</v>
      </c>
      <c r="AU20">
        <f t="shared" si="17"/>
        <v>-147.22199553270107</v>
      </c>
      <c r="AW20">
        <v>17</v>
      </c>
      <c r="AX20">
        <f>IF(Z20&gt;0, (R20*SUMPRODUCT(K20:$K$98, X20:$X$98)-K20*$AZ$3)/Z20, 0)</f>
        <v>3846.5729838401612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250000</v>
      </c>
      <c r="S21">
        <f t="shared" si="1"/>
        <v>3824.1950912817292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3109.5361397562592</v>
      </c>
      <c r="AC21">
        <f t="shared" si="2"/>
        <v>3038.5262676756474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-1438.5587953879253</v>
      </c>
      <c r="AI21">
        <f t="shared" si="7"/>
        <v>-1478.2864530406791</v>
      </c>
      <c r="AJ21">
        <f t="shared" si="8"/>
        <v>71.009872080611785</v>
      </c>
      <c r="AK21">
        <f t="shared" si="30"/>
        <v>217.66752978293817</v>
      </c>
      <c r="AL21">
        <f t="shared" si="9"/>
        <v>-1189.6090511771292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-187.069596111761</v>
      </c>
      <c r="AR21">
        <f t="shared" si="14"/>
        <v>-192.23576442924218</v>
      </c>
      <c r="AS21">
        <f t="shared" si="15"/>
        <v>9.2340946596386573</v>
      </c>
      <c r="AT21">
        <f t="shared" si="16"/>
        <v>28.305396354800067</v>
      </c>
      <c r="AU21">
        <f t="shared" si="17"/>
        <v>-154.69627341480344</v>
      </c>
      <c r="AW21">
        <v>18</v>
      </c>
      <c r="AX21">
        <f>IF(Z21&gt;0, (R21*SUMPRODUCT(K21:$K$98, X21:$X$98)-K21*$AZ$3)/Z21, 0)</f>
        <v>3824.1950912817292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250000</v>
      </c>
      <c r="S22">
        <f t="shared" si="1"/>
        <v>3781.6847201380374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3038.5262676756474</v>
      </c>
      <c r="AC22">
        <f t="shared" si="2"/>
        <v>2949.6628053162362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-1655.2951660573904</v>
      </c>
      <c r="AI22">
        <f t="shared" si="7"/>
        <v>-1694.2944881004053</v>
      </c>
      <c r="AJ22">
        <f t="shared" si="8"/>
        <v>88.863462359411187</v>
      </c>
      <c r="AK22">
        <f t="shared" si="30"/>
        <v>212.69683873729534</v>
      </c>
      <c r="AL22">
        <f t="shared" si="9"/>
        <v>-1392.7341870036987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-192.19098653313492</v>
      </c>
      <c r="AR22">
        <f t="shared" si="14"/>
        <v>-196.71907211645896</v>
      </c>
      <c r="AS22">
        <f t="shared" si="15"/>
        <v>10.31765019787003</v>
      </c>
      <c r="AT22">
        <f t="shared" si="16"/>
        <v>24.695544400558354</v>
      </c>
      <c r="AU22">
        <f t="shared" si="17"/>
        <v>-161.70587751803058</v>
      </c>
      <c r="AW22">
        <v>19</v>
      </c>
      <c r="AX22">
        <f>IF(Z22&gt;0, (R22*SUMPRODUCT(K22:$K$98, X22:$X$98)-K22*$AZ$3)/Z22, 0)</f>
        <v>3781.6847201380374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250000</v>
      </c>
      <c r="S23">
        <f t="shared" si="1"/>
        <v>3720.9220109481084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2949.6628053162362</v>
      </c>
      <c r="AC23">
        <f t="shared" si="2"/>
        <v>2845.1558667762729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-1887.3119363191472</v>
      </c>
      <c r="AI23">
        <f t="shared" si="7"/>
        <v>-1925.5438027544681</v>
      </c>
      <c r="AJ23">
        <f t="shared" si="8"/>
        <v>104.50693853996336</v>
      </c>
      <c r="AK23">
        <f t="shared" si="30"/>
        <v>206.47639637213655</v>
      </c>
      <c r="AL23">
        <f t="shared" si="9"/>
        <v>-1614.5604678423681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-195.65152313637603</v>
      </c>
      <c r="AR23">
        <f t="shared" si="14"/>
        <v>-199.61489705272271</v>
      </c>
      <c r="AS23">
        <f t="shared" si="15"/>
        <v>10.833896246924315</v>
      </c>
      <c r="AT23">
        <f t="shared" si="16"/>
        <v>21.404740077417365</v>
      </c>
      <c r="AU23">
        <f t="shared" si="17"/>
        <v>-167.376260728381</v>
      </c>
      <c r="AW23">
        <v>20</v>
      </c>
      <c r="AX23">
        <f>IF(Z23&gt;0, (R23*SUMPRODUCT(K23:$K$98, X23:$X$98)-K23*$AZ$3)/Z23, 0)</f>
        <v>3720.9220109481084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250000</v>
      </c>
      <c r="S24">
        <f t="shared" si="1"/>
        <v>3644.7246541471495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2845.1558667762729</v>
      </c>
      <c r="AC24">
        <f t="shared" si="2"/>
        <v>2727.7936722052286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-2142.1320498490254</v>
      </c>
      <c r="AI24">
        <f t="shared" si="7"/>
        <v>-2179.5531712100233</v>
      </c>
      <c r="AJ24">
        <f t="shared" si="8"/>
        <v>117.36219457104426</v>
      </c>
      <c r="AK24">
        <f t="shared" si="30"/>
        <v>199.16091067433914</v>
      </c>
      <c r="AL24">
        <f t="shared" si="9"/>
        <v>-1863.0300659646398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-198.27491069956449</v>
      </c>
      <c r="AR24">
        <f t="shared" si="14"/>
        <v>-201.73859516133814</v>
      </c>
      <c r="AS24">
        <f t="shared" si="15"/>
        <v>10.862999155312927</v>
      </c>
      <c r="AT24">
        <f t="shared" si="16"/>
        <v>18.434256553689881</v>
      </c>
      <c r="AU24">
        <f t="shared" si="17"/>
        <v>-172.44133945233534</v>
      </c>
      <c r="AW24">
        <v>21</v>
      </c>
      <c r="AX24">
        <f>IF(Z24&gt;0, (R24*SUMPRODUCT(K24:$K$98, X24:$X$98)-K24*$AZ$3)/Z24, 0)</f>
        <v>3644.7246541471495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250000</v>
      </c>
      <c r="S25">
        <f t="shared" si="1"/>
        <v>3554.7364049104954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2727.7936722052286</v>
      </c>
      <c r="AC25">
        <f t="shared" si="2"/>
        <v>2599.4199477247103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-2420.7178931113717</v>
      </c>
      <c r="AI25">
        <f t="shared" si="7"/>
        <v>-2457.2806596801374</v>
      </c>
      <c r="AJ25">
        <f t="shared" si="8"/>
        <v>128.37372448051838</v>
      </c>
      <c r="AK25">
        <f t="shared" si="30"/>
        <v>190.94555705436602</v>
      </c>
      <c r="AL25">
        <f t="shared" si="9"/>
        <v>-2137.9613781452531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-200.05420372432664</v>
      </c>
      <c r="AR25">
        <f t="shared" si="14"/>
        <v>-203.07584254175671</v>
      </c>
      <c r="AS25">
        <f t="shared" si="15"/>
        <v>10.609126864042494</v>
      </c>
      <c r="AT25">
        <f t="shared" si="16"/>
        <v>15.780220190016047</v>
      </c>
      <c r="AU25">
        <f t="shared" si="17"/>
        <v>-176.68649548769818</v>
      </c>
      <c r="AW25">
        <v>22</v>
      </c>
      <c r="AX25">
        <f>IF(Z25&gt;0, (R25*SUMPRODUCT(K25:$K$98, X25:$X$98)-K25*$AZ$3)/Z25, 0)</f>
        <v>3554.7364049104954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250000</v>
      </c>
      <c r="S26">
        <f t="shared" si="1"/>
        <v>3451.9195192909488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2599.4199477247103</v>
      </c>
      <c r="AC26">
        <f t="shared" si="2"/>
        <v>2461.7775174102467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-2695.217025063243</v>
      </c>
      <c r="AI26">
        <f t="shared" si="7"/>
        <v>-2730.8751205613084</v>
      </c>
      <c r="AJ26">
        <f t="shared" si="8"/>
        <v>137.64243031446358</v>
      </c>
      <c r="AK26">
        <f t="shared" si="30"/>
        <v>181.95939634072974</v>
      </c>
      <c r="AL26">
        <f t="shared" si="9"/>
        <v>-2411.2732939061152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-198.87455455276202</v>
      </c>
      <c r="AR26">
        <f t="shared" si="14"/>
        <v>-201.50569252511553</v>
      </c>
      <c r="AS26">
        <f t="shared" si="15"/>
        <v>10.156353555872263</v>
      </c>
      <c r="AT26">
        <f t="shared" si="16"/>
        <v>13.426411883511673</v>
      </c>
      <c r="AU26">
        <f t="shared" si="17"/>
        <v>-177.9229270857316</v>
      </c>
      <c r="AW26">
        <v>23</v>
      </c>
      <c r="AX26">
        <f>IF(Z26&gt;0, (R26*SUMPRODUCT(K26:$K$98, X26:$X$98)-K26*$AZ$3)/Z26, 0)</f>
        <v>3451.9195192909488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250000</v>
      </c>
      <c r="S27">
        <f t="shared" si="1"/>
        <v>3340.2933587943162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2461.7775174102467</v>
      </c>
      <c r="AC27">
        <f t="shared" si="2"/>
        <v>2318.6277605448618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-2972.8325375595437</v>
      </c>
      <c r="AI27">
        <f t="shared" si="7"/>
        <v>-3007.5394855951163</v>
      </c>
      <c r="AJ27">
        <f t="shared" si="8"/>
        <v>143.14975686538492</v>
      </c>
      <c r="AK27">
        <f t="shared" si="30"/>
        <v>172.32442621871729</v>
      </c>
      <c r="AL27">
        <f t="shared" si="9"/>
        <v>-2692.0653025110141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-195.85646044762467</v>
      </c>
      <c r="AR27">
        <f t="shared" si="14"/>
        <v>-198.14302718466905</v>
      </c>
      <c r="AS27">
        <f t="shared" si="15"/>
        <v>9.4310070746898873</v>
      </c>
      <c r="AT27">
        <f t="shared" si="16"/>
        <v>11.353095655893403</v>
      </c>
      <c r="AU27">
        <f t="shared" si="17"/>
        <v>-177.35892445408575</v>
      </c>
      <c r="AW27">
        <v>24</v>
      </c>
      <c r="AX27">
        <f>IF(Z27&gt;0, (R27*SUMPRODUCT(K27:$K$98, X27:$X$98)-K27*$AZ$3)/Z27, 0)</f>
        <v>3340.2933587943162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250000</v>
      </c>
      <c r="S28">
        <f t="shared" si="1"/>
        <v>3222.6347252730902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2318.6277605448618</v>
      </c>
      <c r="AC28">
        <f t="shared" si="2"/>
        <v>2172.5255837466816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-3262.9490776312668</v>
      </c>
      <c r="AI28">
        <f t="shared" si="7"/>
        <v>-3296.6563663709576</v>
      </c>
      <c r="AJ28">
        <f t="shared" si="8"/>
        <v>146.10217679818015</v>
      </c>
      <c r="AK28">
        <f t="shared" si="30"/>
        <v>162.30394323814033</v>
      </c>
      <c r="AL28">
        <f t="shared" si="9"/>
        <v>-2988.2502463346373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-191.93745385789731</v>
      </c>
      <c r="AR28">
        <f t="shared" si="14"/>
        <v>-193.92022803647745</v>
      </c>
      <c r="AS28">
        <f t="shared" si="15"/>
        <v>8.5942131337509124</v>
      </c>
      <c r="AT28">
        <f t="shared" si="16"/>
        <v>9.5472546077367042</v>
      </c>
      <c r="AU28">
        <f t="shared" si="17"/>
        <v>-175.77876029498987</v>
      </c>
      <c r="AW28">
        <v>25</v>
      </c>
      <c r="AX28">
        <f>IF(Z28&gt;0, (R28*SUMPRODUCT(K28:$K$98, X28:$X$98)-K28*$AZ$3)/Z28, 0)</f>
        <v>3222.6347252730902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250000</v>
      </c>
      <c r="S29">
        <f t="shared" si="1"/>
        <v>3101.0327818842829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2172.5255837466816</v>
      </c>
      <c r="AC29">
        <f t="shared" si="2"/>
        <v>2025.011597432931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-3598.0809972529732</v>
      </c>
      <c r="AI29">
        <f t="shared" si="7"/>
        <v>-3630.7315969058163</v>
      </c>
      <c r="AJ29">
        <f t="shared" si="8"/>
        <v>147.51398631375059</v>
      </c>
      <c r="AK29">
        <f t="shared" si="30"/>
        <v>152.07679086226773</v>
      </c>
      <c r="AL29">
        <f t="shared" si="9"/>
        <v>-3331.1408197297978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-188.97412634040191</v>
      </c>
      <c r="AR29">
        <f t="shared" si="14"/>
        <v>-190.68896226227164</v>
      </c>
      <c r="AS29">
        <f t="shared" si="15"/>
        <v>7.7475539622131242</v>
      </c>
      <c r="AT29">
        <f t="shared" si="16"/>
        <v>7.9871961503340536</v>
      </c>
      <c r="AU29">
        <f t="shared" si="17"/>
        <v>-174.95421214972447</v>
      </c>
      <c r="AW29">
        <v>26</v>
      </c>
      <c r="AX29">
        <f>IF(Z29&gt;0, (R29*SUMPRODUCT(K29:$K$98, X29:$X$98)-K29*$AZ$3)/Z29, 0)</f>
        <v>3101.0327818842829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250000</v>
      </c>
      <c r="S30">
        <f t="shared" si="1"/>
        <v>2973.6776903242571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2025.011597432931</v>
      </c>
      <c r="AC30">
        <f t="shared" si="2"/>
        <v>1875.7012813998026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-3928.4218719251462</v>
      </c>
      <c r="AI30">
        <f t="shared" si="7"/>
        <v>-3959.9602812070762</v>
      </c>
      <c r="AJ30">
        <f t="shared" si="8"/>
        <v>149.3103160331284</v>
      </c>
      <c r="AK30">
        <f t="shared" si="30"/>
        <v>141.75081182030519</v>
      </c>
      <c r="AL30">
        <f t="shared" si="9"/>
        <v>-3668.8991533536428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-184.21776469932314</v>
      </c>
      <c r="AR30">
        <f t="shared" si="14"/>
        <v>-185.696713613036</v>
      </c>
      <c r="AS30">
        <f t="shared" si="15"/>
        <v>7.0016952259491259</v>
      </c>
      <c r="AT30">
        <f t="shared" si="16"/>
        <v>6.6472030115885126</v>
      </c>
      <c r="AU30">
        <f t="shared" si="17"/>
        <v>-172.04781537549837</v>
      </c>
      <c r="AW30">
        <v>27</v>
      </c>
      <c r="AX30">
        <f>IF(Z30&gt;0, (R30*SUMPRODUCT(K30:$K$98, X30:$X$98)-K30*$AZ$3)/Z30, 0)</f>
        <v>2973.6776903242571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250000</v>
      </c>
      <c r="S31">
        <f t="shared" si="1"/>
        <v>2842.2734778709009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1875.7012813998026</v>
      </c>
      <c r="AC31">
        <f t="shared" si="2"/>
        <v>1726.8976330462592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-4221.0835098604257</v>
      </c>
      <c r="AI31">
        <f t="shared" si="7"/>
        <v>-4251.4623183475642</v>
      </c>
      <c r="AJ31">
        <f t="shared" si="8"/>
        <v>148.80364835354339</v>
      </c>
      <c r="AK31">
        <f t="shared" si="30"/>
        <v>131.2990896979862</v>
      </c>
      <c r="AL31">
        <f t="shared" si="9"/>
        <v>-3971.3595802960344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-176.73367552158012</v>
      </c>
      <c r="AR31">
        <f t="shared" si="14"/>
        <v>-178.00561398698986</v>
      </c>
      <c r="AS31">
        <f t="shared" si="15"/>
        <v>6.2302997898783667</v>
      </c>
      <c r="AT31">
        <f t="shared" si="16"/>
        <v>5.4973967372964943</v>
      </c>
      <c r="AU31">
        <f t="shared" si="17"/>
        <v>-166.277917459815</v>
      </c>
      <c r="AW31">
        <v>28</v>
      </c>
      <c r="AX31">
        <f>IF(Z31&gt;0, (R31*SUMPRODUCT(K31:$K$98, X31:$X$98)-K31*$AZ$3)/Z31, 0)</f>
        <v>2842.2734778709009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250000</v>
      </c>
      <c r="S32">
        <f t="shared" si="1"/>
        <v>2711.1823385010284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1726.8976330462592</v>
      </c>
      <c r="AC32">
        <f t="shared" si="2"/>
        <v>1581.7837042619824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-4517.7317969320648</v>
      </c>
      <c r="AI32">
        <f t="shared" si="7"/>
        <v>-4546.9032709749454</v>
      </c>
      <c r="AJ32">
        <f t="shared" si="8"/>
        <v>145.11392878427682</v>
      </c>
      <c r="AK32">
        <f t="shared" si="30"/>
        <v>120.88283431323816</v>
      </c>
      <c r="AL32">
        <f t="shared" si="9"/>
        <v>-4280.9065078774302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-168.88760899122238</v>
      </c>
      <c r="AR32">
        <f t="shared" si="14"/>
        <v>-169.97813422009878</v>
      </c>
      <c r="AS32">
        <f t="shared" si="15"/>
        <v>5.4248338691424909</v>
      </c>
      <c r="AT32">
        <f t="shared" si="16"/>
        <v>4.5189962071473282</v>
      </c>
      <c r="AU32">
        <f t="shared" si="17"/>
        <v>-160.03430414380895</v>
      </c>
      <c r="AW32">
        <v>29</v>
      </c>
      <c r="AX32">
        <f>IF(Z32&gt;0, (R32*SUMPRODUCT(K32:$K$98, X32:$X$98)-K32*$AZ$3)/Z32, 0)</f>
        <v>2711.1823385010284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250000</v>
      </c>
      <c r="S33">
        <f t="shared" si="1"/>
        <v>2580.8336489292251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1581.7837042619824</v>
      </c>
      <c r="AC33">
        <f t="shared" si="2"/>
        <v>1441.1280120004953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-4799.7165213410053</v>
      </c>
      <c r="AI33">
        <f t="shared" si="7"/>
        <v>-4827.6363373391887</v>
      </c>
      <c r="AJ33">
        <f t="shared" si="8"/>
        <v>140.65569226148705</v>
      </c>
      <c r="AK33">
        <f t="shared" si="30"/>
        <v>110.72485929833879</v>
      </c>
      <c r="AL33">
        <f t="shared" si="9"/>
        <v>-4576.2557857793627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-160.20457269449798</v>
      </c>
      <c r="AR33">
        <f t="shared" si="14"/>
        <v>-161.13647818762664</v>
      </c>
      <c r="AS33">
        <f t="shared" si="15"/>
        <v>4.6947949895808838</v>
      </c>
      <c r="AT33">
        <f t="shared" si="16"/>
        <v>3.6957659252744235</v>
      </c>
      <c r="AU33">
        <f t="shared" si="17"/>
        <v>-152.74591727277132</v>
      </c>
      <c r="AW33">
        <v>30</v>
      </c>
      <c r="AX33">
        <f>IF(Z33&gt;0, (R33*SUMPRODUCT(K33:$K$98, X33:$X$98)-K33*$AZ$3)/Z33, 0)</f>
        <v>2580.8336489292251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250000</v>
      </c>
      <c r="S34">
        <f t="shared" si="1"/>
        <v>2452.9640892325037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1441.1280120004953</v>
      </c>
      <c r="AC34">
        <f t="shared" si="2"/>
        <v>1306.13050781469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-5085.5158897871097</v>
      </c>
      <c r="AI34">
        <f t="shared" si="7"/>
        <v>-5112.1394044473536</v>
      </c>
      <c r="AJ34">
        <f t="shared" si="8"/>
        <v>134.99750418580538</v>
      </c>
      <c r="AK34">
        <f t="shared" si="30"/>
        <v>100.87896084003468</v>
      </c>
      <c r="AL34">
        <f t="shared" si="9"/>
        <v>-4876.2629394215137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-151.55710916019666</v>
      </c>
      <c r="AR34">
        <f t="shared" si="14"/>
        <v>-152.35053562961227</v>
      </c>
      <c r="AS34">
        <f t="shared" si="15"/>
        <v>4.023157516689758</v>
      </c>
      <c r="AT34">
        <f t="shared" si="16"/>
        <v>3.0063663178605009</v>
      </c>
      <c r="AU34">
        <f t="shared" si="17"/>
        <v>-145.32101179506202</v>
      </c>
      <c r="AW34">
        <v>31</v>
      </c>
      <c r="AX34">
        <f>IF(Z34&gt;0, (R34*SUMPRODUCT(K34:$K$98, X34:$X$98)-K34*$AZ$3)/Z34, 0)</f>
        <v>2452.9640892325037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2328.1571612078651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1306.13050781469</v>
      </c>
      <c r="AC35">
        <f t="shared" ref="AC35:AC66" si="33">S35*Z35</f>
        <v>1177.0797098229684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-5390.3224411022675</v>
      </c>
      <c r="AI35">
        <f t="shared" ref="AI35:AI66" si="38">SUM(AE35:AH35)</f>
        <v>-5415.6016561276892</v>
      </c>
      <c r="AJ35">
        <f t="shared" ref="AJ35:AJ66" si="39">AB35-AC35</f>
        <v>129.05079799172154</v>
      </c>
      <c r="AK35">
        <f t="shared" si="30"/>
        <v>91.429135547028309</v>
      </c>
      <c r="AL35">
        <f t="shared" ref="AL35:AL66" si="40">SUM(AI35:AK35)</f>
        <v>-5195.1217225889395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-143.42934640251713</v>
      </c>
      <c r="AR35">
        <f t="shared" ref="AR35:AR66" si="45">AI35*$K35</f>
        <v>-144.10199285888078</v>
      </c>
      <c r="AS35">
        <f t="shared" ref="AS35:AS66" si="46">AJ35*$K35</f>
        <v>3.4338709438856583</v>
      </c>
      <c r="AT35">
        <f t="shared" ref="AT35:AT66" si="47">AK35*$K35</f>
        <v>2.432808296153766</v>
      </c>
      <c r="AU35">
        <f t="shared" ref="AU35:AU66" si="48">AL35*$K35</f>
        <v>-138.23531361884136</v>
      </c>
      <c r="AW35">
        <v>32</v>
      </c>
      <c r="AX35">
        <f>IF(Z35&gt;0, (R35*SUMPRODUCT(K35:$K$98, X35:$X$98)-K35*$AZ$3)/Z35, 0)</f>
        <v>2328.1571612078651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250000</v>
      </c>
      <c r="S36">
        <f t="shared" si="32"/>
        <v>2205.1360906221385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1177.0797098229684</v>
      </c>
      <c r="AC36">
        <f t="shared" si="33"/>
        <v>1053.7452841065899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-5667.2332072894706</v>
      </c>
      <c r="AI36">
        <f t="shared" si="38"/>
        <v>-5691.1261835231799</v>
      </c>
      <c r="AJ36">
        <f t="shared" si="39"/>
        <v>123.33442571637852</v>
      </c>
      <c r="AK36">
        <f t="shared" si="30"/>
        <v>82.395579687607793</v>
      </c>
      <c r="AL36">
        <f t="shared" si="40"/>
        <v>-5485.3961781191929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-134.64069233629289</v>
      </c>
      <c r="AR36">
        <f t="shared" si="45"/>
        <v>-135.20833561907565</v>
      </c>
      <c r="AS36">
        <f t="shared" si="46"/>
        <v>2.9301480740183874</v>
      </c>
      <c r="AT36">
        <f t="shared" si="47"/>
        <v>1.9575333304301512</v>
      </c>
      <c r="AU36">
        <f t="shared" si="48"/>
        <v>-130.3206542146271</v>
      </c>
      <c r="AW36">
        <v>33</v>
      </c>
      <c r="AX36">
        <f>IF(Z36&gt;0, (R36*SUMPRODUCT(K36:$K$98, X36:$X$98)-K36*$AZ$3)/Z36, 0)</f>
        <v>2205.1360906221385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250000</v>
      </c>
      <c r="S37">
        <f t="shared" si="32"/>
        <v>2084.8734717096095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1053.7452841065899</v>
      </c>
      <c r="AC37">
        <f t="shared" si="33"/>
        <v>937.04648524006348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-5907.7199604040125</v>
      </c>
      <c r="AI37">
        <f t="shared" si="38"/>
        <v>-5930.192462883304</v>
      </c>
      <c r="AJ37">
        <f t="shared" si="39"/>
        <v>116.69879886652643</v>
      </c>
      <c r="AK37">
        <f t="shared" si="30"/>
        <v>73.762169887461297</v>
      </c>
      <c r="AL37">
        <f t="shared" si="40"/>
        <v>-5739.7314941293171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-125.31617478302189</v>
      </c>
      <c r="AR37">
        <f t="shared" si="45"/>
        <v>-125.79286766409648</v>
      </c>
      <c r="AS37">
        <f t="shared" si="46"/>
        <v>2.4754469023149555</v>
      </c>
      <c r="AT37">
        <f t="shared" si="47"/>
        <v>1.5646633618293428</v>
      </c>
      <c r="AU37">
        <f t="shared" si="48"/>
        <v>-121.7527573999522</v>
      </c>
      <c r="AW37">
        <v>34</v>
      </c>
      <c r="AX37">
        <f>IF(Z37&gt;0, (R37*SUMPRODUCT(K37:$K$98, X37:$X$98)-K37*$AZ$3)/Z37, 0)</f>
        <v>2084.8734717096095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250000</v>
      </c>
      <c r="S38">
        <f t="shared" si="32"/>
        <v>1968.9896650080725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937.04648524006348</v>
      </c>
      <c r="AC38">
        <f t="shared" si="33"/>
        <v>827.74985819790504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-6140.5882681513485</v>
      </c>
      <c r="AI38">
        <f t="shared" si="38"/>
        <v>-6161.6079279522164</v>
      </c>
      <c r="AJ38">
        <f t="shared" si="39"/>
        <v>109.29662704215843</v>
      </c>
      <c r="AK38">
        <f t="shared" si="30"/>
        <v>65.593253966804454</v>
      </c>
      <c r="AL38">
        <f t="shared" si="40"/>
        <v>-5986.7180469432533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-116.29985816377264</v>
      </c>
      <c r="AR38">
        <f t="shared" si="45"/>
        <v>-116.69796064951829</v>
      </c>
      <c r="AS38">
        <f t="shared" si="46"/>
        <v>2.070026790219651</v>
      </c>
      <c r="AT38">
        <f t="shared" si="47"/>
        <v>1.2423054273815144</v>
      </c>
      <c r="AU38">
        <f t="shared" si="48"/>
        <v>-113.38562843191713</v>
      </c>
      <c r="AW38">
        <v>35</v>
      </c>
      <c r="AX38">
        <f>IF(Z38&gt;0, (R38*SUMPRODUCT(K38:$K$98, X38:$X$98)-K38*$AZ$3)/Z38, 0)</f>
        <v>1968.9896650080725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250000</v>
      </c>
      <c r="S39">
        <f t="shared" si="32"/>
        <v>1857.3294818301804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827.74985819790504</v>
      </c>
      <c r="AC39">
        <f t="shared" si="33"/>
        <v>725.75316765990294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-6359.5908745507149</v>
      </c>
      <c r="AI39">
        <f t="shared" si="38"/>
        <v>-6379.1284195786648</v>
      </c>
      <c r="AJ39">
        <f t="shared" si="39"/>
        <v>101.9966905380021</v>
      </c>
      <c r="AK39">
        <f t="shared" si="30"/>
        <v>57.942490073853357</v>
      </c>
      <c r="AL39">
        <f t="shared" si="40"/>
        <v>-6219.1892389668092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-107.54255775430904</v>
      </c>
      <c r="AR39">
        <f t="shared" si="45"/>
        <v>-107.87294340426551</v>
      </c>
      <c r="AS39">
        <f t="shared" si="46"/>
        <v>1.7247941258023773</v>
      </c>
      <c r="AT39">
        <f t="shared" si="47"/>
        <v>0.97982460005905225</v>
      </c>
      <c r="AU39">
        <f t="shared" si="48"/>
        <v>-105.16832467840408</v>
      </c>
      <c r="AW39">
        <v>36</v>
      </c>
      <c r="AX39">
        <f>IF(Z39&gt;0, (R39*SUMPRODUCT(K39:$K$98, X39:$X$98)-K39*$AZ$3)/Z39, 0)</f>
        <v>1857.3294818301804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250000</v>
      </c>
      <c r="S40">
        <f t="shared" si="32"/>
        <v>1749.9183872661931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725.75316765990294</v>
      </c>
      <c r="AC40">
        <f t="shared" si="33"/>
        <v>630.98129528574611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-6566.4588875152976</v>
      </c>
      <c r="AI40">
        <f t="shared" si="38"/>
        <v>-6584.4877653154645</v>
      </c>
      <c r="AJ40">
        <f t="shared" si="39"/>
        <v>94.771872374156828</v>
      </c>
      <c r="AK40">
        <f t="shared" ref="AK40:AK71" si="61">G40*SUM(AB40:AB40, AE40:AF40)</f>
        <v>50.802721736193213</v>
      </c>
      <c r="AL40">
        <f t="shared" si="40"/>
        <v>-6438.9131712051139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-99.143532927821326</v>
      </c>
      <c r="AR40">
        <f t="shared" si="45"/>
        <v>-99.415741536822281</v>
      </c>
      <c r="AS40">
        <f t="shared" si="46"/>
        <v>1.4309109994159861</v>
      </c>
      <c r="AT40">
        <f t="shared" si="47"/>
        <v>0.76704376004721952</v>
      </c>
      <c r="AU40">
        <f t="shared" si="48"/>
        <v>-97.217786777359066</v>
      </c>
      <c r="AW40">
        <v>37</v>
      </c>
      <c r="AX40">
        <f>IF(Z40&gt;0, (R40*SUMPRODUCT(K40:$K$98, X40:$X$98)-K40*$AZ$3)/Z40, 0)</f>
        <v>1749.9183872661931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250000</v>
      </c>
      <c r="S41">
        <f t="shared" si="32"/>
        <v>1646.4666474726559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630.98129528574611</v>
      </c>
      <c r="AC41">
        <f t="shared" si="33"/>
        <v>543.2401600187751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-6757.1928405546769</v>
      </c>
      <c r="AI41">
        <f t="shared" si="38"/>
        <v>-6773.6899910087313</v>
      </c>
      <c r="AJ41">
        <f t="shared" si="39"/>
        <v>87.741135266971014</v>
      </c>
      <c r="AK41">
        <f t="shared" si="61"/>
        <v>44.168690670002235</v>
      </c>
      <c r="AL41">
        <f t="shared" si="40"/>
        <v>-6641.7801650717583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-91.092254696398683</v>
      </c>
      <c r="AR41">
        <f t="shared" si="45"/>
        <v>-91.314649212344179</v>
      </c>
      <c r="AS41">
        <f t="shared" si="46"/>
        <v>1.182819260850636</v>
      </c>
      <c r="AT41">
        <f t="shared" si="47"/>
        <v>0.59542856257866117</v>
      </c>
      <c r="AU41">
        <f t="shared" si="48"/>
        <v>-89.536401388914882</v>
      </c>
      <c r="AW41">
        <v>38</v>
      </c>
      <c r="AX41">
        <f>IF(Z41&gt;0, (R41*SUMPRODUCT(K41:$K$98, X41:$X$98)-K41*$AZ$3)/Z41, 0)</f>
        <v>1646.4666474726559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250000</v>
      </c>
      <c r="S42">
        <f t="shared" si="32"/>
        <v>1546.4212326022998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543.2401600187751</v>
      </c>
      <c r="AC42">
        <f t="shared" si="33"/>
        <v>462.32861751956438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-6919.1931056487974</v>
      </c>
      <c r="AI42">
        <f t="shared" si="38"/>
        <v>-6934.1414459771813</v>
      </c>
      <c r="AJ42">
        <f t="shared" si="39"/>
        <v>80.911542499210725</v>
      </c>
      <c r="AK42">
        <f t="shared" si="61"/>
        <v>38.02681120131426</v>
      </c>
      <c r="AL42">
        <f t="shared" si="40"/>
        <v>-6815.2030922766562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-83.282272517619788</v>
      </c>
      <c r="AR42">
        <f t="shared" si="45"/>
        <v>-83.462196929889515</v>
      </c>
      <c r="AS42">
        <f t="shared" si="46"/>
        <v>0.97388482000003218</v>
      </c>
      <c r="AT42">
        <f t="shared" si="47"/>
        <v>0.45770644135635408</v>
      </c>
      <c r="AU42">
        <f t="shared" si="48"/>
        <v>-82.030605668533127</v>
      </c>
      <c r="AW42">
        <v>39</v>
      </c>
      <c r="AX42">
        <f>IF(Z42&gt;0, (R42*SUMPRODUCT(K42:$K$98, X42:$X$98)-K42*$AZ$3)/Z42, 0)</f>
        <v>1546.4212326022998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250000</v>
      </c>
      <c r="S43">
        <f t="shared" si="32"/>
        <v>1449.7815108800337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462.32861751956438</v>
      </c>
      <c r="AC43">
        <f t="shared" si="33"/>
        <v>388.13626660657633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-7064.1534826753741</v>
      </c>
      <c r="AI43">
        <f t="shared" si="38"/>
        <v>-7077.5395089039393</v>
      </c>
      <c r="AJ43">
        <f t="shared" si="39"/>
        <v>74.192350912988047</v>
      </c>
      <c r="AK43">
        <f t="shared" si="61"/>
        <v>32.363003226369507</v>
      </c>
      <c r="AL43">
        <f t="shared" si="40"/>
        <v>-6970.9841547645819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-75.917031807065896</v>
      </c>
      <c r="AR43">
        <f t="shared" si="45"/>
        <v>-76.060888729407196</v>
      </c>
      <c r="AS43">
        <f t="shared" si="46"/>
        <v>0.79733022193186431</v>
      </c>
      <c r="AT43">
        <f t="shared" si="47"/>
        <v>0.34779866424674266</v>
      </c>
      <c r="AU43">
        <f t="shared" si="48"/>
        <v>-74.915759843228585</v>
      </c>
      <c r="AW43">
        <v>40</v>
      </c>
      <c r="AX43">
        <f>IF(Z43&gt;0, (R43*SUMPRODUCT(K43:$K$98, X43:$X$98)-K43*$AZ$3)/Z43, 0)</f>
        <v>1449.7815108800337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250000</v>
      </c>
      <c r="S44">
        <f t="shared" si="32"/>
        <v>1354.7268988886435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388.13626660657633</v>
      </c>
      <c r="AC44">
        <f t="shared" si="33"/>
        <v>320.33523623221748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-7146.4731859716967</v>
      </c>
      <c r="AI44">
        <f t="shared" si="38"/>
        <v>-7158.2960573007822</v>
      </c>
      <c r="AJ44">
        <f t="shared" si="39"/>
        <v>67.801030374358845</v>
      </c>
      <c r="AK44">
        <f t="shared" si="61"/>
        <v>27.169538662460347</v>
      </c>
      <c r="AL44">
        <f t="shared" si="40"/>
        <v>-7063.3254882639631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-68.572950932873084</v>
      </c>
      <c r="AR44">
        <f t="shared" si="45"/>
        <v>-68.686395586541764</v>
      </c>
      <c r="AS44">
        <f t="shared" si="46"/>
        <v>0.65057499105791228</v>
      </c>
      <c r="AT44">
        <f t="shared" si="47"/>
        <v>0.26070138277813587</v>
      </c>
      <c r="AU44">
        <f t="shared" si="48"/>
        <v>-67.775119212705718</v>
      </c>
      <c r="AW44">
        <v>41</v>
      </c>
      <c r="AX44">
        <f>IF(Z44&gt;0, (R44*SUMPRODUCT(K44:$K$98, X44:$X$98)-K44*$AZ$3)/Z44, 0)</f>
        <v>1354.7268988886435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250000</v>
      </c>
      <c r="S45">
        <f t="shared" si="32"/>
        <v>1260.285947235765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320.33523623221748</v>
      </c>
      <c r="AC45">
        <f t="shared" si="33"/>
        <v>259.00871514997573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-7144.2550500273992</v>
      </c>
      <c r="AI45">
        <f t="shared" si="38"/>
        <v>-7154.5308416331882</v>
      </c>
      <c r="AJ45">
        <f t="shared" si="39"/>
        <v>61.326521082241754</v>
      </c>
      <c r="AK45">
        <f t="shared" si="61"/>
        <v>22.423466536255226</v>
      </c>
      <c r="AL45">
        <f t="shared" si="40"/>
        <v>-7070.7808540146907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-61.206845651692909</v>
      </c>
      <c r="AR45">
        <f t="shared" si="45"/>
        <v>-61.294881253216133</v>
      </c>
      <c r="AS45">
        <f t="shared" si="46"/>
        <v>0.52540158266349501</v>
      </c>
      <c r="AT45">
        <f t="shared" si="47"/>
        <v>0.19210815482507318</v>
      </c>
      <c r="AU45">
        <f t="shared" si="48"/>
        <v>-60.577371515727556</v>
      </c>
      <c r="AW45">
        <v>42</v>
      </c>
      <c r="AX45">
        <f>IF(Z45&gt;0, (R45*SUMPRODUCT(K45:$K$98, X45:$X$98)-K45*$AZ$3)/Z45, 0)</f>
        <v>1260.285947235765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250000</v>
      </c>
      <c r="S46">
        <f t="shared" si="32"/>
        <v>1165.3993830575062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259.00871514997573</v>
      </c>
      <c r="AC46">
        <f t="shared" si="33"/>
        <v>204.27189615063222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-7045.0199398420491</v>
      </c>
      <c r="AI46">
        <f t="shared" si="38"/>
        <v>-7053.7839695438115</v>
      </c>
      <c r="AJ46">
        <f t="shared" si="39"/>
        <v>54.736818999343512</v>
      </c>
      <c r="AK46">
        <f t="shared" si="61"/>
        <v>18.130610060498302</v>
      </c>
      <c r="AL46">
        <f t="shared" si="40"/>
        <v>-6980.9165404839705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-53.889884381067112</v>
      </c>
      <c r="AR46">
        <f t="shared" si="45"/>
        <v>-53.956923587680173</v>
      </c>
      <c r="AS46">
        <f t="shared" si="46"/>
        <v>0.41870156116664642</v>
      </c>
      <c r="AT46">
        <f t="shared" si="47"/>
        <v>0.13868753932020403</v>
      </c>
      <c r="AU46">
        <f t="shared" si="48"/>
        <v>-53.399534487193328</v>
      </c>
      <c r="AW46">
        <v>43</v>
      </c>
      <c r="AX46">
        <f>IF(Z46&gt;0, (R46*SUMPRODUCT(K46:$K$98, X46:$X$98)-K46*$AZ$3)/Z46, 0)</f>
        <v>1165.3993830575062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250000</v>
      </c>
      <c r="S47">
        <f t="shared" si="32"/>
        <v>1067.343202697549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204.27189615063222</v>
      </c>
      <c r="AC47">
        <f t="shared" si="33"/>
        <v>156.15882128059138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-6805.422039556981</v>
      </c>
      <c r="AI47">
        <f t="shared" si="38"/>
        <v>-6812.7373445538142</v>
      </c>
      <c r="AJ47">
        <f t="shared" si="39"/>
        <v>48.113074870040833</v>
      </c>
      <c r="AK47">
        <f t="shared" si="61"/>
        <v>14.299032730544257</v>
      </c>
      <c r="AL47">
        <f t="shared" si="40"/>
        <v>-6750.3252369532293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-46.479566164637887</v>
      </c>
      <c r="AR47">
        <f t="shared" si="45"/>
        <v>-46.529528121536153</v>
      </c>
      <c r="AS47">
        <f t="shared" si="46"/>
        <v>0.32860193442930341</v>
      </c>
      <c r="AT47">
        <f t="shared" si="47"/>
        <v>9.7659312534409626E-2</v>
      </c>
      <c r="AU47">
        <f t="shared" si="48"/>
        <v>-46.103266874572441</v>
      </c>
      <c r="AW47">
        <v>44</v>
      </c>
      <c r="AX47">
        <f>IF(Z47&gt;0, (R47*SUMPRODUCT(K47:$K$98, X47:$X$98)-K47*$AZ$3)/Z47, 0)</f>
        <v>1067.343202697549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250000</v>
      </c>
      <c r="S48">
        <f t="shared" si="32"/>
        <v>963.72233856237131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156.15882128059138</v>
      </c>
      <c r="AC48">
        <f t="shared" si="33"/>
        <v>114.83712075079833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-6420.7683240126662</v>
      </c>
      <c r="AI48">
        <f t="shared" si="38"/>
        <v>-6426.7263222947286</v>
      </c>
      <c r="AJ48">
        <f t="shared" si="39"/>
        <v>41.321700529793048</v>
      </c>
      <c r="AK48">
        <f t="shared" si="61"/>
        <v>10.931117489641398</v>
      </c>
      <c r="AL48">
        <f t="shared" si="40"/>
        <v>-6374.4735042752945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-39.153985865068684</v>
      </c>
      <c r="AR48">
        <f t="shared" si="45"/>
        <v>-39.19031786908252</v>
      </c>
      <c r="AS48">
        <f t="shared" si="46"/>
        <v>0.25198063484293481</v>
      </c>
      <c r="AT48">
        <f t="shared" si="47"/>
        <v>6.6658193861034262E-2</v>
      </c>
      <c r="AU48">
        <f t="shared" si="48"/>
        <v>-38.871679040378559</v>
      </c>
      <c r="AW48">
        <v>45</v>
      </c>
      <c r="AX48">
        <f>IF(Z48&gt;0, (R48*SUMPRODUCT(K48:$K$98, X48:$X$98)-K48*$AZ$3)/Z48, 0)</f>
        <v>963.72233856237131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250000</v>
      </c>
      <c r="S49">
        <f t="shared" si="32"/>
        <v>850.34722457237899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114.83712075079833</v>
      </c>
      <c r="AC49">
        <f t="shared" si="33"/>
        <v>80.288372059698247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-5887.5068807681437</v>
      </c>
      <c r="AI49">
        <f t="shared" si="38"/>
        <v>-5892.2277976912319</v>
      </c>
      <c r="AJ49">
        <f t="shared" si="39"/>
        <v>34.548748691100087</v>
      </c>
      <c r="AK49">
        <f t="shared" si="61"/>
        <v>8.0385984525558847</v>
      </c>
      <c r="AL49">
        <f t="shared" si="40"/>
        <v>-5849.6404505475766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-32.055487415065301</v>
      </c>
      <c r="AR49">
        <f t="shared" si="45"/>
        <v>-32.081191213987374</v>
      </c>
      <c r="AS49">
        <f t="shared" si="46"/>
        <v>0.18810627338567457</v>
      </c>
      <c r="AT49">
        <f t="shared" si="47"/>
        <v>4.3767454841097161E-2</v>
      </c>
      <c r="AU49">
        <f t="shared" si="48"/>
        <v>-31.849317485760608</v>
      </c>
      <c r="AW49">
        <v>46</v>
      </c>
      <c r="AX49">
        <f>IF(Z49&gt;0, (R49*SUMPRODUCT(K49:$K$98, X49:$X$98)-K49*$AZ$3)/Z49, 0)</f>
        <v>850.34722457237899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250000</v>
      </c>
      <c r="S50">
        <f t="shared" si="32"/>
        <v>721.7850798175549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80.288372059698247</v>
      </c>
      <c r="AC50">
        <f t="shared" si="33"/>
        <v>52.344703549962084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-5238.2445121679175</v>
      </c>
      <c r="AI50">
        <f t="shared" si="38"/>
        <v>-5241.8705710193417</v>
      </c>
      <c r="AJ50">
        <f t="shared" si="39"/>
        <v>27.943668509736163</v>
      </c>
      <c r="AK50">
        <f t="shared" si="61"/>
        <v>5.6201860441788778</v>
      </c>
      <c r="AL50">
        <f t="shared" si="40"/>
        <v>-5208.3067164654267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-25.464708036710867</v>
      </c>
      <c r="AR50">
        <f t="shared" si="45"/>
        <v>-25.482335417365007</v>
      </c>
      <c r="AS50">
        <f t="shared" si="46"/>
        <v>0.1358427157079323</v>
      </c>
      <c r="AT50">
        <f t="shared" si="47"/>
        <v>2.732144259294637E-2</v>
      </c>
      <c r="AU50">
        <f t="shared" si="48"/>
        <v>-25.319171259064131</v>
      </c>
      <c r="AW50">
        <v>47</v>
      </c>
      <c r="AX50">
        <f>IF(Z50&gt;0, (R50*SUMPRODUCT(K50:$K$98, X50:$X$98)-K50*$AZ$3)/Z50, 0)</f>
        <v>721.7850798175549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250000</v>
      </c>
      <c r="S51">
        <f t="shared" si="32"/>
        <v>568.69891166636501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52.344703549962084</v>
      </c>
      <c r="AC51">
        <f t="shared" si="33"/>
        <v>30.551262393009353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-4518.658599698043</v>
      </c>
      <c r="AI51">
        <f t="shared" si="38"/>
        <v>-4521.3446662410133</v>
      </c>
      <c r="AJ51">
        <f t="shared" si="39"/>
        <v>21.793441156952731</v>
      </c>
      <c r="AK51">
        <f t="shared" si="61"/>
        <v>3.6641292484973462</v>
      </c>
      <c r="AL51">
        <f t="shared" si="40"/>
        <v>-4495.8870958355628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-19.61301867918521</v>
      </c>
      <c r="AR51">
        <f t="shared" si="45"/>
        <v>-19.624677420849014</v>
      </c>
      <c r="AS51">
        <f t="shared" si="46"/>
        <v>9.4593375238306507E-2</v>
      </c>
      <c r="AT51">
        <f t="shared" si="47"/>
        <v>1.5903975440527778E-2</v>
      </c>
      <c r="AU51">
        <f t="shared" si="48"/>
        <v>-19.514180070170177</v>
      </c>
      <c r="AW51">
        <v>48</v>
      </c>
      <c r="AX51">
        <f>IF(Z51&gt;0, (R51*SUMPRODUCT(K51:$K$98, X51:$X$98)-K51*$AZ$3)/Z51, 0)</f>
        <v>568.69891166636501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250000</v>
      </c>
      <c r="S52">
        <f t="shared" si="32"/>
        <v>372.67920125170878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30.551262393009353</v>
      </c>
      <c r="AC52">
        <f t="shared" si="33"/>
        <v>14.21616057075105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-3759.5697979231718</v>
      </c>
      <c r="AI52">
        <f t="shared" si="38"/>
        <v>-3761.4770898411275</v>
      </c>
      <c r="AJ52">
        <f t="shared" si="39"/>
        <v>16.335101822258302</v>
      </c>
      <c r="AK52">
        <f t="shared" si="61"/>
        <v>2.1385883675106547</v>
      </c>
      <c r="AL52">
        <f t="shared" si="40"/>
        <v>-3743.0033996513584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-14.569848678831196</v>
      </c>
      <c r="AR52">
        <f t="shared" si="45"/>
        <v>-14.57724020395897</v>
      </c>
      <c r="AS52">
        <f t="shared" si="46"/>
        <v>6.3305105237061163E-2</v>
      </c>
      <c r="AT52">
        <f t="shared" si="47"/>
        <v>8.2878921195056431E-3</v>
      </c>
      <c r="AU52">
        <f t="shared" si="48"/>
        <v>-14.505647206602402</v>
      </c>
      <c r="AW52">
        <v>49</v>
      </c>
      <c r="AX52">
        <f>IF(Z52&gt;0, (R52*SUMPRODUCT(K52:$K$98, X52:$X$98)-K52*$AZ$3)/Z52, 0)</f>
        <v>372.67920125170878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250000</v>
      </c>
      <c r="S53">
        <f t="shared" si="32"/>
        <v>99.863049435637862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14.21616057075105</v>
      </c>
      <c r="AC53">
        <f t="shared" si="33"/>
        <v>2.5730233713188788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-2999.7150594103205</v>
      </c>
      <c r="AI53">
        <f t="shared" si="38"/>
        <v>-3001.0033353972144</v>
      </c>
      <c r="AJ53">
        <f t="shared" si="39"/>
        <v>11.643137199432172</v>
      </c>
      <c r="AK53">
        <f t="shared" si="61"/>
        <v>0.99513123995257358</v>
      </c>
      <c r="AL53">
        <f t="shared" si="40"/>
        <v>-2988.3650669578296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-10.379558235094489</v>
      </c>
      <c r="AR53">
        <f t="shared" si="45"/>
        <v>-10.38401590369434</v>
      </c>
      <c r="AS53">
        <f t="shared" si="46"/>
        <v>4.0287366702241985E-2</v>
      </c>
      <c r="AT53">
        <f t="shared" si="47"/>
        <v>3.4433346008137149E-3</v>
      </c>
      <c r="AU53">
        <f t="shared" si="48"/>
        <v>-10.340285202391286</v>
      </c>
      <c r="AW53">
        <v>50</v>
      </c>
      <c r="AX53">
        <f>IF(Z53&gt;0, (R53*SUMPRODUCT(K53:$K$98, X53:$X$98)-K53*$AZ$3)/Z53, 0)</f>
        <v>99.863049435637862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250000</v>
      </c>
      <c r="S54">
        <f t="shared" si="32"/>
        <v>-315.90706648209192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2.5730233713188788</v>
      </c>
      <c r="AC54">
        <f t="shared" si="33"/>
        <v>-5.1933996143121952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-2267.0552108896168</v>
      </c>
      <c r="AI54">
        <f t="shared" si="38"/>
        <v>-2267.8771930744638</v>
      </c>
      <c r="AJ54">
        <f t="shared" si="39"/>
        <v>7.766422985631074</v>
      </c>
      <c r="AK54">
        <f t="shared" si="61"/>
        <v>0.18011163599232152</v>
      </c>
      <c r="AL54">
        <f t="shared" si="40"/>
        <v>-2259.9306584528404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-7.003948445805789</v>
      </c>
      <c r="AR54">
        <f t="shared" si="45"/>
        <v>-7.006487916753998</v>
      </c>
      <c r="AS54">
        <f t="shared" si="46"/>
        <v>2.399395742035576E-2</v>
      </c>
      <c r="AT54">
        <f t="shared" si="47"/>
        <v>5.564454746935498E-4</v>
      </c>
      <c r="AU54">
        <f t="shared" si="48"/>
        <v>-6.9819375138589486</v>
      </c>
      <c r="AW54">
        <v>51</v>
      </c>
      <c r="AX54">
        <f>IF(Z54&gt;0, (R54*SUMPRODUCT(K54:$K$98, X54:$X$98)-K54*$AZ$3)/Z54, 0)</f>
        <v>-315.90706648209192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250000</v>
      </c>
      <c r="S55">
        <f t="shared" si="32"/>
        <v>-1001.7611606989477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-5.1933996143121952</v>
      </c>
      <c r="AC55">
        <f t="shared" si="33"/>
        <v>-9.8641915873827877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-1607.0993893239893</v>
      </c>
      <c r="AI55">
        <f t="shared" si="38"/>
        <v>-1607.5917318091231</v>
      </c>
      <c r="AJ55">
        <f t="shared" si="39"/>
        <v>4.6707919730705925</v>
      </c>
      <c r="AK55">
        <f t="shared" si="61"/>
        <v>-0.3635379730018537</v>
      </c>
      <c r="AL55">
        <f t="shared" si="40"/>
        <v>-1603.2844778090544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-4.4330798826773243</v>
      </c>
      <c r="AR55">
        <f t="shared" si="45"/>
        <v>-4.4344379776282237</v>
      </c>
      <c r="AS55">
        <f t="shared" si="46"/>
        <v>1.2884078028739558E-2</v>
      </c>
      <c r="AT55">
        <f t="shared" si="47"/>
        <v>-1.0027960220815658E-3</v>
      </c>
      <c r="AU55">
        <f t="shared" si="48"/>
        <v>-4.4225566956215658</v>
      </c>
      <c r="AW55">
        <v>52</v>
      </c>
      <c r="AX55">
        <f>IF(Z55&gt;0, (R55*SUMPRODUCT(K55:$K$98, X55:$X$98)-K55*$AZ$3)/Z55, 0)</f>
        <v>-1001.7611606989477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250000</v>
      </c>
      <c r="S56">
        <f t="shared" si="32"/>
        <v>-2095.3919593095361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-9.8641915873827877</v>
      </c>
      <c r="AC56">
        <f t="shared" si="33"/>
        <v>-12.214096047975115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-979.83858224510846</v>
      </c>
      <c r="AI56">
        <f t="shared" si="38"/>
        <v>-980.13003358894196</v>
      </c>
      <c r="AJ56">
        <f t="shared" si="39"/>
        <v>2.3499044605923274</v>
      </c>
      <c r="AK56">
        <f t="shared" si="61"/>
        <v>-0.69049341111679519</v>
      </c>
      <c r="AL56">
        <f t="shared" si="40"/>
        <v>-978.47062253946638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-2.4132334405417946</v>
      </c>
      <c r="AR56">
        <f t="shared" si="45"/>
        <v>-2.413951252783499</v>
      </c>
      <c r="AS56">
        <f t="shared" si="46"/>
        <v>5.7875533063681235E-3</v>
      </c>
      <c r="AT56">
        <f t="shared" si="47"/>
        <v>-1.7006084679404775E-3</v>
      </c>
      <c r="AU56">
        <f t="shared" si="48"/>
        <v>-2.4098643079450714</v>
      </c>
      <c r="AW56">
        <v>53</v>
      </c>
      <c r="AX56">
        <f>IF(Z56&gt;0, (R56*SUMPRODUCT(K56:$K$98, X56:$X$98)-K56*$AZ$3)/Z56, 0)</f>
        <v>-2095.3919593095361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250000</v>
      </c>
      <c r="S57">
        <f t="shared" si="32"/>
        <v>-3747.9164126077371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-12.214096047975115</v>
      </c>
      <c r="AC57">
        <f t="shared" si="33"/>
        <v>-12.767351433083878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-591.05420432461108</v>
      </c>
      <c r="AI57">
        <f t="shared" si="38"/>
        <v>-591.22453031414136</v>
      </c>
      <c r="AJ57">
        <f t="shared" si="39"/>
        <v>0.55325538510876271</v>
      </c>
      <c r="AK57">
        <f t="shared" si="61"/>
        <v>-0.85498672335825809</v>
      </c>
      <c r="AL57">
        <f t="shared" si="40"/>
        <v>-591.52626165239087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-1.2997328234309484</v>
      </c>
      <c r="AR57">
        <f t="shared" si="45"/>
        <v>-1.3001073716156262</v>
      </c>
      <c r="AS57">
        <f t="shared" si="46"/>
        <v>1.2166129239998822E-3</v>
      </c>
      <c r="AT57">
        <f t="shared" si="47"/>
        <v>-1.8801224994520053E-3</v>
      </c>
      <c r="AU57">
        <f t="shared" si="48"/>
        <v>-1.3007708811910783</v>
      </c>
      <c r="AW57">
        <v>54</v>
      </c>
      <c r="AX57">
        <f>IF(Z57&gt;0, (R57*SUMPRODUCT(K57:$K$98, X57:$X$98)-K57*$AZ$3)/Z57, 0)</f>
        <v>-3747.9164126077371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250000</v>
      </c>
      <c r="S58">
        <f t="shared" si="32"/>
        <v>-6322.0338205761818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-12.767351433083878</v>
      </c>
      <c r="AC58">
        <f t="shared" si="33"/>
        <v>-12.406389564163906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-352.51244624106448</v>
      </c>
      <c r="AI58">
        <f t="shared" si="38"/>
        <v>-352.61056648145126</v>
      </c>
      <c r="AJ58">
        <f t="shared" si="39"/>
        <v>-0.36096186891997206</v>
      </c>
      <c r="AK58">
        <f t="shared" si="61"/>
        <v>-0.89371460031587158</v>
      </c>
      <c r="AL58">
        <f t="shared" si="40"/>
        <v>-353.8652429506871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-0.69212288353212681</v>
      </c>
      <c r="AR58">
        <f t="shared" si="45"/>
        <v>-0.69231553279723368</v>
      </c>
      <c r="AS58">
        <f t="shared" si="46"/>
        <v>-7.0871247873952015E-4</v>
      </c>
      <c r="AT58">
        <f t="shared" si="47"/>
        <v>-1.7547191108321402E-3</v>
      </c>
      <c r="AU58">
        <f t="shared" si="48"/>
        <v>-0.69477896438680531</v>
      </c>
      <c r="AW58">
        <v>55</v>
      </c>
      <c r="AX58">
        <f>IF(Z58&gt;0, (R58*SUMPRODUCT(K58:$K$98, X58:$X$98)-K58*$AZ$3)/Z58, 0)</f>
        <v>-6322.0338205761818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250000</v>
      </c>
      <c r="S59">
        <f t="shared" si="32"/>
        <v>-10442.020326549924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-12.406389564163906</v>
      </c>
      <c r="AC59">
        <f t="shared" si="33"/>
        <v>-11.615749329525569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-207.59409055176931</v>
      </c>
      <c r="AI59">
        <f t="shared" si="38"/>
        <v>-207.64971077164185</v>
      </c>
      <c r="AJ59">
        <f t="shared" si="39"/>
        <v>-0.79064023463833699</v>
      </c>
      <c r="AK59">
        <f t="shared" si="61"/>
        <v>-0.86844726949147344</v>
      </c>
      <c r="AL59">
        <f t="shared" si="40"/>
        <v>-209.30879827577166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-0.36391982672482642</v>
      </c>
      <c r="AR59">
        <f t="shared" si="45"/>
        <v>-0.3640173309491741</v>
      </c>
      <c r="AS59">
        <f t="shared" si="46"/>
        <v>-1.3860204615001137E-3</v>
      </c>
      <c r="AT59">
        <f t="shared" si="47"/>
        <v>-1.5224189618931905E-3</v>
      </c>
      <c r="AU59">
        <f t="shared" si="48"/>
        <v>-0.36692577037256741</v>
      </c>
      <c r="AW59">
        <v>56</v>
      </c>
      <c r="AX59">
        <f>IF(Z59&gt;0, (R59*SUMPRODUCT(K59:$K$98, X59:$X$98)-K59*$AZ$3)/Z59, 0)</f>
        <v>-10442.020326549924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250000</v>
      </c>
      <c r="S60">
        <f t="shared" si="32"/>
        <v>-17175.82645172477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-11.615749329525569</v>
      </c>
      <c r="AC60">
        <f t="shared" si="33"/>
        <v>-10.655773515026766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-120.2216780396615</v>
      </c>
      <c r="AI60">
        <f t="shared" si="38"/>
        <v>-120.25269772172739</v>
      </c>
      <c r="AJ60">
        <f t="shared" si="39"/>
        <v>-0.95997581449880265</v>
      </c>
      <c r="AK60">
        <f t="shared" si="61"/>
        <v>-0.81310245306678985</v>
      </c>
      <c r="AL60">
        <f t="shared" si="40"/>
        <v>-122.02577598929298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-0.18817221336528531</v>
      </c>
      <c r="AR60">
        <f t="shared" si="45"/>
        <v>-0.18822076569234814</v>
      </c>
      <c r="AS60">
        <f t="shared" si="46"/>
        <v>-1.5025640694500064E-3</v>
      </c>
      <c r="AT60">
        <f t="shared" si="47"/>
        <v>-1.2726763657037344E-3</v>
      </c>
      <c r="AU60">
        <f t="shared" si="48"/>
        <v>-0.19099600612750189</v>
      </c>
      <c r="AW60">
        <v>57</v>
      </c>
      <c r="AX60">
        <f>IF(Z60&gt;0, (R60*SUMPRODUCT(K60:$K$98, X60:$X$98)-K60*$AZ$3)/Z60, 0)</f>
        <v>-17175.82645172477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250000</v>
      </c>
      <c r="S61">
        <f t="shared" si="32"/>
        <v>-28428.681986581498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-10.655773515026766</v>
      </c>
      <c r="AC61">
        <f t="shared" si="33"/>
        <v>-9.6618960487280958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-68.581334118097317</v>
      </c>
      <c r="AI61">
        <f t="shared" si="38"/>
        <v>-68.598327336518921</v>
      </c>
      <c r="AJ61">
        <f t="shared" si="39"/>
        <v>-0.99387746629867024</v>
      </c>
      <c r="AK61">
        <f t="shared" si="61"/>
        <v>-0.74590414605187372</v>
      </c>
      <c r="AL61">
        <f t="shared" si="40"/>
        <v>-70.338108948869461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-9.5843047483626556E-2</v>
      </c>
      <c r="AR61">
        <f t="shared" si="45"/>
        <v>-9.5866795663230017E-2</v>
      </c>
      <c r="AS61">
        <f t="shared" si="46"/>
        <v>-1.3889529333351593E-3</v>
      </c>
      <c r="AT61">
        <f t="shared" si="47"/>
        <v>-1.0424079293234231E-3</v>
      </c>
      <c r="AU61">
        <f t="shared" si="48"/>
        <v>-9.8298156525888594E-2</v>
      </c>
      <c r="AW61">
        <v>58</v>
      </c>
      <c r="AX61">
        <f>IF(Z61&gt;0, (R61*SUMPRODUCT(K61:$K$98, X61:$X$98)-K61*$AZ$3)/Z61, 0)</f>
        <v>-28428.681986581498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250000</v>
      </c>
      <c r="S62">
        <f t="shared" si="32"/>
        <v>-47641.067212629059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-9.6618960487280958</v>
      </c>
      <c r="AC62">
        <f t="shared" si="33"/>
        <v>-8.7023375965117644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-38.450275359298338</v>
      </c>
      <c r="AI62">
        <f t="shared" si="38"/>
        <v>-38.459408590463873</v>
      </c>
      <c r="AJ62">
        <f t="shared" si="39"/>
        <v>-0.9595584522163314</v>
      </c>
      <c r="AK62">
        <f t="shared" si="61"/>
        <v>-0.67633272341096673</v>
      </c>
      <c r="AL62">
        <f t="shared" si="40"/>
        <v>-40.095299766091173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-4.7977334587053874E-2</v>
      </c>
      <c r="AR62">
        <f t="shared" si="45"/>
        <v>-4.7988730814607389E-2</v>
      </c>
      <c r="AS62">
        <f t="shared" si="46"/>
        <v>-1.197314102113067E-3</v>
      </c>
      <c r="AT62">
        <f t="shared" si="47"/>
        <v>-8.4391180713389447E-4</v>
      </c>
      <c r="AU62">
        <f t="shared" si="48"/>
        <v>-5.0029956723854352E-2</v>
      </c>
      <c r="AW62">
        <v>59</v>
      </c>
      <c r="AX62">
        <f>IF(Z62&gt;0, (R62*SUMPRODUCT(K62:$K$98, X62:$X$98)-K62*$AZ$3)/Z62, 0)</f>
        <v>-47641.067212629059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250000</v>
      </c>
      <c r="S63">
        <f t="shared" si="32"/>
        <v>-81146.632494259073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-8.7023375965117644</v>
      </c>
      <c r="AC63">
        <f t="shared" si="33"/>
        <v>-7.8079921635095699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-21.154299606616664</v>
      </c>
      <c r="AI63">
        <f t="shared" si="38"/>
        <v>-21.159110645549219</v>
      </c>
      <c r="AJ63">
        <f t="shared" si="39"/>
        <v>-0.89434543300219449</v>
      </c>
      <c r="AK63">
        <f t="shared" si="61"/>
        <v>-0.60916363175582355</v>
      </c>
      <c r="AL63">
        <f t="shared" si="40"/>
        <v>-22.662619710307236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-2.3567704854271714E-2</v>
      </c>
      <c r="AR63">
        <f t="shared" si="45"/>
        <v>-2.357306476444191E-2</v>
      </c>
      <c r="AS63">
        <f t="shared" si="46"/>
        <v>-9.96377549468424E-4</v>
      </c>
      <c r="AT63">
        <f t="shared" si="47"/>
        <v>-6.7866055355891061E-4</v>
      </c>
      <c r="AU63">
        <f t="shared" si="48"/>
        <v>-2.5248102867469244E-2</v>
      </c>
      <c r="AW63">
        <v>60</v>
      </c>
      <c r="AX63">
        <f>IF(Z63&gt;0, (R63*SUMPRODUCT(K63:$K$98, X63:$X$98)-K63*$AZ$3)/Z63, 0)</f>
        <v>-81146.632494259073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250000</v>
      </c>
      <c r="S64">
        <f t="shared" si="32"/>
        <v>-140986.56264906054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-7.8079921635095699</v>
      </c>
      <c r="AC64">
        <f t="shared" si="33"/>
        <v>-6.9902002544448694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-11.419489371198178</v>
      </c>
      <c r="AI64">
        <f t="shared" si="38"/>
        <v>-11.421968401867167</v>
      </c>
      <c r="AJ64">
        <f t="shared" si="39"/>
        <v>-0.81779190906470056</v>
      </c>
      <c r="AK64">
        <f t="shared" si="61"/>
        <v>-0.54655945144566997</v>
      </c>
      <c r="AL64">
        <f t="shared" si="40"/>
        <v>-12.786319762377538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-1.1359188375566197E-2</v>
      </c>
      <c r="AR64">
        <f t="shared" si="45"/>
        <v>-1.1361654315630808E-2</v>
      </c>
      <c r="AS64">
        <f t="shared" si="46"/>
        <v>-8.1347353153192253E-4</v>
      </c>
      <c r="AT64">
        <f t="shared" si="47"/>
        <v>-5.4367332597867943E-4</v>
      </c>
      <c r="AU64">
        <f t="shared" si="48"/>
        <v>-1.2718801173141411E-2</v>
      </c>
      <c r="AW64">
        <v>61</v>
      </c>
      <c r="AX64">
        <f>IF(Z64&gt;0, (R64*SUMPRODUCT(K64:$K$98, X64:$X$98)-K64*$AZ$3)/Z64, 0)</f>
        <v>-140986.56264906054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250000</v>
      </c>
      <c r="S65">
        <f t="shared" si="32"/>
        <v>-250390.30372776004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-6.9902002544448694</v>
      </c>
      <c r="AC65">
        <f t="shared" si="33"/>
        <v>-6.2503455018213527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-6.0305992314719035</v>
      </c>
      <c r="AI65">
        <f t="shared" si="38"/>
        <v>-6.0318473519879072</v>
      </c>
      <c r="AJ65">
        <f t="shared" si="39"/>
        <v>-0.73985475262351663</v>
      </c>
      <c r="AK65">
        <f t="shared" si="61"/>
        <v>-0.48931401781114092</v>
      </c>
      <c r="AL65">
        <f t="shared" si="40"/>
        <v>-7.2610161224225651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-5.3560307593688667E-3</v>
      </c>
      <c r="AR65">
        <f t="shared" si="45"/>
        <v>-5.357139268095534E-3</v>
      </c>
      <c r="AS65">
        <f t="shared" si="46"/>
        <v>-6.5709636147544444E-4</v>
      </c>
      <c r="AT65">
        <f t="shared" si="47"/>
        <v>-4.345805167602185E-4</v>
      </c>
      <c r="AU65">
        <f t="shared" si="48"/>
        <v>-6.4488161463311967E-3</v>
      </c>
      <c r="AW65">
        <v>62</v>
      </c>
      <c r="AX65">
        <f>IF(Z65&gt;0, (R65*SUMPRODUCT(K65:$K$98, X65:$X$98)-K65*$AZ$3)/Z65, 0)</f>
        <v>-250390.30372776004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250000</v>
      </c>
      <c r="S66">
        <f t="shared" si="32"/>
        <v>-455706.19927212113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-6.2503455018213527</v>
      </c>
      <c r="AC66">
        <f t="shared" si="33"/>
        <v>-5.5849747995458277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-3.1142845378443011</v>
      </c>
      <c r="AI66">
        <f t="shared" si="38"/>
        <v>-3.114897320247576</v>
      </c>
      <c r="AJ66">
        <f t="shared" si="39"/>
        <v>-0.66537070227552508</v>
      </c>
      <c r="AK66">
        <f t="shared" si="61"/>
        <v>-0.43752418512749475</v>
      </c>
      <c r="AL66">
        <f t="shared" si="40"/>
        <v>-4.2177922076505956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-2.4695786464943043E-3</v>
      </c>
      <c r="AR66">
        <f t="shared" si="45"/>
        <v>-2.4700645733001839E-3</v>
      </c>
      <c r="AS66">
        <f t="shared" si="46"/>
        <v>-5.2762849970027599E-4</v>
      </c>
      <c r="AT66">
        <f t="shared" si="47"/>
        <v>-3.4694979594369408E-4</v>
      </c>
      <c r="AU66">
        <f t="shared" si="48"/>
        <v>-3.3446428689441541E-3</v>
      </c>
      <c r="AW66">
        <v>63</v>
      </c>
      <c r="AX66">
        <f>IF(Z66&gt;0, (R66*SUMPRODUCT(K66:$K$98, X66:$X$98)-K66*$AZ$3)/Z66, 0)</f>
        <v>-455706.19927212113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-852047.4108449081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-5.5849747995458277</v>
      </c>
      <c r="AC67">
        <f t="shared" ref="AC67:AC89" si="64">S67*Z67</f>
        <v>-4.9885812236968796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-1.5695687759352686</v>
      </c>
      <c r="AI67">
        <f t="shared" ref="AI67:AI89" si="69">SUM(AE67:AH67)</f>
        <v>-1.5698615167593237</v>
      </c>
      <c r="AJ67">
        <f t="shared" ref="AJ67:AJ89" si="70">AB67-AC67</f>
        <v>-0.59639357584894803</v>
      </c>
      <c r="AK67">
        <f t="shared" si="61"/>
        <v>-0.39094823596820799</v>
      </c>
      <c r="AL67">
        <f t="shared" ref="AL67:AL89" si="71">SUM(AI67:AK67)</f>
        <v>-2.5572033285764797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-1.1112887034128215E-3</v>
      </c>
      <c r="AR67">
        <f t="shared" ref="AR67:AR89" si="76">AI67*$K67</f>
        <v>-1.1114959702594792E-3</v>
      </c>
      <c r="AS67">
        <f t="shared" ref="AS67:AS89" si="77">AJ67*$K67</f>
        <v>-4.22259574598117E-4</v>
      </c>
      <c r="AT67">
        <f t="shared" ref="AT67:AT89" si="78">AK67*$K67</f>
        <v>-2.7679982228988819E-4</v>
      </c>
      <c r="AU67">
        <f t="shared" ref="AU67:AU89" si="79">AL67*$K67</f>
        <v>-1.8105553671474842E-3</v>
      </c>
      <c r="AW67">
        <v>64</v>
      </c>
      <c r="AX67">
        <f>IF(Z67&gt;0, (R67*SUMPRODUCT(K67:$K$98, X67:$X$98)-K67*$AZ$3)/Z67, 0)</f>
        <v>-852047.4108449081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250000</v>
      </c>
      <c r="S68">
        <f t="shared" si="63"/>
        <v>-1639048.4610188815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-4.9885812236968796</v>
      </c>
      <c r="AC68">
        <f t="shared" si="64"/>
        <v>-4.4549932673150767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-0.76955799601881181</v>
      </c>
      <c r="AI68">
        <f t="shared" si="69"/>
        <v>-0.76969389783542275</v>
      </c>
      <c r="AJ68">
        <f t="shared" si="70"/>
        <v>-0.5335879563818029</v>
      </c>
      <c r="AK68">
        <f t="shared" si="61"/>
        <v>-0.3492006856587816</v>
      </c>
      <c r="AL68">
        <f t="shared" si="71"/>
        <v>-1.652482539876007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-4.8648547881699039E-4</v>
      </c>
      <c r="AR68">
        <f t="shared" si="76"/>
        <v>-4.865713908088976E-4</v>
      </c>
      <c r="AS68">
        <f t="shared" si="77"/>
        <v>-3.3731413849806232E-4</v>
      </c>
      <c r="AT68">
        <f t="shared" si="78"/>
        <v>-2.2075147506073211E-4</v>
      </c>
      <c r="AU68">
        <f t="shared" si="79"/>
        <v>-1.0446370043676919E-3</v>
      </c>
      <c r="AW68">
        <v>65</v>
      </c>
      <c r="AX68">
        <f>IF(Z68&gt;0, (R68*SUMPRODUCT(K68:$K$98, X68:$X$98)-K68*$AZ$3)/Z68, 0)</f>
        <v>-1639048.4610188815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250000</v>
      </c>
      <c r="S69">
        <f t="shared" si="63"/>
        <v>-3251340.5757336435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-4.4549932673150767</v>
      </c>
      <c r="AC69">
        <f t="shared" si="64"/>
        <v>-3.9780697125392375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-0.36683480025080362</v>
      </c>
      <c r="AI69">
        <f t="shared" si="69"/>
        <v>-0.36689597608919822</v>
      </c>
      <c r="AJ69">
        <f t="shared" si="70"/>
        <v>-0.47692355477583925</v>
      </c>
      <c r="AK69">
        <f t="shared" si="61"/>
        <v>-0.3118495287120554</v>
      </c>
      <c r="AL69">
        <f t="shared" si="71"/>
        <v>-1.1556690595770929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-2.0705276411216056E-4</v>
      </c>
      <c r="AR69">
        <f t="shared" si="76"/>
        <v>-2.0708729362361317E-4</v>
      </c>
      <c r="AS69">
        <f t="shared" si="77"/>
        <v>-2.6919021919136638E-4</v>
      </c>
      <c r="AT69">
        <f t="shared" si="78"/>
        <v>-1.7601739764809622E-4</v>
      </c>
      <c r="AU69">
        <f t="shared" si="79"/>
        <v>-6.5229491046307579E-4</v>
      </c>
      <c r="AW69">
        <v>66</v>
      </c>
      <c r="AX69">
        <f>IF(Z69&gt;0, (R69*SUMPRODUCT(K69:$K$98, X69:$X$98)-K69*$AZ$3)/Z69, 0)</f>
        <v>-3251340.5757336435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250000</v>
      </c>
      <c r="S70">
        <f t="shared" si="63"/>
        <v>-6659143.8673009807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-3.9780697125392375</v>
      </c>
      <c r="AC70">
        <f t="shared" si="64"/>
        <v>-3.5520178007902623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-0.16946925643895958</v>
      </c>
      <c r="AI70">
        <f t="shared" si="69"/>
        <v>-0.16949592666768246</v>
      </c>
      <c r="AJ70">
        <f t="shared" si="70"/>
        <v>-0.42605191174897517</v>
      </c>
      <c r="AK70">
        <f t="shared" si="61"/>
        <v>-0.27846487987774665</v>
      </c>
      <c r="AL70">
        <f t="shared" si="71"/>
        <v>-0.87401271829440419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-8.5405021244598162E-5</v>
      </c>
      <c r="AR70">
        <f t="shared" si="76"/>
        <v>-8.5418461862079697E-5</v>
      </c>
      <c r="AS70">
        <f t="shared" si="77"/>
        <v>-2.1471134847003332E-4</v>
      </c>
      <c r="AT70">
        <f t="shared" si="78"/>
        <v>-1.4033400205776836E-4</v>
      </c>
      <c r="AU70">
        <f t="shared" si="79"/>
        <v>-4.4046381238988132E-4</v>
      </c>
      <c r="AW70">
        <v>67</v>
      </c>
      <c r="AX70">
        <f>IF(Z70&gt;0, (R70*SUMPRODUCT(K70:$K$98, X70:$X$98)-K70*$AZ$3)/Z70, 0)</f>
        <v>-6659143.8673009807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250000</v>
      </c>
      <c r="S71">
        <f t="shared" si="63"/>
        <v>-14089387.727144571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-3.5520178007902623</v>
      </c>
      <c r="AC71">
        <f t="shared" si="64"/>
        <v>-3.1715148446391082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-7.5742744545496704E-2</v>
      </c>
      <c r="AI71">
        <f t="shared" si="69"/>
        <v>-7.5753999523023266E-2</v>
      </c>
      <c r="AJ71">
        <f t="shared" si="70"/>
        <v>-0.38050295615115415</v>
      </c>
      <c r="AK71">
        <f t="shared" si="61"/>
        <v>-0.24864124605531837</v>
      </c>
      <c r="AL71">
        <f t="shared" si="71"/>
        <v>-0.7048982017294958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-3.4081248522176072E-5</v>
      </c>
      <c r="AR71">
        <f t="shared" si="76"/>
        <v>-3.4086312818281205E-5</v>
      </c>
      <c r="AS71">
        <f t="shared" si="77"/>
        <v>-1.7121132710236817E-4</v>
      </c>
      <c r="AT71">
        <f t="shared" si="78"/>
        <v>-1.1187875684363036E-4</v>
      </c>
      <c r="AU71">
        <f t="shared" si="79"/>
        <v>-3.1717639676427976E-4</v>
      </c>
      <c r="AW71">
        <v>68</v>
      </c>
      <c r="AX71">
        <f>IF(Z71&gt;0, (R71*SUMPRODUCT(K71:$K$98, X71:$X$98)-K71*$AZ$3)/Z71, 0)</f>
        <v>-14089387.727144571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250000</v>
      </c>
      <c r="S72">
        <f t="shared" si="63"/>
        <v>-30854600.58744774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-3.1715148446391082</v>
      </c>
      <c r="AC72">
        <f t="shared" si="64"/>
        <v>-2.8317378891265599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-3.2767927559320696E-2</v>
      </c>
      <c r="AI72">
        <f t="shared" si="69"/>
        <v>-3.277251640156012E-2</v>
      </c>
      <c r="AJ72">
        <f t="shared" si="70"/>
        <v>-0.33977695551254827</v>
      </c>
      <c r="AK72">
        <f t="shared" ref="AK72:AK89" si="92">G72*SUM(AB72:AB72, AE72:AF72)</f>
        <v>-0.2220060391247376</v>
      </c>
      <c r="AL72">
        <f t="shared" si="71"/>
        <v>-0.59455551103884596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-1.3164531578559492E-5</v>
      </c>
      <c r="AR72">
        <f t="shared" si="76"/>
        <v>-1.3166375148265284E-5</v>
      </c>
      <c r="AS72">
        <f t="shared" si="77"/>
        <v>-1.3650556485191628E-4</v>
      </c>
      <c r="AT72">
        <f t="shared" si="78"/>
        <v>-8.9191039237914818E-5</v>
      </c>
      <c r="AU72">
        <f t="shared" si="79"/>
        <v>-2.3886297923809635E-4</v>
      </c>
      <c r="AW72">
        <v>69</v>
      </c>
      <c r="AX72">
        <f>IF(Z72&gt;0, (R72*SUMPRODUCT(K72:$K$98, X72:$X$98)-K72*$AZ$3)/Z72, 0)</f>
        <v>-30854600.58744774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250000</v>
      </c>
      <c r="S73">
        <f t="shared" si="63"/>
        <v>-70067176.88431035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-2.8317378891265599</v>
      </c>
      <c r="AC73">
        <f t="shared" si="64"/>
        <v>-2.5283483422643256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-1.3693610909920613E-2</v>
      </c>
      <c r="AI73">
        <f t="shared" si="69"/>
        <v>-1.3695415141555662E-2</v>
      </c>
      <c r="AJ73">
        <f t="shared" si="70"/>
        <v>-0.30338954686223429</v>
      </c>
      <c r="AK73">
        <f t="shared" si="92"/>
        <v>-0.19822165223885921</v>
      </c>
      <c r="AL73">
        <f t="shared" si="71"/>
        <v>-0.51530661424264912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-4.9119778162931062E-6</v>
      </c>
      <c r="AR73">
        <f t="shared" si="76"/>
        <v>-4.9126250046662175E-6</v>
      </c>
      <c r="AS73">
        <f t="shared" si="77"/>
        <v>-1.0882759366288669E-4</v>
      </c>
      <c r="AT73">
        <f t="shared" si="78"/>
        <v>-7.1103258659179158E-5</v>
      </c>
      <c r="AU73">
        <f t="shared" si="79"/>
        <v>-1.8484347732673206E-4</v>
      </c>
      <c r="AW73">
        <v>70</v>
      </c>
      <c r="AX73">
        <f>IF(Z73&gt;0, (R73*SUMPRODUCT(K73:$K$98, X73:$X$98)-K73*$AZ$3)/Z73, 0)</f>
        <v>-70067176.88431035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250000</v>
      </c>
      <c r="S74">
        <f t="shared" si="63"/>
        <v>-165291670.97518241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-2.5283483422643256</v>
      </c>
      <c r="AC74">
        <f t="shared" si="64"/>
        <v>-2.2574579762119513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-5.5165912861517468E-3</v>
      </c>
      <c r="AI74">
        <f t="shared" si="69"/>
        <v>-5.5172741572132146E-3</v>
      </c>
      <c r="AJ74">
        <f t="shared" si="70"/>
        <v>-0.27089036605237427</v>
      </c>
      <c r="AK74">
        <f t="shared" si="92"/>
        <v>-0.1769843839585028</v>
      </c>
      <c r="AL74">
        <f t="shared" si="71"/>
        <v>-0.45339202416809027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-1.7668154955481302E-6</v>
      </c>
      <c r="AR74">
        <f t="shared" si="76"/>
        <v>-1.7670342007431102E-6</v>
      </c>
      <c r="AS74">
        <f t="shared" si="77"/>
        <v>-8.6758882706699508E-5</v>
      </c>
      <c r="AT74">
        <f t="shared" si="78"/>
        <v>-5.6683327770336683E-5</v>
      </c>
      <c r="AU74">
        <f t="shared" si="79"/>
        <v>-1.452092446777793E-4</v>
      </c>
      <c r="AW74">
        <v>71</v>
      </c>
      <c r="AX74">
        <f>IF(Z74&gt;0, (R74*SUMPRODUCT(K74:$K$98, X74:$X$98)-K74*$AZ$3)/Z74, 0)</f>
        <v>-165291670.97518241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250000</v>
      </c>
      <c r="S75">
        <f t="shared" si="63"/>
        <v>-405751810.21527272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-2.2574579762119513</v>
      </c>
      <c r="AC75">
        <f t="shared" si="64"/>
        <v>-2.0155889590719203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-2.138326377338328E-3</v>
      </c>
      <c r="AI75">
        <f t="shared" si="69"/>
        <v>-2.1385747544137132E-3</v>
      </c>
      <c r="AJ75">
        <f t="shared" si="70"/>
        <v>-0.24186901714003106</v>
      </c>
      <c r="AK75">
        <f t="shared" si="92"/>
        <v>-0.1580220583348366</v>
      </c>
      <c r="AL75">
        <f t="shared" si="71"/>
        <v>-0.40202965022928139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-6.114716986790584E-7</v>
      </c>
      <c r="AR75">
        <f t="shared" si="76"/>
        <v>-6.1154272410988512E-7</v>
      </c>
      <c r="AS75">
        <f t="shared" si="77"/>
        <v>-6.9164399006545486E-5</v>
      </c>
      <c r="AT75">
        <f t="shared" si="78"/>
        <v>-4.5187683911489032E-5</v>
      </c>
      <c r="AU75">
        <f t="shared" si="79"/>
        <v>-1.1496362564214442E-4</v>
      </c>
      <c r="AW75">
        <v>72</v>
      </c>
      <c r="AX75">
        <f>IF(Z75&gt;0, (R75*SUMPRODUCT(K75:$K$98, X75:$X$98)-K75*$AZ$3)/Z75, 0)</f>
        <v>-405751810.21527272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250000</v>
      </c>
      <c r="S76">
        <f t="shared" si="63"/>
        <v>-1038380551.382816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-2.0155889590719203</v>
      </c>
      <c r="AC76">
        <f t="shared" si="64"/>
        <v>-1.7996335134404704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-7.9618762770746398E-4</v>
      </c>
      <c r="AI76">
        <f t="shared" si="69"/>
        <v>-7.9627428348655403E-4</v>
      </c>
      <c r="AJ76">
        <f t="shared" si="70"/>
        <v>-0.21595544563144986</v>
      </c>
      <c r="AK76">
        <f t="shared" si="92"/>
        <v>-0.14109122713503444</v>
      </c>
      <c r="AL76">
        <f t="shared" si="71"/>
        <v>-0.35784294704997088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-2.0328239543061152E-7</v>
      </c>
      <c r="AR76">
        <f t="shared" si="76"/>
        <v>-2.0330452035913126E-7</v>
      </c>
      <c r="AS76">
        <f t="shared" si="77"/>
        <v>-5.5137682082113539E-5</v>
      </c>
      <c r="AT76">
        <f t="shared" si="78"/>
        <v>-3.6023371411634687E-5</v>
      </c>
      <c r="AU76">
        <f t="shared" si="79"/>
        <v>-9.1364358014107362E-5</v>
      </c>
      <c r="AW76">
        <v>73</v>
      </c>
      <c r="AX76">
        <f>IF(Z76&gt;0, (R76*SUMPRODUCT(K76:$K$98, X76:$X$98)-K76*$AZ$3)/Z76, 0)</f>
        <v>-1038380551.382816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250000</v>
      </c>
      <c r="S77">
        <f t="shared" si="63"/>
        <v>-2776275603.5082645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-1.7996335134404704</v>
      </c>
      <c r="AC77">
        <f t="shared" si="64"/>
        <v>-1.6068158085950544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-2.8425443696507101E-4</v>
      </c>
      <c r="AI77">
        <f t="shared" si="69"/>
        <v>-2.8428337529897715E-4</v>
      </c>
      <c r="AJ77">
        <f t="shared" si="70"/>
        <v>-0.19281770484541605</v>
      </c>
      <c r="AK77">
        <f t="shared" si="92"/>
        <v>-0.12597434594083293</v>
      </c>
      <c r="AL77">
        <f t="shared" si="71"/>
        <v>-0.31907633416154796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-6.4799786470762492E-8</v>
      </c>
      <c r="AR77">
        <f t="shared" si="76"/>
        <v>-6.4806383369927761E-8</v>
      </c>
      <c r="AS77">
        <f t="shared" si="77"/>
        <v>-4.3955500695670012E-5</v>
      </c>
      <c r="AT77">
        <f t="shared" si="78"/>
        <v>-2.8717619344541723E-5</v>
      </c>
      <c r="AU77">
        <f t="shared" si="79"/>
        <v>-7.2737926423581666E-5</v>
      </c>
      <c r="AW77">
        <v>74</v>
      </c>
      <c r="AX77">
        <f>IF(Z77&gt;0, (R77*SUMPRODUCT(K77:$K$98, X77:$X$98)-K77*$AZ$3)/Z77, 0)</f>
        <v>-2776275603.5082645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250000</v>
      </c>
      <c r="S78">
        <f t="shared" si="63"/>
        <v>-7771005425.8334713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-1.6068158085950544</v>
      </c>
      <c r="AC78">
        <f t="shared" si="64"/>
        <v>-1.4346570268521519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-9.7090589112734026E-5</v>
      </c>
      <c r="AI78">
        <f t="shared" si="69"/>
        <v>-9.7099819945478539E-5</v>
      </c>
      <c r="AJ78">
        <f t="shared" si="70"/>
        <v>-0.17215878174290244</v>
      </c>
      <c r="AK78">
        <f t="shared" si="92"/>
        <v>-0.11247710660165382</v>
      </c>
      <c r="AL78">
        <f t="shared" si="71"/>
        <v>-0.28473298816450177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-1.9761751598064863E-8</v>
      </c>
      <c r="AR78">
        <f t="shared" si="76"/>
        <v>-1.9763630435400255E-8</v>
      </c>
      <c r="AS78">
        <f t="shared" si="77"/>
        <v>-3.5041079792794129E-5</v>
      </c>
      <c r="AT78">
        <f t="shared" si="78"/>
        <v>-2.2893512764147165E-5</v>
      </c>
      <c r="AU78">
        <f t="shared" si="79"/>
        <v>-5.79543561873767E-5</v>
      </c>
      <c r="AW78">
        <v>75</v>
      </c>
      <c r="AX78">
        <f>IF(Z78&gt;0, (R78*SUMPRODUCT(K78:$K$98, X78:$X$98)-K78*$AZ$3)/Z78, 0)</f>
        <v>-7771005425.8334713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250000</v>
      </c>
      <c r="S79">
        <f t="shared" si="63"/>
        <v>-22817206019.805267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-1.4346570268521519</v>
      </c>
      <c r="AC79">
        <f t="shared" si="64"/>
        <v>-1.2809437907722172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-3.1657777178624209E-5</v>
      </c>
      <c r="AI79">
        <f t="shared" si="69"/>
        <v>-3.1660584147605556E-5</v>
      </c>
      <c r="AJ79">
        <f t="shared" si="70"/>
        <v>-0.1537132360799347</v>
      </c>
      <c r="AK79">
        <f t="shared" si="92"/>
        <v>-0.10042599187965064</v>
      </c>
      <c r="AL79">
        <f t="shared" si="71"/>
        <v>-0.25417088854373293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-5.75321620535051E-9</v>
      </c>
      <c r="AR79">
        <f t="shared" si="76"/>
        <v>-5.7537263201112615E-9</v>
      </c>
      <c r="AS79">
        <f t="shared" si="77"/>
        <v>-2.7934541196691215E-5</v>
      </c>
      <c r="AT79">
        <f t="shared" si="78"/>
        <v>-1.8250568909510335E-5</v>
      </c>
      <c r="AU79">
        <f t="shared" si="79"/>
        <v>-4.6190863832521657E-5</v>
      </c>
      <c r="AW79">
        <v>76</v>
      </c>
      <c r="AX79">
        <f>IF(Z79&gt;0, (R79*SUMPRODUCT(K79:$K$98, X79:$X$98)-K79*$AZ$3)/Z79, 0)</f>
        <v>-22817206019.805267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250000</v>
      </c>
      <c r="S80">
        <f t="shared" si="63"/>
        <v>-71035991418.281219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-1.2809437907722172</v>
      </c>
      <c r="AC80">
        <f t="shared" si="64"/>
        <v>-1.1436998180953564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-9.8694248170112923E-6</v>
      </c>
      <c r="AI80">
        <f t="shared" si="69"/>
        <v>-9.8702298313394242E-6</v>
      </c>
      <c r="AJ80">
        <f t="shared" si="70"/>
        <v>-0.13724397267686084</v>
      </c>
      <c r="AK80">
        <f t="shared" si="92"/>
        <v>-8.9666065354055219E-2</v>
      </c>
      <c r="AL80">
        <f t="shared" si="71"/>
        <v>-0.2269199082607474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-1.6014157571303218E-9</v>
      </c>
      <c r="AR80">
        <f t="shared" si="76"/>
        <v>-1.6015463789906315E-9</v>
      </c>
      <c r="AS80">
        <f t="shared" si="77"/>
        <v>-2.2269247143669367E-5</v>
      </c>
      <c r="AT80">
        <f t="shared" si="78"/>
        <v>-1.4549241987269597E-5</v>
      </c>
      <c r="AU80">
        <f t="shared" si="79"/>
        <v>-3.6820090677317952E-5</v>
      </c>
      <c r="AW80">
        <v>77</v>
      </c>
      <c r="AX80">
        <f>IF(Z80&gt;0, (R80*SUMPRODUCT(K80:$K$98, X80:$X$98)-K80*$AZ$3)/Z80, 0)</f>
        <v>-71035991418.281219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250000</v>
      </c>
      <c r="S81">
        <f t="shared" si="63"/>
        <v>-235264313647.14755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-1.1436998180953564</v>
      </c>
      <c r="AC81">
        <f t="shared" si="64"/>
        <v>-1.0211605532413459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-2.899700387471125E-6</v>
      </c>
      <c r="AI81">
        <f t="shared" si="69"/>
        <v>-2.8999174115784813E-6</v>
      </c>
      <c r="AJ81">
        <f t="shared" si="70"/>
        <v>-0.12253926485401045</v>
      </c>
      <c r="AK81">
        <f t="shared" si="92"/>
        <v>-8.0058987266674958E-2</v>
      </c>
      <c r="AL81">
        <f t="shared" si="71"/>
        <v>-0.20260115203809698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-4.200948507955564E-10</v>
      </c>
      <c r="AR81">
        <f t="shared" si="76"/>
        <v>-4.201262922197783E-10</v>
      </c>
      <c r="AS81">
        <f t="shared" si="77"/>
        <v>-1.7752907992793551E-5</v>
      </c>
      <c r="AT81">
        <f t="shared" si="78"/>
        <v>-1.1598566685011375E-5</v>
      </c>
      <c r="AU81">
        <f t="shared" si="79"/>
        <v>-2.9351894804097145E-5</v>
      </c>
      <c r="AW81">
        <v>78</v>
      </c>
      <c r="AX81">
        <f>IF(Z81&gt;0, (R81*SUMPRODUCT(K81:$K$98, X81:$X$98)-K81*$AZ$3)/Z81, 0)</f>
        <v>-235264313647.14755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250000</v>
      </c>
      <c r="S82">
        <f t="shared" si="63"/>
        <v>-831895140823.49292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-1.0211605532413459</v>
      </c>
      <c r="AC82">
        <f t="shared" si="64"/>
        <v>-0.91175049432623889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-8.002713088313191E-7</v>
      </c>
      <c r="AI82">
        <f t="shared" si="69"/>
        <v>-8.0032610843583555E-7</v>
      </c>
      <c r="AJ82">
        <f t="shared" si="70"/>
        <v>-0.10941005891510702</v>
      </c>
      <c r="AK82">
        <f t="shared" si="92"/>
        <v>-7.1481238726894214E-2</v>
      </c>
      <c r="AL82">
        <f t="shared" si="71"/>
        <v>-0.18089209796810968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-1.0351742395649407E-10</v>
      </c>
      <c r="AR82">
        <f t="shared" si="76"/>
        <v>-1.035245124448989E-10</v>
      </c>
      <c r="AS82">
        <f t="shared" si="77"/>
        <v>-1.415250969119447E-5</v>
      </c>
      <c r="AT82">
        <f t="shared" si="78"/>
        <v>-9.246306362067699E-6</v>
      </c>
      <c r="AU82">
        <f t="shared" si="79"/>
        <v>-2.3398919577774617E-5</v>
      </c>
      <c r="AW82">
        <v>79</v>
      </c>
      <c r="AX82">
        <f>IF(Z82&gt;0, (R82*SUMPRODUCT(K82:$K$98, X82:$X$98)-K82*$AZ$3)/Z82, 0)</f>
        <v>-831895140823.49292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250000</v>
      </c>
      <c r="S83">
        <f t="shared" si="63"/>
        <v>-3153240650818.1172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-0.91175049432623889</v>
      </c>
      <c r="AC83">
        <f t="shared" si="64"/>
        <v>-0.81406294145189739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-2.0671627155639507E-7</v>
      </c>
      <c r="AI83">
        <f t="shared" si="69"/>
        <v>-2.0672917991055511E-7</v>
      </c>
      <c r="AJ83">
        <f t="shared" si="70"/>
        <v>-9.7687552874341499E-2</v>
      </c>
      <c r="AK83">
        <f t="shared" si="92"/>
        <v>-6.3822534602836725E-2</v>
      </c>
      <c r="AL83">
        <f t="shared" si="71"/>
        <v>-0.16151029420635815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-2.3874421092823407E-11</v>
      </c>
      <c r="AR83">
        <f t="shared" si="76"/>
        <v>-2.3875911926034125E-11</v>
      </c>
      <c r="AS83">
        <f t="shared" si="77"/>
        <v>-1.1282294109166025E-5</v>
      </c>
      <c r="AT83">
        <f t="shared" si="78"/>
        <v>-7.3710988247179337E-6</v>
      </c>
      <c r="AU83">
        <f t="shared" si="79"/>
        <v>-1.8653416809795889E-5</v>
      </c>
      <c r="AW83">
        <v>80</v>
      </c>
      <c r="AX83">
        <f>IF(Z83&gt;0, (R83*SUMPRODUCT(K83:$K$98, X83:$X$98)-K83*$AZ$3)/Z83, 0)</f>
        <v>-3153240650818.1172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250000</v>
      </c>
      <c r="S84">
        <f t="shared" si="63"/>
        <v>-12869553706298.09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-0.81406294145189739</v>
      </c>
      <c r="AC84">
        <f t="shared" si="64"/>
        <v>-0.72684191203125537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-4.9776945212583904E-8</v>
      </c>
      <c r="AI84">
        <f t="shared" si="69"/>
        <v>-4.9779769094159824E-8</v>
      </c>
      <c r="AJ84">
        <f t="shared" si="70"/>
        <v>-8.7221029420642027E-2</v>
      </c>
      <c r="AK84">
        <f t="shared" si="92"/>
        <v>-5.6984405901632826E-2</v>
      </c>
      <c r="AL84">
        <f t="shared" si="71"/>
        <v>-0.14420548510204395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-5.1329661984621403E-12</v>
      </c>
      <c r="AR84">
        <f t="shared" si="76"/>
        <v>-5.1332573952926355E-12</v>
      </c>
      <c r="AS84">
        <f t="shared" si="77"/>
        <v>-8.9941757956260748E-6</v>
      </c>
      <c r="AT84">
        <f t="shared" si="78"/>
        <v>-5.876194854532422E-6</v>
      </c>
      <c r="AU84">
        <f t="shared" si="79"/>
        <v>-1.4870375783415893E-5</v>
      </c>
      <c r="AW84">
        <v>81</v>
      </c>
      <c r="AX84">
        <f>IF(Z84&gt;0, (R84*SUMPRODUCT(K84:$K$98, X84:$X$98)-K84*$AZ$3)/Z84, 0)</f>
        <v>-12869553706298.09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250000</v>
      </c>
      <c r="S85">
        <f t="shared" si="63"/>
        <v>-56868347839731.102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-0.72684191203125537</v>
      </c>
      <c r="AC85">
        <f t="shared" si="64"/>
        <v>-0.64896599288949841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-1.1125282347988577E-8</v>
      </c>
      <c r="AI85">
        <f t="shared" si="69"/>
        <v>-1.1125852934279143E-8</v>
      </c>
      <c r="AJ85">
        <f t="shared" si="70"/>
        <v>-7.7875919141756955E-2</v>
      </c>
      <c r="AK85">
        <f t="shared" si="92"/>
        <v>-5.0878933842187883E-2</v>
      </c>
      <c r="AL85">
        <f t="shared" si="71"/>
        <v>-0.12875486410979778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-1.0243141750500631E-12</v>
      </c>
      <c r="AR85">
        <f t="shared" si="76"/>
        <v>-1.0243667094134379E-12</v>
      </c>
      <c r="AS85">
        <f t="shared" si="77"/>
        <v>-7.1701018793807336E-6</v>
      </c>
      <c r="AT85">
        <f t="shared" si="78"/>
        <v>-4.6844665614630322E-6</v>
      </c>
      <c r="AU85">
        <f t="shared" si="79"/>
        <v>-1.1854569465210476E-5</v>
      </c>
      <c r="AW85">
        <v>82</v>
      </c>
      <c r="AX85">
        <f>IF(Z85&gt;0, (R85*SUMPRODUCT(K85:$K$98, X85:$X$98)-K85*$AZ$3)/Z85, 0)</f>
        <v>-56868347839731.102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250000</v>
      </c>
      <c r="S86">
        <f t="shared" si="63"/>
        <v>-273940520926459.63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-0.64896599288949841</v>
      </c>
      <c r="AC86">
        <f t="shared" si="64"/>
        <v>-0.57943392222365675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-2.2956067630635045E-9</v>
      </c>
      <c r="AI86">
        <f t="shared" si="69"/>
        <v>-2.295712522138552E-9</v>
      </c>
      <c r="AJ86">
        <f t="shared" si="70"/>
        <v>-6.9532070665841661E-2</v>
      </c>
      <c r="AK86">
        <f t="shared" si="92"/>
        <v>-4.5427619502264892E-2</v>
      </c>
      <c r="AL86">
        <f t="shared" si="71"/>
        <v>-0.11495969246381907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-1.8871291100406083E-13</v>
      </c>
      <c r="AR86">
        <f t="shared" si="76"/>
        <v>-1.8872160504662876E-13</v>
      </c>
      <c r="AS86">
        <f t="shared" si="77"/>
        <v>-5.7159613199519295E-6</v>
      </c>
      <c r="AT86">
        <f t="shared" si="78"/>
        <v>-3.7344280624164108E-6</v>
      </c>
      <c r="AU86">
        <f t="shared" si="79"/>
        <v>-9.4503895710899453E-6</v>
      </c>
      <c r="AW86">
        <v>83</v>
      </c>
      <c r="AX86">
        <f>IF(Z86&gt;0, (R86*SUMPRODUCT(K86:$K$98, X86:$X$98)-K86*$AZ$3)/Z86, 0)</f>
        <v>-273940520926459.63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250000</v>
      </c>
      <c r="S87">
        <f t="shared" si="63"/>
        <v>-1450321827371512.8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-0.57943392222365675</v>
      </c>
      <c r="AC87">
        <f t="shared" si="64"/>
        <v>-0.51735171627128651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-4.3432864293567074E-10</v>
      </c>
      <c r="AI87">
        <f t="shared" si="69"/>
        <v>-4.3434647869138051E-10</v>
      </c>
      <c r="AJ87">
        <f t="shared" si="70"/>
        <v>-6.208220595237024E-2</v>
      </c>
      <c r="AK87">
        <f t="shared" si="92"/>
        <v>-4.0560374555655976E-2</v>
      </c>
      <c r="AL87">
        <f t="shared" si="71"/>
        <v>-0.10264258094237269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-3.1878990969228597E-14</v>
      </c>
      <c r="AR87">
        <f t="shared" si="76"/>
        <v>-3.1880300083661755E-14</v>
      </c>
      <c r="AS87">
        <f t="shared" si="77"/>
        <v>-4.5567293686374073E-6</v>
      </c>
      <c r="AT87">
        <f t="shared" si="78"/>
        <v>-2.9770631875176568E-6</v>
      </c>
      <c r="AU87">
        <f t="shared" si="79"/>
        <v>-7.533792588035364E-6</v>
      </c>
      <c r="AW87">
        <v>84</v>
      </c>
      <c r="AX87">
        <f>IF(Z87&gt;0, (R87*SUMPRODUCT(K87:$K$98, X87:$X$98)-K87*$AZ$3)/Z87, 0)</f>
        <v>-1450321827371512.8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250000</v>
      </c>
      <c r="S88">
        <f t="shared" si="63"/>
        <v>-8522713426304389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-0.51735171627128651</v>
      </c>
      <c r="AC88">
        <f t="shared" si="64"/>
        <v>-0.46192117524224791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-7.4737280942824998E-11</v>
      </c>
      <c r="AI88">
        <f t="shared" si="69"/>
        <v>-7.4739990884789114E-11</v>
      </c>
      <c r="AJ88">
        <f t="shared" si="70"/>
        <v>-5.5430541029038605E-2</v>
      </c>
      <c r="AK88">
        <f t="shared" si="92"/>
        <v>-3.6214620138990058E-2</v>
      </c>
      <c r="AL88">
        <f t="shared" si="71"/>
        <v>-9.1645161242768655E-2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-4.8978487155509925E-15</v>
      </c>
      <c r="AR88">
        <f t="shared" si="76"/>
        <v>-4.8980263094586216E-15</v>
      </c>
      <c r="AS88">
        <f t="shared" si="77"/>
        <v>-3.6325967543436197E-6</v>
      </c>
      <c r="AT88">
        <f t="shared" si="78"/>
        <v>-2.3732965461723557E-6</v>
      </c>
      <c r="AU88">
        <f t="shared" si="79"/>
        <v>-6.005893305414001E-6</v>
      </c>
      <c r="AW88">
        <v>85</v>
      </c>
      <c r="AX88">
        <f>IF(Z88&gt;0, (R88*SUMPRODUCT(K88:$K$98, X88:$X$98)-K88*$AZ$3)/Z88, 0)</f>
        <v>-8522713426304389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-0.46192117524224791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-0.46192117524224791</v>
      </c>
      <c r="AK89">
        <f t="shared" si="92"/>
        <v>-3.2334482266957357E-2</v>
      </c>
      <c r="AL89">
        <f t="shared" si="71"/>
        <v>-0.49425565752275497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-7.9282994477117878E-16</v>
      </c>
      <c r="AR89">
        <f t="shared" si="76"/>
        <v>-7.9282994477117878E-16</v>
      </c>
      <c r="AS89">
        <f t="shared" si="77"/>
        <v>-2.7028249660309973E-5</v>
      </c>
      <c r="AT89">
        <f t="shared" si="78"/>
        <v>-1.8919774762216983E-6</v>
      </c>
      <c r="AU89">
        <f t="shared" si="79"/>
        <v>-2.89202271373245E-5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17363.391705534235</v>
      </c>
      <c r="AO91" s="6">
        <f t="shared" si="93"/>
        <v>-1736.3391705534236</v>
      </c>
      <c r="AP91" s="6">
        <f t="shared" si="93"/>
        <v>-2844.3946451847464</v>
      </c>
      <c r="AQ91" s="6">
        <f t="shared" si="93"/>
        <v>-7048.55022122432</v>
      </c>
      <c r="AR91" s="6">
        <f t="shared" si="93"/>
        <v>5734.107668571748</v>
      </c>
      <c r="AS91" s="6">
        <f t="shared" si="93"/>
        <v>-1841.3200279695016</v>
      </c>
      <c r="AT91" s="6">
        <f t="shared" si="93"/>
        <v>1074.1033496488765</v>
      </c>
      <c r="AU91" s="6">
        <f t="shared" si="93"/>
        <v>4966.8909902511214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43575.669817749105</v>
      </c>
      <c r="K3">
        <v>1</v>
      </c>
      <c r="L3" s="2">
        <v>0</v>
      </c>
      <c r="O3">
        <f>$C$3</f>
        <v>43575.669817749105</v>
      </c>
      <c r="P3">
        <f>O3*C5</f>
        <v>4357.5669817749103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43575.669817749105</v>
      </c>
      <c r="AF3">
        <f t="shared" ref="AF3:AF34" si="4">-$Z3*P3</f>
        <v>-4357.5669817749103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36698.194631974198</v>
      </c>
      <c r="AJ3">
        <f t="shared" ref="AJ3:AJ34" si="8">AB3-AC3</f>
        <v>0</v>
      </c>
      <c r="AL3">
        <f t="shared" ref="AL3:AL34" si="9">SUM(AI3:AK3)</f>
        <v>36698.194631974198</v>
      </c>
      <c r="AN3">
        <f t="shared" ref="AN3:AN34" si="10">AE3*$K3</f>
        <v>43575.669817749105</v>
      </c>
      <c r="AO3">
        <f t="shared" ref="AO3:AO34" si="11">AF3*$K3</f>
        <v>-4357.5669817749103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36698.194631974198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36698.194631974198</v>
      </c>
      <c r="AW3">
        <v>0</v>
      </c>
      <c r="AX3">
        <f>IF(Z3&gt;0, (R3*SUMPRODUCT(K3:$K$98, X3:$X$98)-K3*$AZ$3)/Z3, 0)</f>
        <v>0</v>
      </c>
      <c r="AZ3">
        <f>C6*ABS(SUMPRODUCT(X4:X79, K4:K79))/1</f>
        <v>17470.183959605118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1894.4987897721203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1871.8054242434064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-1871.8054242434064</v>
      </c>
      <c r="AK4">
        <f>G4*SUM(AB4, AE4:AF4)</f>
        <v>0</v>
      </c>
      <c r="AL4">
        <f t="shared" si="9"/>
        <v>-2366.4451742434062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-441.6426339285714</v>
      </c>
      <c r="AR4">
        <f t="shared" si="14"/>
        <v>-441.6426339285714</v>
      </c>
      <c r="AS4">
        <f t="shared" si="15"/>
        <v>-1671.2548430744698</v>
      </c>
      <c r="AT4">
        <f t="shared" si="16"/>
        <v>0</v>
      </c>
      <c r="AU4">
        <f t="shared" si="17"/>
        <v>-2112.8974770030409</v>
      </c>
      <c r="AW4">
        <v>1</v>
      </c>
      <c r="AX4">
        <f>IF(Z4&gt;0, (R4*SUMPRODUCT(K4:$K$98, X4:$X$98)-K4*$AZ$3)/Z4, 0)</f>
        <v>1894.4987897721203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250000</v>
      </c>
      <c r="S5">
        <f t="shared" si="1"/>
        <v>3177.3958607959185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1871.8054242434064</v>
      </c>
      <c r="AC5">
        <f t="shared" si="2"/>
        <v>3101.417633389301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-513.33320881627685</v>
      </c>
      <c r="AI5">
        <f t="shared" si="7"/>
        <v>-562.13760350401355</v>
      </c>
      <c r="AJ5">
        <f t="shared" si="8"/>
        <v>-1229.6122091458947</v>
      </c>
      <c r="AK5">
        <f>G5*SUM(AB5, AE5:AF5)</f>
        <v>131.02637969703846</v>
      </c>
      <c r="AL5">
        <f t="shared" si="9"/>
        <v>-1660.7234329528696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-409.22609121195535</v>
      </c>
      <c r="AR5">
        <f t="shared" si="14"/>
        <v>-448.1326558546026</v>
      </c>
      <c r="AS5">
        <f t="shared" si="15"/>
        <v>-980.23932489309198</v>
      </c>
      <c r="AT5">
        <f t="shared" si="16"/>
        <v>104.45342769215438</v>
      </c>
      <c r="AU5">
        <f t="shared" si="17"/>
        <v>-1323.9185530555401</v>
      </c>
      <c r="AW5">
        <v>2</v>
      </c>
      <c r="AX5">
        <f>IF(Z5&gt;0, (R5*SUMPRODUCT(K5:$K$98, X5:$X$98)-K5*$AZ$3)/Z5, 0)</f>
        <v>3177.3958607959185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250000</v>
      </c>
      <c r="S6">
        <f t="shared" si="1"/>
        <v>4342.1607680816742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3101.417633389301</v>
      </c>
      <c r="AC6">
        <f t="shared" si="2"/>
        <v>4184.3833663509813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-665.79101646194533</v>
      </c>
      <c r="AI6">
        <f t="shared" si="7"/>
        <v>-713.97420899951237</v>
      </c>
      <c r="AJ6">
        <f t="shared" si="8"/>
        <v>-1082.9657329616803</v>
      </c>
      <c r="AK6">
        <f>G6*SUM(AB6, AE6:AF6)</f>
        <v>217.09923433725109</v>
      </c>
      <c r="AL6">
        <f t="shared" si="9"/>
        <v>-1579.8407076239416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-473.89689468922626</v>
      </c>
      <c r="AR6">
        <f t="shared" si="14"/>
        <v>-508.19273941405697</v>
      </c>
      <c r="AS6">
        <f t="shared" si="15"/>
        <v>-770.83361778089704</v>
      </c>
      <c r="AT6">
        <f t="shared" si="16"/>
        <v>154.52694681667037</v>
      </c>
      <c r="AU6">
        <f t="shared" si="17"/>
        <v>-1124.4994103782838</v>
      </c>
      <c r="AW6">
        <v>3</v>
      </c>
      <c r="AX6">
        <f>IF(Z6&gt;0, (R6*SUMPRODUCT(K6:$K$98, X6:$X$98)-K6*$AZ$3)/Z6, 0)</f>
        <v>4342.1607680816742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250000</v>
      </c>
      <c r="S7">
        <f t="shared" si="1"/>
        <v>5304.4090017049384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4184.3833663509813</v>
      </c>
      <c r="AC7">
        <f t="shared" si="2"/>
        <v>5042.8006003882128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-836.56502089593209</v>
      </c>
      <c r="AI7">
        <f t="shared" si="7"/>
        <v>-884.09906850394418</v>
      </c>
      <c r="AJ7">
        <f t="shared" si="8"/>
        <v>-858.41723403723154</v>
      </c>
      <c r="AK7">
        <f>G7*SUM(AB7, AE7:AF7)</f>
        <v>292.90683564456873</v>
      </c>
      <c r="AL7">
        <f t="shared" si="9"/>
        <v>-1449.609466896607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-531.6521945404802</v>
      </c>
      <c r="AR7">
        <f t="shared" si="14"/>
        <v>-561.86094113512786</v>
      </c>
      <c r="AS7">
        <f t="shared" si="15"/>
        <v>-545.53967104493165</v>
      </c>
      <c r="AT7">
        <f t="shared" si="16"/>
        <v>186.14758934047603</v>
      </c>
      <c r="AU7">
        <f t="shared" si="17"/>
        <v>-921.25302283958354</v>
      </c>
      <c r="AW7">
        <v>4</v>
      </c>
      <c r="AX7">
        <f>IF(Z7&gt;0, (R7*SUMPRODUCT(K7:$K$98, X7:$X$98)-K7*$AZ$3)/Z7, 0)</f>
        <v>5304.4090017049384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250000</v>
      </c>
      <c r="S8">
        <f t="shared" si="1"/>
        <v>6083.1962847013119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5042.8006003882128</v>
      </c>
      <c r="AC8">
        <f t="shared" si="2"/>
        <v>5700.7145922106356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-1012.3154996506953</v>
      </c>
      <c r="AI8">
        <f t="shared" si="7"/>
        <v>-1059.1717436826971</v>
      </c>
      <c r="AJ8">
        <f t="shared" si="8"/>
        <v>-657.91399182242276</v>
      </c>
      <c r="AK8">
        <f t="shared" ref="AK8:AK39" si="30">G8*SUM(AB8:AB8, AE8:AF8)</f>
        <v>352.99604202717495</v>
      </c>
      <c r="AL8">
        <f t="shared" si="9"/>
        <v>-1364.0896934779448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-574.41500096199684</v>
      </c>
      <c r="AR8">
        <f t="shared" si="14"/>
        <v>-601.00249218385898</v>
      </c>
      <c r="AS8">
        <f t="shared" si="15"/>
        <v>-373.31806771306958</v>
      </c>
      <c r="AT8">
        <f t="shared" si="16"/>
        <v>200.29943420859041</v>
      </c>
      <c r="AU8">
        <f t="shared" si="17"/>
        <v>-774.02112568833809</v>
      </c>
      <c r="AW8">
        <v>5</v>
      </c>
      <c r="AX8">
        <f>IF(Z8&gt;0, (R8*SUMPRODUCT(K8:$K$98, X8:$X$98)-K8*$AZ$3)/Z8, 0)</f>
        <v>6083.1962847013119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250000</v>
      </c>
      <c r="S9">
        <f t="shared" si="1"/>
        <v>6705.0178680243407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5700.7145922106356</v>
      </c>
      <c r="AC9">
        <f t="shared" si="2"/>
        <v>6188.412257644095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-1200.310780618508</v>
      </c>
      <c r="AI9">
        <f t="shared" si="7"/>
        <v>-1246.4584000540663</v>
      </c>
      <c r="AJ9">
        <f t="shared" si="8"/>
        <v>-487.69766543345941</v>
      </c>
      <c r="AK9">
        <f t="shared" si="30"/>
        <v>399.05002145474452</v>
      </c>
      <c r="AL9">
        <f t="shared" si="9"/>
        <v>-1335.106044032781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-608.11479654597986</v>
      </c>
      <c r="AR9">
        <f t="shared" si="14"/>
        <v>-631.49461672028099</v>
      </c>
      <c r="AS9">
        <f t="shared" si="15"/>
        <v>-247.08281503411541</v>
      </c>
      <c r="AT9">
        <f t="shared" si="16"/>
        <v>202.17115977545114</v>
      </c>
      <c r="AU9">
        <f t="shared" si="17"/>
        <v>-676.40627197894526</v>
      </c>
      <c r="AW9">
        <v>6</v>
      </c>
      <c r="AX9">
        <f>IF(Z9&gt;0, (R9*SUMPRODUCT(K9:$K$98, X9:$X$98)-K9*$AZ$3)/Z9, 0)</f>
        <v>6705.0178680243407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250000</v>
      </c>
      <c r="S10">
        <f t="shared" si="1"/>
        <v>7189.0054816982865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6188.412257644095</v>
      </c>
      <c r="AC10">
        <f t="shared" si="2"/>
        <v>6528.6123418083407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-1396.1020848791632</v>
      </c>
      <c r="AI10">
        <f t="shared" si="7"/>
        <v>-1441.5090077033899</v>
      </c>
      <c r="AJ10">
        <f t="shared" si="8"/>
        <v>-340.20008416424571</v>
      </c>
      <c r="AK10">
        <f t="shared" si="30"/>
        <v>433.1888580350867</v>
      </c>
      <c r="AL10">
        <f t="shared" si="9"/>
        <v>-1348.5202338325489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-631.52568262529064</v>
      </c>
      <c r="AR10">
        <f t="shared" si="14"/>
        <v>-652.06546853569239</v>
      </c>
      <c r="AS10">
        <f t="shared" si="15"/>
        <v>-153.8892411292417</v>
      </c>
      <c r="AT10">
        <f t="shared" si="16"/>
        <v>195.95264002485644</v>
      </c>
      <c r="AU10">
        <f t="shared" si="17"/>
        <v>-610.00206964007771</v>
      </c>
      <c r="AW10">
        <v>7</v>
      </c>
      <c r="AX10">
        <f>IF(Z10&gt;0, (R10*SUMPRODUCT(K10:$K$98, X10:$X$98)-K10*$AZ$3)/Z10, 0)</f>
        <v>7189.0054816982865</v>
      </c>
    </row>
    <row r="11" spans="1:52" x14ac:dyDescent="0.25">
      <c r="A11" t="s">
        <v>33</v>
      </c>
      <c r="C11" s="25">
        <f>AU81</f>
        <v>17170.565068499302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250000</v>
      </c>
      <c r="S11">
        <f t="shared" si="1"/>
        <v>7555.2885897755514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6528.6123418083407</v>
      </c>
      <c r="AC11">
        <f t="shared" si="2"/>
        <v>6743.7963741028962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-1616.0621248486793</v>
      </c>
      <c r="AI11">
        <f t="shared" si="7"/>
        <v>-1660.6917660196941</v>
      </c>
      <c r="AJ11">
        <f t="shared" si="8"/>
        <v>-215.18403229455544</v>
      </c>
      <c r="AK11">
        <f t="shared" si="30"/>
        <v>457.00286392658387</v>
      </c>
      <c r="AL11">
        <f t="shared" si="9"/>
        <v>-1418.8729343876657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-652.700387599083</v>
      </c>
      <c r="AR11">
        <f t="shared" si="14"/>
        <v>-670.72555113879343</v>
      </c>
      <c r="AS11">
        <f t="shared" si="15"/>
        <v>-86.909221572741885</v>
      </c>
      <c r="AT11">
        <f t="shared" si="16"/>
        <v>184.57579187848512</v>
      </c>
      <c r="AU11">
        <f t="shared" si="17"/>
        <v>-573.05898083305021</v>
      </c>
      <c r="AW11">
        <v>8</v>
      </c>
      <c r="AX11">
        <f>IF(Z11&gt;0, (R11*SUMPRODUCT(K11:$K$98, X11:$X$98)-K11*$AZ$3)/Z11, 0)</f>
        <v>7555.2885897755514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250000</v>
      </c>
      <c r="S12">
        <f t="shared" si="1"/>
        <v>7814.2687819572366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6743.7963741028962</v>
      </c>
      <c r="AC12">
        <f t="shared" si="2"/>
        <v>6847.0868033965335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-1859.5415299581762</v>
      </c>
      <c r="AI12">
        <f t="shared" si="7"/>
        <v>-1903.3529664114892</v>
      </c>
      <c r="AJ12">
        <f t="shared" si="8"/>
        <v>-103.29042929363732</v>
      </c>
      <c r="AK12">
        <f t="shared" si="30"/>
        <v>472.06574618720276</v>
      </c>
      <c r="AL12">
        <f t="shared" si="9"/>
        <v>-1534.5776495179239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-670.56931757250265</v>
      </c>
      <c r="AR12">
        <f t="shared" si="14"/>
        <v>-686.36816076641082</v>
      </c>
      <c r="AS12">
        <f t="shared" si="15"/>
        <v>-37.247564287936633</v>
      </c>
      <c r="AT12">
        <f t="shared" si="16"/>
        <v>170.23164052551522</v>
      </c>
      <c r="AU12">
        <f t="shared" si="17"/>
        <v>-553.38408452883232</v>
      </c>
      <c r="AW12">
        <v>9</v>
      </c>
      <c r="AX12">
        <f>IF(Z12&gt;0, (R12*SUMPRODUCT(K12:$K$98, X12:$X$98)-K12*$AZ$3)/Z12, 0)</f>
        <v>7814.2687819572366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250000</v>
      </c>
      <c r="S13">
        <f t="shared" si="1"/>
        <v>7976.2786845011951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6847.0868033965335</v>
      </c>
      <c r="AC13">
        <f t="shared" si="2"/>
        <v>6851.5092866211016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-2120.18677848876</v>
      </c>
      <c r="AI13">
        <f t="shared" si="7"/>
        <v>-2163.1360632218421</v>
      </c>
      <c r="AJ13">
        <f t="shared" si="8"/>
        <v>-4.4224832245681682</v>
      </c>
      <c r="AK13">
        <f t="shared" si="30"/>
        <v>479.2960762377574</v>
      </c>
      <c r="AL13">
        <f t="shared" si="9"/>
        <v>-1688.2624702086528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-682.64339924682713</v>
      </c>
      <c r="AR13">
        <f t="shared" si="14"/>
        <v>-696.47191946159296</v>
      </c>
      <c r="AS13">
        <f t="shared" si="15"/>
        <v>-1.4239212375822712</v>
      </c>
      <c r="AT13">
        <f t="shared" si="16"/>
        <v>154.32050895149175</v>
      </c>
      <c r="AU13">
        <f t="shared" si="17"/>
        <v>-543.57533174768344</v>
      </c>
      <c r="AW13">
        <v>10</v>
      </c>
      <c r="AX13">
        <f>IF(Z13&gt;0, (R13*SUMPRODUCT(K13:$K$98, X13:$X$98)-K13*$AZ$3)/Z13, 0)</f>
        <v>7976.2786845011951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250000</v>
      </c>
      <c r="S14">
        <f t="shared" si="1"/>
        <v>8053.970532130892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6851.5092866211016</v>
      </c>
      <c r="AC14">
        <f t="shared" si="2"/>
        <v>6771.5371380859442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-2406.4490678338593</v>
      </c>
      <c r="AI14">
        <f t="shared" si="7"/>
        <v>-2448.487569906044</v>
      </c>
      <c r="AJ14">
        <f t="shared" si="8"/>
        <v>79.97214853515743</v>
      </c>
      <c r="AK14">
        <f t="shared" si="30"/>
        <v>479.60565006347719</v>
      </c>
      <c r="AL14">
        <f t="shared" si="9"/>
        <v>-1888.9097713074093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-691.79660273315278</v>
      </c>
      <c r="AR14">
        <f t="shared" si="14"/>
        <v>-703.88166753101518</v>
      </c>
      <c r="AS14">
        <f t="shared" si="15"/>
        <v>22.990081697300472</v>
      </c>
      <c r="AT14">
        <f t="shared" si="16"/>
        <v>137.87516378403794</v>
      </c>
      <c r="AU14">
        <f t="shared" si="17"/>
        <v>-543.01642204967675</v>
      </c>
      <c r="AW14">
        <v>11</v>
      </c>
      <c r="AX14">
        <f>IF(Z14&gt;0, (R14*SUMPRODUCT(K14:$K$98, X14:$X$98)-K14*$AZ$3)/Z14, 0)</f>
        <v>8053.970532130892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250000</v>
      </c>
      <c r="S15">
        <f t="shared" si="1"/>
        <v>8055.9502118617311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6771.5371380859442</v>
      </c>
      <c r="AC15">
        <f t="shared" si="2"/>
        <v>6617.8398663453554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-2719.4095330290988</v>
      </c>
      <c r="AI15">
        <f t="shared" si="7"/>
        <v>-2760.4837681739555</v>
      </c>
      <c r="AJ15">
        <f t="shared" si="8"/>
        <v>153.6972717405888</v>
      </c>
      <c r="AK15">
        <f t="shared" si="30"/>
        <v>474.00759966601612</v>
      </c>
      <c r="AL15">
        <f t="shared" si="9"/>
        <v>-2132.7788967673505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-698.00469464682089</v>
      </c>
      <c r="AR15">
        <f t="shared" si="14"/>
        <v>-708.54742777028775</v>
      </c>
      <c r="AS15">
        <f t="shared" si="15"/>
        <v>39.450261509468348</v>
      </c>
      <c r="AT15">
        <f t="shared" si="16"/>
        <v>121.66594470109544</v>
      </c>
      <c r="AU15">
        <f t="shared" si="17"/>
        <v>-547.43122155972401</v>
      </c>
      <c r="AW15">
        <v>12</v>
      </c>
      <c r="AX15">
        <f>IF(Z15&gt;0, (R15*SUMPRODUCT(K15:$K$98, X15:$X$98)-K15*$AZ$3)/Z15, 0)</f>
        <v>8055.9502118617311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250000</v>
      </c>
      <c r="S16">
        <f t="shared" si="1"/>
        <v>7988.7801073195487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6617.8398663453554</v>
      </c>
      <c r="AC16">
        <f t="shared" si="2"/>
        <v>6400.2810029418924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-3027.7790288560905</v>
      </c>
      <c r="AI16">
        <f t="shared" si="7"/>
        <v>-3067.8369658437273</v>
      </c>
      <c r="AJ16">
        <f t="shared" si="8"/>
        <v>217.55886340346296</v>
      </c>
      <c r="AK16">
        <f t="shared" si="30"/>
        <v>463.2487906441749</v>
      </c>
      <c r="AL16">
        <f t="shared" si="9"/>
        <v>-2387.0293117960896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-693.88880683012212</v>
      </c>
      <c r="AR16">
        <f t="shared" si="14"/>
        <v>-703.06905209753484</v>
      </c>
      <c r="AS16">
        <f t="shared" si="15"/>
        <v>49.85887632605094</v>
      </c>
      <c r="AT16">
        <f t="shared" si="16"/>
        <v>106.16466642449345</v>
      </c>
      <c r="AU16">
        <f t="shared" si="17"/>
        <v>-547.04550934699046</v>
      </c>
      <c r="AW16">
        <v>13</v>
      </c>
      <c r="AX16">
        <f>IF(Z16&gt;0, (R16*SUMPRODUCT(K16:$K$98, X16:$X$98)-K16*$AZ$3)/Z16, 0)</f>
        <v>7988.7801073195487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250000</v>
      </c>
      <c r="S17">
        <f t="shared" si="1"/>
        <v>7867.9812007552846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6400.2810029418924</v>
      </c>
      <c r="AC17">
        <f t="shared" si="2"/>
        <v>6135.361688293342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-3339.6494344690523</v>
      </c>
      <c r="AI17">
        <f t="shared" si="7"/>
        <v>-3378.638862199919</v>
      </c>
      <c r="AJ17">
        <f t="shared" si="8"/>
        <v>264.91931464855043</v>
      </c>
      <c r="AK17">
        <f t="shared" si="30"/>
        <v>448.01967020593253</v>
      </c>
      <c r="AL17">
        <f t="shared" si="9"/>
        <v>-2665.6998773454361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-683.35844148386468</v>
      </c>
      <c r="AR17">
        <f t="shared" si="14"/>
        <v>-691.33645088015589</v>
      </c>
      <c r="AS17">
        <f t="shared" si="15"/>
        <v>54.207740521719899</v>
      </c>
      <c r="AT17">
        <f t="shared" si="16"/>
        <v>91.673700965776675</v>
      </c>
      <c r="AU17">
        <f t="shared" si="17"/>
        <v>-545.45500939265935</v>
      </c>
      <c r="AW17">
        <v>14</v>
      </c>
      <c r="AX17">
        <f>IF(Z17&gt;0, (R17*SUMPRODUCT(K17:$K$98, X17:$X$98)-K17*$AZ$3)/Z17, 0)</f>
        <v>7867.9812007552846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250000</v>
      </c>
      <c r="S18">
        <f t="shared" si="1"/>
        <v>7704.7310013872502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6135.361688293342</v>
      </c>
      <c r="AC18">
        <f t="shared" si="2"/>
        <v>5835.0117219715958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-3665.5633656237569</v>
      </c>
      <c r="AI18">
        <f t="shared" si="7"/>
        <v>-3703.4297864041905</v>
      </c>
      <c r="AJ18">
        <f t="shared" si="8"/>
        <v>300.34996632174625</v>
      </c>
      <c r="AK18">
        <f t="shared" si="30"/>
        <v>429.47531818053398</v>
      </c>
      <c r="AL18">
        <f t="shared" si="9"/>
        <v>-2973.6045019019102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-669.68472232647559</v>
      </c>
      <c r="AR18">
        <f t="shared" si="14"/>
        <v>-676.60277583051777</v>
      </c>
      <c r="AS18">
        <f t="shared" si="15"/>
        <v>54.872815917811216</v>
      </c>
      <c r="AT18">
        <f t="shared" si="16"/>
        <v>78.463534936835956</v>
      </c>
      <c r="AU18">
        <f t="shared" si="17"/>
        <v>-543.26642497587056</v>
      </c>
      <c r="AW18">
        <v>15</v>
      </c>
      <c r="AX18">
        <f>IF(Z18&gt;0, (R18*SUMPRODUCT(K18:$K$98, X18:$X$98)-K18*$AZ$3)/Z18, 0)</f>
        <v>7704.7310013872502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250000</v>
      </c>
      <c r="S19">
        <f t="shared" si="1"/>
        <v>7507.3567011142768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5835.0117219715958</v>
      </c>
      <c r="AC19">
        <f t="shared" si="2"/>
        <v>5507.2988524684406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-4042.0471102331835</v>
      </c>
      <c r="AI19">
        <f t="shared" si="7"/>
        <v>-4078.726457383766</v>
      </c>
      <c r="AJ19">
        <f t="shared" si="8"/>
        <v>327.71286950315516</v>
      </c>
      <c r="AK19">
        <f t="shared" si="30"/>
        <v>408.45082053801173</v>
      </c>
      <c r="AL19">
        <f t="shared" si="9"/>
        <v>-3342.5627673425993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-659.34544186907453</v>
      </c>
      <c r="AR19">
        <f t="shared" si="14"/>
        <v>-665.32863793159515</v>
      </c>
      <c r="AS19">
        <f t="shared" si="15"/>
        <v>53.457067880704365</v>
      </c>
      <c r="AT19">
        <f t="shared" si="16"/>
        <v>66.627176627311755</v>
      </c>
      <c r="AU19">
        <f t="shared" si="17"/>
        <v>-545.24439342357903</v>
      </c>
      <c r="AW19">
        <v>16</v>
      </c>
      <c r="AX19">
        <f>IF(Z19&gt;0, (R19*SUMPRODUCT(K19:$K$98, X19:$X$98)-K19*$AZ$3)/Z19, 0)</f>
        <v>7507.3567011142768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250000</v>
      </c>
      <c r="S20">
        <f t="shared" si="1"/>
        <v>7272.504210410425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5507.2988524684406</v>
      </c>
      <c r="AC20">
        <f t="shared" si="2"/>
        <v>5153.2854220487588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-4413.1486443231579</v>
      </c>
      <c r="AI20">
        <f t="shared" si="7"/>
        <v>-4448.5785682733695</v>
      </c>
      <c r="AJ20">
        <f t="shared" si="8"/>
        <v>354.01343041968175</v>
      </c>
      <c r="AK20">
        <f t="shared" si="30"/>
        <v>385.51091967279086</v>
      </c>
      <c r="AL20">
        <f t="shared" si="9"/>
        <v>-3709.0542181808969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-642.75012573422396</v>
      </c>
      <c r="AR20">
        <f t="shared" si="14"/>
        <v>-647.91029365719794</v>
      </c>
      <c r="AS20">
        <f t="shared" si="15"/>
        <v>51.560052754296564</v>
      </c>
      <c r="AT20">
        <f t="shared" si="16"/>
        <v>56.147483817555759</v>
      </c>
      <c r="AU20">
        <f t="shared" si="17"/>
        <v>-540.20275708534564</v>
      </c>
      <c r="AW20">
        <v>17</v>
      </c>
      <c r="AX20">
        <f>IF(Z20&gt;0, (R20*SUMPRODUCT(K20:$K$98, X20:$X$98)-K20*$AZ$3)/Z20, 0)</f>
        <v>7272.504210410425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250000</v>
      </c>
      <c r="S21">
        <f t="shared" si="1"/>
        <v>7007.8229473938109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5153.2854220487588</v>
      </c>
      <c r="AC21">
        <f t="shared" si="2"/>
        <v>4783.1531636800628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-4741.921712187821</v>
      </c>
      <c r="AI21">
        <f t="shared" si="7"/>
        <v>-4776.0489525560934</v>
      </c>
      <c r="AJ21">
        <f t="shared" si="8"/>
        <v>370.13225836869606</v>
      </c>
      <c r="AK21">
        <f t="shared" si="30"/>
        <v>360.72997954341315</v>
      </c>
      <c r="AL21">
        <f t="shared" si="9"/>
        <v>-4045.186714643984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-616.63755582082865</v>
      </c>
      <c r="AR21">
        <f t="shared" si="14"/>
        <v>-621.07544817015048</v>
      </c>
      <c r="AS21">
        <f t="shared" si="15"/>
        <v>48.131847167424517</v>
      </c>
      <c r="AT21">
        <f t="shared" si="16"/>
        <v>46.909178682816957</v>
      </c>
      <c r="AU21">
        <f t="shared" si="17"/>
        <v>-526.03442231990903</v>
      </c>
      <c r="AW21">
        <v>18</v>
      </c>
      <c r="AX21">
        <f>IF(Z21&gt;0, (R21*SUMPRODUCT(K21:$K$98, X21:$X$98)-K21*$AZ$3)/Z21, 0)</f>
        <v>7007.8229473938109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250000</v>
      </c>
      <c r="S22">
        <f t="shared" si="1"/>
        <v>6728.4083399636629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4783.1531636800628</v>
      </c>
      <c r="AC22">
        <f t="shared" si="2"/>
        <v>4409.9244180070273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-5075.1733406055791</v>
      </c>
      <c r="AI22">
        <f t="shared" si="7"/>
        <v>-5107.9442739020478</v>
      </c>
      <c r="AJ22">
        <f t="shared" si="8"/>
        <v>373.22874567303552</v>
      </c>
      <c r="AK22">
        <f t="shared" si="30"/>
        <v>334.82072145760441</v>
      </c>
      <c r="AL22">
        <f t="shared" si="9"/>
        <v>-4399.8948067714082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-589.26201873765046</v>
      </c>
      <c r="AR22">
        <f t="shared" si="14"/>
        <v>-593.06694617839275</v>
      </c>
      <c r="AS22">
        <f t="shared" si="15"/>
        <v>43.334386702932129</v>
      </c>
      <c r="AT22">
        <f t="shared" si="16"/>
        <v>38.874954804551102</v>
      </c>
      <c r="AU22">
        <f t="shared" si="17"/>
        <v>-510.85760467090961</v>
      </c>
      <c r="AW22">
        <v>19</v>
      </c>
      <c r="AX22">
        <f>IF(Z22&gt;0, (R22*SUMPRODUCT(K22:$K$98, X22:$X$98)-K22*$AZ$3)/Z22, 0)</f>
        <v>6728.4083399636629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250000</v>
      </c>
      <c r="S23">
        <f t="shared" si="1"/>
        <v>6437.1323504237998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4409.9244180070273</v>
      </c>
      <c r="AC23">
        <f t="shared" si="2"/>
        <v>4037.9916940441931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-5391.9520738517886</v>
      </c>
      <c r="AI23">
        <f t="shared" si="7"/>
        <v>-5423.3169074005218</v>
      </c>
      <c r="AJ23">
        <f t="shared" si="8"/>
        <v>371.93272396283419</v>
      </c>
      <c r="AK23">
        <f t="shared" si="30"/>
        <v>308.69470926049195</v>
      </c>
      <c r="AL23">
        <f t="shared" si="9"/>
        <v>-4742.6894741771948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-558.96622896632357</v>
      </c>
      <c r="AR23">
        <f t="shared" si="14"/>
        <v>-562.21771979761502</v>
      </c>
      <c r="AS23">
        <f t="shared" si="15"/>
        <v>38.55706232087563</v>
      </c>
      <c r="AT23">
        <f t="shared" si="16"/>
        <v>32.001381906558798</v>
      </c>
      <c r="AU23">
        <f t="shared" si="17"/>
        <v>-491.65927557018051</v>
      </c>
      <c r="AW23">
        <v>20</v>
      </c>
      <c r="AX23">
        <f>IF(Z23&gt;0, (R23*SUMPRODUCT(K23:$K$98, X23:$X$98)-K23*$AZ$3)/Z23, 0)</f>
        <v>6437.1323504237998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250000</v>
      </c>
      <c r="S24">
        <f t="shared" si="1"/>
        <v>6140.4941900195417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4037.9916940441931</v>
      </c>
      <c r="AC24">
        <f t="shared" si="2"/>
        <v>3673.0694782696678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-5713.0161388953547</v>
      </c>
      <c r="AI24">
        <f t="shared" si="7"/>
        <v>-5742.924720880822</v>
      </c>
      <c r="AJ24">
        <f t="shared" si="8"/>
        <v>364.92221577452528</v>
      </c>
      <c r="AK24">
        <f t="shared" si="30"/>
        <v>282.65941858309355</v>
      </c>
      <c r="AL24">
        <f t="shared" si="9"/>
        <v>-5095.3430865232031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-528.79455533307657</v>
      </c>
      <c r="AR24">
        <f t="shared" si="14"/>
        <v>-531.56288206752652</v>
      </c>
      <c r="AS24">
        <f t="shared" si="15"/>
        <v>33.777058585198183</v>
      </c>
      <c r="AT24">
        <f t="shared" si="16"/>
        <v>26.16284602151563</v>
      </c>
      <c r="AU24">
        <f t="shared" si="17"/>
        <v>-471.62297746081271</v>
      </c>
      <c r="AW24">
        <v>21</v>
      </c>
      <c r="AX24">
        <f>IF(Z24&gt;0, (R24*SUMPRODUCT(K24:$K$98, X24:$X$98)-K24*$AZ$3)/Z24, 0)</f>
        <v>6140.4941900195417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250000</v>
      </c>
      <c r="S25">
        <f t="shared" si="1"/>
        <v>5841.0462933473027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3673.0694782696678</v>
      </c>
      <c r="AC25">
        <f t="shared" si="2"/>
        <v>3317.5285061435543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-6055.4326772846252</v>
      </c>
      <c r="AI25">
        <f t="shared" si="7"/>
        <v>-6083.8310869147808</v>
      </c>
      <c r="AJ25">
        <f t="shared" si="8"/>
        <v>355.5409721261135</v>
      </c>
      <c r="AK25">
        <f t="shared" si="30"/>
        <v>257.11486347887677</v>
      </c>
      <c r="AL25">
        <f t="shared" si="9"/>
        <v>-5471.1752513097908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-500.43615817760582</v>
      </c>
      <c r="AR25">
        <f t="shared" si="14"/>
        <v>-502.78307404160017</v>
      </c>
      <c r="AS25">
        <f t="shared" si="15"/>
        <v>29.382798496458353</v>
      </c>
      <c r="AT25">
        <f t="shared" si="16"/>
        <v>21.248617786206925</v>
      </c>
      <c r="AU25">
        <f t="shared" si="17"/>
        <v>-452.1516577589349</v>
      </c>
      <c r="AW25">
        <v>22</v>
      </c>
      <c r="AX25">
        <f>IF(Z25&gt;0, (R25*SUMPRODUCT(K25:$K$98, X25:$X$98)-K25*$AZ$3)/Z25, 0)</f>
        <v>5841.0462933473027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250000</v>
      </c>
      <c r="S26">
        <f t="shared" si="1"/>
        <v>5535.876830988268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3317.5285061435543</v>
      </c>
      <c r="AC26">
        <f t="shared" si="2"/>
        <v>2971.7830472578803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-6366.5113781571135</v>
      </c>
      <c r="AI26">
        <f t="shared" si="7"/>
        <v>-6393.3525014153356</v>
      </c>
      <c r="AJ26">
        <f t="shared" si="8"/>
        <v>345.745458885674</v>
      </c>
      <c r="AK26">
        <f t="shared" si="30"/>
        <v>232.22699543004882</v>
      </c>
      <c r="AL26">
        <f t="shared" si="9"/>
        <v>-5815.380047099613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-469.77185978423284</v>
      </c>
      <c r="AR26">
        <f t="shared" si="14"/>
        <v>-471.7524113991995</v>
      </c>
      <c r="AS26">
        <f t="shared" si="15"/>
        <v>25.511850617267179</v>
      </c>
      <c r="AT26">
        <f t="shared" si="16"/>
        <v>17.135555260227534</v>
      </c>
      <c r="AU26">
        <f t="shared" si="17"/>
        <v>-429.10500552170481</v>
      </c>
      <c r="AW26">
        <v>23</v>
      </c>
      <c r="AX26">
        <f>IF(Z26&gt;0, (R26*SUMPRODUCT(K26:$K$98, X26:$X$98)-K26*$AZ$3)/Z26, 0)</f>
        <v>5535.876830988268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250000</v>
      </c>
      <c r="S27">
        <f t="shared" si="1"/>
        <v>5228.9332259643506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2971.7830472578803</v>
      </c>
      <c r="AC27">
        <f t="shared" si="2"/>
        <v>2640.127883270015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-6636.6717181322638</v>
      </c>
      <c r="AI27">
        <f t="shared" si="7"/>
        <v>-6661.9170958142777</v>
      </c>
      <c r="AJ27">
        <f t="shared" si="8"/>
        <v>331.65516398786531</v>
      </c>
      <c r="AK27">
        <f t="shared" si="30"/>
        <v>208.02481330805165</v>
      </c>
      <c r="AL27">
        <f t="shared" si="9"/>
        <v>-6122.2371185183611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-437.23789195785008</v>
      </c>
      <c r="AR27">
        <f t="shared" si="14"/>
        <v>-438.90111053911659</v>
      </c>
      <c r="AS27">
        <f t="shared" si="15"/>
        <v>21.850139786603698</v>
      </c>
      <c r="AT27">
        <f t="shared" si="16"/>
        <v>13.70511224733824</v>
      </c>
      <c r="AU27">
        <f t="shared" si="17"/>
        <v>-403.34585850517465</v>
      </c>
      <c r="AW27">
        <v>24</v>
      </c>
      <c r="AX27">
        <f>IF(Z27&gt;0, (R27*SUMPRODUCT(K27:$K$98, X27:$X$98)-K27*$AZ$3)/Z27, 0)</f>
        <v>5228.9332259643506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250000</v>
      </c>
      <c r="S28">
        <f t="shared" si="1"/>
        <v>4925.6383158282961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2640.127883270015</v>
      </c>
      <c r="AC28">
        <f t="shared" si="2"/>
        <v>2326.2084697017785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-6898.2735750981419</v>
      </c>
      <c r="AI28">
        <f t="shared" si="7"/>
        <v>-6921.8868442883158</v>
      </c>
      <c r="AJ28">
        <f t="shared" si="8"/>
        <v>313.91941356823645</v>
      </c>
      <c r="AK28">
        <f t="shared" si="30"/>
        <v>184.80895182890106</v>
      </c>
      <c r="AL28">
        <f t="shared" si="9"/>
        <v>-6423.1584788911787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-405.77926118930873</v>
      </c>
      <c r="AR28">
        <f t="shared" si="14"/>
        <v>-407.16827176158324</v>
      </c>
      <c r="AS28">
        <f t="shared" si="15"/>
        <v>18.465777897028065</v>
      </c>
      <c r="AT28">
        <f t="shared" si="16"/>
        <v>10.871073627032125</v>
      </c>
      <c r="AU28">
        <f t="shared" si="17"/>
        <v>-377.83142023752305</v>
      </c>
      <c r="AW28">
        <v>25</v>
      </c>
      <c r="AX28">
        <f>IF(Z28&gt;0, (R28*SUMPRODUCT(K28:$K$98, X28:$X$98)-K28*$AZ$3)/Z28, 0)</f>
        <v>4925.6383158282961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250000</v>
      </c>
      <c r="S29">
        <f t="shared" si="1"/>
        <v>4625.7276091762824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2326.2084697017785</v>
      </c>
      <c r="AC29">
        <f t="shared" si="2"/>
        <v>2030.5349927889115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-7144.2988460706229</v>
      </c>
      <c r="AI29">
        <f t="shared" si="7"/>
        <v>-7166.2471227996812</v>
      </c>
      <c r="AJ29">
        <f t="shared" si="8"/>
        <v>295.67347691286705</v>
      </c>
      <c r="AK29">
        <f t="shared" si="30"/>
        <v>162.8345928791245</v>
      </c>
      <c r="AL29">
        <f t="shared" si="9"/>
        <v>-6707.73905300769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-375.22435814582519</v>
      </c>
      <c r="AR29">
        <f t="shared" si="14"/>
        <v>-376.37709940504578</v>
      </c>
      <c r="AS29">
        <f t="shared" si="15"/>
        <v>15.529010331978812</v>
      </c>
      <c r="AT29">
        <f t="shared" si="16"/>
        <v>8.5522046198572852</v>
      </c>
      <c r="AU29">
        <f t="shared" si="17"/>
        <v>-352.29588445320974</v>
      </c>
      <c r="AW29">
        <v>26</v>
      </c>
      <c r="AX29">
        <f>IF(Z29&gt;0, (R29*SUMPRODUCT(K29:$K$98, X29:$X$98)-K29*$AZ$3)/Z29, 0)</f>
        <v>4625.7276091762824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250000</v>
      </c>
      <c r="S30">
        <f t="shared" si="1"/>
        <v>4329.1856281249138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2030.5349927889115</v>
      </c>
      <c r="AC30">
        <f t="shared" si="2"/>
        <v>1753.619370604194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-7376.6922398384586</v>
      </c>
      <c r="AI30">
        <f t="shared" si="7"/>
        <v>-7396.9456953522586</v>
      </c>
      <c r="AJ30">
        <f t="shared" si="8"/>
        <v>276.91562218471745</v>
      </c>
      <c r="AK30">
        <f t="shared" si="30"/>
        <v>142.13744949522382</v>
      </c>
      <c r="AL30">
        <f t="shared" si="9"/>
        <v>-6977.8926236723173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-345.91950650960473</v>
      </c>
      <c r="AR30">
        <f t="shared" si="14"/>
        <v>-346.86926354279245</v>
      </c>
      <c r="AS30">
        <f t="shared" si="15"/>
        <v>12.985564838073726</v>
      </c>
      <c r="AT30">
        <f t="shared" si="16"/>
        <v>6.6653338362667567</v>
      </c>
      <c r="AU30">
        <f t="shared" si="17"/>
        <v>-327.21836486845194</v>
      </c>
      <c r="AW30">
        <v>27</v>
      </c>
      <c r="AX30">
        <f>IF(Z30&gt;0, (R30*SUMPRODUCT(K30:$K$98, X30:$X$98)-K30*$AZ$3)/Z30, 0)</f>
        <v>4329.1856281249138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250000</v>
      </c>
      <c r="S31">
        <f t="shared" si="1"/>
        <v>4034.6878686902278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1753.619370604194</v>
      </c>
      <c r="AC31">
        <f t="shared" si="2"/>
        <v>1495.4755212027212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-7590.9607969650961</v>
      </c>
      <c r="AI31">
        <f t="shared" si="7"/>
        <v>-7609.4935257643647</v>
      </c>
      <c r="AJ31">
        <f t="shared" si="8"/>
        <v>258.14384940147283</v>
      </c>
      <c r="AK31">
        <f t="shared" si="30"/>
        <v>122.7533559422936</v>
      </c>
      <c r="AL31">
        <f t="shared" si="9"/>
        <v>-7228.5963204205982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-317.82796982195345</v>
      </c>
      <c r="AR31">
        <f t="shared" si="14"/>
        <v>-318.60392160553886</v>
      </c>
      <c r="AS31">
        <f t="shared" si="15"/>
        <v>10.808293939562477</v>
      </c>
      <c r="AT31">
        <f t="shared" si="16"/>
        <v>5.1395931228585674</v>
      </c>
      <c r="AU31">
        <f t="shared" si="17"/>
        <v>-302.65603454311781</v>
      </c>
      <c r="AW31">
        <v>28</v>
      </c>
      <c r="AX31">
        <f>IF(Z31&gt;0, (R31*SUMPRODUCT(K31:$K$98, X31:$X$98)-K31*$AZ$3)/Z31, 0)</f>
        <v>4034.6878686902278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250000</v>
      </c>
      <c r="S32">
        <f t="shared" si="1"/>
        <v>3739.75101287802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1495.4755212027212</v>
      </c>
      <c r="AC32">
        <f t="shared" si="2"/>
        <v>1256.0186737987437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-7772.950225185481</v>
      </c>
      <c r="AI32">
        <f t="shared" si="7"/>
        <v>-7789.7430366517201</v>
      </c>
      <c r="AJ32">
        <f t="shared" si="8"/>
        <v>239.45684740397746</v>
      </c>
      <c r="AK32">
        <f t="shared" si="30"/>
        <v>104.68328648419049</v>
      </c>
      <c r="AL32">
        <f t="shared" si="9"/>
        <v>-7445.6029027635523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-290.57833385125582</v>
      </c>
      <c r="AR32">
        <f t="shared" si="14"/>
        <v>-291.20610413604771</v>
      </c>
      <c r="AS32">
        <f t="shared" si="15"/>
        <v>8.9516811161957257</v>
      </c>
      <c r="AT32">
        <f t="shared" si="16"/>
        <v>3.9134040599010653</v>
      </c>
      <c r="AU32">
        <f t="shared" si="17"/>
        <v>-278.34101895995093</v>
      </c>
      <c r="AW32">
        <v>29</v>
      </c>
      <c r="AX32">
        <f>IF(Z32&gt;0, (R32*SUMPRODUCT(K32:$K$98, X32:$X$98)-K32*$AZ$3)/Z32, 0)</f>
        <v>3739.75101287802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250000</v>
      </c>
      <c r="S33">
        <f t="shared" si="1"/>
        <v>3442.7236553179919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1256.0186737987437</v>
      </c>
      <c r="AC33">
        <f t="shared" si="2"/>
        <v>1035.4145563921084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-7935.7972187650939</v>
      </c>
      <c r="AI33">
        <f t="shared" si="7"/>
        <v>-7950.8349426729174</v>
      </c>
      <c r="AJ33">
        <f t="shared" si="8"/>
        <v>220.6041174066354</v>
      </c>
      <c r="AK33">
        <f t="shared" si="30"/>
        <v>87.921307165912069</v>
      </c>
      <c r="AL33">
        <f t="shared" si="9"/>
        <v>-7642.30951810037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-264.88043549439487</v>
      </c>
      <c r="AR33">
        <f t="shared" si="14"/>
        <v>-265.38236349831737</v>
      </c>
      <c r="AS33">
        <f t="shared" si="15"/>
        <v>7.3633074383948518</v>
      </c>
      <c r="AT33">
        <f t="shared" si="16"/>
        <v>2.9346306980065755</v>
      </c>
      <c r="AU33">
        <f t="shared" si="17"/>
        <v>-255.08442536191595</v>
      </c>
      <c r="AW33">
        <v>30</v>
      </c>
      <c r="AX33">
        <f>IF(Z33&gt;0, (R33*SUMPRODUCT(K33:$K$98, X33:$X$98)-K33*$AZ$3)/Z33, 0)</f>
        <v>3442.7236553179919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250000</v>
      </c>
      <c r="S34">
        <f t="shared" si="1"/>
        <v>3135.9374700740759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1035.4145563921084</v>
      </c>
      <c r="AC34">
        <f t="shared" si="2"/>
        <v>833.01109986612505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-8028.2743250554167</v>
      </c>
      <c r="AI34">
        <f t="shared" si="7"/>
        <v>-8041.556016859151</v>
      </c>
      <c r="AJ34">
        <f t="shared" si="8"/>
        <v>202.4034565259833</v>
      </c>
      <c r="AK34">
        <f t="shared" si="30"/>
        <v>72.479018947447585</v>
      </c>
      <c r="AL34">
        <f t="shared" si="9"/>
        <v>-7766.6735413857195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-239.25636545427517</v>
      </c>
      <c r="AR34">
        <f t="shared" si="14"/>
        <v>-239.65218268465156</v>
      </c>
      <c r="AS34">
        <f t="shared" si="15"/>
        <v>6.0319706829966702</v>
      </c>
      <c r="AT34">
        <f t="shared" si="16"/>
        <v>2.1599992654633353</v>
      </c>
      <c r="AU34">
        <f t="shared" si="17"/>
        <v>-231.46021273619152</v>
      </c>
      <c r="AW34">
        <v>31</v>
      </c>
      <c r="AX34">
        <f>IF(Z34&gt;0, (R34*SUMPRODUCT(K34:$K$98, X34:$X$98)-K34*$AZ$3)/Z34, 0)</f>
        <v>3135.9374700740759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2813.3818306117023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833.01109986612505</v>
      </c>
      <c r="AC35">
        <f t="shared" ref="AC35:AC66" si="33">S35*Z35</f>
        <v>649.53775134793136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-8025.7824939958618</v>
      </c>
      <c r="AI35">
        <f t="shared" ref="AI35:AI66" si="38">SUM(AE35:AH35)</f>
        <v>-8037.3262123827599</v>
      </c>
      <c r="AJ35">
        <f t="shared" ref="AJ35:AJ66" si="39">AB35-AC35</f>
        <v>183.47334851819369</v>
      </c>
      <c r="AK35">
        <f t="shared" si="30"/>
        <v>58.31077699062876</v>
      </c>
      <c r="AL35">
        <f t="shared" ref="AL35:AL66" si="40">SUM(AI35:AK35)</f>
        <v>-7795.5420868739366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-213.55545054317662</v>
      </c>
      <c r="AR35">
        <f t="shared" ref="AR35:AR66" si="45">AI35*$K35</f>
        <v>-213.86261361206138</v>
      </c>
      <c r="AS35">
        <f t="shared" ref="AS35:AS66" si="46">AJ35*$K35</f>
        <v>4.8819829885472501</v>
      </c>
      <c r="AT35">
        <f t="shared" ref="AT35:AT66" si="47">AK35*$K35</f>
        <v>1.5515726050478289</v>
      </c>
      <c r="AU35">
        <f t="shared" ref="AU35:AU66" si="48">AL35*$K35</f>
        <v>-207.42905801846629</v>
      </c>
      <c r="AW35">
        <v>32</v>
      </c>
      <c r="AX35">
        <f>IF(Z35&gt;0, (R35*SUMPRODUCT(K35:$K$98, X35:$X$98)-K35*$AZ$3)/Z35, 0)</f>
        <v>2813.3818306117023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250000</v>
      </c>
      <c r="S36">
        <f t="shared" si="32"/>
        <v>2467.0787743863452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649.53775134793136</v>
      </c>
      <c r="AC36">
        <f t="shared" si="33"/>
        <v>485.78856592625618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-7914.3027939378044</v>
      </c>
      <c r="AI36">
        <f t="shared" si="38"/>
        <v>-7924.1482145820455</v>
      </c>
      <c r="AJ36">
        <f t="shared" si="39"/>
        <v>163.74918542167518</v>
      </c>
      <c r="AK36">
        <f t="shared" si="30"/>
        <v>45.467642594355198</v>
      </c>
      <c r="AL36">
        <f t="shared" si="40"/>
        <v>-7714.9313865660151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-188.02600291165592</v>
      </c>
      <c r="AR36">
        <f t="shared" si="45"/>
        <v>-188.25990792374853</v>
      </c>
      <c r="AS36">
        <f t="shared" si="46"/>
        <v>3.8903117073636624</v>
      </c>
      <c r="AT36">
        <f t="shared" si="47"/>
        <v>1.0802087462942154</v>
      </c>
      <c r="AU36">
        <f t="shared" si="48"/>
        <v>-183.28938747009065</v>
      </c>
      <c r="AW36">
        <v>33</v>
      </c>
      <c r="AX36">
        <f>IF(Z36&gt;0, (R36*SUMPRODUCT(K36:$K$98, X36:$X$98)-K36*$AZ$3)/Z36, 0)</f>
        <v>2467.0787743863452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250000</v>
      </c>
      <c r="S37">
        <f t="shared" si="32"/>
        <v>2082.2281242265872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485.78856592625618</v>
      </c>
      <c r="AC37">
        <f t="shared" si="33"/>
        <v>342.23244258736935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-7645.1409820707022</v>
      </c>
      <c r="AI37">
        <f t="shared" si="38"/>
        <v>-7653.3589203120873</v>
      </c>
      <c r="AJ37">
        <f t="shared" si="39"/>
        <v>143.55612333888683</v>
      </c>
      <c r="AK37">
        <f t="shared" si="30"/>
        <v>34.005199614837935</v>
      </c>
      <c r="AL37">
        <f t="shared" si="40"/>
        <v>-7475.7975973583625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-162.1708256266935</v>
      </c>
      <c r="AR37">
        <f t="shared" si="45"/>
        <v>-162.34514678475719</v>
      </c>
      <c r="AS37">
        <f t="shared" si="46"/>
        <v>3.0451518291464028</v>
      </c>
      <c r="AT37">
        <f t="shared" si="47"/>
        <v>0.72132761319532046</v>
      </c>
      <c r="AU37">
        <f t="shared" si="48"/>
        <v>-158.57866734241546</v>
      </c>
      <c r="AW37">
        <v>34</v>
      </c>
      <c r="AX37">
        <f>IF(Z37&gt;0, (R37*SUMPRODUCT(K37:$K$98, X37:$X$98)-K37*$AZ$3)/Z37, 0)</f>
        <v>2082.2281242265872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250000</v>
      </c>
      <c r="S38">
        <f t="shared" si="32"/>
        <v>1641.7287796026992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342.23244258736935</v>
      </c>
      <c r="AC38">
        <f t="shared" si="33"/>
        <v>219.76686657921977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-7213.0249622969977</v>
      </c>
      <c r="AI38">
        <f t="shared" si="38"/>
        <v>-7219.718116163509</v>
      </c>
      <c r="AJ38">
        <f t="shared" si="39"/>
        <v>122.46557600814958</v>
      </c>
      <c r="AK38">
        <f t="shared" si="30"/>
        <v>23.956270981115857</v>
      </c>
      <c r="AL38">
        <f t="shared" si="40"/>
        <v>-7073.2962691742432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-136.61130553204131</v>
      </c>
      <c r="AR38">
        <f t="shared" si="45"/>
        <v>-136.73807072315188</v>
      </c>
      <c r="AS38">
        <f t="shared" si="46"/>
        <v>2.3194404994654283</v>
      </c>
      <c r="AT38">
        <f t="shared" si="47"/>
        <v>0.45372052245988603</v>
      </c>
      <c r="AU38">
        <f t="shared" si="48"/>
        <v>-133.96490970122656</v>
      </c>
      <c r="AW38">
        <v>35</v>
      </c>
      <c r="AX38">
        <f>IF(Z38&gt;0, (R38*SUMPRODUCT(K38:$K$98, X38:$X$98)-K38*$AZ$3)/Z38, 0)</f>
        <v>1641.7287796026992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250000</v>
      </c>
      <c r="S39">
        <f t="shared" si="32"/>
        <v>1118.2073658920326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219.76686657921977</v>
      </c>
      <c r="AC39">
        <f t="shared" si="33"/>
        <v>118.60667677802132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-6613.9645527867797</v>
      </c>
      <c r="AI39">
        <f t="shared" si="38"/>
        <v>-6619.2679822040691</v>
      </c>
      <c r="AJ39">
        <f t="shared" si="39"/>
        <v>101.16018980119844</v>
      </c>
      <c r="AK39">
        <f t="shared" si="30"/>
        <v>15.383680660545386</v>
      </c>
      <c r="AL39">
        <f t="shared" si="40"/>
        <v>-6502.7241117423255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-111.84409169296994</v>
      </c>
      <c r="AR39">
        <f t="shared" si="45"/>
        <v>-111.93377424891659</v>
      </c>
      <c r="AS39">
        <f t="shared" si="46"/>
        <v>1.7106486515771058</v>
      </c>
      <c r="AT39">
        <f t="shared" si="47"/>
        <v>0.26014257812259461</v>
      </c>
      <c r="AU39">
        <f t="shared" si="48"/>
        <v>-109.96298301921689</v>
      </c>
      <c r="AW39">
        <v>36</v>
      </c>
      <c r="AX39">
        <f>IF(Z39&gt;0, (R39*SUMPRODUCT(K39:$K$98, X39:$X$98)-K39*$AZ$3)/Z39, 0)</f>
        <v>1118.2073658920326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250000</v>
      </c>
      <c r="S40">
        <f t="shared" si="32"/>
        <v>471.53041046377479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118.60667677802132</v>
      </c>
      <c r="AC40">
        <f t="shared" si="33"/>
        <v>38.415366987589493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-5884.5898992458206</v>
      </c>
      <c r="AI40">
        <f t="shared" si="38"/>
        <v>-5888.6633763890877</v>
      </c>
      <c r="AJ40">
        <f t="shared" si="39"/>
        <v>80.191309790431831</v>
      </c>
      <c r="AK40">
        <f t="shared" ref="AK40:AK71" si="61">G40*SUM(AB40:AB40, AE40:AF40)</f>
        <v>8.302467374461493</v>
      </c>
      <c r="AL40">
        <f t="shared" si="40"/>
        <v>-5800.1695992241948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-88.848349230031431</v>
      </c>
      <c r="AR40">
        <f t="shared" si="45"/>
        <v>-88.909852533745408</v>
      </c>
      <c r="AS40">
        <f t="shared" si="46"/>
        <v>1.2107667007325458</v>
      </c>
      <c r="AT40">
        <f t="shared" si="47"/>
        <v>0.12535461831446176</v>
      </c>
      <c r="AU40">
        <f t="shared" si="48"/>
        <v>-87.573731214698412</v>
      </c>
      <c r="AW40">
        <v>37</v>
      </c>
      <c r="AX40">
        <f>IF(Z40&gt;0, (R40*SUMPRODUCT(K40:$K$98, X40:$X$98)-K40*$AZ$3)/Z40, 0)</f>
        <v>471.53041046377479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250000</v>
      </c>
      <c r="S41">
        <f t="shared" si="32"/>
        <v>-367.38316010154142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38.415366987589493</v>
      </c>
      <c r="AC41">
        <f t="shared" si="33"/>
        <v>-22.171569829461532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-5076.2145012811852</v>
      </c>
      <c r="AI41">
        <f t="shared" si="38"/>
        <v>-5079.2320007527633</v>
      </c>
      <c r="AJ41">
        <f t="shared" si="39"/>
        <v>60.586936817051026</v>
      </c>
      <c r="AK41">
        <f t="shared" si="61"/>
        <v>2.6890756891312648</v>
      </c>
      <c r="AL41">
        <f t="shared" si="40"/>
        <v>-5015.955988246581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-68.431349401344136</v>
      </c>
      <c r="AR41">
        <f t="shared" si="45"/>
        <v>-68.472027658853904</v>
      </c>
      <c r="AS41">
        <f t="shared" si="46"/>
        <v>0.81675938663316128</v>
      </c>
      <c r="AT41">
        <f t="shared" si="47"/>
        <v>3.6250847556413897E-2</v>
      </c>
      <c r="AU41">
        <f t="shared" si="48"/>
        <v>-67.619017424664321</v>
      </c>
      <c r="AW41">
        <v>38</v>
      </c>
      <c r="AX41">
        <f>IF(Z41&gt;0, (R41*SUMPRODUCT(K41:$K$98, X41:$X$98)-K41*$AZ$3)/Z41, 0)</f>
        <v>-367.38316010154142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250000</v>
      </c>
      <c r="S42">
        <f t="shared" si="32"/>
        <v>-1525.4489041887778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-22.171569829461532</v>
      </c>
      <c r="AC42">
        <f t="shared" si="33"/>
        <v>-65.369515290644529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-4223.4619645909261</v>
      </c>
      <c r="AI42">
        <f t="shared" si="38"/>
        <v>-4225.6045966748698</v>
      </c>
      <c r="AJ42">
        <f t="shared" si="39"/>
        <v>43.197945461182996</v>
      </c>
      <c r="AK42">
        <f t="shared" si="61"/>
        <v>-1.5520098880623074</v>
      </c>
      <c r="AL42">
        <f t="shared" si="40"/>
        <v>-4183.9586611017494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-50.835336567742971</v>
      </c>
      <c r="AR42">
        <f t="shared" si="45"/>
        <v>-50.861126174478223</v>
      </c>
      <c r="AS42">
        <f t="shared" si="46"/>
        <v>0.51994835397243588</v>
      </c>
      <c r="AT42">
        <f t="shared" si="47"/>
        <v>-1.8680633489203034E-2</v>
      </c>
      <c r="AU42">
        <f t="shared" si="48"/>
        <v>-50.359858453994995</v>
      </c>
      <c r="AW42">
        <v>39</v>
      </c>
      <c r="AX42">
        <f>IF(Z42&gt;0, (R42*SUMPRODUCT(K42:$K$98, X42:$X$98)-K42*$AZ$3)/Z42, 0)</f>
        <v>-1525.4489041887778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250000</v>
      </c>
      <c r="S43">
        <f t="shared" si="32"/>
        <v>-3236.3425548048958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-65.369515290644529</v>
      </c>
      <c r="AC43">
        <f t="shared" si="33"/>
        <v>-93.675026911815067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-3369.8489824630192</v>
      </c>
      <c r="AI43">
        <f t="shared" si="38"/>
        <v>-3371.2962184296312</v>
      </c>
      <c r="AJ43">
        <f t="shared" si="39"/>
        <v>28.305511621170538</v>
      </c>
      <c r="AK43">
        <f t="shared" si="61"/>
        <v>-4.5758660703451177</v>
      </c>
      <c r="AL43">
        <f t="shared" si="40"/>
        <v>-3347.5665728788058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-36.215086919340941</v>
      </c>
      <c r="AR43">
        <f t="shared" si="45"/>
        <v>-36.230640072196273</v>
      </c>
      <c r="AS43">
        <f t="shared" si="46"/>
        <v>0.30419362083931467</v>
      </c>
      <c r="AT43">
        <f t="shared" si="47"/>
        <v>-4.9175909167208522E-2</v>
      </c>
      <c r="AU43">
        <f t="shared" si="48"/>
        <v>-35.97562236052417</v>
      </c>
      <c r="AW43">
        <v>40</v>
      </c>
      <c r="AX43">
        <f>IF(Z43&gt;0, (R43*SUMPRODUCT(K43:$K$98, X43:$X$98)-K43*$AZ$3)/Z43, 0)</f>
        <v>-3236.3425548048958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250000</v>
      </c>
      <c r="S44">
        <f t="shared" si="32"/>
        <v>-5943.9813715345999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-93.675026911815067</v>
      </c>
      <c r="AC44">
        <f t="shared" si="33"/>
        <v>-109.77419870028771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-2546.7864594798043</v>
      </c>
      <c r="AI44">
        <f t="shared" si="38"/>
        <v>-2547.7098657948541</v>
      </c>
      <c r="AJ44">
        <f t="shared" si="39"/>
        <v>16.099171788472646</v>
      </c>
      <c r="AK44">
        <f t="shared" si="61"/>
        <v>-6.557251883827055</v>
      </c>
      <c r="AL44">
        <f t="shared" si="40"/>
        <v>-2538.1679458902086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-24.437321511991165</v>
      </c>
      <c r="AR44">
        <f t="shared" si="45"/>
        <v>-24.446181923873393</v>
      </c>
      <c r="AS44">
        <f t="shared" si="46"/>
        <v>0.15447727688643448</v>
      </c>
      <c r="AT44">
        <f t="shared" si="47"/>
        <v>-6.2919163058893349E-2</v>
      </c>
      <c r="AU44">
        <f t="shared" si="48"/>
        <v>-24.354623810045855</v>
      </c>
      <c r="AW44">
        <v>41</v>
      </c>
      <c r="AX44">
        <f>IF(Z44&gt;0, (R44*SUMPRODUCT(K44:$K$98, X44:$X$98)-K44*$AZ$3)/Z44, 0)</f>
        <v>-5943.9813715345999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250000</v>
      </c>
      <c r="S45">
        <f t="shared" si="32"/>
        <v>-10509.172266310432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-109.77419870028771</v>
      </c>
      <c r="AC45">
        <f t="shared" si="33"/>
        <v>-116.2508817025751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-1805.3988910850062</v>
      </c>
      <c r="AI45">
        <f t="shared" si="38"/>
        <v>-1805.9519835586887</v>
      </c>
      <c r="AJ45">
        <f t="shared" si="39"/>
        <v>6.4766830022873876</v>
      </c>
      <c r="AK45">
        <f t="shared" si="61"/>
        <v>-7.6841939090201405</v>
      </c>
      <c r="AL45">
        <f t="shared" si="40"/>
        <v>-1807.1594944654214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-15.467360906432605</v>
      </c>
      <c r="AR45">
        <f t="shared" si="45"/>
        <v>-15.472099405468647</v>
      </c>
      <c r="AS45">
        <f t="shared" si="46"/>
        <v>5.5487567854177716E-2</v>
      </c>
      <c r="AT45">
        <f t="shared" si="47"/>
        <v>-6.5832653965128357E-2</v>
      </c>
      <c r="AU45">
        <f t="shared" si="48"/>
        <v>-15.482444491579598</v>
      </c>
      <c r="AW45">
        <v>42</v>
      </c>
      <c r="AX45">
        <f>IF(Z45&gt;0, (R45*SUMPRODUCT(K45:$K$98, X45:$X$98)-K45*$AZ$3)/Z45, 0)</f>
        <v>-10509.172266310432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250000</v>
      </c>
      <c r="S46">
        <f t="shared" si="32"/>
        <v>-17666.037114780785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-116.2508817025751</v>
      </c>
      <c r="AC46">
        <f t="shared" si="33"/>
        <v>-115.68195822534358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-1100.7405650074552</v>
      </c>
      <c r="AI46">
        <f t="shared" si="38"/>
        <v>-1101.0679784433994</v>
      </c>
      <c r="AJ46">
        <f t="shared" si="39"/>
        <v>-0.5689234772315217</v>
      </c>
      <c r="AK46">
        <f t="shared" si="61"/>
        <v>-8.1375617191802583</v>
      </c>
      <c r="AL46">
        <f t="shared" si="40"/>
        <v>-1109.7744636398111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-8.4199593880968049</v>
      </c>
      <c r="AR46">
        <f t="shared" si="45"/>
        <v>-8.4224638909028293</v>
      </c>
      <c r="AS46">
        <f t="shared" si="46"/>
        <v>-4.3518997350586288E-3</v>
      </c>
      <c r="AT46">
        <f t="shared" si="47"/>
        <v>-6.2247128316893566E-2</v>
      </c>
      <c r="AU46">
        <f t="shared" si="48"/>
        <v>-8.4890629189547813</v>
      </c>
      <c r="AW46">
        <v>43</v>
      </c>
      <c r="AX46">
        <f>IF(Z46&gt;0, (R46*SUMPRODUCT(K46:$K$98, X46:$X$98)-K46*$AZ$3)/Z46, 0)</f>
        <v>-17666.037114780785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250000</v>
      </c>
      <c r="S47">
        <f t="shared" si="32"/>
        <v>-28687.77945089588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-115.68195822534358</v>
      </c>
      <c r="AC47">
        <f t="shared" si="33"/>
        <v>-109.78380655659745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-663.98420169124961</v>
      </c>
      <c r="AI47">
        <f t="shared" si="38"/>
        <v>-664.17554415249606</v>
      </c>
      <c r="AJ47">
        <f t="shared" si="39"/>
        <v>-5.8981516687461237</v>
      </c>
      <c r="AK47">
        <f t="shared" si="61"/>
        <v>-8.0977370757740506</v>
      </c>
      <c r="AL47">
        <f t="shared" si="40"/>
        <v>-678.17143289701619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-4.5348690287533939</v>
      </c>
      <c r="AR47">
        <f t="shared" si="45"/>
        <v>-4.5361758565351114</v>
      </c>
      <c r="AS47">
        <f t="shared" si="46"/>
        <v>-4.0283105021713103E-2</v>
      </c>
      <c r="AT47">
        <f t="shared" si="47"/>
        <v>-5.5305799406642361E-2</v>
      </c>
      <c r="AU47">
        <f t="shared" si="48"/>
        <v>-4.6317647609634669</v>
      </c>
      <c r="AW47">
        <v>44</v>
      </c>
      <c r="AX47">
        <f>IF(Z47&gt;0, (R47*SUMPRODUCT(K47:$K$98, X47:$X$98)-K47*$AZ$3)/Z47, 0)</f>
        <v>-28687.77945089588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250000</v>
      </c>
      <c r="S48">
        <f t="shared" si="32"/>
        <v>-46056.956136487941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-109.78380655659745</v>
      </c>
      <c r="AC48">
        <f t="shared" si="33"/>
        <v>-101.53464785602679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-396.00884908865964</v>
      </c>
      <c r="AI48">
        <f t="shared" si="38"/>
        <v>-396.1190763554759</v>
      </c>
      <c r="AJ48">
        <f t="shared" si="39"/>
        <v>-8.2491587005706606</v>
      </c>
      <c r="AK48">
        <f t="shared" si="61"/>
        <v>-7.6848664589618227</v>
      </c>
      <c r="AL48">
        <f t="shared" si="40"/>
        <v>-412.05310151500839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-2.4148706349786853</v>
      </c>
      <c r="AR48">
        <f t="shared" si="45"/>
        <v>-2.4155428032658866</v>
      </c>
      <c r="AS48">
        <f t="shared" si="46"/>
        <v>-5.0303550426033843E-2</v>
      </c>
      <c r="AT48">
        <f t="shared" si="47"/>
        <v>-4.6862483977787896E-2</v>
      </c>
      <c r="AU48">
        <f t="shared" si="48"/>
        <v>-2.5127088376697087</v>
      </c>
      <c r="AW48">
        <v>45</v>
      </c>
      <c r="AX48">
        <f>IF(Z48&gt;0, (R48*SUMPRODUCT(K48:$K$98, X48:$X$98)-K48*$AZ$3)/Z48, 0)</f>
        <v>-46056.956136487941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250000</v>
      </c>
      <c r="S49">
        <f t="shared" si="32"/>
        <v>-74048.092129753481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-101.53464785602679</v>
      </c>
      <c r="AC49">
        <f t="shared" si="33"/>
        <v>-92.535208018394727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-233.20906184627236</v>
      </c>
      <c r="AI49">
        <f t="shared" si="38"/>
        <v>-233.27154502805121</v>
      </c>
      <c r="AJ49">
        <f t="shared" si="39"/>
        <v>-8.9994398376320675</v>
      </c>
      <c r="AK49">
        <f t="shared" si="61"/>
        <v>-7.1074253499218765</v>
      </c>
      <c r="AL49">
        <f t="shared" si="40"/>
        <v>-249.37841021560513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-1.2697446132100354</v>
      </c>
      <c r="AR49">
        <f t="shared" si="45"/>
        <v>-1.270084813041259</v>
      </c>
      <c r="AS49">
        <f t="shared" si="46"/>
        <v>-4.8998911814471427E-2</v>
      </c>
      <c r="AT49">
        <f t="shared" si="47"/>
        <v>-3.8697531649969218E-2</v>
      </c>
      <c r="AU49">
        <f t="shared" si="48"/>
        <v>-1.3577812565056995</v>
      </c>
      <c r="AW49">
        <v>46</v>
      </c>
      <c r="AX49">
        <f>IF(Z49&gt;0, (R49*SUMPRODUCT(K49:$K$98, X49:$X$98)-K49*$AZ$3)/Z49, 0)</f>
        <v>-74048.092129753481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250000</v>
      </c>
      <c r="S50">
        <f t="shared" si="32"/>
        <v>-119971.79866696995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-92.535208018394727</v>
      </c>
      <c r="AC50">
        <f t="shared" si="33"/>
        <v>-83.61360399534513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-135.05579409651992</v>
      </c>
      <c r="AI50">
        <f t="shared" si="38"/>
        <v>-135.09064128766167</v>
      </c>
      <c r="AJ50">
        <f t="shared" si="39"/>
        <v>-8.9216040230495963</v>
      </c>
      <c r="AK50">
        <f t="shared" si="61"/>
        <v>-6.4774645612876318</v>
      </c>
      <c r="AL50">
        <f t="shared" si="40"/>
        <v>-150.48970987199888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-0.65654750505540604</v>
      </c>
      <c r="AR50">
        <f t="shared" si="45"/>
        <v>-0.65671690790520865</v>
      </c>
      <c r="AS50">
        <f t="shared" si="46"/>
        <v>-4.3370644714726972E-2</v>
      </c>
      <c r="AT50">
        <f t="shared" si="47"/>
        <v>-3.1488935556210906E-2</v>
      </c>
      <c r="AU50">
        <f t="shared" si="48"/>
        <v>-0.73157648817614651</v>
      </c>
      <c r="AW50">
        <v>47</v>
      </c>
      <c r="AX50">
        <f>IF(Z50&gt;0, (R50*SUMPRODUCT(K50:$K$98, X50:$X$98)-K50*$AZ$3)/Z50, 0)</f>
        <v>-119971.79866696995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250000</v>
      </c>
      <c r="S51">
        <f t="shared" si="32"/>
        <v>-196885.03852918843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-83.61360399534513</v>
      </c>
      <c r="AC51">
        <f t="shared" si="33"/>
        <v>-75.170733075168769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-77.043563944122639</v>
      </c>
      <c r="AI51">
        <f t="shared" si="38"/>
        <v>-77.06265395056414</v>
      </c>
      <c r="AJ51">
        <f t="shared" si="39"/>
        <v>-8.442870920176361</v>
      </c>
      <c r="AK51">
        <f t="shared" si="61"/>
        <v>-5.8529522796741595</v>
      </c>
      <c r="AL51">
        <f t="shared" si="40"/>
        <v>-91.358477150414657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-0.33440385579208243</v>
      </c>
      <c r="AR51">
        <f t="shared" si="45"/>
        <v>-0.33448671503994593</v>
      </c>
      <c r="AS51">
        <f t="shared" si="46"/>
        <v>-3.6645872090100826E-2</v>
      </c>
      <c r="AT51">
        <f t="shared" si="47"/>
        <v>-2.5404455737660727E-2</v>
      </c>
      <c r="AU51">
        <f t="shared" si="48"/>
        <v>-0.39653704286770747</v>
      </c>
      <c r="AW51">
        <v>48</v>
      </c>
      <c r="AX51">
        <f>IF(Z51&gt;0, (R51*SUMPRODUCT(K51:$K$98, X51:$X$98)-K51*$AZ$3)/Z51, 0)</f>
        <v>-196885.03852918843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250000</v>
      </c>
      <c r="S52">
        <f t="shared" si="32"/>
        <v>-328360.08179624449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-75.170733075168769</v>
      </c>
      <c r="AC52">
        <f t="shared" si="33"/>
        <v>-67.380656194146738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-43.194643067340358</v>
      </c>
      <c r="AI52">
        <f t="shared" si="38"/>
        <v>-43.204903245103985</v>
      </c>
      <c r="AJ52">
        <f t="shared" si="39"/>
        <v>-7.7900768810220313</v>
      </c>
      <c r="AK52">
        <f t="shared" si="61"/>
        <v>-5.2619513152618147</v>
      </c>
      <c r="AL52">
        <f t="shared" si="40"/>
        <v>-56.256931441387835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-0.16739665628097344</v>
      </c>
      <c r="AR52">
        <f t="shared" si="45"/>
        <v>-0.16743641860631092</v>
      </c>
      <c r="AS52">
        <f t="shared" si="46"/>
        <v>-3.0189688569062099E-2</v>
      </c>
      <c r="AT52">
        <f t="shared" si="47"/>
        <v>-2.0392182760137205E-2</v>
      </c>
      <c r="AU52">
        <f t="shared" si="48"/>
        <v>-0.21801828993551023</v>
      </c>
      <c r="AW52">
        <v>49</v>
      </c>
      <c r="AX52">
        <f>IF(Z52&gt;0, (R52*SUMPRODUCT(K52:$K$98, X52:$X$98)-K52*$AZ$3)/Z52, 0)</f>
        <v>-328360.08179624449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250000</v>
      </c>
      <c r="S53">
        <f t="shared" si="32"/>
        <v>-557795.71053533698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-67.380656194146738</v>
      </c>
      <c r="AC53">
        <f t="shared" si="33"/>
        <v>-60.294052192557977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-23.764522160344296</v>
      </c>
      <c r="AI53">
        <f t="shared" si="38"/>
        <v>-23.769926831898214</v>
      </c>
      <c r="AJ53">
        <f t="shared" si="39"/>
        <v>-7.0866040015887606</v>
      </c>
      <c r="AK53">
        <f t="shared" si="61"/>
        <v>-4.7166459335902724</v>
      </c>
      <c r="AL53">
        <f t="shared" si="40"/>
        <v>-35.57317676707725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-8.2229557410354898E-2</v>
      </c>
      <c r="AR53">
        <f t="shared" si="45"/>
        <v>-8.2248258554305037E-2</v>
      </c>
      <c r="AS53">
        <f t="shared" si="46"/>
        <v>-2.4520935311103737E-2</v>
      </c>
      <c r="AT53">
        <f t="shared" si="47"/>
        <v>-1.6320450500270409E-2</v>
      </c>
      <c r="AU53">
        <f t="shared" si="48"/>
        <v>-0.12308964436567919</v>
      </c>
      <c r="AW53">
        <v>50</v>
      </c>
      <c r="AX53">
        <f>IF(Z53&gt;0, (R53*SUMPRODUCT(K53:$K$98, X53:$X$98)-K53*$AZ$3)/Z53, 0)</f>
        <v>-557795.71053533698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250000</v>
      </c>
      <c r="S54">
        <f t="shared" si="32"/>
        <v>-967703.62787622004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-60.294052192557977</v>
      </c>
      <c r="AC54">
        <f t="shared" si="33"/>
        <v>-53.899495448298929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-12.828536669527601</v>
      </c>
      <c r="AI54">
        <f t="shared" si="38"/>
        <v>-12.831321587032075</v>
      </c>
      <c r="AJ54">
        <f t="shared" si="39"/>
        <v>-6.3945567442590487</v>
      </c>
      <c r="AK54">
        <f t="shared" si="61"/>
        <v>-4.2205836534790588</v>
      </c>
      <c r="AL54">
        <f t="shared" si="40"/>
        <v>-23.446461984770181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-3.9633092761442786E-2</v>
      </c>
      <c r="AR54">
        <f t="shared" si="45"/>
        <v>-3.9641696618346434E-2</v>
      </c>
      <c r="AS54">
        <f t="shared" si="46"/>
        <v>-1.9755648453305703E-2</v>
      </c>
      <c r="AT54">
        <f t="shared" si="47"/>
        <v>-1.3039272346868878E-2</v>
      </c>
      <c r="AU54">
        <f t="shared" si="48"/>
        <v>-7.2436617418521004E-2</v>
      </c>
      <c r="AW54">
        <v>51</v>
      </c>
      <c r="AX54">
        <f>IF(Z54&gt;0, (R54*SUMPRODUCT(K54:$K$98, X54:$X$98)-K54*$AZ$3)/Z54, 0)</f>
        <v>-967703.62787622004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250000</v>
      </c>
      <c r="S55">
        <f t="shared" si="32"/>
        <v>-1717259.8287299792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-53.899495448298929</v>
      </c>
      <c r="AC55">
        <f t="shared" si="33"/>
        <v>-48.156283628855554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-6.7747130248473599</v>
      </c>
      <c r="AI55">
        <f t="shared" si="38"/>
        <v>-6.7761151505718189</v>
      </c>
      <c r="AJ55">
        <f t="shared" si="39"/>
        <v>-5.7432118194433741</v>
      </c>
      <c r="AK55">
        <f t="shared" si="61"/>
        <v>-3.7729646813809254</v>
      </c>
      <c r="AL55">
        <f t="shared" si="40"/>
        <v>-16.29229165139612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-1.8687608383695486E-2</v>
      </c>
      <c r="AR55">
        <f t="shared" si="45"/>
        <v>-1.8691476056960359E-2</v>
      </c>
      <c r="AS55">
        <f t="shared" si="46"/>
        <v>-1.5842278920557992E-2</v>
      </c>
      <c r="AT55">
        <f t="shared" si="47"/>
        <v>-1.0407479424229892E-2</v>
      </c>
      <c r="AU55">
        <f t="shared" si="48"/>
        <v>-4.4941234401748242E-2</v>
      </c>
      <c r="AW55">
        <v>52</v>
      </c>
      <c r="AX55">
        <f>IF(Z55&gt;0, (R55*SUMPRODUCT(K55:$K$98, X55:$X$98)-K55*$AZ$3)/Z55, 0)</f>
        <v>-1717259.8287299792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250000</v>
      </c>
      <c r="S56">
        <f t="shared" si="32"/>
        <v>-3124065.0021694996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-48.156283628855554</v>
      </c>
      <c r="AC56">
        <f t="shared" si="33"/>
        <v>-43.011716851342086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-3.4985551537744932</v>
      </c>
      <c r="AI56">
        <f t="shared" si="38"/>
        <v>-3.4992435472109529</v>
      </c>
      <c r="AJ56">
        <f t="shared" si="39"/>
        <v>-5.144566777513468</v>
      </c>
      <c r="AK56">
        <f t="shared" si="61"/>
        <v>-3.3709398540198889</v>
      </c>
      <c r="AL56">
        <f t="shared" si="40"/>
        <v>-12.014750178744309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-8.6165521991625939E-3</v>
      </c>
      <c r="AR56">
        <f t="shared" si="45"/>
        <v>-8.6182476356265348E-3</v>
      </c>
      <c r="AS56">
        <f t="shared" si="46"/>
        <v>-1.2670495742420351E-2</v>
      </c>
      <c r="AT56">
        <f t="shared" si="47"/>
        <v>-8.3022499105275278E-3</v>
      </c>
      <c r="AU56">
        <f t="shared" si="48"/>
        <v>-2.959099328857441E-2</v>
      </c>
      <c r="AW56">
        <v>53</v>
      </c>
      <c r="AX56">
        <f>IF(Z56&gt;0, (R56*SUMPRODUCT(K56:$K$98, X56:$X$98)-K56*$AZ$3)/Z56, 0)</f>
        <v>-3124065.0021694996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250000</v>
      </c>
      <c r="S57">
        <f t="shared" si="32"/>
        <v>-5839878.4225048469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-43.011716851342086</v>
      </c>
      <c r="AC57">
        <f t="shared" si="33"/>
        <v>-38.410284844704499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-1.7632373867973106</v>
      </c>
      <c r="AI57">
        <f t="shared" si="38"/>
        <v>-1.7635662488220463</v>
      </c>
      <c r="AJ57">
        <f t="shared" si="39"/>
        <v>-4.6014320066375873</v>
      </c>
      <c r="AK57">
        <f t="shared" si="61"/>
        <v>-3.0108201795939462</v>
      </c>
      <c r="AL57">
        <f t="shared" si="40"/>
        <v>-9.3758184350535796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-3.8773728202133517E-3</v>
      </c>
      <c r="AR57">
        <f t="shared" si="45"/>
        <v>-3.8780959903808279E-3</v>
      </c>
      <c r="AS57">
        <f t="shared" si="46"/>
        <v>-1.0118585013106515E-2</v>
      </c>
      <c r="AT57">
        <f t="shared" si="47"/>
        <v>-6.6208171504983059E-3</v>
      </c>
      <c r="AU57">
        <f t="shared" si="48"/>
        <v>-2.0617498153985649E-2</v>
      </c>
      <c r="AW57">
        <v>54</v>
      </c>
      <c r="AX57">
        <f>IF(Z57&gt;0, (R57*SUMPRODUCT(K57:$K$98, X57:$X$98)-K57*$AZ$3)/Z57, 0)</f>
        <v>-5839878.4225048469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250000</v>
      </c>
      <c r="S58">
        <f t="shared" si="32"/>
        <v>-11232688.196024163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-38.410284844704499</v>
      </c>
      <c r="AC58">
        <f t="shared" si="33"/>
        <v>-34.298047432849039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-0.86451352160763573</v>
      </c>
      <c r="AI58">
        <f t="shared" si="38"/>
        <v>-0.86466619230780251</v>
      </c>
      <c r="AJ58">
        <f t="shared" si="39"/>
        <v>-4.1122374118554603</v>
      </c>
      <c r="AK58">
        <f t="shared" si="61"/>
        <v>-2.6887199391293151</v>
      </c>
      <c r="AL58">
        <f t="shared" si="40"/>
        <v>-7.6656235432925772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-1.6973857173213428E-3</v>
      </c>
      <c r="AR58">
        <f t="shared" si="45"/>
        <v>-1.6976854709509154E-3</v>
      </c>
      <c r="AS58">
        <f t="shared" si="46"/>
        <v>-8.0739663112937149E-3</v>
      </c>
      <c r="AT58">
        <f t="shared" si="47"/>
        <v>-5.2790323210543293E-3</v>
      </c>
      <c r="AU58">
        <f t="shared" si="48"/>
        <v>-1.5050684103298958E-2</v>
      </c>
      <c r="AW58">
        <v>55</v>
      </c>
      <c r="AX58">
        <f>IF(Z58&gt;0, (R58*SUMPRODUCT(K58:$K$98, X58:$X$98)-K58*$AZ$3)/Z58, 0)</f>
        <v>-11232688.196024163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250000</v>
      </c>
      <c r="S59">
        <f t="shared" si="32"/>
        <v>-22280794.052250542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-34.298047432849039</v>
      </c>
      <c r="AC59">
        <f t="shared" si="33"/>
        <v>-30.62464233224879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-0.41209843397599299</v>
      </c>
      <c r="AI59">
        <f t="shared" si="38"/>
        <v>-0.41216715828236294</v>
      </c>
      <c r="AJ59">
        <f t="shared" si="39"/>
        <v>-3.6734051006002488</v>
      </c>
      <c r="AK59">
        <f t="shared" si="61"/>
        <v>-2.4008633202994329</v>
      </c>
      <c r="AL59">
        <f t="shared" si="40"/>
        <v>-6.4864355791820447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-7.2242321680499055E-4</v>
      </c>
      <c r="AR59">
        <f t="shared" si="45"/>
        <v>-7.2254369295919835E-4</v>
      </c>
      <c r="AS59">
        <f t="shared" si="46"/>
        <v>-6.4396098373867821E-3</v>
      </c>
      <c r="AT59">
        <f t="shared" si="47"/>
        <v>-4.2087988207712224E-3</v>
      </c>
      <c r="AU59">
        <f t="shared" si="48"/>
        <v>-1.1370952351117203E-2</v>
      </c>
      <c r="AW59">
        <v>56</v>
      </c>
      <c r="AX59">
        <f>IF(Z59&gt;0, (R59*SUMPRODUCT(K59:$K$98, X59:$X$98)-K59*$AZ$3)/Z59, 0)</f>
        <v>-22280794.052250542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250000</v>
      </c>
      <c r="S60">
        <f t="shared" si="32"/>
        <v>-45632603.07710816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-30.62464233224879</v>
      </c>
      <c r="AC60">
        <f t="shared" si="33"/>
        <v>-27.344023249824922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-0.19038001612121649</v>
      </c>
      <c r="AI60">
        <f t="shared" si="38"/>
        <v>-0.19040997718129848</v>
      </c>
      <c r="AJ60">
        <f t="shared" si="39"/>
        <v>-3.2806190824238683</v>
      </c>
      <c r="AK60">
        <f t="shared" si="61"/>
        <v>-2.1437249632574154</v>
      </c>
      <c r="AL60">
        <f t="shared" si="40"/>
        <v>-5.6147540228625825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-2.9798476945422006E-4</v>
      </c>
      <c r="AR60">
        <f t="shared" si="45"/>
        <v>-2.9803166481520932E-4</v>
      </c>
      <c r="AS60">
        <f t="shared" si="46"/>
        <v>-5.1348589041024231E-3</v>
      </c>
      <c r="AT60">
        <f t="shared" si="47"/>
        <v>-3.3553804751376313E-3</v>
      </c>
      <c r="AU60">
        <f t="shared" si="48"/>
        <v>-8.7882710440552649E-3</v>
      </c>
      <c r="AW60">
        <v>57</v>
      </c>
      <c r="AX60">
        <f>IF(Z60&gt;0, (R60*SUMPRODUCT(K60:$K$98, X60:$X$98)-K60*$AZ$3)/Z60, 0)</f>
        <v>-45632603.07710816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250000</v>
      </c>
      <c r="S61">
        <f t="shared" si="32"/>
        <v>-96548092.306872696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-27.344023249824922</v>
      </c>
      <c r="AC61">
        <f t="shared" si="33"/>
        <v>-24.414552033129475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-8.5088618612253641E-2</v>
      </c>
      <c r="AI61">
        <f t="shared" si="38"/>
        <v>-8.5101262338012365E-2</v>
      </c>
      <c r="AJ61">
        <f t="shared" si="39"/>
        <v>-2.9294712166954469</v>
      </c>
      <c r="AK61">
        <f t="shared" si="61"/>
        <v>-1.9140816274877448</v>
      </c>
      <c r="AL61">
        <f t="shared" si="40"/>
        <v>-4.9286541065212042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-1.1891212993796844E-4</v>
      </c>
      <c r="AR61">
        <f t="shared" si="45"/>
        <v>-1.1892979966142667E-4</v>
      </c>
      <c r="AS61">
        <f t="shared" si="46"/>
        <v>-4.0939630663960683E-3</v>
      </c>
      <c r="AT61">
        <f t="shared" si="47"/>
        <v>-2.6749467427236266E-3</v>
      </c>
      <c r="AU61">
        <f t="shared" si="48"/>
        <v>-6.8878396087811216E-3</v>
      </c>
      <c r="AW61">
        <v>58</v>
      </c>
      <c r="AX61">
        <f>IF(Z61&gt;0, (R61*SUMPRODUCT(K61:$K$98, X61:$X$98)-K61*$AZ$3)/Z61, 0)</f>
        <v>-96548092.306872696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250000</v>
      </c>
      <c r="S62">
        <f t="shared" si="32"/>
        <v>-211431231.74797338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-24.414552033129475</v>
      </c>
      <c r="AC62">
        <f t="shared" si="33"/>
        <v>-21.798805586808616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-3.6811152111529431E-2</v>
      </c>
      <c r="AI62">
        <f t="shared" si="38"/>
        <v>-3.6816307169608264E-2</v>
      </c>
      <c r="AJ62">
        <f t="shared" si="39"/>
        <v>-2.6157464463208591</v>
      </c>
      <c r="AK62">
        <f t="shared" si="61"/>
        <v>-1.7090186423190634</v>
      </c>
      <c r="AL62">
        <f t="shared" si="40"/>
        <v>-4.3615813958095311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-4.5932075775438895E-5</v>
      </c>
      <c r="AR62">
        <f t="shared" si="45"/>
        <v>-4.5938508133697784E-5</v>
      </c>
      <c r="AS62">
        <f t="shared" si="46"/>
        <v>-3.2638658963383598E-3</v>
      </c>
      <c r="AT62">
        <f t="shared" si="47"/>
        <v>-2.1324726143534837E-3</v>
      </c>
      <c r="AU62">
        <f t="shared" si="48"/>
        <v>-5.4422770188255415E-3</v>
      </c>
      <c r="AW62">
        <v>59</v>
      </c>
      <c r="AX62">
        <f>IF(Z62&gt;0, (R62*SUMPRODUCT(K62:$K$98, X62:$X$98)-K62*$AZ$3)/Z62, 0)</f>
        <v>-211431231.74797338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250000</v>
      </c>
      <c r="S63">
        <f t="shared" si="32"/>
        <v>-480134378.01954585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-21.798805586808616</v>
      </c>
      <c r="AC63">
        <f t="shared" si="33"/>
        <v>-19.463257448839038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-1.5383261368868714E-2</v>
      </c>
      <c r="AI63">
        <f t="shared" si="38"/>
        <v>-1.5385288224092986E-2</v>
      </c>
      <c r="AJ63">
        <f t="shared" si="39"/>
        <v>-2.3355481379695782</v>
      </c>
      <c r="AK63">
        <f t="shared" si="61"/>
        <v>-1.5259163910766032</v>
      </c>
      <c r="AL63">
        <f t="shared" si="40"/>
        <v>-3.8768498172702741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-1.713827308771875E-5</v>
      </c>
      <c r="AR63">
        <f t="shared" si="45"/>
        <v>-1.7140531178347901E-5</v>
      </c>
      <c r="AS63">
        <f t="shared" si="46"/>
        <v>-2.6020010216454685E-3</v>
      </c>
      <c r="AT63">
        <f t="shared" si="47"/>
        <v>-1.7000017871516054E-3</v>
      </c>
      <c r="AU63">
        <f t="shared" si="48"/>
        <v>-4.3191433399754212E-3</v>
      </c>
      <c r="AW63">
        <v>60</v>
      </c>
      <c r="AX63">
        <f>IF(Z63&gt;0, (R63*SUMPRODUCT(K63:$K$98, X63:$X$98)-K63*$AZ$3)/Z63, 0)</f>
        <v>-480134378.01954585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250000</v>
      </c>
      <c r="S64">
        <f t="shared" si="32"/>
        <v>-1132657806.0060887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-19.463257448839038</v>
      </c>
      <c r="AC64">
        <f t="shared" si="33"/>
        <v>-17.37792273885734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-6.1972817964774446E-3</v>
      </c>
      <c r="AI64">
        <f t="shared" si="38"/>
        <v>-6.1980489267901796E-3</v>
      </c>
      <c r="AJ64">
        <f t="shared" si="39"/>
        <v>-2.0853347099816979</v>
      </c>
      <c r="AK64">
        <f t="shared" si="61"/>
        <v>-1.3624280214187328</v>
      </c>
      <c r="AL64">
        <f t="shared" si="40"/>
        <v>-3.453960780327221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-6.1645568426382581E-6</v>
      </c>
      <c r="AR64">
        <f t="shared" si="45"/>
        <v>-6.1653199220937142E-6</v>
      </c>
      <c r="AS64">
        <f t="shared" si="46"/>
        <v>-2.0743230302865462E-3</v>
      </c>
      <c r="AT64">
        <f t="shared" si="47"/>
        <v>-1.3552336746753774E-3</v>
      </c>
      <c r="AU64">
        <f t="shared" si="48"/>
        <v>-3.4357220248840176E-3</v>
      </c>
      <c r="AW64">
        <v>61</v>
      </c>
      <c r="AX64">
        <f>IF(Z64&gt;0, (R64*SUMPRODUCT(K64:$K$98, X64:$X$98)-K64*$AZ$3)/Z64, 0)</f>
        <v>-1132657806.0060887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250000</v>
      </c>
      <c r="S65">
        <f t="shared" si="32"/>
        <v>-2780404892.0585146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-17.37792273885734</v>
      </c>
      <c r="AC65">
        <f t="shared" si="33"/>
        <v>-15.516007610329559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-2.4021738145568795E-3</v>
      </c>
      <c r="AI65">
        <f t="shared" si="38"/>
        <v>-2.4024528388035754E-3</v>
      </c>
      <c r="AJ65">
        <f t="shared" si="39"/>
        <v>-1.8619151285277802</v>
      </c>
      <c r="AK65">
        <f t="shared" si="61"/>
        <v>-1.2164545917200138</v>
      </c>
      <c r="AL65">
        <f t="shared" si="40"/>
        <v>-3.0807721730865976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-2.1334723708670034E-6</v>
      </c>
      <c r="AR65">
        <f t="shared" si="45"/>
        <v>-2.133720184125778E-6</v>
      </c>
      <c r="AS65">
        <f t="shared" si="46"/>
        <v>-1.6536457351842664E-3</v>
      </c>
      <c r="AT65">
        <f t="shared" si="47"/>
        <v>-1.0803848772815347E-3</v>
      </c>
      <c r="AU65">
        <f t="shared" si="48"/>
        <v>-2.7361643326499268E-3</v>
      </c>
      <c r="AW65">
        <v>62</v>
      </c>
      <c r="AX65">
        <f>IF(Z65&gt;0, (R65*SUMPRODUCT(K65:$K$98, X65:$X$98)-K65*$AZ$3)/Z65, 0)</f>
        <v>-2780404892.0585146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250000</v>
      </c>
      <c r="S66">
        <f t="shared" si="32"/>
        <v>-7115477592.7199631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-15.516007610329559</v>
      </c>
      <c r="AC66">
        <f t="shared" si="33"/>
        <v>-13.853580017833515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-8.9442897539977393E-4</v>
      </c>
      <c r="AI66">
        <f t="shared" si="38"/>
        <v>-8.9452632360892295E-4</v>
      </c>
      <c r="AJ66">
        <f t="shared" si="39"/>
        <v>-1.6624275924960443</v>
      </c>
      <c r="AK66">
        <f t="shared" si="61"/>
        <v>-1.0861205327230692</v>
      </c>
      <c r="AL66">
        <f t="shared" si="40"/>
        <v>-2.7494426515427222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-7.0926810688339666E-7</v>
      </c>
      <c r="AR66">
        <f t="shared" si="45"/>
        <v>-7.0934530248182944E-7</v>
      </c>
      <c r="AS66">
        <f t="shared" si="46"/>
        <v>-1.3182789285570479E-3</v>
      </c>
      <c r="AT66">
        <f t="shared" si="47"/>
        <v>-8.6127649626663945E-4</v>
      </c>
      <c r="AU66">
        <f t="shared" si="48"/>
        <v>-2.1802647701261689E-3</v>
      </c>
      <c r="AW66">
        <v>63</v>
      </c>
      <c r="AX66">
        <f>IF(Z66&gt;0, (R66*SUMPRODUCT(K66:$K$98, X66:$X$98)-K66*$AZ$3)/Z66, 0)</f>
        <v>-7115477592.7199631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-19024360258.12019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-13.853580017833515</v>
      </c>
      <c r="AC67">
        <f t="shared" ref="AC67:AC79" si="64">S67*Z67</f>
        <v>-12.369268471772678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-3.1932850493994762E-4</v>
      </c>
      <c r="AI67">
        <f t="shared" ref="AI67:AI79" si="69">SUM(AE67:AH67)</f>
        <v>-3.1936101396601719E-4</v>
      </c>
      <c r="AJ67">
        <f t="shared" ref="AJ67:AJ79" si="70">AB67-AC67</f>
        <v>-1.4843115460608374</v>
      </c>
      <c r="AK67">
        <f t="shared" si="61"/>
        <v>-0.96975060124834611</v>
      </c>
      <c r="AL67">
        <f t="shared" ref="AL67:AL79" si="71">SUM(AI67:AK67)</f>
        <v>-2.4543815083231495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-2.2609150083659946E-7</v>
      </c>
      <c r="AR67">
        <f t="shared" ref="AR67:AR79" si="76">AI67*$K67</f>
        <v>-2.2611451793147544E-7</v>
      </c>
      <c r="AS67">
        <f t="shared" ref="AS67:AS79" si="77">AJ67*$K67</f>
        <v>-1.0509247372736067E-3</v>
      </c>
      <c r="AT67">
        <f t="shared" ref="AT67:AT79" si="78">AK67*$K67</f>
        <v>-6.8660443863182688E-4</v>
      </c>
      <c r="AU67">
        <f t="shared" ref="AU67:AU79" si="79">AL67*$K67</f>
        <v>-1.7377552904233649E-3</v>
      </c>
      <c r="AW67">
        <v>64</v>
      </c>
      <c r="AX67">
        <f>IF(Z67&gt;0, (R67*SUMPRODUCT(K67:$K$98, X67:$X$98)-K67*$AZ$3)/Z67, 0)</f>
        <v>-19024360258.12019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250000</v>
      </c>
      <c r="S68">
        <f t="shared" si="63"/>
        <v>-53250622347.905594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-12.369268471772678</v>
      </c>
      <c r="AC68">
        <f t="shared" si="64"/>
        <v>-11.043989898463337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-1.0907056718667097E-4</v>
      </c>
      <c r="AI68">
        <f t="shared" si="69"/>
        <v>-1.0908093700904253E-4</v>
      </c>
      <c r="AJ68">
        <f t="shared" si="70"/>
        <v>-1.3252785733093404</v>
      </c>
      <c r="AK68">
        <f t="shared" si="61"/>
        <v>-0.86584879302408757</v>
      </c>
      <c r="AL68">
        <f t="shared" si="71"/>
        <v>-2.1912364472704371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-6.8950290136873932E-8</v>
      </c>
      <c r="AR68">
        <f t="shared" si="76"/>
        <v>-6.8956845546638728E-8</v>
      </c>
      <c r="AS68">
        <f t="shared" si="77"/>
        <v>-8.3779102372751122E-4</v>
      </c>
      <c r="AT68">
        <f t="shared" si="78"/>
        <v>-5.4735688127024497E-4</v>
      </c>
      <c r="AU68">
        <f t="shared" si="79"/>
        <v>-1.385216861843303E-3</v>
      </c>
      <c r="AW68">
        <v>65</v>
      </c>
      <c r="AX68">
        <f>IF(Z68&gt;0, (R68*SUMPRODUCT(K68:$K$98, X68:$X$98)-K68*$AZ$3)/Z68, 0)</f>
        <v>-53250622347.905594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250000</v>
      </c>
      <c r="S69">
        <f t="shared" si="63"/>
        <v>-156354338403.17688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-11.043989898463337</v>
      </c>
      <c r="AC69">
        <f t="shared" si="64"/>
        <v>-9.86070532509145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-3.5564020615144439E-5</v>
      </c>
      <c r="AI69">
        <f t="shared" si="69"/>
        <v>-3.556717393516926E-5</v>
      </c>
      <c r="AJ69">
        <f t="shared" si="70"/>
        <v>-1.1832845733718873</v>
      </c>
      <c r="AK69">
        <f t="shared" si="61"/>
        <v>-0.77307929289243371</v>
      </c>
      <c r="AL69">
        <f t="shared" si="71"/>
        <v>-1.9563994334382562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-2.0073419332825104E-8</v>
      </c>
      <c r="AR69">
        <f t="shared" si="76"/>
        <v>-2.0075199162947063E-8</v>
      </c>
      <c r="AS69">
        <f t="shared" si="77"/>
        <v>-6.678819498052549E-4</v>
      </c>
      <c r="AT69">
        <f t="shared" si="78"/>
        <v>-4.3634956215117787E-4</v>
      </c>
      <c r="AU69">
        <f t="shared" si="79"/>
        <v>-1.1042515871555957E-3</v>
      </c>
      <c r="AW69">
        <v>66</v>
      </c>
      <c r="AX69">
        <f>IF(Z69&gt;0, (R69*SUMPRODUCT(K69:$K$98, X69:$X$98)-K69*$AZ$3)/Z69, 0)</f>
        <v>-156354338403.17688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250000</v>
      </c>
      <c r="S70">
        <f t="shared" si="63"/>
        <v>-486772368419.24274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-9.86070532509145</v>
      </c>
      <c r="AC70">
        <f t="shared" si="64"/>
        <v>-8.8042012002343508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-1.1087210124430517E-5</v>
      </c>
      <c r="AI70">
        <f t="shared" si="69"/>
        <v>-1.1088114469230205E-5</v>
      </c>
      <c r="AJ70">
        <f t="shared" si="70"/>
        <v>-1.0565041248570992</v>
      </c>
      <c r="AK70">
        <f t="shared" si="61"/>
        <v>-0.69024937275640152</v>
      </c>
      <c r="AL70">
        <f t="shared" si="71"/>
        <v>-1.7467645857279699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-5.5874642759253109E-9</v>
      </c>
      <c r="AR70">
        <f t="shared" si="76"/>
        <v>-5.5879200257672157E-9</v>
      </c>
      <c r="AS70">
        <f t="shared" si="77"/>
        <v>-5.3243142222038364E-4</v>
      </c>
      <c r="AT70">
        <f t="shared" si="78"/>
        <v>-3.478552014864375E-4</v>
      </c>
      <c r="AU70">
        <f t="shared" si="79"/>
        <v>-8.8029221162684676E-4</v>
      </c>
      <c r="AW70">
        <v>67</v>
      </c>
      <c r="AX70">
        <f>IF(Z70&gt;0, (R70*SUMPRODUCT(K70:$K$98, X70:$X$98)-K70*$AZ$3)/Z70, 0)</f>
        <v>-486772368419.24274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250000</v>
      </c>
      <c r="S71">
        <f t="shared" si="63"/>
        <v>-1612142869945.8284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-8.8042012002343508</v>
      </c>
      <c r="AC71">
        <f t="shared" si="64"/>
        <v>-7.8608939335624237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-3.2574935307649116E-6</v>
      </c>
      <c r="AI71">
        <f t="shared" si="69"/>
        <v>-3.2577373334104497E-6</v>
      </c>
      <c r="AJ71">
        <f t="shared" si="70"/>
        <v>-0.9433072666719271</v>
      </c>
      <c r="AK71">
        <f t="shared" si="61"/>
        <v>-0.61629408401640462</v>
      </c>
      <c r="AL71">
        <f t="shared" si="71"/>
        <v>-1.5596046084256652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-1.4657436464385477E-9</v>
      </c>
      <c r="AR71">
        <f t="shared" si="76"/>
        <v>-1.4658533480159437E-9</v>
      </c>
      <c r="AS71">
        <f t="shared" si="77"/>
        <v>-4.2445107556023982E-4</v>
      </c>
      <c r="AT71">
        <f t="shared" si="78"/>
        <v>-2.7730803743840235E-4</v>
      </c>
      <c r="AU71">
        <f t="shared" si="79"/>
        <v>-7.0176057885199016E-4</v>
      </c>
      <c r="AW71">
        <v>68</v>
      </c>
      <c r="AX71">
        <f>IF(Z71&gt;0, (R71*SUMPRODUCT(K71:$K$98, X71:$X$98)-K71*$AZ$3)/Z71, 0)</f>
        <v>-1612142869945.8284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250000</v>
      </c>
      <c r="S72">
        <f t="shared" si="63"/>
        <v>-5700540803406.7217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-7.8608939335624237</v>
      </c>
      <c r="AC72">
        <f t="shared" si="64"/>
        <v>-7.0186552990822832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-8.9901654068760224E-7</v>
      </c>
      <c r="AI72">
        <f t="shared" si="69"/>
        <v>-8.9907810199854742E-7</v>
      </c>
      <c r="AJ72">
        <f t="shared" si="70"/>
        <v>-0.84223863448014047</v>
      </c>
      <c r="AK72">
        <f t="shared" ref="AK72:AK79" si="92">G72*SUM(AB72:AB72, AE72:AF72)</f>
        <v>-0.55026257534936973</v>
      </c>
      <c r="AL72">
        <f t="shared" si="71"/>
        <v>-1.3925021089076122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-3.611803528954886E-10</v>
      </c>
      <c r="AR72">
        <f t="shared" si="76"/>
        <v>-3.6120508518350062E-10</v>
      </c>
      <c r="AS72">
        <f t="shared" si="77"/>
        <v>-3.3836980017196096E-4</v>
      </c>
      <c r="AT72">
        <f t="shared" si="78"/>
        <v>-2.2106826977605853E-4</v>
      </c>
      <c r="AU72">
        <f t="shared" si="79"/>
        <v>-5.5943843115310464E-4</v>
      </c>
      <c r="AW72">
        <v>69</v>
      </c>
      <c r="AX72">
        <f>IF(Z72&gt;0, (R72*SUMPRODUCT(K72:$K$98, X72:$X$98)-K72*$AZ$3)/Z72, 0)</f>
        <v>-5700540803406.7217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250000</v>
      </c>
      <c r="S73">
        <f t="shared" si="63"/>
        <v>-21607503289512.09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-7.0186552990822832</v>
      </c>
      <c r="AC73">
        <f t="shared" si="64"/>
        <v>-6.266656517348923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-2.3222292903373466E-7</v>
      </c>
      <c r="AI73">
        <f t="shared" si="69"/>
        <v>-2.3223743014576361E-7</v>
      </c>
      <c r="AJ73">
        <f t="shared" si="70"/>
        <v>-0.75199878173336021</v>
      </c>
      <c r="AK73">
        <f t="shared" si="92"/>
        <v>-0.49130587093575989</v>
      </c>
      <c r="AL73">
        <f t="shared" si="71"/>
        <v>-1.2433048849065502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-8.3299714250090797E-11</v>
      </c>
      <c r="AR73">
        <f t="shared" si="76"/>
        <v>-8.3304915883251425E-11</v>
      </c>
      <c r="AS73">
        <f t="shared" si="77"/>
        <v>-2.6974633338513055E-4</v>
      </c>
      <c r="AT73">
        <f t="shared" si="78"/>
        <v>-1.7623427121787609E-4</v>
      </c>
      <c r="AU73">
        <f t="shared" si="79"/>
        <v>-4.4598068790792253E-4</v>
      </c>
      <c r="AW73">
        <v>70</v>
      </c>
      <c r="AX73">
        <f>IF(Z73&gt;0, (R73*SUMPRODUCT(K73:$K$98, X73:$X$98)-K73*$AZ$3)/Z73, 0)</f>
        <v>-21607503289512.09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250000</v>
      </c>
      <c r="S74">
        <f t="shared" si="63"/>
        <v>-88188297321019.297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-6.266656517348923</v>
      </c>
      <c r="AC74">
        <f t="shared" si="64"/>
        <v>-5.5952290334192396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-5.5918907247049553E-8</v>
      </c>
      <c r="AI74">
        <f t="shared" si="69"/>
        <v>-5.5922079566508815E-8</v>
      </c>
      <c r="AJ74">
        <f t="shared" si="70"/>
        <v>-0.67142748392968343</v>
      </c>
      <c r="AK74">
        <f t="shared" si="92"/>
        <v>-0.43866595621442467</v>
      </c>
      <c r="AL74">
        <f t="shared" si="71"/>
        <v>-1.1100934960661877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-1.790931876106511E-11</v>
      </c>
      <c r="AR74">
        <f t="shared" si="76"/>
        <v>-1.7910334769481671E-11</v>
      </c>
      <c r="AS74">
        <f t="shared" si="77"/>
        <v>-2.1504012554306642E-4</v>
      </c>
      <c r="AT74">
        <f t="shared" si="78"/>
        <v>-1.4049288203653299E-4</v>
      </c>
      <c r="AU74">
        <f t="shared" si="79"/>
        <v>-3.5553302548993416E-4</v>
      </c>
      <c r="AW74">
        <v>71</v>
      </c>
      <c r="AX74">
        <f>IF(Z74&gt;0, (R74*SUMPRODUCT(K74:$K$98, X74:$X$98)-K74*$AZ$3)/Z74, 0)</f>
        <v>-88188297321019.297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250000</v>
      </c>
      <c r="S75">
        <f t="shared" si="63"/>
        <v>-389688941969468.44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-5.5952290334192396</v>
      </c>
      <c r="AC75">
        <f t="shared" si="64"/>
        <v>-4.9957402084255582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-1.2498027531772617E-8</v>
      </c>
      <c r="AI75">
        <f t="shared" si="69"/>
        <v>-1.2498668522530936E-8</v>
      </c>
      <c r="AJ75">
        <f t="shared" si="70"/>
        <v>-0.59948882499368139</v>
      </c>
      <c r="AK75">
        <f t="shared" si="92"/>
        <v>-0.39166603233934683</v>
      </c>
      <c r="AL75">
        <f t="shared" si="71"/>
        <v>-0.99115486983169676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-3.5739119182092409E-12</v>
      </c>
      <c r="AR75">
        <f t="shared" si="76"/>
        <v>-3.5740952146938098E-12</v>
      </c>
      <c r="AS75">
        <f t="shared" si="77"/>
        <v>-1.7142867152688168E-4</v>
      </c>
      <c r="AT75">
        <f t="shared" si="78"/>
        <v>-1.1200006540046279E-4</v>
      </c>
      <c r="AU75">
        <f t="shared" si="79"/>
        <v>-2.8342874050143969E-4</v>
      </c>
      <c r="AW75">
        <v>72</v>
      </c>
      <c r="AX75">
        <f>IF(Z75&gt;0, (R75*SUMPRODUCT(K75:$K$98, X75:$X$98)-K75*$AZ$3)/Z75, 0)</f>
        <v>-389688941969468.44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250000</v>
      </c>
      <c r="S76">
        <f t="shared" si="63"/>
        <v>-1877170619817538.3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-4.9957402084255582</v>
      </c>
      <c r="AC76">
        <f t="shared" si="64"/>
        <v>-4.4604823289544981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-2.5788609789376066E-9</v>
      </c>
      <c r="AI76">
        <f t="shared" si="69"/>
        <v>-2.5789797875925543E-9</v>
      </c>
      <c r="AJ76">
        <f t="shared" si="70"/>
        <v>-0.53525787947106007</v>
      </c>
      <c r="AK76">
        <f t="shared" si="92"/>
        <v>-0.34970181458978911</v>
      </c>
      <c r="AL76">
        <f t="shared" si="71"/>
        <v>-0.88495969663982899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-6.5843404122022376E-13</v>
      </c>
      <c r="AR76">
        <f t="shared" si="76"/>
        <v>-6.5846437541173239E-13</v>
      </c>
      <c r="AS76">
        <f t="shared" si="77"/>
        <v>-1.3666188738110506E-4</v>
      </c>
      <c r="AT76">
        <f t="shared" si="78"/>
        <v>-8.9285766422840228E-5</v>
      </c>
      <c r="AU76">
        <f t="shared" si="79"/>
        <v>-2.2594765446240966E-4</v>
      </c>
      <c r="AW76">
        <v>73</v>
      </c>
      <c r="AX76">
        <f>IF(Z76&gt;0, (R76*SUMPRODUCT(K76:$K$98, X76:$X$98)-K76*$AZ$3)/Z76, 0)</f>
        <v>-1877170619817538.3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250000</v>
      </c>
      <c r="S77">
        <f t="shared" si="63"/>
        <v>-9938294321752714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-4.4604823289544981</v>
      </c>
      <c r="AC77">
        <f t="shared" si="64"/>
        <v>-3.9825735079956615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-4.8792032125178978E-10</v>
      </c>
      <c r="AI77">
        <f t="shared" si="69"/>
        <v>-4.879403577559376E-10</v>
      </c>
      <c r="AJ77">
        <f t="shared" si="70"/>
        <v>-0.47790882095883669</v>
      </c>
      <c r="AK77">
        <f t="shared" si="92"/>
        <v>-0.31223376302681488</v>
      </c>
      <c r="AL77">
        <f t="shared" si="71"/>
        <v>-0.79014258447359187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-1.112282818499924E-13</v>
      </c>
      <c r="AR77">
        <f t="shared" si="76"/>
        <v>-1.1123284945218803E-13</v>
      </c>
      <c r="AS77">
        <f t="shared" si="77"/>
        <v>-1.0894601991536144E-4</v>
      </c>
      <c r="AT77">
        <f t="shared" si="78"/>
        <v>-7.1178066344788281E-5</v>
      </c>
      <c r="AU77">
        <f t="shared" si="79"/>
        <v>-1.8012408637138255E-4</v>
      </c>
      <c r="AW77">
        <v>74</v>
      </c>
      <c r="AX77">
        <f>IF(Z77&gt;0, (R77*SUMPRODUCT(K77:$K$98, X77:$X$98)-K77*$AZ$3)/Z77, 0)</f>
        <v>-9938294321752714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250000</v>
      </c>
      <c r="S78">
        <f t="shared" si="63"/>
        <v>-5.8401682200475368E+16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-3.9825735079956615</v>
      </c>
      <c r="AC78">
        <f t="shared" si="64"/>
        <v>-3.5558692035676516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-8.39590911633923E-11</v>
      </c>
      <c r="AI78">
        <f t="shared" si="69"/>
        <v>-8.3962135484265934E-11</v>
      </c>
      <c r="AJ78">
        <f t="shared" si="70"/>
        <v>-0.42670430442800988</v>
      </c>
      <c r="AK78">
        <f t="shared" si="92"/>
        <v>-0.27878014555969632</v>
      </c>
      <c r="AL78">
        <f t="shared" si="71"/>
        <v>-0.70548445007166838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-1.7088975555022456E-14</v>
      </c>
      <c r="AR78">
        <f t="shared" si="76"/>
        <v>-1.7089595193995083E-14</v>
      </c>
      <c r="AS78">
        <f t="shared" si="77"/>
        <v>-8.6851100060174785E-5</v>
      </c>
      <c r="AT78">
        <f t="shared" si="78"/>
        <v>-5.6742718705993726E-5</v>
      </c>
      <c r="AU78">
        <f t="shared" si="79"/>
        <v>-1.4359381878325812E-4</v>
      </c>
      <c r="AW78">
        <v>75</v>
      </c>
      <c r="AX78">
        <f>IF(Z78&gt;0, (R78*SUMPRODUCT(K78:$K$98, X78:$X$98)-K78*$AZ$3)/Z78, 0)</f>
        <v>-5.8401682200475368E+16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-3.5558692035676516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-3.5558692035676516</v>
      </c>
      <c r="AK79">
        <f t="shared" si="92"/>
        <v>-0.24891084424973564</v>
      </c>
      <c r="AL79">
        <f t="shared" si="71"/>
        <v>-3.804780047832609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-2.766245413515245E-15</v>
      </c>
      <c r="AR79">
        <f t="shared" si="76"/>
        <v>-2.766245413515245E-15</v>
      </c>
      <c r="AS79">
        <f t="shared" si="77"/>
        <v>-6.4621354211455981E-4</v>
      </c>
      <c r="AT79">
        <f t="shared" si="78"/>
        <v>-4.5234947948019188E-5</v>
      </c>
      <c r="AU79">
        <f t="shared" si="79"/>
        <v>-6.9144849006534518E-4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43575.669817749105</v>
      </c>
      <c r="AO81" s="6">
        <f t="shared" si="93"/>
        <v>-4357.5669817749103</v>
      </c>
      <c r="AP81" s="6">
        <f t="shared" si="93"/>
        <v>-2826.4668639018819</v>
      </c>
      <c r="AQ81" s="6">
        <f t="shared" si="93"/>
        <v>-17470.183959605118</v>
      </c>
      <c r="AR81" s="6">
        <f t="shared" si="93"/>
        <v>18921.452012467198</v>
      </c>
      <c r="AS81" s="6">
        <f t="shared" si="93"/>
        <v>-4202.1286655229533</v>
      </c>
      <c r="AT81" s="6">
        <f t="shared" si="93"/>
        <v>2451.2417215550518</v>
      </c>
      <c r="AU81" s="6">
        <f t="shared" si="93"/>
        <v>17170.565068499302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98165.154010442609</v>
      </c>
      <c r="K3">
        <v>1</v>
      </c>
      <c r="L3" s="2">
        <v>0</v>
      </c>
      <c r="O3">
        <f>$C$3</f>
        <v>98165.154010442609</v>
      </c>
      <c r="P3" s="2">
        <f>O3*C5</f>
        <v>9816.515401044262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98165.154010442609</v>
      </c>
      <c r="AF3">
        <f t="shared" ref="AF3:AF34" si="4">-$Z3*P3</f>
        <v>-9816.515401044262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85828.730405398339</v>
      </c>
      <c r="AJ3">
        <f t="shared" ref="AJ3:AJ34" si="8">AB3-AC3</f>
        <v>0</v>
      </c>
      <c r="AL3">
        <f t="shared" ref="AL3:AL34" si="9">SUM(AI3:AK3)</f>
        <v>85828.730405398339</v>
      </c>
      <c r="AN3">
        <f t="shared" ref="AN3:AN34" si="10">AE3*$K3</f>
        <v>98165.154010442609</v>
      </c>
      <c r="AO3">
        <f t="shared" ref="AO3:AO34" si="11">AF3*$K3</f>
        <v>-9816.515401044262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85828.730405398339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85828.730405398339</v>
      </c>
      <c r="AW3">
        <v>0</v>
      </c>
      <c r="AX3">
        <f>IF(Z3&gt;0, (R3*SUMPRODUCT(K3:$K$98, X3:$X$98)-K3*$AZ$3)/Z3, 0)</f>
        <v>0</v>
      </c>
      <c r="AZ3">
        <f>C6*ABS(SUMPRODUCT(X4:X69, K4:K69))/1</f>
        <v>42643.021008459138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4667.882232679035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4568.895108049197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-4568.895108049197</v>
      </c>
      <c r="AK4">
        <f>G4*SUM(AB4, AE4:AF4)</f>
        <v>0</v>
      </c>
      <c r="AL4">
        <f t="shared" si="9"/>
        <v>-7370.3958580491972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-2501.339955357143</v>
      </c>
      <c r="AR4">
        <f t="shared" si="14"/>
        <v>-2501.339955357143</v>
      </c>
      <c r="AS4">
        <f t="shared" si="15"/>
        <v>-4079.3706321867826</v>
      </c>
      <c r="AT4">
        <f t="shared" si="16"/>
        <v>0</v>
      </c>
      <c r="AU4">
        <f t="shared" si="17"/>
        <v>-6580.7105875439256</v>
      </c>
      <c r="AW4">
        <v>1</v>
      </c>
      <c r="AX4">
        <f>IF(Z4&gt;0, (R4*SUMPRODUCT(K4:$K$98, X4:$X$98)-K4*$AZ$3)/Z4, 0)</f>
        <v>4667.882232679035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250000</v>
      </c>
      <c r="S5">
        <f t="shared" si="1"/>
        <v>6427.5345563176725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4568.895108049197</v>
      </c>
      <c r="AC5">
        <f t="shared" si="2"/>
        <v>6146.9257848788329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-3165.8379760332186</v>
      </c>
      <c r="AI5">
        <f t="shared" si="7"/>
        <v>-3213.6551112895122</v>
      </c>
      <c r="AJ5">
        <f t="shared" si="8"/>
        <v>-1578.0306768296359</v>
      </c>
      <c r="AK5">
        <f>G5*SUM(AB5, AE5:AF5)</f>
        <v>319.82265756344384</v>
      </c>
      <c r="AL5">
        <f t="shared" si="9"/>
        <v>-4471.8631305557046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-2523.7866518121959</v>
      </c>
      <c r="AR5">
        <f t="shared" si="14"/>
        <v>-2561.9061792805419</v>
      </c>
      <c r="AS5">
        <f t="shared" si="15"/>
        <v>-1257.9963941562785</v>
      </c>
      <c r="AT5">
        <f t="shared" si="16"/>
        <v>254.96066451167397</v>
      </c>
      <c r="AU5">
        <f t="shared" si="17"/>
        <v>-3564.9419089251469</v>
      </c>
      <c r="AW5">
        <v>2</v>
      </c>
      <c r="AX5">
        <f>IF(Z5&gt;0, (R5*SUMPRODUCT(K5:$K$98, X5:$X$98)-K5*$AZ$3)/Z5, 0)</f>
        <v>6427.5345563176725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250000</v>
      </c>
      <c r="S6">
        <f t="shared" si="1"/>
        <v>7789.8471978384296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6146.9257848788329</v>
      </c>
      <c r="AC6">
        <f t="shared" si="2"/>
        <v>7265.4343403762687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-3524.8305619906128</v>
      </c>
      <c r="AI6">
        <f t="shared" si="7"/>
        <v>-3571.4645597819449</v>
      </c>
      <c r="AJ6">
        <f t="shared" si="8"/>
        <v>-1118.5085554974357</v>
      </c>
      <c r="AK6">
        <f>G6*SUM(AB6, AE6:AF6)</f>
        <v>430.28480494151836</v>
      </c>
      <c r="AL6">
        <f t="shared" si="9"/>
        <v>-4259.6883103378623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-2508.9047709139631</v>
      </c>
      <c r="AR6">
        <f t="shared" si="14"/>
        <v>-2542.0979294184076</v>
      </c>
      <c r="AS6">
        <f t="shared" si="15"/>
        <v>-796.13229681338521</v>
      </c>
      <c r="AT6">
        <f t="shared" si="16"/>
        <v>306.26822509161917</v>
      </c>
      <c r="AU6">
        <f t="shared" si="17"/>
        <v>-3031.9620011401735</v>
      </c>
      <c r="AW6">
        <v>3</v>
      </c>
      <c r="AX6">
        <f>IF(Z6&gt;0, (R6*SUMPRODUCT(K6:$K$98, X6:$X$98)-K6*$AZ$3)/Z6, 0)</f>
        <v>7789.8471978384296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250000</v>
      </c>
      <c r="S7">
        <f t="shared" si="1"/>
        <v>8821.9487655193334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7265.4343403762687</v>
      </c>
      <c r="AC7">
        <f t="shared" si="2"/>
        <v>8008.5788617030375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-3887.8987801823137</v>
      </c>
      <c r="AI7">
        <f t="shared" si="7"/>
        <v>-3933.2888582396963</v>
      </c>
      <c r="AJ7">
        <f t="shared" si="8"/>
        <v>-743.14452132676888</v>
      </c>
      <c r="AK7">
        <f>G7*SUM(AB7, AE7:AF7)</f>
        <v>508.58040382633885</v>
      </c>
      <c r="AL7">
        <f t="shared" si="9"/>
        <v>-4167.8529757401266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-2470.8299618139513</v>
      </c>
      <c r="AR7">
        <f t="shared" si="14"/>
        <v>-2499.6761769996242</v>
      </c>
      <c r="AS7">
        <f t="shared" si="15"/>
        <v>-472.28177817066626</v>
      </c>
      <c r="AT7">
        <f t="shared" si="16"/>
        <v>323.21204095406796</v>
      </c>
      <c r="AU7">
        <f t="shared" si="17"/>
        <v>-2648.7459142162229</v>
      </c>
      <c r="AW7">
        <v>4</v>
      </c>
      <c r="AX7">
        <f>IF(Z7&gt;0, (R7*SUMPRODUCT(K7:$K$98, X7:$X$98)-K7*$AZ$3)/Z7, 0)</f>
        <v>8821.9487655193334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250000</v>
      </c>
      <c r="S8">
        <f t="shared" si="1"/>
        <v>9574.4607775413169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8008.5788617030375</v>
      </c>
      <c r="AC8">
        <f t="shared" si="2"/>
        <v>8441.3643393897437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-4267.3159616093963</v>
      </c>
      <c r="AI8">
        <f t="shared" si="7"/>
        <v>-4311.398675693883</v>
      </c>
      <c r="AJ8">
        <f t="shared" si="8"/>
        <v>-432.78547768670614</v>
      </c>
      <c r="AK8">
        <f t="shared" ref="AK8:AK39" si="30">G8*SUM(AB8:AB8, AE8:AF8)</f>
        <v>560.60052031921271</v>
      </c>
      <c r="AL8">
        <f t="shared" si="9"/>
        <v>-4183.5836330613765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-2421.3896784538106</v>
      </c>
      <c r="AR8">
        <f t="shared" si="14"/>
        <v>-2446.4033942983128</v>
      </c>
      <c r="AS8">
        <f t="shared" si="15"/>
        <v>-245.57410280443969</v>
      </c>
      <c r="AT8">
        <f t="shared" si="16"/>
        <v>318.09979055894161</v>
      </c>
      <c r="AU8">
        <f t="shared" si="17"/>
        <v>-2373.8777065438112</v>
      </c>
      <c r="AW8">
        <v>5</v>
      </c>
      <c r="AX8">
        <f>IF(Z8&gt;0, (R8*SUMPRODUCT(K8:$K$98, X8:$X$98)-K8*$AZ$3)/Z8, 0)</f>
        <v>9574.4607775413169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250000</v>
      </c>
      <c r="S9">
        <f t="shared" si="1"/>
        <v>10084.70017249306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8441.3643393897437</v>
      </c>
      <c r="AC9">
        <f t="shared" si="2"/>
        <v>8612.4884462043847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-4705.6046862635667</v>
      </c>
      <c r="AI9">
        <f t="shared" si="7"/>
        <v>-4748.3054522699558</v>
      </c>
      <c r="AJ9">
        <f t="shared" si="8"/>
        <v>-171.12410681464098</v>
      </c>
      <c r="AK9">
        <f t="shared" si="30"/>
        <v>590.89550375728209</v>
      </c>
      <c r="AL9">
        <f t="shared" si="9"/>
        <v>-4328.5340553273145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-2384.0057780189654</v>
      </c>
      <c r="AR9">
        <f t="shared" si="14"/>
        <v>-2405.6393149759128</v>
      </c>
      <c r="AS9">
        <f t="shared" si="15"/>
        <v>-86.696798095969157</v>
      </c>
      <c r="AT9">
        <f t="shared" si="16"/>
        <v>299.36605156718957</v>
      </c>
      <c r="AU9">
        <f t="shared" si="17"/>
        <v>-2192.9700615046922</v>
      </c>
      <c r="AW9">
        <v>6</v>
      </c>
      <c r="AX9">
        <f>IF(Z9&gt;0, (R9*SUMPRODUCT(K9:$K$98, X9:$X$98)-K9*$AZ$3)/Z9, 0)</f>
        <v>10084.70017249306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250000</v>
      </c>
      <c r="S10">
        <f t="shared" si="1"/>
        <v>10356.372613235029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8612.4884462043847</v>
      </c>
      <c r="AC10">
        <f t="shared" si="2"/>
        <v>8543.2271193179549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-5137.6276365830727</v>
      </c>
      <c r="AI10">
        <f t="shared" si="7"/>
        <v>-5178.8738694020813</v>
      </c>
      <c r="AJ10">
        <f t="shared" si="8"/>
        <v>69.261326886429742</v>
      </c>
      <c r="AK10">
        <f t="shared" si="30"/>
        <v>602.87419123430698</v>
      </c>
      <c r="AL10">
        <f t="shared" si="9"/>
        <v>-4506.7383512813449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-2324.0018301014916</v>
      </c>
      <c r="AR10">
        <f t="shared" si="14"/>
        <v>-2342.6595311527731</v>
      </c>
      <c r="AS10">
        <f t="shared" si="15"/>
        <v>31.330306870268583</v>
      </c>
      <c r="AT10">
        <f t="shared" si="16"/>
        <v>272.70966735170305</v>
      </c>
      <c r="AU10">
        <f t="shared" si="17"/>
        <v>-2038.6195569308015</v>
      </c>
      <c r="AW10">
        <v>7</v>
      </c>
      <c r="AX10">
        <f>IF(Z10&gt;0, (R10*SUMPRODUCT(K10:$K$98, X10:$X$98)-K10*$AZ$3)/Z10, 0)</f>
        <v>10356.372613235029</v>
      </c>
    </row>
    <row r="11" spans="1:52" x14ac:dyDescent="0.25">
      <c r="A11" t="s">
        <v>33</v>
      </c>
      <c r="C11" s="25">
        <f>AU71</f>
        <v>40734.508981111569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250000</v>
      </c>
      <c r="S11">
        <f t="shared" si="1"/>
        <v>10427.919511983822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8543.2271193179549</v>
      </c>
      <c r="AC11">
        <f t="shared" si="2"/>
        <v>8285.9614062990913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-5520.3733212992411</v>
      </c>
      <c r="AI11">
        <f t="shared" si="7"/>
        <v>-5560.1030171257999</v>
      </c>
      <c r="AJ11">
        <f t="shared" si="8"/>
        <v>257.26571301886361</v>
      </c>
      <c r="AK11">
        <f t="shared" si="30"/>
        <v>598.02589835225695</v>
      </c>
      <c r="AL11">
        <f t="shared" si="9"/>
        <v>-4704.8114057546791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-2229.5861966575289</v>
      </c>
      <c r="AR11">
        <f t="shared" si="14"/>
        <v>-2245.632354454598</v>
      </c>
      <c r="AS11">
        <f t="shared" si="15"/>
        <v>103.90530662247266</v>
      </c>
      <c r="AT11">
        <f t="shared" si="16"/>
        <v>241.53263024177167</v>
      </c>
      <c r="AU11">
        <f t="shared" si="17"/>
        <v>-1900.1944175903536</v>
      </c>
      <c r="AW11">
        <v>8</v>
      </c>
      <c r="AX11">
        <f>IF(Z11&gt;0, (R11*SUMPRODUCT(K11:$K$98, X11:$X$98)-K11*$AZ$3)/Z11, 0)</f>
        <v>10427.919511983822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250000</v>
      </c>
      <c r="S12">
        <f t="shared" si="1"/>
        <v>10355.863223878281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8285.9614062990913</v>
      </c>
      <c r="AC12">
        <f t="shared" si="2"/>
        <v>7901.675314179618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-5908.3327838244313</v>
      </c>
      <c r="AI12">
        <f t="shared" si="7"/>
        <v>-5946.4835161359597</v>
      </c>
      <c r="AJ12">
        <f t="shared" si="8"/>
        <v>384.28609211947332</v>
      </c>
      <c r="AK12">
        <f t="shared" si="30"/>
        <v>580.01729844093643</v>
      </c>
      <c r="AL12">
        <f t="shared" si="9"/>
        <v>-4982.1801255755499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-2130.604032774414</v>
      </c>
      <c r="AR12">
        <f t="shared" si="14"/>
        <v>-2144.3615693063398</v>
      </c>
      <c r="AS12">
        <f t="shared" si="15"/>
        <v>138.57741727927689</v>
      </c>
      <c r="AT12">
        <f t="shared" si="16"/>
        <v>209.1600524805344</v>
      </c>
      <c r="AU12">
        <f t="shared" si="17"/>
        <v>-1796.6240995465287</v>
      </c>
      <c r="AW12">
        <v>9</v>
      </c>
      <c r="AX12">
        <f>IF(Z12&gt;0, (R12*SUMPRODUCT(K12:$K$98, X12:$X$98)-K12*$AZ$3)/Z12, 0)</f>
        <v>10355.863223878281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250000</v>
      </c>
      <c r="S13">
        <f t="shared" si="1"/>
        <v>10158.70747565153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7901.675314179618</v>
      </c>
      <c r="AC13">
        <f t="shared" si="2"/>
        <v>7418.6606604570443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-6277.115099077063</v>
      </c>
      <c r="AI13">
        <f t="shared" si="7"/>
        <v>-6313.6289010456603</v>
      </c>
      <c r="AJ13">
        <f t="shared" si="8"/>
        <v>483.01465372257371</v>
      </c>
      <c r="AK13">
        <f t="shared" si="30"/>
        <v>553.11727199257336</v>
      </c>
      <c r="AL13">
        <f t="shared" si="9"/>
        <v>-5277.4969753305131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-2021.0630649021696</v>
      </c>
      <c r="AR13">
        <f t="shared" si="14"/>
        <v>-2032.8195319022307</v>
      </c>
      <c r="AS13">
        <f t="shared" si="15"/>
        <v>155.51779137979136</v>
      </c>
      <c r="AT13">
        <f t="shared" si="16"/>
        <v>178.0889582776652</v>
      </c>
      <c r="AU13">
        <f t="shared" si="17"/>
        <v>-1699.212782244774</v>
      </c>
      <c r="AW13">
        <v>10</v>
      </c>
      <c r="AX13">
        <f>IF(Z13&gt;0, (R13*SUMPRODUCT(K13:$K$98, X13:$X$98)-K13*$AZ$3)/Z13, 0)</f>
        <v>10158.70747565153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250000</v>
      </c>
      <c r="S14">
        <f t="shared" si="1"/>
        <v>9863.5239380534549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7418.6606604570443</v>
      </c>
      <c r="AC14">
        <f t="shared" si="2"/>
        <v>6868.6595411368726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-6650.8862422275151</v>
      </c>
      <c r="AI14">
        <f t="shared" si="7"/>
        <v>-6685.7047289279817</v>
      </c>
      <c r="AJ14">
        <f t="shared" si="8"/>
        <v>550.00111932017171</v>
      </c>
      <c r="AK14">
        <f t="shared" si="30"/>
        <v>519.3062462319931</v>
      </c>
      <c r="AL14">
        <f t="shared" si="9"/>
        <v>-5616.3973633758169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-1911.9708657201115</v>
      </c>
      <c r="AR14">
        <f t="shared" si="14"/>
        <v>-1921.9803486273788</v>
      </c>
      <c r="AS14">
        <f t="shared" si="15"/>
        <v>158.11217903216186</v>
      </c>
      <c r="AT14">
        <f t="shared" si="16"/>
        <v>149.28813650096407</v>
      </c>
      <c r="AU14">
        <f t="shared" si="17"/>
        <v>-1614.5800330942529</v>
      </c>
      <c r="AW14">
        <v>11</v>
      </c>
      <c r="AX14">
        <f>IF(Z14&gt;0, (R14*SUMPRODUCT(K14:$K$98, X14:$X$98)-K14*$AZ$3)/Z14, 0)</f>
        <v>9863.5239380534549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250000</v>
      </c>
      <c r="S15">
        <f t="shared" si="1"/>
        <v>9482.8511882044058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6868.6595411368726</v>
      </c>
      <c r="AC15">
        <f t="shared" si="2"/>
        <v>6270.1368411149761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-7049.5151606336012</v>
      </c>
      <c r="AI15">
        <f t="shared" si="7"/>
        <v>-7082.5755594349357</v>
      </c>
      <c r="AJ15">
        <f t="shared" si="8"/>
        <v>598.52270002189653</v>
      </c>
      <c r="AK15">
        <f t="shared" si="30"/>
        <v>480.80616787958115</v>
      </c>
      <c r="AL15">
        <f t="shared" si="9"/>
        <v>-6003.246691533458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-1809.4349590755587</v>
      </c>
      <c r="AR15">
        <f t="shared" si="14"/>
        <v>-1817.920740010703</v>
      </c>
      <c r="AS15">
        <f t="shared" si="15"/>
        <v>153.6258696580455</v>
      </c>
      <c r="AT15">
        <f t="shared" si="16"/>
        <v>123.41096782920782</v>
      </c>
      <c r="AU15">
        <f t="shared" si="17"/>
        <v>-1540.8839025234495</v>
      </c>
      <c r="AW15">
        <v>12</v>
      </c>
      <c r="AX15">
        <f>IF(Z15&gt;0, (R15*SUMPRODUCT(K15:$K$98, X15:$X$98)-K15*$AZ$3)/Z15, 0)</f>
        <v>9482.8511882044058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250000</v>
      </c>
      <c r="S16">
        <f t="shared" si="1"/>
        <v>9014.2094954767799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6270.1368411149761</v>
      </c>
      <c r="AC16">
        <f t="shared" si="2"/>
        <v>5633.4234585556724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-7411.6617048726448</v>
      </c>
      <c r="AI16">
        <f t="shared" si="7"/>
        <v>-7442.9091673449921</v>
      </c>
      <c r="AJ16">
        <f t="shared" si="8"/>
        <v>636.71338255930368</v>
      </c>
      <c r="AK16">
        <f t="shared" si="30"/>
        <v>438.90957887804836</v>
      </c>
      <c r="AL16">
        <f t="shared" si="9"/>
        <v>-6367.2862059076397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-1698.5615687303273</v>
      </c>
      <c r="AR16">
        <f t="shared" si="14"/>
        <v>-1705.7226806360393</v>
      </c>
      <c r="AS16">
        <f t="shared" si="15"/>
        <v>145.91827379284135</v>
      </c>
      <c r="AT16">
        <f t="shared" si="16"/>
        <v>100.58674727959341</v>
      </c>
      <c r="AU16">
        <f t="shared" si="17"/>
        <v>-1459.2176595636045</v>
      </c>
      <c r="AW16">
        <v>13</v>
      </c>
      <c r="AX16">
        <f>IF(Z16&gt;0, (R16*SUMPRODUCT(K16:$K$98, X16:$X$98)-K16*$AZ$3)/Z16, 0)</f>
        <v>9014.2094954767799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250000</v>
      </c>
      <c r="S17">
        <f t="shared" si="1"/>
        <v>8475.6320845646351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5633.4234585556724</v>
      </c>
      <c r="AC17">
        <f t="shared" si="2"/>
        <v>4981.9347260005761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-7726.172577002556</v>
      </c>
      <c r="AI17">
        <f t="shared" si="7"/>
        <v>-7755.5623303347793</v>
      </c>
      <c r="AJ17">
        <f t="shared" si="8"/>
        <v>651.48873255509625</v>
      </c>
      <c r="AK17">
        <f t="shared" si="30"/>
        <v>394.33964209889712</v>
      </c>
      <c r="AL17">
        <f t="shared" si="9"/>
        <v>-6709.7339556807856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-1580.9279849443931</v>
      </c>
      <c r="AR17">
        <f t="shared" si="14"/>
        <v>-1586.9417107640604</v>
      </c>
      <c r="AS17">
        <f t="shared" si="15"/>
        <v>133.30750237679609</v>
      </c>
      <c r="AT17">
        <f t="shared" si="16"/>
        <v>80.689703673298666</v>
      </c>
      <c r="AU17">
        <f t="shared" si="17"/>
        <v>-1372.9445047139654</v>
      </c>
      <c r="AW17">
        <v>14</v>
      </c>
      <c r="AX17">
        <f>IF(Z17&gt;0, (R17*SUMPRODUCT(K17:$K$98, X17:$X$98)-K17*$AZ$3)/Z17, 0)</f>
        <v>8475.6320845646351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250000</v>
      </c>
      <c r="S18">
        <f t="shared" si="1"/>
        <v>7886.3926126453553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4981.9347260005761</v>
      </c>
      <c r="AC18">
        <f t="shared" si="2"/>
        <v>4335.8932019269268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-8030.7199735327431</v>
      </c>
      <c r="AI18">
        <f t="shared" si="7"/>
        <v>-8058.2096853369376</v>
      </c>
      <c r="AJ18">
        <f t="shared" si="8"/>
        <v>646.04152407364927</v>
      </c>
      <c r="AK18">
        <f t="shared" si="30"/>
        <v>348.73543082004034</v>
      </c>
      <c r="AL18">
        <f t="shared" si="9"/>
        <v>-7063.4327304432481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-1467.1825144241618</v>
      </c>
      <c r="AR18">
        <f t="shared" si="14"/>
        <v>-1472.2047819940183</v>
      </c>
      <c r="AS18">
        <f t="shared" si="15"/>
        <v>118.02937106968093</v>
      </c>
      <c r="AT18">
        <f t="shared" si="16"/>
        <v>63.71265938118119</v>
      </c>
      <c r="AU18">
        <f t="shared" si="17"/>
        <v>-1290.4627515431564</v>
      </c>
      <c r="AW18">
        <v>15</v>
      </c>
      <c r="AX18">
        <f>IF(Z18&gt;0, (R18*SUMPRODUCT(K18:$K$98, X18:$X$98)-K18*$AZ$3)/Z18, 0)</f>
        <v>7886.3926126453553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250000</v>
      </c>
      <c r="S19">
        <f t="shared" si="1"/>
        <v>7247.02460172877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4335.8932019269268</v>
      </c>
      <c r="AC19">
        <f t="shared" si="2"/>
        <v>3703.430741851641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-8317.1336734365468</v>
      </c>
      <c r="AI19">
        <f t="shared" si="7"/>
        <v>-8342.6850613880124</v>
      </c>
      <c r="AJ19">
        <f t="shared" si="8"/>
        <v>632.46246007528589</v>
      </c>
      <c r="AK19">
        <f t="shared" si="30"/>
        <v>303.51252413488493</v>
      </c>
      <c r="AL19">
        <f t="shared" si="9"/>
        <v>-7406.7100771778414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-1356.7046665816365</v>
      </c>
      <c r="AR19">
        <f t="shared" si="14"/>
        <v>-1360.8726514466757</v>
      </c>
      <c r="AS19">
        <f t="shared" si="15"/>
        <v>103.16832754081487</v>
      </c>
      <c r="AT19">
        <f t="shared" si="16"/>
        <v>49.509467327056726</v>
      </c>
      <c r="AU19">
        <f t="shared" si="17"/>
        <v>-1208.1948565788041</v>
      </c>
      <c r="AW19">
        <v>16</v>
      </c>
      <c r="AX19">
        <f>IF(Z19&gt;0, (R19*SUMPRODUCT(K19:$K$98, X19:$X$98)-K19*$AZ$3)/Z19, 0)</f>
        <v>7247.02460172877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250000</v>
      </c>
      <c r="S20">
        <f t="shared" si="1"/>
        <v>6556.8908348177192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3703.430741851641</v>
      </c>
      <c r="AC20">
        <f t="shared" si="2"/>
        <v>3092.0118380815002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-8587.6776361731791</v>
      </c>
      <c r="AI20">
        <f t="shared" si="7"/>
        <v>-8611.2559747178948</v>
      </c>
      <c r="AJ20">
        <f t="shared" si="8"/>
        <v>611.41890377014079</v>
      </c>
      <c r="AK20">
        <f t="shared" si="30"/>
        <v>259.24015192961491</v>
      </c>
      <c r="AL20">
        <f t="shared" si="9"/>
        <v>-7740.5969190181395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-1250.7466494507464</v>
      </c>
      <c r="AR20">
        <f t="shared" si="14"/>
        <v>-1254.1807010283462</v>
      </c>
      <c r="AS20">
        <f t="shared" si="15"/>
        <v>89.04970327252866</v>
      </c>
      <c r="AT20">
        <f t="shared" si="16"/>
        <v>37.756861070714002</v>
      </c>
      <c r="AU20">
        <f t="shared" si="17"/>
        <v>-1127.3741366851036</v>
      </c>
      <c r="AW20">
        <v>17</v>
      </c>
      <c r="AX20">
        <f>IF(Z20&gt;0, (R20*SUMPRODUCT(K20:$K$98, X20:$X$98)-K20*$AZ$3)/Z20, 0)</f>
        <v>6556.8908348177192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250000</v>
      </c>
      <c r="S21">
        <f t="shared" si="1"/>
        <v>5809.2322072681154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3092.0118380815002</v>
      </c>
      <c r="AC21">
        <f t="shared" si="2"/>
        <v>2506.6989054267351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-8837.1213212755702</v>
      </c>
      <c r="AI21">
        <f t="shared" si="7"/>
        <v>-8858.6964521705831</v>
      </c>
      <c r="AJ21">
        <f t="shared" si="8"/>
        <v>585.31293265476506</v>
      </c>
      <c r="AK21">
        <f t="shared" si="30"/>
        <v>216.44082866570503</v>
      </c>
      <c r="AL21">
        <f t="shared" si="9"/>
        <v>-8056.9426908501118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-1149.1756344347805</v>
      </c>
      <c r="AR21">
        <f t="shared" si="14"/>
        <v>-1151.9812556130933</v>
      </c>
      <c r="AS21">
        <f t="shared" si="15"/>
        <v>76.113853852730969</v>
      </c>
      <c r="AT21">
        <f t="shared" si="16"/>
        <v>28.145876644318736</v>
      </c>
      <c r="AU21">
        <f t="shared" si="17"/>
        <v>-1047.7215251160435</v>
      </c>
      <c r="AW21">
        <v>18</v>
      </c>
      <c r="AX21">
        <f>IF(Z21&gt;0, (R21*SUMPRODUCT(K21:$K$98, X21:$X$98)-K21*$AZ$3)/Z21, 0)</f>
        <v>5809.2322072681154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250000</v>
      </c>
      <c r="S22">
        <f t="shared" si="1"/>
        <v>4991.5657937357555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2506.6989054267351</v>
      </c>
      <c r="AC22">
        <f t="shared" si="2"/>
        <v>1951.660518131227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-9048.9868149053236</v>
      </c>
      <c r="AI22">
        <f t="shared" si="7"/>
        <v>-9068.536397128406</v>
      </c>
      <c r="AJ22">
        <f t="shared" si="8"/>
        <v>555.03838729550807</v>
      </c>
      <c r="AK22">
        <f t="shared" si="30"/>
        <v>175.46892337987148</v>
      </c>
      <c r="AL22">
        <f t="shared" si="9"/>
        <v>-8338.029086453027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-1050.6486932021207</v>
      </c>
      <c r="AR22">
        <f t="shared" si="14"/>
        <v>-1052.918532183596</v>
      </c>
      <c r="AS22">
        <f t="shared" si="15"/>
        <v>64.443718199310837</v>
      </c>
      <c r="AT22">
        <f t="shared" si="16"/>
        <v>20.37313113806033</v>
      </c>
      <c r="AU22">
        <f t="shared" si="17"/>
        <v>-968.10168284622489</v>
      </c>
      <c r="AW22">
        <v>19</v>
      </c>
      <c r="AX22">
        <f>IF(Z22&gt;0, (R22*SUMPRODUCT(K22:$K$98, X22:$X$98)-K22*$AZ$3)/Z22, 0)</f>
        <v>4991.5657937357555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250000</v>
      </c>
      <c r="S23">
        <f t="shared" si="1"/>
        <v>4088.4868499692843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1951.660518131227</v>
      </c>
      <c r="AC23">
        <f t="shared" si="2"/>
        <v>1431.4915098748797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-9238.567380206543</v>
      </c>
      <c r="AI23">
        <f t="shared" si="7"/>
        <v>-9256.0737531313534</v>
      </c>
      <c r="AJ23">
        <f t="shared" si="8"/>
        <v>520.1690082563473</v>
      </c>
      <c r="AK23">
        <f t="shared" si="30"/>
        <v>136.61623626918592</v>
      </c>
      <c r="AL23">
        <f t="shared" si="9"/>
        <v>-8599.2885086058195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-957.73239428598185</v>
      </c>
      <c r="AR23">
        <f t="shared" si="14"/>
        <v>-959.54722333539314</v>
      </c>
      <c r="AS23">
        <f t="shared" si="15"/>
        <v>53.924238381165381</v>
      </c>
      <c r="AT23">
        <f t="shared" si="16"/>
        <v>14.162563271525508</v>
      </c>
      <c r="AU23">
        <f t="shared" si="17"/>
        <v>-891.46042168270219</v>
      </c>
      <c r="AW23">
        <v>20</v>
      </c>
      <c r="AX23">
        <f>IF(Z23&gt;0, (R23*SUMPRODUCT(K23:$K$98, X23:$X$98)-K23*$AZ$3)/Z23, 0)</f>
        <v>4088.4868499692843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250000</v>
      </c>
      <c r="S24">
        <f t="shared" si="1"/>
        <v>3063.6326759617709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1431.4915098748797</v>
      </c>
      <c r="AC24">
        <f t="shared" si="2"/>
        <v>947.40169143334197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-9346.2258742478789</v>
      </c>
      <c r="AI24">
        <f t="shared" si="7"/>
        <v>-9361.6879382685911</v>
      </c>
      <c r="AJ24">
        <f t="shared" si="8"/>
        <v>484.08981844153777</v>
      </c>
      <c r="AK24">
        <f t="shared" si="30"/>
        <v>100.20440569124159</v>
      </c>
      <c r="AL24">
        <f t="shared" si="9"/>
        <v>-8777.393714135811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-865.08303758634429</v>
      </c>
      <c r="AR24">
        <f t="shared" si="14"/>
        <v>-866.51420022786021</v>
      </c>
      <c r="AS24">
        <f t="shared" si="15"/>
        <v>44.807165612796389</v>
      </c>
      <c r="AT24">
        <f t="shared" si="16"/>
        <v>9.2748808793249378</v>
      </c>
      <c r="AU24">
        <f t="shared" si="17"/>
        <v>-812.43215373573878</v>
      </c>
      <c r="AW24">
        <v>21</v>
      </c>
      <c r="AX24">
        <f>IF(Z24&gt;0, (R24*SUMPRODUCT(K24:$K$98, X24:$X$98)-K24*$AZ$3)/Z24, 0)</f>
        <v>3063.6326759617709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250000</v>
      </c>
      <c r="S25">
        <f t="shared" si="1"/>
        <v>1879.6865174700999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947.40169143334197</v>
      </c>
      <c r="AC25">
        <f t="shared" si="2"/>
        <v>505.21381085096436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-9343.3249748789567</v>
      </c>
      <c r="AI25">
        <f t="shared" si="7"/>
        <v>-9356.7637532644858</v>
      </c>
      <c r="AJ25">
        <f t="shared" si="8"/>
        <v>442.1878805823776</v>
      </c>
      <c r="AK25">
        <f t="shared" si="30"/>
        <v>66.318118400333944</v>
      </c>
      <c r="AL25">
        <f t="shared" si="9"/>
        <v>-8848.2577542817744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-772.15583166717545</v>
      </c>
      <c r="AR25">
        <f t="shared" si="14"/>
        <v>-773.26644605003901</v>
      </c>
      <c r="AS25">
        <f t="shared" si="15"/>
        <v>36.543516532095659</v>
      </c>
      <c r="AT25">
        <f t="shared" si="16"/>
        <v>5.4806957914546333</v>
      </c>
      <c r="AU25">
        <f t="shared" si="17"/>
        <v>-731.24223372648873</v>
      </c>
      <c r="AW25">
        <v>22</v>
      </c>
      <c r="AX25">
        <f>IF(Z25&gt;0, (R25*SUMPRODUCT(K25:$K$98, X25:$X$98)-K25*$AZ$3)/Z25, 0)</f>
        <v>1879.6865174700999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250000</v>
      </c>
      <c r="S26">
        <f t="shared" si="1"/>
        <v>482.66451374698823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505.21381085096436</v>
      </c>
      <c r="AC26">
        <f t="shared" si="2"/>
        <v>110.64294079447109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-9213.5443501830232</v>
      </c>
      <c r="AI26">
        <f t="shared" si="7"/>
        <v>-9225.0060319146614</v>
      </c>
      <c r="AJ26">
        <f t="shared" si="8"/>
        <v>394.57087005649328</v>
      </c>
      <c r="AK26">
        <f t="shared" si="30"/>
        <v>35.364966759567508</v>
      </c>
      <c r="AL26">
        <f t="shared" si="9"/>
        <v>-8795.0701950986004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-679.84860271197283</v>
      </c>
      <c r="AR26">
        <f t="shared" si="14"/>
        <v>-680.69433677628308</v>
      </c>
      <c r="AS26">
        <f t="shared" si="15"/>
        <v>29.114577895685247</v>
      </c>
      <c r="AT26">
        <f t="shared" si="16"/>
        <v>2.6095086019713722</v>
      </c>
      <c r="AU26">
        <f t="shared" si="17"/>
        <v>-648.97025027862651</v>
      </c>
      <c r="AW26">
        <v>23</v>
      </c>
      <c r="AX26">
        <f>IF(Z26&gt;0, (R26*SUMPRODUCT(K26:$K$98, X26:$X$98)-K26*$AZ$3)/Z26, 0)</f>
        <v>482.66451374698823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250000</v>
      </c>
      <c r="S27">
        <f t="shared" si="1"/>
        <v>-1212.8964554394506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110.64294079447109</v>
      </c>
      <c r="AC27">
        <f t="shared" si="2"/>
        <v>-232.07623190796221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-8900.1959282711468</v>
      </c>
      <c r="AI27">
        <f t="shared" si="7"/>
        <v>-8909.7629539998143</v>
      </c>
      <c r="AJ27">
        <f t="shared" si="8"/>
        <v>342.7191727024333</v>
      </c>
      <c r="AK27">
        <f t="shared" si="30"/>
        <v>7.7450058556129768</v>
      </c>
      <c r="AL27">
        <f t="shared" si="9"/>
        <v>-8559.2987754417682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-586.3636278794711</v>
      </c>
      <c r="AR27">
        <f t="shared" si="14"/>
        <v>-586.99392365716949</v>
      </c>
      <c r="AS27">
        <f t="shared" si="15"/>
        <v>22.579059952075198</v>
      </c>
      <c r="AT27">
        <f t="shared" si="16"/>
        <v>0.51025727613696836</v>
      </c>
      <c r="AU27">
        <f t="shared" si="17"/>
        <v>-563.90460642895732</v>
      </c>
      <c r="AW27">
        <v>24</v>
      </c>
      <c r="AX27">
        <f>IF(Z27&gt;0, (R27*SUMPRODUCT(K27:$K$98, X27:$X$98)-K27*$AZ$3)/Z27, 0)</f>
        <v>-1212.8964554394506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250000</v>
      </c>
      <c r="S28">
        <f t="shared" si="1"/>
        <v>-3320.3047017108647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-232.07623190796221</v>
      </c>
      <c r="AC28">
        <f t="shared" si="2"/>
        <v>-517.43144013605979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-8397.1421260260286</v>
      </c>
      <c r="AI28">
        <f t="shared" si="7"/>
        <v>-8404.9340530722038</v>
      </c>
      <c r="AJ28">
        <f t="shared" si="8"/>
        <v>285.35520822809758</v>
      </c>
      <c r="AK28">
        <f t="shared" si="30"/>
        <v>-16.245336233557357</v>
      </c>
      <c r="AL28">
        <f t="shared" si="9"/>
        <v>-8135.8241810776635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-493.94766544207204</v>
      </c>
      <c r="AR28">
        <f t="shared" si="14"/>
        <v>-494.406012355342</v>
      </c>
      <c r="AS28">
        <f t="shared" si="15"/>
        <v>16.785536889883556</v>
      </c>
      <c r="AT28">
        <f t="shared" si="16"/>
        <v>-0.95560439331097813</v>
      </c>
      <c r="AU28">
        <f t="shared" si="17"/>
        <v>-478.57607985876945</v>
      </c>
      <c r="AW28">
        <v>25</v>
      </c>
      <c r="AX28">
        <f>IF(Z28&gt;0, (R28*SUMPRODUCT(K28:$K$98, X28:$X$98)-K28*$AZ$3)/Z28, 0)</f>
        <v>-3320.3047017108647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250000</v>
      </c>
      <c r="S29">
        <f t="shared" si="1"/>
        <v>-6014.0455399206803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-517.43144013605979</v>
      </c>
      <c r="AC29">
        <f t="shared" si="2"/>
        <v>-742.62158803226066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-7699.7377184401821</v>
      </c>
      <c r="AI29">
        <f t="shared" si="7"/>
        <v>-7705.9117786722072</v>
      </c>
      <c r="AJ29">
        <f t="shared" si="8"/>
        <v>225.19014789620087</v>
      </c>
      <c r="AK29">
        <f t="shared" si="30"/>
        <v>-36.220200809524187</v>
      </c>
      <c r="AL29">
        <f t="shared" si="9"/>
        <v>-7516.941831585531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-404.39645730692581</v>
      </c>
      <c r="AR29">
        <f t="shared" si="14"/>
        <v>-404.72072394772982</v>
      </c>
      <c r="AS29">
        <f t="shared" si="15"/>
        <v>11.827168841290678</v>
      </c>
      <c r="AT29">
        <f t="shared" si="16"/>
        <v>-1.9023142639310953</v>
      </c>
      <c r="AU29">
        <f t="shared" si="17"/>
        <v>-394.79586937037021</v>
      </c>
      <c r="AW29">
        <v>26</v>
      </c>
      <c r="AX29">
        <f>IF(Z29&gt;0, (R29*SUMPRODUCT(K29:$K$98, X29:$X$98)-K29*$AZ$3)/Z29, 0)</f>
        <v>-6014.0455399206803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250000</v>
      </c>
      <c r="S30">
        <f t="shared" si="1"/>
        <v>-9563.673494727369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-742.62158803226066</v>
      </c>
      <c r="AC30">
        <f t="shared" si="2"/>
        <v>-907.05597610180234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-6850.6261929819339</v>
      </c>
      <c r="AI30">
        <f t="shared" si="7"/>
        <v>-6855.3683873730424</v>
      </c>
      <c r="AJ30">
        <f t="shared" si="8"/>
        <v>164.43438806954168</v>
      </c>
      <c r="AK30">
        <f t="shared" si="30"/>
        <v>-51.983511162258253</v>
      </c>
      <c r="AL30">
        <f t="shared" si="9"/>
        <v>-6742.9175104657588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-321.25038633982348</v>
      </c>
      <c r="AR30">
        <f t="shared" si="14"/>
        <v>-321.47276481112334</v>
      </c>
      <c r="AS30">
        <f t="shared" si="15"/>
        <v>7.7109171055061294</v>
      </c>
      <c r="AT30">
        <f t="shared" si="16"/>
        <v>-2.4376929310905737</v>
      </c>
      <c r="AU30">
        <f t="shared" si="17"/>
        <v>-316.19954063670781</v>
      </c>
      <c r="AW30">
        <v>27</v>
      </c>
      <c r="AX30">
        <f>IF(Z30&gt;0, (R30*SUMPRODUCT(K30:$K$98, X30:$X$98)-K30*$AZ$3)/Z30, 0)</f>
        <v>-9563.673494727369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250000</v>
      </c>
      <c r="S31">
        <f t="shared" si="1"/>
        <v>-14433.446138396499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-907.05597610180234</v>
      </c>
      <c r="AC31">
        <f t="shared" si="2"/>
        <v>-1014.0545149082476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-5909.5448653318153</v>
      </c>
      <c r="AI31">
        <f t="shared" si="7"/>
        <v>-5913.0577288059467</v>
      </c>
      <c r="AJ31">
        <f t="shared" si="8"/>
        <v>106.99853880644525</v>
      </c>
      <c r="AK31">
        <f t="shared" si="30"/>
        <v>-63.493918327126167</v>
      </c>
      <c r="AL31">
        <f t="shared" si="9"/>
        <v>-5869.5531083266278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-247.42831604018838</v>
      </c>
      <c r="AR31">
        <f t="shared" si="14"/>
        <v>-247.57539706143291</v>
      </c>
      <c r="AS31">
        <f t="shared" si="15"/>
        <v>4.4799504663973782</v>
      </c>
      <c r="AT31">
        <f t="shared" si="16"/>
        <v>-2.6584438647107165</v>
      </c>
      <c r="AU31">
        <f t="shared" si="17"/>
        <v>-245.75389045974626</v>
      </c>
      <c r="AW31">
        <v>28</v>
      </c>
      <c r="AX31">
        <f>IF(Z31&gt;0, (R31*SUMPRODUCT(K31:$K$98, X31:$X$98)-K31*$AZ$3)/Z31, 0)</f>
        <v>-14433.446138396499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250000</v>
      </c>
      <c r="S32">
        <f t="shared" si="1"/>
        <v>-21452.001351197701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-1014.0545149082476</v>
      </c>
      <c r="AC32">
        <f t="shared" si="2"/>
        <v>-1070.1865385079195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-4916.8012818357456</v>
      </c>
      <c r="AI32">
        <f t="shared" si="7"/>
        <v>-4919.295656418768</v>
      </c>
      <c r="AJ32">
        <f t="shared" si="8"/>
        <v>56.132023599671925</v>
      </c>
      <c r="AK32">
        <f t="shared" si="30"/>
        <v>-70.983816043577335</v>
      </c>
      <c r="AL32">
        <f t="shared" si="9"/>
        <v>-4934.1474488626736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-183.80613318792444</v>
      </c>
      <c r="AR32">
        <f t="shared" si="14"/>
        <v>-183.89938107827979</v>
      </c>
      <c r="AS32">
        <f t="shared" si="15"/>
        <v>2.098398860247793</v>
      </c>
      <c r="AT32">
        <f t="shared" si="16"/>
        <v>-2.6536074976415471</v>
      </c>
      <c r="AU32">
        <f t="shared" si="17"/>
        <v>-184.45458971567354</v>
      </c>
      <c r="AW32">
        <v>29</v>
      </c>
      <c r="AX32">
        <f>IF(Z32&gt;0, (R32*SUMPRODUCT(K32:$K$98, X32:$X$98)-K32*$AZ$3)/Z32, 0)</f>
        <v>-21452.001351197701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250000</v>
      </c>
      <c r="S33">
        <f t="shared" si="1"/>
        <v>-32145.648903389221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-1070.1865385079195</v>
      </c>
      <c r="AC33">
        <f t="shared" si="2"/>
        <v>-1083.1924105882404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-3923.0559989598191</v>
      </c>
      <c r="AI33">
        <f t="shared" si="7"/>
        <v>-3924.7408185972195</v>
      </c>
      <c r="AJ33">
        <f t="shared" si="8"/>
        <v>13.005872080320842</v>
      </c>
      <c r="AK33">
        <f t="shared" si="30"/>
        <v>-74.913057695554372</v>
      </c>
      <c r="AL33">
        <f t="shared" si="9"/>
        <v>-3986.6480042124531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-130.94346450993086</v>
      </c>
      <c r="AR33">
        <f t="shared" si="14"/>
        <v>-130.9997002915394</v>
      </c>
      <c r="AS33">
        <f t="shared" si="15"/>
        <v>0.4341090082888811</v>
      </c>
      <c r="AT33">
        <f t="shared" si="16"/>
        <v>-2.5004423373740114</v>
      </c>
      <c r="AU33">
        <f t="shared" si="17"/>
        <v>-133.06603362062452</v>
      </c>
      <c r="AW33">
        <v>30</v>
      </c>
      <c r="AX33">
        <f>IF(Z33&gt;0, (R33*SUMPRODUCT(K33:$K$98, X33:$X$98)-K33*$AZ$3)/Z33, 0)</f>
        <v>-32145.648903389221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250000</v>
      </c>
      <c r="S34">
        <f t="shared" si="1"/>
        <v>-49378.578775623224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-1083.1924105882404</v>
      </c>
      <c r="AC34">
        <f t="shared" si="2"/>
        <v>-1061.6356419663821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-2964.8764528994811</v>
      </c>
      <c r="AI34">
        <f t="shared" si="7"/>
        <v>-2965.9514490499278</v>
      </c>
      <c r="AJ34">
        <f t="shared" si="8"/>
        <v>-21.556768621858282</v>
      </c>
      <c r="AK34">
        <f t="shared" si="30"/>
        <v>-75.823468741176839</v>
      </c>
      <c r="AL34">
        <f t="shared" si="9"/>
        <v>-3063.3316864129629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-88.358411212710621</v>
      </c>
      <c r="AR34">
        <f t="shared" si="14"/>
        <v>-88.390447944568479</v>
      </c>
      <c r="AS34">
        <f t="shared" si="15"/>
        <v>-0.64242873406907097</v>
      </c>
      <c r="AT34">
        <f t="shared" si="16"/>
        <v>-2.2596696142448511</v>
      </c>
      <c r="AU34">
        <f t="shared" si="17"/>
        <v>-91.292546292882406</v>
      </c>
      <c r="AW34">
        <v>31</v>
      </c>
      <c r="AX34">
        <f>IF(Z34&gt;0, (R34*SUMPRODUCT(K34:$K$98, X34:$X$98)-K34*$AZ$3)/Z34, 0)</f>
        <v>-49378.578775623224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-78727.174705658705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-1061.6356419663821</v>
      </c>
      <c r="AC35">
        <f t="shared" ref="AC35:AC69" si="33">S35*Z35</f>
        <v>-1013.8331307399952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-2101.7799275413563</v>
      </c>
      <c r="AI35">
        <f t="shared" ref="AI35:AI66" si="38">SUM(AE35:AH35)</f>
        <v>-2102.4238177447901</v>
      </c>
      <c r="AJ35">
        <f t="shared" ref="AJ35:AJ69" si="39">AB35-AC35</f>
        <v>-47.802511226386855</v>
      </c>
      <c r="AK35">
        <f t="shared" si="30"/>
        <v>-74.314494937646757</v>
      </c>
      <c r="AL35">
        <f t="shared" ref="AL35:AL66" si="40">SUM(AI35:AK35)</f>
        <v>-2224.5408239088238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-55.925582297362823</v>
      </c>
      <c r="AR35">
        <f t="shared" ref="AR35:AR69" si="45">AI35*$K35</f>
        <v>-55.942715363527711</v>
      </c>
      <c r="AS35">
        <f t="shared" ref="AS35:AS69" si="46">AJ35*$K35</f>
        <v>-1.2719615600950231</v>
      </c>
      <c r="AT35">
        <f t="shared" ref="AT35:AT69" si="47">AK35*$K35</f>
        <v>-1.9774103596964427</v>
      </c>
      <c r="AU35">
        <f t="shared" ref="AU35:AU69" si="48">AL35*$K35</f>
        <v>-59.192087283319182</v>
      </c>
      <c r="AW35">
        <v>32</v>
      </c>
      <c r="AX35">
        <f>IF(Z35&gt;0, (R35*SUMPRODUCT(K35:$K$98, X35:$X$98)-K35*$AZ$3)/Z35, 0)</f>
        <v>-78727.174705658705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250000</v>
      </c>
      <c r="S36">
        <f t="shared" si="32"/>
        <v>-124380.75477897983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-1013.8331307399952</v>
      </c>
      <c r="AC36">
        <f t="shared" si="33"/>
        <v>-948.18646085959233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-1281.4422543335161</v>
      </c>
      <c r="AI36">
        <f t="shared" si="38"/>
        <v>-1281.8234171840488</v>
      </c>
      <c r="AJ36">
        <f t="shared" si="39"/>
        <v>-65.646669880402897</v>
      </c>
      <c r="AK36">
        <f t="shared" si="30"/>
        <v>-70.968319151799676</v>
      </c>
      <c r="AL36">
        <f t="shared" si="40"/>
        <v>-1418.4384062162515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-30.444180784817988</v>
      </c>
      <c r="AR36">
        <f t="shared" si="45"/>
        <v>-30.453236355360346</v>
      </c>
      <c r="AS36">
        <f t="shared" si="46"/>
        <v>-1.559616969864718</v>
      </c>
      <c r="AT36">
        <f t="shared" si="47"/>
        <v>-1.6860473665087419</v>
      </c>
      <c r="AU36">
        <f t="shared" si="48"/>
        <v>-33.698900691733812</v>
      </c>
      <c r="AW36">
        <v>33</v>
      </c>
      <c r="AX36">
        <f>IF(Z36&gt;0, (R36*SUMPRODUCT(K36:$K$98, X36:$X$98)-K36*$AZ$3)/Z36, 0)</f>
        <v>-124380.75477897983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250000</v>
      </c>
      <c r="S37">
        <f t="shared" si="32"/>
        <v>-195301.57966606421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-948.18646085959233</v>
      </c>
      <c r="AC37">
        <f t="shared" si="33"/>
        <v>-870.08398791426248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-772.98633238915147</v>
      </c>
      <c r="AI37">
        <f t="shared" si="38"/>
        <v>-773.20908634470118</v>
      </c>
      <c r="AJ37">
        <f t="shared" si="39"/>
        <v>-78.102472945329851</v>
      </c>
      <c r="AK37">
        <f t="shared" si="30"/>
        <v>-66.373052260171463</v>
      </c>
      <c r="AL37">
        <f t="shared" si="40"/>
        <v>-917.68461155020248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-16.39679791591568</v>
      </c>
      <c r="AR37">
        <f t="shared" si="45"/>
        <v>-16.401523033865477</v>
      </c>
      <c r="AS37">
        <f t="shared" si="46"/>
        <v>-1.656731059732536</v>
      </c>
      <c r="AT37">
        <f t="shared" si="47"/>
        <v>-1.4079233737662602</v>
      </c>
      <c r="AU37">
        <f t="shared" si="48"/>
        <v>-19.466177467364272</v>
      </c>
      <c r="AW37">
        <v>34</v>
      </c>
      <c r="AX37">
        <f>IF(Z37&gt;0, (R37*SUMPRODUCT(K37:$K$98, X37:$X$98)-K37*$AZ$3)/Z37, 0)</f>
        <v>-195301.57966606421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250000</v>
      </c>
      <c r="S38">
        <f t="shared" si="32"/>
        <v>-307648.1495417179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-870.08398791426248</v>
      </c>
      <c r="AC38">
        <f t="shared" si="33"/>
        <v>-789.56413071397469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-461.01914333352136</v>
      </c>
      <c r="AI38">
        <f t="shared" si="38"/>
        <v>-461.14746592084884</v>
      </c>
      <c r="AJ38">
        <f t="shared" si="39"/>
        <v>-80.519857200287788</v>
      </c>
      <c r="AK38">
        <f t="shared" si="30"/>
        <v>-60.905879153998377</v>
      </c>
      <c r="AL38">
        <f t="shared" si="40"/>
        <v>-602.57320227513503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-8.7314860790388042</v>
      </c>
      <c r="AR38">
        <f t="shared" si="45"/>
        <v>-8.7339164485821907</v>
      </c>
      <c r="AS38">
        <f t="shared" si="46"/>
        <v>-1.5250082830549239</v>
      </c>
      <c r="AT38">
        <f t="shared" si="47"/>
        <v>-1.1535287496294488</v>
      </c>
      <c r="AU38">
        <f t="shared" si="48"/>
        <v>-11.412453481266564</v>
      </c>
      <c r="AW38">
        <v>35</v>
      </c>
      <c r="AX38">
        <f>IF(Z38&gt;0, (R38*SUMPRODUCT(K38:$K$98, X38:$X$98)-K38*$AZ$3)/Z38, 0)</f>
        <v>-307648.1495417179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250000</v>
      </c>
      <c r="S39">
        <f t="shared" si="32"/>
        <v>-489246.96393923485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-789.56413071397469</v>
      </c>
      <c r="AC39">
        <f t="shared" si="33"/>
        <v>-711.76288901068904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-271.49353393846047</v>
      </c>
      <c r="AI39">
        <f t="shared" si="38"/>
        <v>-271.56627459312699</v>
      </c>
      <c r="AJ39">
        <f t="shared" si="39"/>
        <v>-77.801241703285655</v>
      </c>
      <c r="AK39">
        <f t="shared" si="30"/>
        <v>-55.269489149978234</v>
      </c>
      <c r="AL39">
        <f t="shared" si="40"/>
        <v>-404.6370054463909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-4.5910357489090883</v>
      </c>
      <c r="AR39">
        <f t="shared" si="45"/>
        <v>-4.5922658148378366</v>
      </c>
      <c r="AS39">
        <f t="shared" si="46"/>
        <v>-1.3156419484018542</v>
      </c>
      <c r="AT39">
        <f t="shared" si="47"/>
        <v>-0.93462336590678929</v>
      </c>
      <c r="AU39">
        <f t="shared" si="48"/>
        <v>-6.8425311291464803</v>
      </c>
      <c r="AW39">
        <v>36</v>
      </c>
      <c r="AX39">
        <f>IF(Z39&gt;0, (R39*SUMPRODUCT(K39:$K$98, X39:$X$98)-K39*$AZ$3)/Z39, 0)</f>
        <v>-489246.96393923485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250000</v>
      </c>
      <c r="S40">
        <f t="shared" si="32"/>
        <v>-787683.81208349683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-711.76288901068904</v>
      </c>
      <c r="AC40">
        <f t="shared" si="33"/>
        <v>-639.09256066823696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-157.22705853642771</v>
      </c>
      <c r="AI40">
        <f t="shared" si="38"/>
        <v>-157.26762637284025</v>
      </c>
      <c r="AJ40">
        <f t="shared" si="39"/>
        <v>-72.670328342452081</v>
      </c>
      <c r="AK40">
        <f t="shared" ref="AK40:AK69" si="61">G40*SUM(AB40:AB40, AE40:AF40)</f>
        <v>-49.823402230748236</v>
      </c>
      <c r="AL40">
        <f t="shared" si="40"/>
        <v>-279.76135694604056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-2.3738892334783537</v>
      </c>
      <c r="AR40">
        <f t="shared" si="45"/>
        <v>-2.3745017460508184</v>
      </c>
      <c r="AS40">
        <f t="shared" si="46"/>
        <v>-1.0972113302336883</v>
      </c>
      <c r="AT40">
        <f t="shared" si="47"/>
        <v>-0.75225752635594589</v>
      </c>
      <c r="AU40">
        <f t="shared" si="48"/>
        <v>-4.2239706026404527</v>
      </c>
      <c r="AW40">
        <v>37</v>
      </c>
      <c r="AX40">
        <f>IF(Z40&gt;0, (R40*SUMPRODUCT(K40:$K$98, X40:$X$98)-K40*$AZ$3)/Z40, 0)</f>
        <v>-787683.81208349683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250000</v>
      </c>
      <c r="S41">
        <f t="shared" si="32"/>
        <v>-1287990.0944099235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-639.09256066823696</v>
      </c>
      <c r="AC41">
        <f t="shared" si="33"/>
        <v>-572.48308910585706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-89.691323642439087</v>
      </c>
      <c r="AI41">
        <f t="shared" si="38"/>
        <v>-89.71354753575902</v>
      </c>
      <c r="AJ41">
        <f t="shared" si="39"/>
        <v>-66.609471562379895</v>
      </c>
      <c r="AK41">
        <f t="shared" si="61"/>
        <v>-44.736479246776589</v>
      </c>
      <c r="AL41">
        <f t="shared" si="40"/>
        <v>-201.05949834491548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-1.2091093283973113</v>
      </c>
      <c r="AR41">
        <f t="shared" si="45"/>
        <v>-1.2094089238947929</v>
      </c>
      <c r="AS41">
        <f t="shared" si="46"/>
        <v>-0.89794787449854152</v>
      </c>
      <c r="AT41">
        <f t="shared" si="47"/>
        <v>-0.60308279753534622</v>
      </c>
      <c r="AU41">
        <f t="shared" si="48"/>
        <v>-2.7104395959286802</v>
      </c>
      <c r="AW41">
        <v>38</v>
      </c>
      <c r="AX41">
        <f>IF(Z41&gt;0, (R41*SUMPRODUCT(K41:$K$98, X41:$X$98)-K41*$AZ$3)/Z41, 0)</f>
        <v>-1287990.0944099235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250000</v>
      </c>
      <c r="S42">
        <f t="shared" si="32"/>
        <v>-2143659.2463979088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-572.48308910585706</v>
      </c>
      <c r="AC42">
        <f t="shared" si="33"/>
        <v>-512.09991200938111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-50.285637276363417</v>
      </c>
      <c r="AI42">
        <f t="shared" si="38"/>
        <v>-50.297581803294875</v>
      </c>
      <c r="AJ42">
        <f t="shared" si="39"/>
        <v>-60.383177096475947</v>
      </c>
      <c r="AK42">
        <f t="shared" si="61"/>
        <v>-40.07381623741</v>
      </c>
      <c r="AL42">
        <f t="shared" si="40"/>
        <v>-150.75457513718084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-0.60525874671040669</v>
      </c>
      <c r="AR42">
        <f t="shared" si="45"/>
        <v>-0.60540251598115991</v>
      </c>
      <c r="AS42">
        <f t="shared" si="46"/>
        <v>-0.72679691600497154</v>
      </c>
      <c r="AT42">
        <f t="shared" si="47"/>
        <v>-0.48234504135754308</v>
      </c>
      <c r="AU42">
        <f t="shared" si="48"/>
        <v>-1.8145444733436746</v>
      </c>
      <c r="AW42">
        <v>39</v>
      </c>
      <c r="AX42">
        <f>IF(Z42&gt;0, (R42*SUMPRODUCT(K42:$K$98, X42:$X$98)-K42*$AZ$3)/Z42, 0)</f>
        <v>-2143659.2463979088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250000</v>
      </c>
      <c r="S43">
        <f t="shared" si="32"/>
        <v>-3637298.8262832682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-512.09991200938111</v>
      </c>
      <c r="AC43">
        <f t="shared" si="33"/>
        <v>-457.71205787674029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-27.66579502782669</v>
      </c>
      <c r="AI43">
        <f t="shared" si="38"/>
        <v>-27.672086950483269</v>
      </c>
      <c r="AJ43">
        <f t="shared" si="39"/>
        <v>-54.387854132640825</v>
      </c>
      <c r="AK43">
        <f t="shared" si="61"/>
        <v>-35.84699384065668</v>
      </c>
      <c r="AL43">
        <f t="shared" si="40"/>
        <v>-117.90693492378078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-0.29731871571678331</v>
      </c>
      <c r="AR43">
        <f t="shared" si="45"/>
        <v>-0.29738633373975221</v>
      </c>
      <c r="AS43">
        <f t="shared" si="46"/>
        <v>-0.58449529193156924</v>
      </c>
      <c r="AT43">
        <f t="shared" si="47"/>
        <v>-0.38524040824749556</v>
      </c>
      <c r="AU43">
        <f t="shared" si="48"/>
        <v>-1.2671220339188169</v>
      </c>
      <c r="AW43">
        <v>40</v>
      </c>
      <c r="AX43">
        <f>IF(Z43&gt;0, (R43*SUMPRODUCT(K43:$K$98, X43:$X$98)-K43*$AZ$3)/Z43, 0)</f>
        <v>-3637298.8262832682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250000</v>
      </c>
      <c r="S44">
        <f t="shared" si="32"/>
        <v>-6306227.2188891834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-457.71205787674029</v>
      </c>
      <c r="AC44">
        <f t="shared" si="33"/>
        <v>-408.9083829501792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-14.934517244295696</v>
      </c>
      <c r="AI44">
        <f t="shared" si="38"/>
        <v>-14.937759344276849</v>
      </c>
      <c r="AJ44">
        <f t="shared" si="39"/>
        <v>-48.803674926561087</v>
      </c>
      <c r="AK44">
        <f t="shared" si="61"/>
        <v>-32.039844051371823</v>
      </c>
      <c r="AL44">
        <f t="shared" si="40"/>
        <v>-95.781278322209758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-0.14330200247718267</v>
      </c>
      <c r="AR44">
        <f t="shared" si="45"/>
        <v>-0.14333311157913292</v>
      </c>
      <c r="AS44">
        <f t="shared" si="46"/>
        <v>-0.46828861159827151</v>
      </c>
      <c r="AT44">
        <f t="shared" si="47"/>
        <v>-0.30743369447525509</v>
      </c>
      <c r="AU44">
        <f t="shared" si="48"/>
        <v>-0.91905541765265952</v>
      </c>
      <c r="AW44">
        <v>41</v>
      </c>
      <c r="AX44">
        <f>IF(Z44&gt;0, (R44*SUMPRODUCT(K44:$K$98, X44:$X$98)-K44*$AZ$3)/Z44, 0)</f>
        <v>-6306227.2188891834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250000</v>
      </c>
      <c r="S45">
        <f t="shared" si="32"/>
        <v>-11186994.821892913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-408.9083829501792</v>
      </c>
      <c r="AC45">
        <f t="shared" si="33"/>
        <v>-365.21151205776545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-7.8868752610786519</v>
      </c>
      <c r="AI45">
        <f t="shared" si="38"/>
        <v>-7.8885075650077781</v>
      </c>
      <c r="AJ45">
        <f t="shared" si="39"/>
        <v>-43.696870892413756</v>
      </c>
      <c r="AK45">
        <f t="shared" si="61"/>
        <v>-28.623586806512545</v>
      </c>
      <c r="AL45">
        <f t="shared" si="40"/>
        <v>-80.208965263934076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-6.7569082206428918E-2</v>
      </c>
      <c r="AR45">
        <f t="shared" si="45"/>
        <v>-6.7583066614032933E-2</v>
      </c>
      <c r="AS45">
        <f t="shared" si="46"/>
        <v>-0.37436340296440901</v>
      </c>
      <c r="AT45">
        <f t="shared" si="47"/>
        <v>-0.24522633184230003</v>
      </c>
      <c r="AU45">
        <f t="shared" si="48"/>
        <v>-0.68717280142074189</v>
      </c>
      <c r="AW45">
        <v>42</v>
      </c>
      <c r="AX45">
        <f>IF(Z45&gt;0, (R45*SUMPRODUCT(K45:$K$98, X45:$X$98)-K45*$AZ$3)/Z45, 0)</f>
        <v>-11186994.821892913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250000</v>
      </c>
      <c r="S46">
        <f t="shared" si="32"/>
        <v>-20347827.527468529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-365.21151205776545</v>
      </c>
      <c r="AC46">
        <f t="shared" si="33"/>
        <v>-326.13606962667637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-4.072891056879115</v>
      </c>
      <c r="AI46">
        <f t="shared" si="38"/>
        <v>-4.0736924595575736</v>
      </c>
      <c r="AJ46">
        <f t="shared" si="39"/>
        <v>-39.075442431089073</v>
      </c>
      <c r="AK46">
        <f t="shared" si="61"/>
        <v>-25.564805844043583</v>
      </c>
      <c r="AL46">
        <f t="shared" si="40"/>
        <v>-68.713940734690226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-3.1155004531728647E-2</v>
      </c>
      <c r="AR46">
        <f t="shared" si="45"/>
        <v>-3.1161134748257997E-2</v>
      </c>
      <c r="AS46">
        <f t="shared" si="46"/>
        <v>-0.29890207447697387</v>
      </c>
      <c r="AT46">
        <f t="shared" si="47"/>
        <v>-0.19555436931677803</v>
      </c>
      <c r="AU46">
        <f t="shared" si="48"/>
        <v>-0.52561757854200986</v>
      </c>
      <c r="AW46">
        <v>43</v>
      </c>
      <c r="AX46">
        <f>IF(Z46&gt;0, (R46*SUMPRODUCT(K46:$K$98, X46:$X$98)-K46*$AZ$3)/Z46, 0)</f>
        <v>-20347827.527468529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250000</v>
      </c>
      <c r="S47">
        <f t="shared" si="32"/>
        <v>-38033000.058260813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-326.13606962667637</v>
      </c>
      <c r="AC47">
        <f t="shared" si="33"/>
        <v>-291.21810720862283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-2.0526970329719618</v>
      </c>
      <c r="AI47">
        <f t="shared" si="38"/>
        <v>-2.053079882217042</v>
      </c>
      <c r="AJ47">
        <f t="shared" si="39"/>
        <v>-34.917962418053548</v>
      </c>
      <c r="AK47">
        <f t="shared" si="61"/>
        <v>-22.829524873867349</v>
      </c>
      <c r="AL47">
        <f t="shared" si="40"/>
        <v>-59.800567174137939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-1.4019478440191944E-2</v>
      </c>
      <c r="AR47">
        <f t="shared" si="45"/>
        <v>-1.4022093218043244E-2</v>
      </c>
      <c r="AS47">
        <f t="shared" si="46"/>
        <v>-0.23848215953553284</v>
      </c>
      <c r="AT47">
        <f t="shared" si="47"/>
        <v>-0.15592073580659807</v>
      </c>
      <c r="AU47">
        <f t="shared" si="48"/>
        <v>-0.40842498856017417</v>
      </c>
      <c r="AW47">
        <v>44</v>
      </c>
      <c r="AX47">
        <f>IF(Z47&gt;0, (R47*SUMPRODUCT(K47:$K$98, X47:$X$98)-K47*$AZ$3)/Z47, 0)</f>
        <v>-38033000.058260813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250000</v>
      </c>
      <c r="S48">
        <f t="shared" si="32"/>
        <v>-73150890.091416448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-291.21810720862283</v>
      </c>
      <c r="AC48">
        <f t="shared" si="33"/>
        <v>-260.02755755975471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-1.0064352956985763</v>
      </c>
      <c r="AI48">
        <f t="shared" si="38"/>
        <v>-1.0066130293920657</v>
      </c>
      <c r="AJ48">
        <f t="shared" si="39"/>
        <v>-31.190549648868114</v>
      </c>
      <c r="AK48">
        <f t="shared" si="61"/>
        <v>-20.3852675046036</v>
      </c>
      <c r="AL48">
        <f t="shared" si="40"/>
        <v>-52.582430182863774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-6.1372644757351222E-3</v>
      </c>
      <c r="AR48">
        <f t="shared" si="45"/>
        <v>-6.1383482996906769E-3</v>
      </c>
      <c r="AS48">
        <f t="shared" si="46"/>
        <v>-0.19020065488241963</v>
      </c>
      <c r="AT48">
        <f t="shared" si="47"/>
        <v>-0.12430980771349176</v>
      </c>
      <c r="AU48">
        <f t="shared" si="48"/>
        <v>-0.32064881089560204</v>
      </c>
      <c r="AW48">
        <v>45</v>
      </c>
      <c r="AX48">
        <f>IF(Z48&gt;0, (R48*SUMPRODUCT(K48:$K$98, X48:$X$98)-K48*$AZ$3)/Z48, 0)</f>
        <v>-73150890.091416448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250000</v>
      </c>
      <c r="S49">
        <f t="shared" si="32"/>
        <v>-145096286.16907948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-260.02755755975471</v>
      </c>
      <c r="AC49">
        <f t="shared" si="33"/>
        <v>-232.17247238913384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-0.47975005467153992</v>
      </c>
      <c r="AI49">
        <f t="shared" si="38"/>
        <v>-0.47983006101716014</v>
      </c>
      <c r="AJ49">
        <f t="shared" si="39"/>
        <v>-27.855085170620868</v>
      </c>
      <c r="AK49">
        <f t="shared" si="61"/>
        <v>-18.201929029182832</v>
      </c>
      <c r="AL49">
        <f t="shared" si="40"/>
        <v>-46.536844260820857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-2.6120770899029483E-3</v>
      </c>
      <c r="AR49">
        <f t="shared" si="45"/>
        <v>-2.6125126974456811E-3</v>
      </c>
      <c r="AS49">
        <f t="shared" si="46"/>
        <v>-0.1516615352160593</v>
      </c>
      <c r="AT49">
        <f t="shared" si="47"/>
        <v>-9.9103358814037826E-2</v>
      </c>
      <c r="AU49">
        <f t="shared" si="48"/>
        <v>-0.25337740672754278</v>
      </c>
      <c r="AW49">
        <v>46</v>
      </c>
      <c r="AX49">
        <f>IF(Z49&gt;0, (R49*SUMPRODUCT(K49:$K$98, X49:$X$98)-K49*$AZ$3)/Z49, 0)</f>
        <v>-145096286.16907948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250000</v>
      </c>
      <c r="S50">
        <f t="shared" si="32"/>
        <v>-297163833.69421309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-232.17247238913384</v>
      </c>
      <c r="AC50">
        <f t="shared" si="33"/>
        <v>-207.29899300631598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-0.22163351183189162</v>
      </c>
      <c r="AI50">
        <f t="shared" si="38"/>
        <v>-0.22166839141168929</v>
      </c>
      <c r="AJ50">
        <f t="shared" si="39"/>
        <v>-24.873479382817862</v>
      </c>
      <c r="AK50">
        <f t="shared" si="61"/>
        <v>-16.252073067239369</v>
      </c>
      <c r="AL50">
        <f t="shared" si="40"/>
        <v>-41.347220841468925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-1.0774282599523496E-3</v>
      </c>
      <c r="AR50">
        <f t="shared" si="45"/>
        <v>-1.0775978202533106E-3</v>
      </c>
      <c r="AS50">
        <f t="shared" si="46"/>
        <v>-0.12091758772796667</v>
      </c>
      <c r="AT50">
        <f t="shared" si="47"/>
        <v>-7.9006295847244334E-2</v>
      </c>
      <c r="AU50">
        <f t="shared" si="48"/>
        <v>-0.20100148139546434</v>
      </c>
      <c r="AW50">
        <v>47</v>
      </c>
      <c r="AX50">
        <f>IF(Z50&gt;0, (R50*SUMPRODUCT(K50:$K$98, X50:$X$98)-K50*$AZ$3)/Z50, 0)</f>
        <v>-297163833.69421309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250000</v>
      </c>
      <c r="S51">
        <f t="shared" si="32"/>
        <v>-628727014.70505333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-207.29899300631598</v>
      </c>
      <c r="AC51">
        <f t="shared" si="33"/>
        <v>-185.08927448822979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-9.9057084583661775E-2</v>
      </c>
      <c r="AI51">
        <f t="shared" si="38"/>
        <v>-9.9071803950744733E-2</v>
      </c>
      <c r="AJ51">
        <f t="shared" si="39"/>
        <v>-22.209718518086191</v>
      </c>
      <c r="AK51">
        <f t="shared" si="61"/>
        <v>-14.51092951044212</v>
      </c>
      <c r="AL51">
        <f t="shared" si="40"/>
        <v>-36.819719832479059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-4.2995247535957125E-4</v>
      </c>
      <c r="AR51">
        <f t="shared" si="45"/>
        <v>-4.3001636405909881E-4</v>
      </c>
      <c r="AS51">
        <f t="shared" si="46"/>
        <v>-9.6400206951633566E-2</v>
      </c>
      <c r="AT51">
        <f t="shared" si="47"/>
        <v>-6.2983986344898824E-2</v>
      </c>
      <c r="AU51">
        <f t="shared" si="48"/>
        <v>-0.15981420966059151</v>
      </c>
      <c r="AW51">
        <v>48</v>
      </c>
      <c r="AX51">
        <f>IF(Z51&gt;0, (R51*SUMPRODUCT(K51:$K$98, X51:$X$98)-K51*$AZ$3)/Z51, 0)</f>
        <v>-628727014.70505333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250000</v>
      </c>
      <c r="S52">
        <f t="shared" si="32"/>
        <v>-1376849713.5709939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-185.08927448822979</v>
      </c>
      <c r="AC52">
        <f t="shared" si="33"/>
        <v>-165.25863663146748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-4.2854208562844026E-2</v>
      </c>
      <c r="AI52">
        <f t="shared" si="38"/>
        <v>-4.2860209894543581E-2</v>
      </c>
      <c r="AJ52">
        <f t="shared" si="39"/>
        <v>-19.830637856762309</v>
      </c>
      <c r="AK52">
        <f t="shared" si="61"/>
        <v>-12.956249214176086</v>
      </c>
      <c r="AL52">
        <f t="shared" si="40"/>
        <v>-32.829747280832933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-1.6607733532613854E-4</v>
      </c>
      <c r="AR52">
        <f t="shared" si="45"/>
        <v>-1.6610059290597716E-4</v>
      </c>
      <c r="AS52">
        <f t="shared" si="46"/>
        <v>-7.6851716634529846E-2</v>
      </c>
      <c r="AT52">
        <f t="shared" si="47"/>
        <v>-5.0210689159182559E-2</v>
      </c>
      <c r="AU52">
        <f t="shared" si="48"/>
        <v>-0.12722850638661837</v>
      </c>
      <c r="AW52">
        <v>49</v>
      </c>
      <c r="AX52">
        <f>IF(Z52&gt;0, (R52*SUMPRODUCT(K52:$K$98, X52:$X$98)-K52*$AZ$3)/Z52, 0)</f>
        <v>-1376849713.5709939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250000</v>
      </c>
      <c r="S53">
        <f t="shared" si="32"/>
        <v>-3126653508.9287829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-165.25863663146748</v>
      </c>
      <c r="AC53">
        <f t="shared" si="33"/>
        <v>-147.5524921648406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-1.7908635108211269E-2</v>
      </c>
      <c r="AI53">
        <f t="shared" si="38"/>
        <v>-1.7910994699572184E-2</v>
      </c>
      <c r="AJ53">
        <f t="shared" si="39"/>
        <v>-17.706144466626881</v>
      </c>
      <c r="AK53">
        <f t="shared" si="61"/>
        <v>-11.568104564202725</v>
      </c>
      <c r="AL53">
        <f t="shared" si="40"/>
        <v>-29.292160025529178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-6.1967125988718845E-5</v>
      </c>
      <c r="AR53">
        <f t="shared" si="45"/>
        <v>-6.1975290602842709E-5</v>
      </c>
      <c r="AS53">
        <f t="shared" si="46"/>
        <v>-6.1266471638301984E-2</v>
      </c>
      <c r="AT53">
        <f t="shared" si="47"/>
        <v>-4.0027740173897743E-2</v>
      </c>
      <c r="AU53">
        <f t="shared" si="48"/>
        <v>-0.10135618710280256</v>
      </c>
      <c r="AW53">
        <v>50</v>
      </c>
      <c r="AX53">
        <f>IF(Z53&gt;0, (R53*SUMPRODUCT(K53:$K$98, X53:$X$98)-K53*$AZ$3)/Z53, 0)</f>
        <v>-3126653508.9287829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250000</v>
      </c>
      <c r="S54">
        <f t="shared" si="32"/>
        <v>-7375907956.4839611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-147.5524921648406</v>
      </c>
      <c r="AC54">
        <f t="shared" si="33"/>
        <v>-131.7433482891432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-7.2146507619298391E-3</v>
      </c>
      <c r="AI54">
        <f t="shared" si="38"/>
        <v>-7.2155438272247588E-3</v>
      </c>
      <c r="AJ54">
        <f t="shared" si="39"/>
        <v>-15.809143875697401</v>
      </c>
      <c r="AK54">
        <f t="shared" si="61"/>
        <v>-10.328674451538843</v>
      </c>
      <c r="AL54">
        <f t="shared" si="40"/>
        <v>-26.145033871063468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-2.22892860078256E-5</v>
      </c>
      <c r="AR54">
        <f t="shared" si="45"/>
        <v>-2.2292045086322811E-5</v>
      </c>
      <c r="AS54">
        <f t="shared" si="46"/>
        <v>-4.8841522758618958E-2</v>
      </c>
      <c r="AT54">
        <f t="shared" si="47"/>
        <v>-3.190989924930053E-2</v>
      </c>
      <c r="AU54">
        <f t="shared" si="48"/>
        <v>-8.0773714053005805E-2</v>
      </c>
      <c r="AW54">
        <v>51</v>
      </c>
      <c r="AX54">
        <f>IF(Z54&gt;0, (R54*SUMPRODUCT(K54:$K$98, X54:$X$98)-K54*$AZ$3)/Z54, 0)</f>
        <v>-7375907956.4839611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250000</v>
      </c>
      <c r="S55">
        <f t="shared" si="32"/>
        <v>-18106092489.79525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-131.7433482891432</v>
      </c>
      <c r="AC55">
        <f t="shared" si="33"/>
        <v>-117.62800821876546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-2.7965236551501667E-3</v>
      </c>
      <c r="AI55">
        <f t="shared" si="38"/>
        <v>-2.7968484850611069E-3</v>
      </c>
      <c r="AJ55">
        <f t="shared" si="39"/>
        <v>-14.115340070377741</v>
      </c>
      <c r="AK55">
        <f t="shared" si="61"/>
        <v>-9.2220343802400251</v>
      </c>
      <c r="AL55">
        <f t="shared" si="40"/>
        <v>-23.340171299102828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-7.7140299096823318E-6</v>
      </c>
      <c r="AR55">
        <f t="shared" si="45"/>
        <v>-7.7149259320148935E-6</v>
      </c>
      <c r="AS55">
        <f t="shared" si="46"/>
        <v>-3.893625404802252E-2</v>
      </c>
      <c r="AT55">
        <f t="shared" si="47"/>
        <v>-2.5438386300176075E-2</v>
      </c>
      <c r="AU55">
        <f t="shared" si="48"/>
        <v>-6.4382355274130609E-2</v>
      </c>
      <c r="AW55">
        <v>52</v>
      </c>
      <c r="AX55">
        <f>IF(Z55&gt;0, (R55*SUMPRODUCT(K55:$K$98, X55:$X$98)-K55*$AZ$3)/Z55, 0)</f>
        <v>-18106092489.79525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250000</v>
      </c>
      <c r="S56">
        <f t="shared" si="32"/>
        <v>-46336232195.078682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-117.62800821876546</v>
      </c>
      <c r="AC56">
        <f t="shared" si="33"/>
        <v>-105.02501382595275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-1.0412617823072053E-3</v>
      </c>
      <c r="AI56">
        <f t="shared" si="38"/>
        <v>-1.0413751115625747E-3</v>
      </c>
      <c r="AJ56">
        <f t="shared" si="39"/>
        <v>-12.602994392812704</v>
      </c>
      <c r="AK56">
        <f t="shared" si="61"/>
        <v>-8.2339605753135832</v>
      </c>
      <c r="AL56">
        <f t="shared" si="40"/>
        <v>-20.837996343237847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-2.5645119501870305E-6</v>
      </c>
      <c r="AR56">
        <f t="shared" si="45"/>
        <v>-2.5647910675373826E-6</v>
      </c>
      <c r="AS56">
        <f t="shared" si="46"/>
        <v>-3.1039773357371465E-2</v>
      </c>
      <c r="AT56">
        <f t="shared" si="47"/>
        <v>-2.0279329032870087E-2</v>
      </c>
      <c r="AU56">
        <f t="shared" si="48"/>
        <v>-5.1321667181309087E-2</v>
      </c>
      <c r="AW56">
        <v>53</v>
      </c>
      <c r="AX56">
        <f>IF(Z56&gt;0, (R56*SUMPRODUCT(K56:$K$98, X56:$X$98)-K56*$AZ$3)/Z56, 0)</f>
        <v>-46336232195.078682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250000</v>
      </c>
      <c r="S57">
        <f t="shared" si="32"/>
        <v>-123887278187.35808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-105.02501382595275</v>
      </c>
      <c r="AC57">
        <f t="shared" si="33"/>
        <v>-93.772335937926641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-3.7175066700701289E-4</v>
      </c>
      <c r="AI57">
        <f t="shared" si="38"/>
        <v>-3.7178851283642731E-4</v>
      </c>
      <c r="AJ57">
        <f t="shared" si="39"/>
        <v>-11.252677888026113</v>
      </c>
      <c r="AK57">
        <f t="shared" si="61"/>
        <v>-7.3517509678166935</v>
      </c>
      <c r="AL57">
        <f t="shared" si="40"/>
        <v>-18.604800644355642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-8.174826276609976E-7</v>
      </c>
      <c r="AR57">
        <f t="shared" si="45"/>
        <v>-8.1756585093622341E-7</v>
      </c>
      <c r="AS57">
        <f t="shared" si="46"/>
        <v>-2.4744726787411141E-2</v>
      </c>
      <c r="AT57">
        <f t="shared" si="47"/>
        <v>-1.6166557944512574E-2</v>
      </c>
      <c r="AU57">
        <f t="shared" si="48"/>
        <v>-4.0912102297774651E-2</v>
      </c>
      <c r="AW57">
        <v>54</v>
      </c>
      <c r="AX57">
        <f>IF(Z57&gt;0, (R57*SUMPRODUCT(K57:$K$98, X57:$X$98)-K57*$AZ$3)/Z57, 0)</f>
        <v>-123887278187.35808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250000</v>
      </c>
      <c r="S58">
        <f t="shared" si="32"/>
        <v>-346769852710.71417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-93.772335937926641</v>
      </c>
      <c r="AC58">
        <f t="shared" si="33"/>
        <v>-83.725300637071712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-1.2697599955914795E-4</v>
      </c>
      <c r="AI58">
        <f t="shared" si="38"/>
        <v>-1.2698807173035641E-4</v>
      </c>
      <c r="AJ58">
        <f t="shared" si="39"/>
        <v>-10.04703530085493</v>
      </c>
      <c r="AK58">
        <f t="shared" si="61"/>
        <v>-6.5640635156548655</v>
      </c>
      <c r="AL58">
        <f t="shared" si="40"/>
        <v>-16.611225804581526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-2.4930465829326504E-7</v>
      </c>
      <c r="AR58">
        <f t="shared" si="45"/>
        <v>-2.4932836079238641E-7</v>
      </c>
      <c r="AS58">
        <f t="shared" si="46"/>
        <v>-1.9726347587232313E-2</v>
      </c>
      <c r="AT58">
        <f t="shared" si="47"/>
        <v>-1.2887881311958742E-2</v>
      </c>
      <c r="AU58">
        <f t="shared" si="48"/>
        <v>-3.2614478227551848E-2</v>
      </c>
      <c r="AW58">
        <v>55</v>
      </c>
      <c r="AX58">
        <f>IF(Z58&gt;0, (R58*SUMPRODUCT(K58:$K$98, X58:$X$98)-K58*$AZ$3)/Z58, 0)</f>
        <v>-346769852710.71417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250000</v>
      </c>
      <c r="S59">
        <f t="shared" si="32"/>
        <v>-1018184733616.1533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-83.725300637071712</v>
      </c>
      <c r="AC59">
        <f t="shared" si="33"/>
        <v>-74.754732923574991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-4.1402343294149124E-5</v>
      </c>
      <c r="AI59">
        <f t="shared" si="38"/>
        <v>-4.1406014274986659E-5</v>
      </c>
      <c r="AJ59">
        <f t="shared" si="39"/>
        <v>-8.9705677134967203</v>
      </c>
      <c r="AK59">
        <f t="shared" si="61"/>
        <v>-5.8607710445950207</v>
      </c>
      <c r="AL59">
        <f t="shared" si="40"/>
        <v>-14.831380164106015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-7.2579780848102328E-8</v>
      </c>
      <c r="AR59">
        <f t="shared" si="45"/>
        <v>-7.2586216208120311E-8</v>
      </c>
      <c r="AS59">
        <f t="shared" si="46"/>
        <v>-1.5725724365477246E-2</v>
      </c>
      <c r="AT59">
        <f t="shared" si="47"/>
        <v>-1.0274140161475428E-2</v>
      </c>
      <c r="AU59">
        <f t="shared" si="48"/>
        <v>-2.5999937113168881E-2</v>
      </c>
      <c r="AW59">
        <v>56</v>
      </c>
      <c r="AX59">
        <f>IF(Z59&gt;0, (R59*SUMPRODUCT(K59:$K$98, X59:$X$98)-K59*$AZ$3)/Z59, 0)</f>
        <v>-1018184733616.1533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250000</v>
      </c>
      <c r="S60">
        <f t="shared" si="32"/>
        <v>-3169878103980.8213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-74.754732923574991</v>
      </c>
      <c r="AC60">
        <f t="shared" si="33"/>
        <v>-66.745297315082112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-1.2907328018771979E-5</v>
      </c>
      <c r="AI60">
        <f t="shared" si="38"/>
        <v>-1.2908380824197386E-5</v>
      </c>
      <c r="AJ60">
        <f t="shared" si="39"/>
        <v>-8.0094356084928791</v>
      </c>
      <c r="AK60">
        <f t="shared" si="61"/>
        <v>-5.2328313046502499</v>
      </c>
      <c r="AL60">
        <f t="shared" si="40"/>
        <v>-13.242279821523955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-2.0202683255866859E-8</v>
      </c>
      <c r="AR60">
        <f t="shared" si="45"/>
        <v>-2.0204331117803013E-8</v>
      </c>
      <c r="AS60">
        <f t="shared" si="46"/>
        <v>-1.2536451419016305E-2</v>
      </c>
      <c r="AT60">
        <f t="shared" si="47"/>
        <v>-8.1904816570464462E-3</v>
      </c>
      <c r="AU60">
        <f t="shared" si="48"/>
        <v>-2.0726953280393871E-2</v>
      </c>
      <c r="AW60">
        <v>57</v>
      </c>
      <c r="AX60">
        <f>IF(Z60&gt;0, (R60*SUMPRODUCT(K60:$K$98, X60:$X$98)-K60*$AZ$3)/Z60, 0)</f>
        <v>-3169878103980.8213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250000</v>
      </c>
      <c r="S61">
        <f t="shared" si="32"/>
        <v>-10498328816196.816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-66.745297315082112</v>
      </c>
      <c r="AC61">
        <f t="shared" si="33"/>
        <v>-59.5940154771842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-3.7922558559581761E-6</v>
      </c>
      <c r="AI61">
        <f t="shared" si="38"/>
        <v>-3.7925396821581388E-6</v>
      </c>
      <c r="AJ61">
        <f t="shared" si="39"/>
        <v>-7.1512818378979119</v>
      </c>
      <c r="AK61">
        <f t="shared" si="61"/>
        <v>-4.6721708120557484</v>
      </c>
      <c r="AL61">
        <f t="shared" si="40"/>
        <v>-11.823456442493342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-5.2997125638702006E-9</v>
      </c>
      <c r="AR61">
        <f t="shared" si="45"/>
        <v>-5.3001092136045622E-9</v>
      </c>
      <c r="AS61">
        <f t="shared" si="46"/>
        <v>-9.9939823797854863E-3</v>
      </c>
      <c r="AT61">
        <f t="shared" si="47"/>
        <v>-6.5294018372458072E-3</v>
      </c>
      <c r="AU61">
        <f t="shared" si="48"/>
        <v>-1.6523389517140507E-2</v>
      </c>
      <c r="AW61">
        <v>58</v>
      </c>
      <c r="AX61">
        <f>IF(Z61&gt;0, (R61*SUMPRODUCT(K61:$K$98, X61:$X$98)-K61*$AZ$3)/Z61, 0)</f>
        <v>-10498328816196.816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250000</v>
      </c>
      <c r="S62">
        <f t="shared" si="32"/>
        <v>-37122114233403.984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-59.5940154771842</v>
      </c>
      <c r="AC62">
        <f t="shared" si="33"/>
        <v>-53.208942394894095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-1.0466024594760329E-6</v>
      </c>
      <c r="AI62">
        <f t="shared" si="38"/>
        <v>-1.0466741269221006E-6</v>
      </c>
      <c r="AJ62">
        <f t="shared" si="39"/>
        <v>-6.3850730822901056</v>
      </c>
      <c r="AK62">
        <f t="shared" si="61"/>
        <v>-4.1715810834028941</v>
      </c>
      <c r="AL62">
        <f t="shared" si="40"/>
        <v>-10.556655212367126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-1.3059255339187626E-9</v>
      </c>
      <c r="AR62">
        <f t="shared" si="45"/>
        <v>-1.3060149588450308E-9</v>
      </c>
      <c r="AS62">
        <f t="shared" si="46"/>
        <v>-7.9671415814124361E-3</v>
      </c>
      <c r="AT62">
        <f t="shared" si="47"/>
        <v>-5.205199170232877E-3</v>
      </c>
      <c r="AU62">
        <f t="shared" si="48"/>
        <v>-1.3172342057660271E-2</v>
      </c>
      <c r="AW62">
        <v>59</v>
      </c>
      <c r="AX62">
        <f>IF(Z62&gt;0, (R62*SUMPRODUCT(K62:$K$98, X62:$X$98)-K62*$AZ$3)/Z62, 0)</f>
        <v>-37122114233403.984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250000</v>
      </c>
      <c r="S63">
        <f t="shared" si="32"/>
        <v>-140708791157451.53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-53.208942394894095</v>
      </c>
      <c r="AC63">
        <f t="shared" si="33"/>
        <v>-47.507984282280553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-2.7034551387402144E-7</v>
      </c>
      <c r="AI63">
        <f t="shared" si="38"/>
        <v>-2.7036239554285373E-7</v>
      </c>
      <c r="AJ63">
        <f t="shared" si="39"/>
        <v>-5.7009581126135416</v>
      </c>
      <c r="AK63">
        <f t="shared" si="61"/>
        <v>-3.724625967642587</v>
      </c>
      <c r="AL63">
        <f t="shared" si="40"/>
        <v>-9.4255843506185251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-3.011880987856717E-10</v>
      </c>
      <c r="AR63">
        <f t="shared" si="45"/>
        <v>-3.0120690641324082E-10</v>
      </c>
      <c r="AS63">
        <f t="shared" si="46"/>
        <v>-6.3513564941009475E-3</v>
      </c>
      <c r="AT63">
        <f t="shared" si="47"/>
        <v>-4.1495529102982204E-3</v>
      </c>
      <c r="AU63">
        <f t="shared" si="48"/>
        <v>-1.0500909705606075E-2</v>
      </c>
      <c r="AW63">
        <v>60</v>
      </c>
      <c r="AX63">
        <f>IF(Z63&gt;0, (R63*SUMPRODUCT(K63:$K$98, X63:$X$98)-K63*$AZ$3)/Z63, 0)</f>
        <v>-140708791157451.53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250000</v>
      </c>
      <c r="S64">
        <f t="shared" si="32"/>
        <v>-574285170476594.75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-47.507984282280553</v>
      </c>
      <c r="AC64">
        <f t="shared" si="33"/>
        <v>-42.417843109439346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-6.5098764268799947E-8</v>
      </c>
      <c r="AI64">
        <f t="shared" si="38"/>
        <v>-6.5102457368090171E-8</v>
      </c>
      <c r="AJ64">
        <f t="shared" si="39"/>
        <v>-5.0901411728412072</v>
      </c>
      <c r="AK64">
        <f t="shared" si="61"/>
        <v>-3.3255588997596393</v>
      </c>
      <c r="AL64">
        <f t="shared" si="40"/>
        <v>-8.4157001377033041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-6.4755008066379801E-11</v>
      </c>
      <c r="AR64">
        <f t="shared" si="45"/>
        <v>-6.4758681664135687E-11</v>
      </c>
      <c r="AS64">
        <f t="shared" si="46"/>
        <v>-5.0632625121014531E-3</v>
      </c>
      <c r="AT64">
        <f t="shared" si="47"/>
        <v>-3.3079981747421018E-3</v>
      </c>
      <c r="AU64">
        <f t="shared" si="48"/>
        <v>-8.3712607516022372E-3</v>
      </c>
      <c r="AW64">
        <v>61</v>
      </c>
      <c r="AX64">
        <f>IF(Z64&gt;0, (R64*SUMPRODUCT(K64:$K$98, X64:$X$98)-K64*$AZ$3)/Z64, 0)</f>
        <v>-574285170476594.75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250000</v>
      </c>
      <c r="S65">
        <f t="shared" si="32"/>
        <v>-2537667550795045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-42.417843109439346</v>
      </c>
      <c r="AC65">
        <f t="shared" si="33"/>
        <v>-37.873074204912683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-1.4549750489960905E-8</v>
      </c>
      <c r="AI65">
        <f t="shared" si="38"/>
        <v>-1.4550496708160233E-8</v>
      </c>
      <c r="AJ65">
        <f t="shared" si="39"/>
        <v>-4.5447689045266628</v>
      </c>
      <c r="AK65">
        <f t="shared" si="61"/>
        <v>-2.9692490176607547</v>
      </c>
      <c r="AL65">
        <f t="shared" si="40"/>
        <v>-7.5140179367379147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-1.2922250040872397E-11</v>
      </c>
      <c r="AR65">
        <f t="shared" si="45"/>
        <v>-1.292291278888058E-11</v>
      </c>
      <c r="AS65">
        <f t="shared" si="46"/>
        <v>-4.0364018752621971E-3</v>
      </c>
      <c r="AT65">
        <f t="shared" si="47"/>
        <v>-2.6371158918705355E-3</v>
      </c>
      <c r="AU65">
        <f t="shared" si="48"/>
        <v>-6.6735177800556454E-3</v>
      </c>
      <c r="AW65">
        <v>62</v>
      </c>
      <c r="AX65">
        <f>IF(Z65&gt;0, (R65*SUMPRODUCT(K65:$K$98, X65:$X$98)-K65*$AZ$3)/Z65, 0)</f>
        <v>-2537667550795045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250000</v>
      </c>
      <c r="S66">
        <f t="shared" si="32"/>
        <v>-1.2224198472607098E+16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-37.873074204912683</v>
      </c>
      <c r="AC66">
        <f t="shared" si="33"/>
        <v>-33.815244825826127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-3.0022164454711143E-9</v>
      </c>
      <c r="AI66">
        <f t="shared" si="38"/>
        <v>-3.0023547581993541E-9</v>
      </c>
      <c r="AJ66">
        <f t="shared" si="39"/>
        <v>-4.0578293790865558</v>
      </c>
      <c r="AK66">
        <f t="shared" si="61"/>
        <v>-2.651115194343888</v>
      </c>
      <c r="AL66">
        <f t="shared" si="40"/>
        <v>-6.7089445764327991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-2.3807104122289324E-12</v>
      </c>
      <c r="AR66">
        <f t="shared" si="45"/>
        <v>-2.3808200920465756E-12</v>
      </c>
      <c r="AS66">
        <f t="shared" si="46"/>
        <v>-3.2177948623300801E-3</v>
      </c>
      <c r="AT66">
        <f t="shared" si="47"/>
        <v>-2.1022926433948048E-3</v>
      </c>
      <c r="AU66">
        <f t="shared" si="48"/>
        <v>-5.3200875081057053E-3</v>
      </c>
      <c r="AW66">
        <v>63</v>
      </c>
      <c r="AX66">
        <f>IF(Z66&gt;0, (R66*SUMPRODUCT(K66:$K$98, X66:$X$98)-K66*$AZ$3)/Z66, 0)</f>
        <v>-1.2224198472607098E+16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250000</v>
      </c>
      <c r="S67">
        <f t="shared" si="32"/>
        <v>-6.4718508262231816E+16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-33.815244825826127</v>
      </c>
      <c r="AC67">
        <f t="shared" si="33"/>
        <v>-30.192182880203976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-5.6801914663315137E-10</v>
      </c>
      <c r="AI67">
        <f t="shared" ref="AI67:AI69" si="62">SUM(AE67:AH67)</f>
        <v>-5.6804247240478214E-10</v>
      </c>
      <c r="AJ67">
        <f t="shared" si="39"/>
        <v>-3.6230619456221511</v>
      </c>
      <c r="AK67">
        <f t="shared" si="61"/>
        <v>-2.3670671378078292</v>
      </c>
      <c r="AL67">
        <f t="shared" ref="AL67:AL69" si="63">SUM(AI67:AK67)</f>
        <v>-5.9901290839980224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-4.0216986388473186E-13</v>
      </c>
      <c r="AR67">
        <f t="shared" si="45"/>
        <v>-4.0218637903647867E-13</v>
      </c>
      <c r="AS67">
        <f t="shared" si="46"/>
        <v>-2.5652063634711503E-3</v>
      </c>
      <c r="AT67">
        <f t="shared" si="47"/>
        <v>-1.6759348241354457E-3</v>
      </c>
      <c r="AU67">
        <f t="shared" si="48"/>
        <v>-4.2411411880087816E-3</v>
      </c>
      <c r="AW67">
        <v>64</v>
      </c>
      <c r="AX67">
        <f>IF(Z67&gt;0, (R67*SUMPRODUCT(K67:$K$98, X67:$X$98)-K67*$AZ$3)/Z67, 0)</f>
        <v>-6.4718508262231816E+16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250000</v>
      </c>
      <c r="S68">
        <f t="shared" si="32"/>
        <v>-3.8031372684815642E+17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-30.192182880203976</v>
      </c>
      <c r="AC68">
        <f t="shared" si="33"/>
        <v>-26.957306143039609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-9.7742129682921294E-11</v>
      </c>
      <c r="AI68">
        <f t="shared" si="62"/>
        <v>-9.7745673770899194E-11</v>
      </c>
      <c r="AJ68">
        <f t="shared" si="39"/>
        <v>-3.2348767371643667</v>
      </c>
      <c r="AK68">
        <f t="shared" si="61"/>
        <v>-2.1134528016142786</v>
      </c>
      <c r="AL68">
        <f t="shared" si="63"/>
        <v>-5.3483295388763912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-6.1788880117394008E-14</v>
      </c>
      <c r="AR68">
        <f t="shared" si="45"/>
        <v>-6.179112055586105E-14</v>
      </c>
      <c r="AS68">
        <f t="shared" si="46"/>
        <v>-2.044966807615213E-3</v>
      </c>
      <c r="AT68">
        <f t="shared" si="47"/>
        <v>-1.3360449809754153E-3</v>
      </c>
      <c r="AU68">
        <f t="shared" si="48"/>
        <v>-3.3810117886524196E-3</v>
      </c>
      <c r="AW68">
        <v>65</v>
      </c>
      <c r="AX68">
        <f>IF(Z68&gt;0, (R68*SUMPRODUCT(K68:$K$98, X68:$X$98)-K68*$AZ$3)/Z68, 0)</f>
        <v>-3.8031372684815642E+17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-26.957306143039609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-26.957306143039609</v>
      </c>
      <c r="AK69">
        <f t="shared" si="61"/>
        <v>-1.8870114300127729</v>
      </c>
      <c r="AL69">
        <f t="shared" si="63"/>
        <v>-28.844317573070104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-1.0001957442132933E-14</v>
      </c>
      <c r="AR69">
        <f t="shared" si="45"/>
        <v>-1.0001957442132933E-14</v>
      </c>
      <c r="AS69">
        <f t="shared" si="46"/>
        <v>-1.5215526842376917E-2</v>
      </c>
      <c r="AT69">
        <f t="shared" si="47"/>
        <v>-1.0650868789663843E-3</v>
      </c>
      <c r="AU69">
        <f t="shared" si="48"/>
        <v>-1.6280613721353303E-2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98165.154010442609</v>
      </c>
      <c r="AO71" s="6">
        <f t="shared" si="70"/>
        <v>-9816.515401044262</v>
      </c>
      <c r="AP71" s="6">
        <f t="shared" si="70"/>
        <v>-2783.5040687589139</v>
      </c>
      <c r="AQ71" s="6">
        <f t="shared" si="70"/>
        <v>-42643.021008459138</v>
      </c>
      <c r="AR71" s="6">
        <f t="shared" si="70"/>
        <v>42922.113532180316</v>
      </c>
      <c r="AS71" s="6">
        <f t="shared" si="70"/>
        <v>-5250.2509225649219</v>
      </c>
      <c r="AT71" s="6">
        <f t="shared" si="70"/>
        <v>3062.6463714962038</v>
      </c>
      <c r="AU71" s="6">
        <f t="shared" si="70"/>
        <v>40734.508981111569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16728.874436861825</v>
      </c>
      <c r="K3">
        <v>1</v>
      </c>
      <c r="L3" s="2">
        <v>0</v>
      </c>
      <c r="O3">
        <f>$C$3</f>
        <v>16728.874436861825</v>
      </c>
      <c r="P3">
        <f>O3*C5</f>
        <v>1672.8874436861825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16728.874436861825</v>
      </c>
      <c r="AF3">
        <f t="shared" ref="AF3:AF34" si="4">-$Z3*P3</f>
        <v>-1672.8874436861825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12536.078789175643</v>
      </c>
      <c r="AJ3">
        <f t="shared" ref="AJ3:AJ34" si="8">AB3-AC3</f>
        <v>0</v>
      </c>
      <c r="AL3">
        <f t="shared" ref="AL3:AL34" si="9">SUM(AI3:AK3)</f>
        <v>12536.078789175643</v>
      </c>
      <c r="AN3">
        <f t="shared" ref="AN3:AN34" si="10">AE3*$K3</f>
        <v>16728.874436861825</v>
      </c>
      <c r="AO3">
        <f t="shared" ref="AO3:AO34" si="11">AF3*$K3</f>
        <v>-1672.8874436861825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12536.078789175643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12536.078789175643</v>
      </c>
      <c r="AW3">
        <v>0</v>
      </c>
      <c r="AX3">
        <f>IF(Z3&gt;0, (R3*SUMPRODUCT(K3:$K$98, X3:$X$98)-K3*$AZ$3)/Z3, 0)</f>
        <v>0</v>
      </c>
      <c r="AZ3">
        <f>C6*SUMPRODUCT(X4:X98, K4:K98)/1</f>
        <v>7656.070649160637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829.54465786284652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820.29328383864049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-820.29328383864049</v>
      </c>
      <c r="AK4">
        <f>G4*SUM(AB4, AE4:AF4)</f>
        <v>0</v>
      </c>
      <c r="AL4">
        <f t="shared" si="9"/>
        <v>-1396.4692838386404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-514.44285714285706</v>
      </c>
      <c r="AR4">
        <f t="shared" si="14"/>
        <v>-514.44285714285706</v>
      </c>
      <c r="AS4">
        <f t="shared" si="15"/>
        <v>-732.40471771307182</v>
      </c>
      <c r="AT4">
        <f t="shared" si="16"/>
        <v>0</v>
      </c>
      <c r="AU4">
        <f t="shared" si="17"/>
        <v>-1246.8475748559288</v>
      </c>
      <c r="AW4">
        <v>1</v>
      </c>
      <c r="AX4">
        <f>IF(Z4&gt;0, (R4*SUMPRODUCT(K4:$K$98, X4:$X$98)-K4*$AZ$3)/Z4, 0)</f>
        <v>829.54465786284652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500000</v>
      </c>
      <c r="S5">
        <f t="shared" si="1"/>
        <v>1061.8145915765961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820.29328383864049</v>
      </c>
      <c r="AC5">
        <f t="shared" si="2"/>
        <v>1038.2551444088558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-573.54102989265596</v>
      </c>
      <c r="AI5">
        <f t="shared" si="7"/>
        <v>-622.4316343656667</v>
      </c>
      <c r="AJ5">
        <f t="shared" si="8"/>
        <v>-217.96186057021532</v>
      </c>
      <c r="AK5">
        <f>G5*SUM(AB5, AE5:AF5)</f>
        <v>57.42052986870484</v>
      </c>
      <c r="AL5">
        <f t="shared" si="9"/>
        <v>-782.97296506717714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-457.22339755473206</v>
      </c>
      <c r="AR5">
        <f t="shared" si="14"/>
        <v>-496.19868811038475</v>
      </c>
      <c r="AS5">
        <f t="shared" si="15"/>
        <v>-173.75786078620479</v>
      </c>
      <c r="AT5">
        <f t="shared" si="16"/>
        <v>45.775294857066989</v>
      </c>
      <c r="AU5">
        <f t="shared" si="17"/>
        <v>-624.18125403952251</v>
      </c>
      <c r="AW5">
        <v>2</v>
      </c>
      <c r="AX5">
        <f>IF(Z5&gt;0, (R5*SUMPRODUCT(K5:$K$98, X5:$X$98)-K5*$AZ$3)/Z5, 0)</f>
        <v>1061.8145915765961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500000</v>
      </c>
      <c r="S6">
        <f t="shared" si="1"/>
        <v>1277.2538590283741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1038.2551444088558</v>
      </c>
      <c r="AC6">
        <f t="shared" si="2"/>
        <v>1234.9645305265085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-571.7702413453685</v>
      </c>
      <c r="AI6">
        <f t="shared" si="7"/>
        <v>-620.11476274951463</v>
      </c>
      <c r="AJ6">
        <f t="shared" si="8"/>
        <v>-196.70938611765268</v>
      </c>
      <c r="AK6">
        <f>G6*SUM(AB6, AE6:AF6)</f>
        <v>72.67786010861991</v>
      </c>
      <c r="AL6">
        <f t="shared" si="9"/>
        <v>-744.14628875854737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-406.97476407714021</v>
      </c>
      <c r="AR6">
        <f t="shared" si="14"/>
        <v>-441.38543950260407</v>
      </c>
      <c r="AS6">
        <f t="shared" si="15"/>
        <v>-140.01385559804677</v>
      </c>
      <c r="AT6">
        <f t="shared" si="16"/>
        <v>51.730665278661895</v>
      </c>
      <c r="AU6">
        <f t="shared" si="17"/>
        <v>-529.66862982198893</v>
      </c>
      <c r="AW6">
        <v>3</v>
      </c>
      <c r="AX6">
        <f>IF(Z6&gt;0, (R6*SUMPRODUCT(K6:$K$98, X6:$X$98)-K6*$AZ$3)/Z6, 0)</f>
        <v>1277.2538590283741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500000</v>
      </c>
      <c r="S7">
        <f t="shared" si="1"/>
        <v>1476.7138800925891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1234.9645305265085</v>
      </c>
      <c r="AC7">
        <f t="shared" si="2"/>
        <v>1411.8583232997116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-570.18060333785343</v>
      </c>
      <c r="AI7">
        <f t="shared" si="7"/>
        <v>-617.98466146762428</v>
      </c>
      <c r="AJ7">
        <f t="shared" si="8"/>
        <v>-176.89379277320313</v>
      </c>
      <c r="AK7">
        <f>G7*SUM(AB7, AE7:AF7)</f>
        <v>86.447517136855609</v>
      </c>
      <c r="AL7">
        <f t="shared" si="9"/>
        <v>-708.43093710397181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-362.36008137697991</v>
      </c>
      <c r="AR7">
        <f t="shared" si="14"/>
        <v>-392.74042453956474</v>
      </c>
      <c r="AS7">
        <f t="shared" si="15"/>
        <v>-112.41920326496847</v>
      </c>
      <c r="AT7">
        <f t="shared" si="16"/>
        <v>54.93895997368319</v>
      </c>
      <c r="AU7">
        <f t="shared" si="17"/>
        <v>-450.22066783085</v>
      </c>
      <c r="AW7">
        <v>4</v>
      </c>
      <c r="AX7">
        <f>IF(Z7&gt;0, (R7*SUMPRODUCT(K7:$K$98, X7:$X$98)-K7*$AZ$3)/Z7, 0)</f>
        <v>1476.7138800925891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500000</v>
      </c>
      <c r="S8">
        <f t="shared" si="1"/>
        <v>1661.5629149785811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1411.8583232997116</v>
      </c>
      <c r="AC8">
        <f t="shared" si="2"/>
        <v>1570.809453396253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-569.84301648953897</v>
      </c>
      <c r="AI8">
        <f t="shared" si="7"/>
        <v>-617.11204973636313</v>
      </c>
      <c r="AJ8">
        <f t="shared" si="8"/>
        <v>-158.95113009654142</v>
      </c>
      <c r="AK8">
        <f t="shared" ref="AK8:AK39" si="30">G8*SUM(AB8:AB8, AE8:AF8)</f>
        <v>98.830082630979817</v>
      </c>
      <c r="AL8">
        <f t="shared" si="9"/>
        <v>-677.23309720192469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-323.34423109986102</v>
      </c>
      <c r="AR8">
        <f t="shared" si="14"/>
        <v>-350.1659500079644</v>
      </c>
      <c r="AS8">
        <f t="shared" si="15"/>
        <v>-90.193139963598512</v>
      </c>
      <c r="AT8">
        <f t="shared" si="16"/>
        <v>56.078843037706228</v>
      </c>
      <c r="AU8">
        <f t="shared" si="17"/>
        <v>-384.28024693385663</v>
      </c>
      <c r="AW8">
        <v>5</v>
      </c>
      <c r="AX8">
        <f>IF(Z8&gt;0, (R8*SUMPRODUCT(K8:$K$98, X8:$X$98)-K8*$AZ$3)/Z8, 0)</f>
        <v>1661.5629149785811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500000</v>
      </c>
      <c r="S9">
        <f t="shared" si="1"/>
        <v>1832.4306467410049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1570.809453396253</v>
      </c>
      <c r="AC9">
        <f t="shared" si="2"/>
        <v>1712.9216611120351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-572.8449054922778</v>
      </c>
      <c r="AI9">
        <f t="shared" si="7"/>
        <v>-619.58396391608449</v>
      </c>
      <c r="AJ9">
        <f t="shared" si="8"/>
        <v>-142.11220771578201</v>
      </c>
      <c r="AK9">
        <f t="shared" si="30"/>
        <v>109.95666173773772</v>
      </c>
      <c r="AL9">
        <f t="shared" si="9"/>
        <v>-651.73950989412879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-290.22105673026908</v>
      </c>
      <c r="AR9">
        <f t="shared" si="14"/>
        <v>-313.90051830229453</v>
      </c>
      <c r="AS9">
        <f t="shared" si="15"/>
        <v>-71.998467128030939</v>
      </c>
      <c r="AT9">
        <f t="shared" si="16"/>
        <v>55.70746681710547</v>
      </c>
      <c r="AU9">
        <f t="shared" si="17"/>
        <v>-330.19151861322001</v>
      </c>
      <c r="AW9">
        <v>6</v>
      </c>
      <c r="AX9">
        <f>IF(Z9&gt;0, (R9*SUMPRODUCT(K9:$K$98, X9:$X$98)-K9*$AZ$3)/Z9, 0)</f>
        <v>1832.4306467410049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500000</v>
      </c>
      <c r="S10">
        <f t="shared" si="1"/>
        <v>1988.888121863047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1712.9216611120351</v>
      </c>
      <c r="AC10">
        <f t="shared" si="2"/>
        <v>1838.2867104671632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-577.38301259856428</v>
      </c>
      <c r="AI10">
        <f t="shared" si="7"/>
        <v>-623.59694213687305</v>
      </c>
      <c r="AJ10">
        <f t="shared" si="8"/>
        <v>-125.36504935512812</v>
      </c>
      <c r="AK10">
        <f t="shared" si="30"/>
        <v>119.90451627784246</v>
      </c>
      <c r="AL10">
        <f t="shared" si="9"/>
        <v>-629.05747521415867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-261.17875269781229</v>
      </c>
      <c r="AR10">
        <f t="shared" si="14"/>
        <v>-282.08358746210075</v>
      </c>
      <c r="AS10">
        <f t="shared" si="15"/>
        <v>-56.708781706463135</v>
      </c>
      <c r="AT10">
        <f t="shared" si="16"/>
        <v>54.238713853631815</v>
      </c>
      <c r="AU10">
        <f t="shared" si="17"/>
        <v>-284.55365531493203</v>
      </c>
      <c r="AW10">
        <v>7</v>
      </c>
      <c r="AX10">
        <f>IF(Z10&gt;0, (R10*SUMPRODUCT(K10:$K$98, X10:$X$98)-K10*$AZ$3)/Z10, 0)</f>
        <v>1988.888121863047</v>
      </c>
    </row>
    <row r="11" spans="1:52" x14ac:dyDescent="0.25">
      <c r="A11" t="s">
        <v>33</v>
      </c>
      <c r="C11" s="25">
        <f>AU100</f>
        <v>3921.086049356777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500000</v>
      </c>
      <c r="S11">
        <f t="shared" si="1"/>
        <v>2131.7705043837937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1838.2867104671632</v>
      </c>
      <c r="AC11">
        <f t="shared" si="2"/>
        <v>1948.1669810598821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-581.52558811658253</v>
      </c>
      <c r="AI11">
        <f t="shared" si="7"/>
        <v>-627.21922580069656</v>
      </c>
      <c r="AJ11">
        <f t="shared" si="8"/>
        <v>-109.88027059271894</v>
      </c>
      <c r="AK11">
        <f t="shared" si="30"/>
        <v>128.68006973270144</v>
      </c>
      <c r="AL11">
        <f t="shared" si="9"/>
        <v>-608.41942666071407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-234.86843168112645</v>
      </c>
      <c r="AR11">
        <f t="shared" si="14"/>
        <v>-253.3233255671062</v>
      </c>
      <c r="AS11">
        <f t="shared" si="15"/>
        <v>-44.378798378233881</v>
      </c>
      <c r="AT11">
        <f t="shared" si="16"/>
        <v>51.971721940253786</v>
      </c>
      <c r="AU11">
        <f t="shared" si="17"/>
        <v>-245.73040200508629</v>
      </c>
      <c r="AW11">
        <v>8</v>
      </c>
      <c r="AX11">
        <f>IF(Z11&gt;0, (R11*SUMPRODUCT(K11:$K$98, X11:$X$98)-K11*$AZ$3)/Z11, 0)</f>
        <v>2131.7705043837937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500000</v>
      </c>
      <c r="S12">
        <f t="shared" si="1"/>
        <v>2262.8352342803805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1948.1669810598821</v>
      </c>
      <c r="AC12">
        <f t="shared" si="2"/>
        <v>2044.6012487453045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-588.37321176674072</v>
      </c>
      <c r="AI12">
        <f t="shared" si="7"/>
        <v>-633.55107575283694</v>
      </c>
      <c r="AJ12">
        <f t="shared" si="8"/>
        <v>-96.434267685422355</v>
      </c>
      <c r="AK12">
        <f t="shared" si="30"/>
        <v>136.37168867419177</v>
      </c>
      <c r="AL12">
        <f t="shared" si="9"/>
        <v>-593.61365476406752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-212.17327859369661</v>
      </c>
      <c r="AR12">
        <f t="shared" si="14"/>
        <v>-228.46486925433717</v>
      </c>
      <c r="AS12">
        <f t="shared" si="15"/>
        <v>-34.775163679120489</v>
      </c>
      <c r="AT12">
        <f t="shared" si="16"/>
        <v>49.176998059580491</v>
      </c>
      <c r="AU12">
        <f t="shared" si="17"/>
        <v>-214.06303487387717</v>
      </c>
      <c r="AW12">
        <v>9</v>
      </c>
      <c r="AX12">
        <f>IF(Z12&gt;0, (R12*SUMPRODUCT(K12:$K$98, X12:$X$98)-K12*$AZ$3)/Z12, 0)</f>
        <v>2262.8352342803805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500000</v>
      </c>
      <c r="S13">
        <f t="shared" si="1"/>
        <v>2382.3578175842517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2044.6012487453045</v>
      </c>
      <c r="AC13">
        <f t="shared" si="2"/>
        <v>2128.2339517288819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-595.38280544172721</v>
      </c>
      <c r="AI13">
        <f t="shared" si="7"/>
        <v>-640.04935250741835</v>
      </c>
      <c r="AJ13">
        <f t="shared" si="8"/>
        <v>-83.632702983577474</v>
      </c>
      <c r="AK13">
        <f t="shared" si="30"/>
        <v>143.12208741217134</v>
      </c>
      <c r="AL13">
        <f t="shared" si="9"/>
        <v>-580.55996807882445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-191.69732887852157</v>
      </c>
      <c r="AR13">
        <f t="shared" si="14"/>
        <v>-206.07876160459281</v>
      </c>
      <c r="AS13">
        <f t="shared" si="15"/>
        <v>-26.927492064450799</v>
      </c>
      <c r="AT13">
        <f t="shared" si="16"/>
        <v>46.081481711713323</v>
      </c>
      <c r="AU13">
        <f t="shared" si="17"/>
        <v>-186.92477195733028</v>
      </c>
      <c r="AW13">
        <v>10</v>
      </c>
      <c r="AX13">
        <f>IF(Z13&gt;0, (R13*SUMPRODUCT(K13:$K$98, X13:$X$98)-K13*$AZ$3)/Z13, 0)</f>
        <v>2382.3578175842517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500000</v>
      </c>
      <c r="S14">
        <f t="shared" si="1"/>
        <v>2491.7093774265927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2128.2339517288819</v>
      </c>
      <c r="AC14">
        <f t="shared" si="2"/>
        <v>2200.6491064014986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-604.5581412103636</v>
      </c>
      <c r="AI14">
        <f t="shared" si="7"/>
        <v>-648.71756699127673</v>
      </c>
      <c r="AJ14">
        <f t="shared" si="8"/>
        <v>-72.415154672616609</v>
      </c>
      <c r="AK14">
        <f t="shared" si="30"/>
        <v>148.97637662102176</v>
      </c>
      <c r="AL14">
        <f t="shared" si="9"/>
        <v>-572.15634504287164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-173.79601913638911</v>
      </c>
      <c r="AR14">
        <f t="shared" si="14"/>
        <v>-186.49079881912772</v>
      </c>
      <c r="AS14">
        <f t="shared" si="15"/>
        <v>-20.817626542998422</v>
      </c>
      <c r="AT14">
        <f t="shared" si="16"/>
        <v>42.827148353772209</v>
      </c>
      <c r="AU14">
        <f t="shared" si="17"/>
        <v>-164.48127700835394</v>
      </c>
      <c r="AW14">
        <v>11</v>
      </c>
      <c r="AX14">
        <f>IF(Z14&gt;0, (R14*SUMPRODUCT(K14:$K$98, X14:$X$98)-K14*$AZ$3)/Z14, 0)</f>
        <v>2491.7093774265927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500000</v>
      </c>
      <c r="S15">
        <f t="shared" si="1"/>
        <v>2591.4804792884888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2200.6491064014986</v>
      </c>
      <c r="AC15">
        <f t="shared" si="2"/>
        <v>2262.6678047214828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-619.40174412172041</v>
      </c>
      <c r="AI15">
        <f t="shared" si="7"/>
        <v>-663.05763547041227</v>
      </c>
      <c r="AJ15">
        <f t="shared" si="8"/>
        <v>-62.018698319984196</v>
      </c>
      <c r="AK15">
        <f t="shared" si="30"/>
        <v>154.04543744810491</v>
      </c>
      <c r="AL15">
        <f t="shared" si="9"/>
        <v>-571.0308963422915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-158.98500024297866</v>
      </c>
      <c r="AR15">
        <f t="shared" si="14"/>
        <v>-170.19038021251797</v>
      </c>
      <c r="AS15">
        <f t="shared" si="15"/>
        <v>-15.918655155633987</v>
      </c>
      <c r="AT15">
        <f t="shared" si="16"/>
        <v>39.539626974805437</v>
      </c>
      <c r="AU15">
        <f t="shared" si="17"/>
        <v>-146.56940839334649</v>
      </c>
      <c r="AW15">
        <v>12</v>
      </c>
      <c r="AX15">
        <f>IF(Z15&gt;0, (R15*SUMPRODUCT(K15:$K$98, X15:$X$98)-K15*$AZ$3)/Z15, 0)</f>
        <v>2591.4804792884888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500000</v>
      </c>
      <c r="S16">
        <f t="shared" si="1"/>
        <v>2681.262280183249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2262.6678047214828</v>
      </c>
      <c r="AC16">
        <f t="shared" si="2"/>
        <v>2314.2316593502665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-636.94949563242426</v>
      </c>
      <c r="AI16">
        <f t="shared" si="7"/>
        <v>-680.10513311806596</v>
      </c>
      <c r="AJ16">
        <f t="shared" si="8"/>
        <v>-51.563854628783702</v>
      </c>
      <c r="AK16">
        <f t="shared" si="30"/>
        <v>158.3867463305038</v>
      </c>
      <c r="AL16">
        <f t="shared" si="9"/>
        <v>-573.28224141634587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-145.97238481515282</v>
      </c>
      <c r="AR16">
        <f t="shared" si="14"/>
        <v>-155.86254308546049</v>
      </c>
      <c r="AS16">
        <f t="shared" si="15"/>
        <v>-11.817104624522843</v>
      </c>
      <c r="AT16">
        <f t="shared" si="16"/>
        <v>36.298154317589123</v>
      </c>
      <c r="AU16">
        <f t="shared" si="17"/>
        <v>-131.38149339239422</v>
      </c>
      <c r="AW16">
        <v>13</v>
      </c>
      <c r="AX16">
        <f>IF(Z16&gt;0, (R16*SUMPRODUCT(K16:$K$98, X16:$X$98)-K16*$AZ$3)/Z16, 0)</f>
        <v>2681.262280183249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500000</v>
      </c>
      <c r="S17">
        <f t="shared" si="1"/>
        <v>2761.7502115012176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2314.2316593502665</v>
      </c>
      <c r="AC17">
        <f t="shared" si="2"/>
        <v>2356.249323527757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-654.56270000709537</v>
      </c>
      <c r="AI17">
        <f t="shared" si="7"/>
        <v>-697.22132484787994</v>
      </c>
      <c r="AJ17">
        <f t="shared" si="8"/>
        <v>-42.017664177490587</v>
      </c>
      <c r="AK17">
        <f t="shared" si="30"/>
        <v>161.99621615451866</v>
      </c>
      <c r="AL17">
        <f t="shared" si="9"/>
        <v>-577.24277287085192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-133.93649702081154</v>
      </c>
      <c r="AR17">
        <f t="shared" si="14"/>
        <v>-142.665296842185</v>
      </c>
      <c r="AS17">
        <f t="shared" si="15"/>
        <v>-8.5976465705560745</v>
      </c>
      <c r="AT17">
        <f t="shared" si="16"/>
        <v>33.147635394022963</v>
      </c>
      <c r="AU17">
        <f t="shared" si="17"/>
        <v>-118.11530801871811</v>
      </c>
      <c r="AW17">
        <v>14</v>
      </c>
      <c r="AX17">
        <f>IF(Z17&gt;0, (R17*SUMPRODUCT(K17:$K$98, X17:$X$98)-K17*$AZ$3)/Z17, 0)</f>
        <v>2761.7502115012176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500000</v>
      </c>
      <c r="S18">
        <f t="shared" si="1"/>
        <v>2834.3126772671294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2356.249323527757</v>
      </c>
      <c r="AC18">
        <f t="shared" si="2"/>
        <v>2390.1610845360919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-672.99611624816635</v>
      </c>
      <c r="AI18">
        <f t="shared" si="7"/>
        <v>-715.16085522891819</v>
      </c>
      <c r="AJ18">
        <f t="shared" si="8"/>
        <v>-33.911761008334906</v>
      </c>
      <c r="AK18">
        <f t="shared" si="30"/>
        <v>164.937452646943</v>
      </c>
      <c r="AL18">
        <f t="shared" si="9"/>
        <v>-584.13516359031007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-122.95387428386644</v>
      </c>
      <c r="AR18">
        <f t="shared" si="14"/>
        <v>-130.65721445283066</v>
      </c>
      <c r="AS18">
        <f t="shared" si="15"/>
        <v>-6.1955519491078404</v>
      </c>
      <c r="AT18">
        <f t="shared" si="16"/>
        <v>30.133455941037401</v>
      </c>
      <c r="AU18">
        <f t="shared" si="17"/>
        <v>-106.71931046090108</v>
      </c>
      <c r="AW18">
        <v>15</v>
      </c>
      <c r="AX18">
        <f>IF(Z18&gt;0, (R18*SUMPRODUCT(K18:$K$98, X18:$X$98)-K18*$AZ$3)/Z18, 0)</f>
        <v>2834.3126772671294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500000</v>
      </c>
      <c r="S19">
        <f t="shared" si="1"/>
        <v>2900.0045078831754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2390.1610845360919</v>
      </c>
      <c r="AC19">
        <f t="shared" si="2"/>
        <v>2417.0717263496781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-695.05915831213724</v>
      </c>
      <c r="AI19">
        <f t="shared" si="7"/>
        <v>-736.73274398725039</v>
      </c>
      <c r="AJ19">
        <f t="shared" si="8"/>
        <v>-26.910641813586153</v>
      </c>
      <c r="AK19">
        <f t="shared" si="30"/>
        <v>167.31127591752644</v>
      </c>
      <c r="AL19">
        <f t="shared" si="9"/>
        <v>-596.33210988331007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-113.37920498309704</v>
      </c>
      <c r="AR19">
        <f t="shared" si="14"/>
        <v>-120.17706953337959</v>
      </c>
      <c r="AS19">
        <f t="shared" si="15"/>
        <v>-4.3897086138948413</v>
      </c>
      <c r="AT19">
        <f t="shared" si="16"/>
        <v>27.292093372745487</v>
      </c>
      <c r="AU19">
        <f t="shared" si="17"/>
        <v>-97.27468477452895</v>
      </c>
      <c r="AW19">
        <v>16</v>
      </c>
      <c r="AX19">
        <f>IF(Z19&gt;0, (R19*SUMPRODUCT(K19:$K$98, X19:$X$98)-K19*$AZ$3)/Z19, 0)</f>
        <v>2900.0045078831754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500000</v>
      </c>
      <c r="S20">
        <f t="shared" si="1"/>
        <v>2959.1899759224389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2417.0717263496781</v>
      </c>
      <c r="AC20">
        <f t="shared" si="2"/>
        <v>2437.5001250250202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-715.90594421834487</v>
      </c>
      <c r="AI20">
        <f t="shared" si="7"/>
        <v>-757.09120344228506</v>
      </c>
      <c r="AJ20">
        <f t="shared" si="8"/>
        <v>-20.428398675342123</v>
      </c>
      <c r="AK20">
        <f t="shared" si="30"/>
        <v>169.19502084447748</v>
      </c>
      <c r="AL20">
        <f t="shared" si="9"/>
        <v>-608.32458127314976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-104.26764941446748</v>
      </c>
      <c r="AR20">
        <f t="shared" si="14"/>
        <v>-110.26604935022223</v>
      </c>
      <c r="AS20">
        <f t="shared" si="15"/>
        <v>-2.9752806613516638</v>
      </c>
      <c r="AT20">
        <f t="shared" si="16"/>
        <v>24.642297299748328</v>
      </c>
      <c r="AU20">
        <f t="shared" si="17"/>
        <v>-88.599032711825572</v>
      </c>
      <c r="AW20">
        <v>17</v>
      </c>
      <c r="AX20">
        <f>IF(Z20&gt;0, (R20*SUMPRODUCT(K20:$K$98, X20:$X$98)-K20*$AZ$3)/Z20, 0)</f>
        <v>2959.1899759224389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500000</v>
      </c>
      <c r="S21">
        <f t="shared" si="1"/>
        <v>3013.1975402988624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2437.5001250250202</v>
      </c>
      <c r="AC21">
        <f t="shared" si="2"/>
        <v>2452.7035503055877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-740.57891652416436</v>
      </c>
      <c r="AI21">
        <f t="shared" si="7"/>
        <v>-781.27826526421268</v>
      </c>
      <c r="AJ21">
        <f t="shared" si="8"/>
        <v>-15.203425280567444</v>
      </c>
      <c r="AK21">
        <f t="shared" si="30"/>
        <v>170.62500875175144</v>
      </c>
      <c r="AL21">
        <f t="shared" si="9"/>
        <v>-625.85668179302866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-96.304578754253839</v>
      </c>
      <c r="AR21">
        <f t="shared" si="14"/>
        <v>-101.59710538244734</v>
      </c>
      <c r="AS21">
        <f t="shared" si="15"/>
        <v>-1.9770471918627017</v>
      </c>
      <c r="AT21">
        <f t="shared" si="16"/>
        <v>22.188006201824056</v>
      </c>
      <c r="AU21">
        <f t="shared" si="17"/>
        <v>-81.386146372485982</v>
      </c>
      <c r="AW21">
        <v>18</v>
      </c>
      <c r="AX21">
        <f>IF(Z21&gt;0, (R21*SUMPRODUCT(K21:$K$98, X21:$X$98)-K21*$AZ$3)/Z21, 0)</f>
        <v>3013.1975402988624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500000</v>
      </c>
      <c r="S22">
        <f t="shared" si="1"/>
        <v>3062.3260272595735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2452.7035503055877</v>
      </c>
      <c r="AC22">
        <f t="shared" si="2"/>
        <v>2463.0695739576149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-766.89904928919384</v>
      </c>
      <c r="AI22">
        <f t="shared" si="7"/>
        <v>-807.11471463691282</v>
      </c>
      <c r="AJ22">
        <f t="shared" si="8"/>
        <v>-10.366023652027252</v>
      </c>
      <c r="AK22">
        <f t="shared" si="30"/>
        <v>171.68924852139116</v>
      </c>
      <c r="AL22">
        <f t="shared" si="9"/>
        <v>-645.79148976754891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-89.04217681325801</v>
      </c>
      <c r="AR22">
        <f t="shared" si="14"/>
        <v>-93.711488097283436</v>
      </c>
      <c r="AS22">
        <f t="shared" si="15"/>
        <v>-1.2035655954062361</v>
      </c>
      <c r="AT22">
        <f t="shared" si="16"/>
        <v>19.93428527254861</v>
      </c>
      <c r="AU22">
        <f t="shared" si="17"/>
        <v>-74.980768420141061</v>
      </c>
      <c r="AW22">
        <v>19</v>
      </c>
      <c r="AX22">
        <f>IF(Z22&gt;0, (R22*SUMPRODUCT(K22:$K$98, X22:$X$98)-K22*$AZ$3)/Z22, 0)</f>
        <v>3062.3260272595735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500000</v>
      </c>
      <c r="S23">
        <f t="shared" si="1"/>
        <v>3107.2541882038722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2463.0695739576149</v>
      </c>
      <c r="AC23">
        <f t="shared" si="2"/>
        <v>2469.2690064356802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-795.69066614717508</v>
      </c>
      <c r="AI23">
        <f t="shared" si="7"/>
        <v>-835.4246057748021</v>
      </c>
      <c r="AJ23">
        <f t="shared" si="8"/>
        <v>-6.1994324780653187</v>
      </c>
      <c r="AK23">
        <f t="shared" si="30"/>
        <v>172.41487017703307</v>
      </c>
      <c r="AL23">
        <f t="shared" si="9"/>
        <v>-669.20916807583433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-82.486677364375595</v>
      </c>
      <c r="AR23">
        <f t="shared" si="14"/>
        <v>-86.605766349483062</v>
      </c>
      <c r="AS23">
        <f t="shared" si="15"/>
        <v>-0.64267511033718683</v>
      </c>
      <c r="AT23">
        <f t="shared" si="16"/>
        <v>17.873691843059863</v>
      </c>
      <c r="AU23">
        <f t="shared" si="17"/>
        <v>-69.374749616760383</v>
      </c>
      <c r="AW23">
        <v>20</v>
      </c>
      <c r="AX23">
        <f>IF(Z23&gt;0, (R23*SUMPRODUCT(K23:$K$98, X23:$X$98)-K23*$AZ$3)/Z23, 0)</f>
        <v>3107.2541882038722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500000</v>
      </c>
      <c r="S24">
        <f t="shared" si="1"/>
        <v>3148.491827053479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2469.2690064356802</v>
      </c>
      <c r="AC24">
        <f t="shared" si="2"/>
        <v>2471.819480224271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-825.7614615050453</v>
      </c>
      <c r="AI24">
        <f t="shared" si="7"/>
        <v>-865.01548559024559</v>
      </c>
      <c r="AJ24">
        <f t="shared" si="8"/>
        <v>-2.5504737885908071</v>
      </c>
      <c r="AK24">
        <f t="shared" si="30"/>
        <v>172.84883045049764</v>
      </c>
      <c r="AL24">
        <f t="shared" si="9"/>
        <v>-694.71712892833875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-76.432160216544091</v>
      </c>
      <c r="AR24">
        <f t="shared" si="14"/>
        <v>-80.065497442715639</v>
      </c>
      <c r="AS24">
        <f t="shared" si="15"/>
        <v>-0.23607086346990744</v>
      </c>
      <c r="AT24">
        <f t="shared" si="16"/>
        <v>15.998820625699523</v>
      </c>
      <c r="AU24">
        <f t="shared" si="17"/>
        <v>-64.302747680486036</v>
      </c>
      <c r="AW24">
        <v>21</v>
      </c>
      <c r="AX24">
        <f>IF(Z24&gt;0, (R24*SUMPRODUCT(K24:$K$98, X24:$X$98)-K24*$AZ$3)/Z24, 0)</f>
        <v>3148.491827053479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500000</v>
      </c>
      <c r="S25">
        <f t="shared" si="1"/>
        <v>3188.4307799687072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2471.819480224271</v>
      </c>
      <c r="AC25">
        <f t="shared" si="2"/>
        <v>2471.313347822876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-1071.0091483820502</v>
      </c>
      <c r="AI25">
        <f t="shared" si="7"/>
        <v>-1109.7635313115602</v>
      </c>
      <c r="AJ25">
        <f t="shared" si="8"/>
        <v>0.50613240139500704</v>
      </c>
      <c r="AK25">
        <f t="shared" si="30"/>
        <v>173.02736361569899</v>
      </c>
      <c r="AL25">
        <f t="shared" si="9"/>
        <v>-936.23003529446623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-88.510884713480579</v>
      </c>
      <c r="AR25">
        <f t="shared" si="14"/>
        <v>-91.713644208857303</v>
      </c>
      <c r="AS25">
        <f t="shared" si="15"/>
        <v>4.1828052260156914E-2</v>
      </c>
      <c r="AT25">
        <f t="shared" si="16"/>
        <v>14.299415701912869</v>
      </c>
      <c r="AU25">
        <f t="shared" si="17"/>
        <v>-77.372400454684282</v>
      </c>
      <c r="AW25">
        <v>22</v>
      </c>
      <c r="AX25">
        <f>IF(Z25&gt;0, (R25*SUMPRODUCT(K25:$K$98, X25:$X$98)-K25*$AZ$3)/Z25, 0)</f>
        <v>3188.4307799687072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500000</v>
      </c>
      <c r="S26">
        <f t="shared" si="1"/>
        <v>3204.87607732075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2471.313347822876</v>
      </c>
      <c r="AC26">
        <f t="shared" si="2"/>
        <v>2450.5935593729209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-1345.7207568783335</v>
      </c>
      <c r="AI26">
        <f t="shared" si="7"/>
        <v>-1383.9530239028607</v>
      </c>
      <c r="AJ26">
        <f t="shared" si="8"/>
        <v>20.719788449955104</v>
      </c>
      <c r="AK26">
        <f t="shared" si="30"/>
        <v>172.99193434760133</v>
      </c>
      <c r="AL26">
        <f t="shared" si="9"/>
        <v>-1190.2413011053043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-99.29798364578987</v>
      </c>
      <c r="AR26">
        <f t="shared" si="14"/>
        <v>-102.11906447280293</v>
      </c>
      <c r="AS26">
        <f t="shared" si="15"/>
        <v>1.5288708330697762</v>
      </c>
      <c r="AT26">
        <f t="shared" si="16"/>
        <v>12.76472119487023</v>
      </c>
      <c r="AU26">
        <f t="shared" si="17"/>
        <v>-87.825472444862925</v>
      </c>
      <c r="AW26">
        <v>23</v>
      </c>
      <c r="AX26">
        <f>IF(Z26&gt;0, (R26*SUMPRODUCT(K26:$K$98, X26:$X$98)-K26*$AZ$3)/Z26, 0)</f>
        <v>3204.87607732075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500000</v>
      </c>
      <c r="S27">
        <f t="shared" si="1"/>
        <v>3199.7995369299874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2450.5935593729209</v>
      </c>
      <c r="AC27">
        <f t="shared" si="2"/>
        <v>2411.8233402481355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-1628.4376544104521</v>
      </c>
      <c r="AI27">
        <f t="shared" si="7"/>
        <v>-1666.1247549992929</v>
      </c>
      <c r="AJ27">
        <f t="shared" si="8"/>
        <v>38.770219124785399</v>
      </c>
      <c r="AK27">
        <f t="shared" si="30"/>
        <v>171.54154915610448</v>
      </c>
      <c r="AL27">
        <f t="shared" si="9"/>
        <v>-1455.812986718403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-107.28489782821319</v>
      </c>
      <c r="AR27">
        <f t="shared" si="14"/>
        <v>-109.76780328373655</v>
      </c>
      <c r="AS27">
        <f t="shared" si="15"/>
        <v>2.5542635828363349</v>
      </c>
      <c r="AT27">
        <f t="shared" si="16"/>
        <v>11.301518068352987</v>
      </c>
      <c r="AU27">
        <f t="shared" si="17"/>
        <v>-95.912021632547223</v>
      </c>
      <c r="AW27">
        <v>24</v>
      </c>
      <c r="AX27">
        <f>IF(Z27&gt;0, (R27*SUMPRODUCT(K27:$K$98, X27:$X$98)-K27*$AZ$3)/Z27, 0)</f>
        <v>3199.7995369299874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500000</v>
      </c>
      <c r="S28">
        <f t="shared" si="1"/>
        <v>3177.2124818277803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2411.8233402481355</v>
      </c>
      <c r="AC28">
        <f t="shared" si="2"/>
        <v>2358.5810893136772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-1930.8518666645302</v>
      </c>
      <c r="AI28">
        <f t="shared" si="7"/>
        <v>-1967.9690110608162</v>
      </c>
      <c r="AJ28">
        <f t="shared" si="8"/>
        <v>53.242250934458298</v>
      </c>
      <c r="AK28">
        <f t="shared" si="30"/>
        <v>168.8276338173695</v>
      </c>
      <c r="AL28">
        <f t="shared" si="9"/>
        <v>-1745.8991263089883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-113.57909125979886</v>
      </c>
      <c r="AR28">
        <f t="shared" si="14"/>
        <v>-115.76244442296586</v>
      </c>
      <c r="AS28">
        <f t="shared" si="15"/>
        <v>3.1318852482496538</v>
      </c>
      <c r="AT28">
        <f t="shared" si="16"/>
        <v>9.9309996585307516</v>
      </c>
      <c r="AU28">
        <f t="shared" si="17"/>
        <v>-102.69955951618545</v>
      </c>
      <c r="AW28">
        <v>25</v>
      </c>
      <c r="AX28">
        <f>IF(Z28&gt;0, (R28*SUMPRODUCT(K28:$K$98, X28:$X$98)-K28*$AZ$3)/Z28, 0)</f>
        <v>3177.2124818277803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500000</v>
      </c>
      <c r="S29">
        <f t="shared" si="1"/>
        <v>3139.6042425166534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2358.5810893136772</v>
      </c>
      <c r="AC29">
        <f t="shared" si="2"/>
        <v>2293.2543613518733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-2245.8069694701276</v>
      </c>
      <c r="AI29">
        <f t="shared" si="7"/>
        <v>-2282.3283617255038</v>
      </c>
      <c r="AJ29">
        <f t="shared" si="8"/>
        <v>65.326727961803954</v>
      </c>
      <c r="AK29">
        <f t="shared" si="30"/>
        <v>165.10067625195742</v>
      </c>
      <c r="AL29">
        <f t="shared" si="9"/>
        <v>-2051.9009575117425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-117.95159984136522</v>
      </c>
      <c r="AR29">
        <f t="shared" si="14"/>
        <v>-119.86973292382335</v>
      </c>
      <c r="AS29">
        <f t="shared" si="15"/>
        <v>3.431012629422209</v>
      </c>
      <c r="AT29">
        <f t="shared" si="16"/>
        <v>8.6712211528154235</v>
      </c>
      <c r="AU29">
        <f t="shared" si="17"/>
        <v>-107.76749914158572</v>
      </c>
      <c r="AW29">
        <v>26</v>
      </c>
      <c r="AX29">
        <f>IF(Z29&gt;0, (R29*SUMPRODUCT(K29:$K$98, X29:$X$98)-K29*$AZ$3)/Z29, 0)</f>
        <v>3139.6042425166534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500000</v>
      </c>
      <c r="S30">
        <f t="shared" si="1"/>
        <v>3089.9988666393788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2293.2543613518733</v>
      </c>
      <c r="AC30">
        <f t="shared" si="2"/>
        <v>2218.3852287408604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-2599.6405437615258</v>
      </c>
      <c r="AI30">
        <f t="shared" si="7"/>
        <v>-2635.536758039972</v>
      </c>
      <c r="AJ30">
        <f t="shared" si="8"/>
        <v>74.869132611012901</v>
      </c>
      <c r="AK30">
        <f t="shared" si="30"/>
        <v>160.52780529463115</v>
      </c>
      <c r="AL30">
        <f t="shared" si="9"/>
        <v>-2400.1398201343281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-121.90645139616674</v>
      </c>
      <c r="AR30">
        <f t="shared" si="14"/>
        <v>-123.58975338641422</v>
      </c>
      <c r="AS30">
        <f t="shared" si="15"/>
        <v>3.5108816477032381</v>
      </c>
      <c r="AT30">
        <f t="shared" si="16"/>
        <v>7.5277234542463107</v>
      </c>
      <c r="AU30">
        <f t="shared" si="17"/>
        <v>-112.55114828446467</v>
      </c>
      <c r="AW30">
        <v>27</v>
      </c>
      <c r="AX30">
        <f>IF(Z30&gt;0, (R30*SUMPRODUCT(K30:$K$98, X30:$X$98)-K30*$AZ$3)/Z30, 0)</f>
        <v>3089.9988666393788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500000</v>
      </c>
      <c r="S31">
        <f t="shared" si="1"/>
        <v>3029.3119851296697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2218.3852287408604</v>
      </c>
      <c r="AC31">
        <f t="shared" si="2"/>
        <v>2134.9452659432231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-2991.3079947593346</v>
      </c>
      <c r="AI31">
        <f t="shared" si="7"/>
        <v>-3026.5461160955206</v>
      </c>
      <c r="AJ31">
        <f t="shared" si="8"/>
        <v>83.439962797637236</v>
      </c>
      <c r="AK31">
        <f t="shared" si="30"/>
        <v>155.28696601186024</v>
      </c>
      <c r="AL31">
        <f t="shared" si="9"/>
        <v>-2787.819187286023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-125.24387525050069</v>
      </c>
      <c r="AR31">
        <f t="shared" si="14"/>
        <v>-126.71926958649796</v>
      </c>
      <c r="AS31">
        <f t="shared" si="15"/>
        <v>3.4935701405011885</v>
      </c>
      <c r="AT31">
        <f t="shared" si="16"/>
        <v>6.5017515525956107</v>
      </c>
      <c r="AU31">
        <f t="shared" si="17"/>
        <v>-116.72394789340116</v>
      </c>
      <c r="AW31">
        <v>28</v>
      </c>
      <c r="AX31">
        <f>IF(Z31&gt;0, (R31*SUMPRODUCT(K31:$K$98, X31:$X$98)-K31*$AZ$3)/Z31, 0)</f>
        <v>3029.3119851296697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500000</v>
      </c>
      <c r="S32">
        <f t="shared" si="1"/>
        <v>2958.5545396900743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2134.9452659432231</v>
      </c>
      <c r="AC32">
        <f t="shared" si="2"/>
        <v>2044.0464697985526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-3410.588878334494</v>
      </c>
      <c r="AI32">
        <f t="shared" si="7"/>
        <v>-3445.1335595694845</v>
      </c>
      <c r="AJ32">
        <f t="shared" si="8"/>
        <v>90.898796144670541</v>
      </c>
      <c r="AK32">
        <f t="shared" si="30"/>
        <v>149.44616861602563</v>
      </c>
      <c r="AL32">
        <f t="shared" si="9"/>
        <v>-3204.7885948087883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-127.49898108274739</v>
      </c>
      <c r="AR32">
        <f t="shared" si="14"/>
        <v>-128.790374392351</v>
      </c>
      <c r="AS32">
        <f t="shared" si="15"/>
        <v>3.3980946703120103</v>
      </c>
      <c r="AT32">
        <f t="shared" si="16"/>
        <v>5.5867871810361835</v>
      </c>
      <c r="AU32">
        <f t="shared" si="17"/>
        <v>-119.80549254100279</v>
      </c>
      <c r="AW32">
        <v>29</v>
      </c>
      <c r="AX32">
        <f>IF(Z32&gt;0, (R32*SUMPRODUCT(K32:$K$98, X32:$X$98)-K32*$AZ$3)/Z32, 0)</f>
        <v>2958.5545396900743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500000</v>
      </c>
      <c r="S33">
        <f t="shared" si="1"/>
        <v>2879.4591356803953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2044.0464697985526</v>
      </c>
      <c r="AC33">
        <f t="shared" si="2"/>
        <v>1947.2127379174387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-3871.0780155334714</v>
      </c>
      <c r="AI33">
        <f t="shared" si="7"/>
        <v>-3904.8901421545588</v>
      </c>
      <c r="AJ33">
        <f t="shared" si="8"/>
        <v>96.833731881113863</v>
      </c>
      <c r="AK33">
        <f t="shared" si="30"/>
        <v>143.0832528858987</v>
      </c>
      <c r="AL33">
        <f t="shared" si="9"/>
        <v>-3664.9731573875465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-129.20854733569467</v>
      </c>
      <c r="AR33">
        <f t="shared" si="14"/>
        <v>-130.33712592427142</v>
      </c>
      <c r="AS33">
        <f t="shared" si="15"/>
        <v>3.2321089317360681</v>
      </c>
      <c r="AT33">
        <f t="shared" si="16"/>
        <v>4.7758219233163786</v>
      </c>
      <c r="AU33">
        <f t="shared" si="17"/>
        <v>-122.32919506921898</v>
      </c>
      <c r="AW33">
        <v>30</v>
      </c>
      <c r="AX33">
        <f>IF(Z33&gt;0, (R33*SUMPRODUCT(K33:$K$98, X33:$X$98)-K33*$AZ$3)/Z33, 0)</f>
        <v>2879.4591356803953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500000</v>
      </c>
      <c r="S34">
        <f t="shared" si="1"/>
        <v>2792.9424524056449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1947.2127379174387</v>
      </c>
      <c r="AC34">
        <f t="shared" si="2"/>
        <v>1845.3838773689167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-4374.5145489477991</v>
      </c>
      <c r="AI34">
        <f t="shared" si="7"/>
        <v>-4407.5511028477804</v>
      </c>
      <c r="AJ34">
        <f t="shared" si="8"/>
        <v>101.82886054852202</v>
      </c>
      <c r="AK34">
        <f t="shared" si="30"/>
        <v>136.30489165422071</v>
      </c>
      <c r="AL34">
        <f t="shared" si="9"/>
        <v>-4169.417350645037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-130.36804788068497</v>
      </c>
      <c r="AR34">
        <f t="shared" si="14"/>
        <v>-131.3525939354424</v>
      </c>
      <c r="AS34">
        <f t="shared" si="15"/>
        <v>3.034674960863577</v>
      </c>
      <c r="AT34">
        <f t="shared" si="16"/>
        <v>4.0621199090132611</v>
      </c>
      <c r="AU34">
        <f t="shared" si="17"/>
        <v>-124.25579906556554</v>
      </c>
      <c r="AW34">
        <v>31</v>
      </c>
      <c r="AX34">
        <f>IF(Z34&gt;0, (R34*SUMPRODUCT(K34:$K$98, X34:$X$98)-K34*$AZ$3)/Z34, 0)</f>
        <v>2792.9424524056449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2699.4240423898918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1845.3838773689167</v>
      </c>
      <c r="AC35">
        <f t="shared" ref="AC35:AC66" si="33">S35*Z35</f>
        <v>1739.4619784053505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-4870.5659268527252</v>
      </c>
      <c r="AI35">
        <f t="shared" ref="AI35:AI66" si="38">SUM(AE35:AH35)</f>
        <v>-4902.7850586210216</v>
      </c>
      <c r="AJ35">
        <f t="shared" ref="AJ35:AJ66" si="39">AB35-AC35</f>
        <v>105.92189896356626</v>
      </c>
      <c r="AK35">
        <f t="shared" si="30"/>
        <v>129.17687141582419</v>
      </c>
      <c r="AL35">
        <f t="shared" ref="AL35:AL66" si="40">SUM(AI35:AK35)</f>
        <v>-4667.6862882416308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-129.59931342363319</v>
      </c>
      <c r="AR35">
        <f t="shared" ref="AR35:AR66" si="45">AI35*$K35</f>
        <v>-130.45662187997823</v>
      </c>
      <c r="AS35">
        <f t="shared" ref="AS35:AS66" si="46">AJ35*$K35</f>
        <v>2.8184415504002929</v>
      </c>
      <c r="AT35">
        <f t="shared" ref="AT35:AT66" si="47">AK35*$K35</f>
        <v>3.4372255908507245</v>
      </c>
      <c r="AU35">
        <f t="shared" ref="AU35:AU66" si="48">AL35*$K35</f>
        <v>-124.20095473872721</v>
      </c>
      <c r="AW35">
        <v>32</v>
      </c>
      <c r="AX35">
        <f>IF(Z35&gt;0, (R35*SUMPRODUCT(K35:$K$98, X35:$X$98)-K35*$AZ$3)/Z35, 0)</f>
        <v>2699.4240423898918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500000</v>
      </c>
      <c r="S36">
        <f t="shared" si="32"/>
        <v>2601.569489403445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1739.4619784053505</v>
      </c>
      <c r="AC36">
        <f t="shared" si="33"/>
        <v>1631.6895836577162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-5372.248961412256</v>
      </c>
      <c r="AI36">
        <f t="shared" si="38"/>
        <v>-5403.6086769667281</v>
      </c>
      <c r="AJ36">
        <f t="shared" si="39"/>
        <v>107.77239474763428</v>
      </c>
      <c r="AK36">
        <f t="shared" si="30"/>
        <v>121.76233848837454</v>
      </c>
      <c r="AL36">
        <f t="shared" si="40"/>
        <v>-5174.0739437307193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-127.63253127418561</v>
      </c>
      <c r="AR36">
        <f t="shared" si="45"/>
        <v>-128.3775674601489</v>
      </c>
      <c r="AS36">
        <f t="shared" si="46"/>
        <v>2.5604292805345579</v>
      </c>
      <c r="AT36">
        <f t="shared" si="47"/>
        <v>2.8927988235024138</v>
      </c>
      <c r="AU36">
        <f t="shared" si="48"/>
        <v>-122.92433935611191</v>
      </c>
      <c r="AW36">
        <v>33</v>
      </c>
      <c r="AX36">
        <f>IF(Z36&gt;0, (R36*SUMPRODUCT(K36:$K$98, X36:$X$98)-K36*$AZ$3)/Z36, 0)</f>
        <v>2601.569489403445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500000</v>
      </c>
      <c r="S37">
        <f t="shared" si="32"/>
        <v>2501.1854077312842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1631.6895836577162</v>
      </c>
      <c r="AC37">
        <f t="shared" si="33"/>
        <v>1523.5453726299579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-5896.5227849113408</v>
      </c>
      <c r="AI37">
        <f t="shared" si="38"/>
        <v>-5926.9792510317775</v>
      </c>
      <c r="AJ37">
        <f t="shared" si="39"/>
        <v>108.14421102775827</v>
      </c>
      <c r="AK37">
        <f t="shared" si="30"/>
        <v>114.21827085604015</v>
      </c>
      <c r="AL37">
        <f t="shared" si="40"/>
        <v>-5704.6167691479786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-125.07865722793795</v>
      </c>
      <c r="AR37">
        <f t="shared" si="45"/>
        <v>-125.72470813373627</v>
      </c>
      <c r="AS37">
        <f t="shared" si="46"/>
        <v>2.2939846407343523</v>
      </c>
      <c r="AT37">
        <f t="shared" si="47"/>
        <v>2.4228292623794596</v>
      </c>
      <c r="AU37">
        <f t="shared" si="48"/>
        <v>-121.00789423062245</v>
      </c>
      <c r="AW37">
        <v>34</v>
      </c>
      <c r="AX37">
        <f>IF(Z37&gt;0, (R37*SUMPRODUCT(K37:$K$98, X37:$X$98)-K37*$AZ$3)/Z37, 0)</f>
        <v>2501.1854077312842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500000</v>
      </c>
      <c r="S38">
        <f t="shared" si="32"/>
        <v>2399.6373515232335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1523.5453726299579</v>
      </c>
      <c r="AC38">
        <f t="shared" si="33"/>
        <v>1415.8670013363308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-6502.1445561940927</v>
      </c>
      <c r="AI38">
        <f t="shared" si="38"/>
        <v>-6531.6462431977052</v>
      </c>
      <c r="AJ38">
        <f t="shared" si="39"/>
        <v>107.67837129362715</v>
      </c>
      <c r="AK38">
        <f t="shared" si="30"/>
        <v>106.64817608409706</v>
      </c>
      <c r="AL38">
        <f t="shared" si="40"/>
        <v>-6317.3196958199815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-123.14756447160009</v>
      </c>
      <c r="AR38">
        <f t="shared" si="45"/>
        <v>-123.70631256938536</v>
      </c>
      <c r="AS38">
        <f t="shared" si="46"/>
        <v>2.0393777862792586</v>
      </c>
      <c r="AT38">
        <f t="shared" si="47"/>
        <v>2.0198663727929058</v>
      </c>
      <c r="AU38">
        <f t="shared" si="48"/>
        <v>-119.64706841031321</v>
      </c>
      <c r="AW38">
        <v>35</v>
      </c>
      <c r="AX38">
        <f>IF(Z38&gt;0, (R38*SUMPRODUCT(K38:$K$98, X38:$X$98)-K38*$AZ$3)/Z38, 0)</f>
        <v>2399.6373515232335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500000</v>
      </c>
      <c r="S39">
        <f t="shared" si="32"/>
        <v>2295.4459361314116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1415.8670013363308</v>
      </c>
      <c r="AC39">
        <f t="shared" si="33"/>
        <v>1308.2554064489357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-7099.108360393594</v>
      </c>
      <c r="AI39">
        <f t="shared" si="38"/>
        <v>-7127.6051196911312</v>
      </c>
      <c r="AJ39">
        <f t="shared" si="39"/>
        <v>107.61159488739509</v>
      </c>
      <c r="AK39">
        <f t="shared" si="30"/>
        <v>99.11069009354317</v>
      </c>
      <c r="AL39">
        <f t="shared" si="40"/>
        <v>-6920.8828347101935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-120.048016595983</v>
      </c>
      <c r="AR39">
        <f t="shared" si="45"/>
        <v>-120.52990520218717</v>
      </c>
      <c r="AS39">
        <f t="shared" si="46"/>
        <v>1.8197438147353429</v>
      </c>
      <c r="AT39">
        <f t="shared" si="47"/>
        <v>1.6759910069226409</v>
      </c>
      <c r="AU39">
        <f t="shared" si="48"/>
        <v>-117.03417038052919</v>
      </c>
      <c r="AW39">
        <v>36</v>
      </c>
      <c r="AX39">
        <f>IF(Z39&gt;0, (R39*SUMPRODUCT(K39:$K$98, X39:$X$98)-K39*$AZ$3)/Z39, 0)</f>
        <v>2295.4459361314116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500000</v>
      </c>
      <c r="S40">
        <f t="shared" si="32"/>
        <v>2189.6591376561209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1308.2554064489357</v>
      </c>
      <c r="AC40">
        <f t="shared" si="33"/>
        <v>1202.0787912674218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-7627.9814672971224</v>
      </c>
      <c r="AI40">
        <f t="shared" si="38"/>
        <v>-7655.4304608549546</v>
      </c>
      <c r="AJ40">
        <f t="shared" si="39"/>
        <v>106.17661518151385</v>
      </c>
      <c r="AK40">
        <f t="shared" ref="AK40:AK71" si="61">G40*SUM(AB40:AB40, AE40:AF40)</f>
        <v>91.577878451425505</v>
      </c>
      <c r="AL40">
        <f t="shared" si="40"/>
        <v>-7457.6759672220151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-115.17090790192223</v>
      </c>
      <c r="AR40">
        <f t="shared" si="45"/>
        <v>-115.58534591840181</v>
      </c>
      <c r="AS40">
        <f t="shared" si="46"/>
        <v>1.6031052541008557</v>
      </c>
      <c r="AT40">
        <f t="shared" si="47"/>
        <v>1.3826865534742561</v>
      </c>
      <c r="AU40">
        <f t="shared" si="48"/>
        <v>-112.5995541108267</v>
      </c>
      <c r="AW40">
        <v>37</v>
      </c>
      <c r="AX40">
        <f>IF(Z40&gt;0, (R40*SUMPRODUCT(K40:$K$98, X40:$X$98)-K40*$AZ$3)/Z40, 0)</f>
        <v>2189.6591376561209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500000</v>
      </c>
      <c r="S41">
        <f t="shared" si="32"/>
        <v>2085.3042476568162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1202.0787912674218</v>
      </c>
      <c r="AC41">
        <f t="shared" si="33"/>
        <v>1099.293063199847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-8164.0589058983614</v>
      </c>
      <c r="AI41">
        <f t="shared" si="38"/>
        <v>-8190.4170036300256</v>
      </c>
      <c r="AJ41">
        <f t="shared" si="39"/>
        <v>102.78572806757484</v>
      </c>
      <c r="AK41">
        <f t="shared" si="61"/>
        <v>84.145515388719531</v>
      </c>
      <c r="AL41">
        <f t="shared" si="40"/>
        <v>-8003.4857601737322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-110.05791173357262</v>
      </c>
      <c r="AR41">
        <f t="shared" si="45"/>
        <v>-110.41323954625175</v>
      </c>
      <c r="AS41">
        <f t="shared" si="46"/>
        <v>1.3856321613455276</v>
      </c>
      <c r="AT41">
        <f t="shared" si="47"/>
        <v>1.1343474872207107</v>
      </c>
      <c r="AU41">
        <f t="shared" si="48"/>
        <v>-107.89325989768552</v>
      </c>
      <c r="AW41">
        <v>38</v>
      </c>
      <c r="AX41">
        <f>IF(Z41&gt;0, (R41*SUMPRODUCT(K41:$K$98, X41:$X$98)-K41*$AZ$3)/Z41, 0)</f>
        <v>2085.3042476568162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500000</v>
      </c>
      <c r="S42">
        <f t="shared" si="32"/>
        <v>1982.5728016128337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1099.293063199847</v>
      </c>
      <c r="AC42">
        <f t="shared" si="33"/>
        <v>1000.293347746942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-8673.6376069185189</v>
      </c>
      <c r="AI42">
        <f t="shared" si="38"/>
        <v>-8698.8647599121741</v>
      </c>
      <c r="AJ42">
        <f t="shared" si="39"/>
        <v>98.999715452904979</v>
      </c>
      <c r="AK42">
        <f t="shared" si="61"/>
        <v>76.95051442398929</v>
      </c>
      <c r="AL42">
        <f t="shared" si="40"/>
        <v>-8522.9145300352793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-104.39949281206388</v>
      </c>
      <c r="AR42">
        <f t="shared" si="45"/>
        <v>-104.70313726863297</v>
      </c>
      <c r="AS42">
        <f t="shared" si="46"/>
        <v>1.1916015575261993</v>
      </c>
      <c r="AT42">
        <f t="shared" si="47"/>
        <v>0.92620824636296761</v>
      </c>
      <c r="AU42">
        <f t="shared" si="48"/>
        <v>-102.5853274647438</v>
      </c>
      <c r="AW42">
        <v>39</v>
      </c>
      <c r="AX42">
        <f>IF(Z42&gt;0, (R42*SUMPRODUCT(K42:$K$98, X42:$X$98)-K42*$AZ$3)/Z42, 0)</f>
        <v>1982.5728016128337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500000</v>
      </c>
      <c r="S43">
        <f t="shared" si="32"/>
        <v>1882.6324433146308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1000.293347746942</v>
      </c>
      <c r="AC43">
        <f t="shared" si="33"/>
        <v>905.76724447118841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-9190.1098067173316</v>
      </c>
      <c r="AI43">
        <f t="shared" si="38"/>
        <v>-9214.1656772003789</v>
      </c>
      <c r="AJ43">
        <f t="shared" si="39"/>
        <v>94.526103275753599</v>
      </c>
      <c r="AK43">
        <f t="shared" si="61"/>
        <v>70.020534342285941</v>
      </c>
      <c r="AL43">
        <f t="shared" si="40"/>
        <v>-9049.6190395823396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-98.764255365917748</v>
      </c>
      <c r="AR43">
        <f t="shared" si="45"/>
        <v>-99.022778951098488</v>
      </c>
      <c r="AS43">
        <f t="shared" si="46"/>
        <v>1.015852954863262</v>
      </c>
      <c r="AT43">
        <f t="shared" si="47"/>
        <v>0.75249655119297632</v>
      </c>
      <c r="AU43">
        <f t="shared" si="48"/>
        <v>-97.254429445042248</v>
      </c>
      <c r="AW43">
        <v>40</v>
      </c>
      <c r="AX43">
        <f>IF(Z43&gt;0, (R43*SUMPRODUCT(K43:$K$98, X43:$X$98)-K43*$AZ$3)/Z43, 0)</f>
        <v>1882.6324433146308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500000</v>
      </c>
      <c r="S44">
        <f t="shared" si="32"/>
        <v>1785.8471651229704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905.76724447118841</v>
      </c>
      <c r="AC44">
        <f t="shared" si="33"/>
        <v>815.8185154769767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-9740.9301634128242</v>
      </c>
      <c r="AI44">
        <f t="shared" si="38"/>
        <v>-9763.7713821747002</v>
      </c>
      <c r="AJ44">
        <f t="shared" si="39"/>
        <v>89.948728994211706</v>
      </c>
      <c r="AK44">
        <f t="shared" si="61"/>
        <v>63.403707112983192</v>
      </c>
      <c r="AL44">
        <f t="shared" si="40"/>
        <v>-9610.4189460675061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-93.467688012521208</v>
      </c>
      <c r="AR44">
        <f t="shared" si="45"/>
        <v>-93.686857627049349</v>
      </c>
      <c r="AS44">
        <f t="shared" si="46"/>
        <v>0.86309003326312994</v>
      </c>
      <c r="AT44">
        <f t="shared" si="47"/>
        <v>0.60838111102906078</v>
      </c>
      <c r="AU44">
        <f t="shared" si="48"/>
        <v>-92.215386482757168</v>
      </c>
      <c r="AW44">
        <v>41</v>
      </c>
      <c r="AX44">
        <f>IF(Z44&gt;0, (R44*SUMPRODUCT(K44:$K$98, X44:$X$98)-K44*$AZ$3)/Z44, 0)</f>
        <v>1785.8471651229704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500000</v>
      </c>
      <c r="S45">
        <f t="shared" si="32"/>
        <v>1691.2152181342865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815.8185154769767</v>
      </c>
      <c r="AC45">
        <f t="shared" si="33"/>
        <v>730.2218331534782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-10241.339640656472</v>
      </c>
      <c r="AI45">
        <f t="shared" si="38"/>
        <v>-10262.928313266662</v>
      </c>
      <c r="AJ45">
        <f t="shared" si="39"/>
        <v>85.596682323498499</v>
      </c>
      <c r="AK45">
        <f t="shared" si="61"/>
        <v>57.107296083388377</v>
      </c>
      <c r="AL45">
        <f t="shared" si="40"/>
        <v>-10120.224334859777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-87.740441832325217</v>
      </c>
      <c r="AR45">
        <f t="shared" si="45"/>
        <v>-87.925398072412392</v>
      </c>
      <c r="AS45">
        <f t="shared" si="46"/>
        <v>0.7333308912664408</v>
      </c>
      <c r="AT45">
        <f t="shared" si="47"/>
        <v>0.48925429348271576</v>
      </c>
      <c r="AU45">
        <f t="shared" si="48"/>
        <v>-86.702812887663256</v>
      </c>
      <c r="AW45">
        <v>42</v>
      </c>
      <c r="AX45">
        <f>IF(Z45&gt;0, (R45*SUMPRODUCT(K45:$K$98, X45:$X$98)-K45*$AZ$3)/Z45, 0)</f>
        <v>1691.2152181342865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500000</v>
      </c>
      <c r="S46">
        <f t="shared" si="32"/>
        <v>1599.3668917484799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730.2218331534782</v>
      </c>
      <c r="AC46">
        <f t="shared" si="33"/>
        <v>649.50907497206651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-10675.926753563137</v>
      </c>
      <c r="AI46">
        <f t="shared" si="38"/>
        <v>-10696.23194677187</v>
      </c>
      <c r="AJ46">
        <f t="shared" si="39"/>
        <v>80.712758181411687</v>
      </c>
      <c r="AK46">
        <f t="shared" si="61"/>
        <v>51.115528320743479</v>
      </c>
      <c r="AL46">
        <f t="shared" si="40"/>
        <v>-10564.403660269716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-81.66399290889126</v>
      </c>
      <c r="AR46">
        <f t="shared" si="45"/>
        <v>-81.819314614677424</v>
      </c>
      <c r="AS46">
        <f t="shared" si="46"/>
        <v>0.61740083684856439</v>
      </c>
      <c r="AT46">
        <f t="shared" si="47"/>
        <v>0.39100100990541503</v>
      </c>
      <c r="AU46">
        <f t="shared" si="48"/>
        <v>-80.810912767923455</v>
      </c>
      <c r="AW46">
        <v>43</v>
      </c>
      <c r="AX46">
        <f>IF(Z46&gt;0, (R46*SUMPRODUCT(K46:$K$98, X46:$X$98)-K46*$AZ$3)/Z46, 0)</f>
        <v>1599.3668917484799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500000</v>
      </c>
      <c r="S47">
        <f t="shared" si="32"/>
        <v>1511.4408538465011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649.50907497206651</v>
      </c>
      <c r="AC47">
        <f t="shared" si="33"/>
        <v>574.11979960863334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-11096.7464629264</v>
      </c>
      <c r="AI47">
        <f t="shared" si="38"/>
        <v>-11115.738929556752</v>
      </c>
      <c r="AJ47">
        <f t="shared" si="39"/>
        <v>75.389275363433171</v>
      </c>
      <c r="AK47">
        <f t="shared" si="61"/>
        <v>45.465635248044663</v>
      </c>
      <c r="AL47">
        <f t="shared" si="40"/>
        <v>-10994.884018945273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-75.788387323789664</v>
      </c>
      <c r="AR47">
        <f t="shared" si="45"/>
        <v>-75.91810177856469</v>
      </c>
      <c r="AS47">
        <f t="shared" si="46"/>
        <v>0.51489250659124508</v>
      </c>
      <c r="AT47">
        <f t="shared" si="47"/>
        <v>0.31052049225537098</v>
      </c>
      <c r="AU47">
        <f t="shared" si="48"/>
        <v>-75.092688779718074</v>
      </c>
      <c r="AW47">
        <v>44</v>
      </c>
      <c r="AX47">
        <f>IF(Z47&gt;0, (R47*SUMPRODUCT(K47:$K$98, X47:$X$98)-K47*$AZ$3)/Z47, 0)</f>
        <v>1511.4408538465011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500000</v>
      </c>
      <c r="S48">
        <f t="shared" si="32"/>
        <v>1427.3084763142938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574.11979960863334</v>
      </c>
      <c r="AC48">
        <f t="shared" si="33"/>
        <v>503.93383866471714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-11492.509261506846</v>
      </c>
      <c r="AI48">
        <f t="shared" si="38"/>
        <v>-11510.162552544745</v>
      </c>
      <c r="AJ48">
        <f t="shared" si="39"/>
        <v>70.1859609439162</v>
      </c>
      <c r="AK48">
        <f t="shared" si="61"/>
        <v>40.188385972604337</v>
      </c>
      <c r="AL48">
        <f t="shared" si="40"/>
        <v>-11399.788205628225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-70.081573181260026</v>
      </c>
      <c r="AR48">
        <f t="shared" si="45"/>
        <v>-70.189223336644844</v>
      </c>
      <c r="AS48">
        <f t="shared" si="46"/>
        <v>0.42799552702237265</v>
      </c>
      <c r="AT48">
        <f t="shared" si="47"/>
        <v>0.24506965785177123</v>
      </c>
      <c r="AU48">
        <f t="shared" si="48"/>
        <v>-69.516158151770696</v>
      </c>
      <c r="AW48">
        <v>45</v>
      </c>
      <c r="AX48">
        <f>IF(Z48&gt;0, (R48*SUMPRODUCT(K48:$K$98, X48:$X$98)-K48*$AZ$3)/Z48, 0)</f>
        <v>1427.3084763142938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500000</v>
      </c>
      <c r="S49">
        <f t="shared" si="32"/>
        <v>1346.995387447238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503.93383866471714</v>
      </c>
      <c r="AC49">
        <f t="shared" si="33"/>
        <v>438.85443189405817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-11866.343459618363</v>
      </c>
      <c r="AI49">
        <f t="shared" si="38"/>
        <v>-11882.633583399922</v>
      </c>
      <c r="AJ49">
        <f t="shared" si="39"/>
        <v>65.079406770658977</v>
      </c>
      <c r="AK49">
        <f t="shared" si="61"/>
        <v>35.275368706530202</v>
      </c>
      <c r="AL49">
        <f t="shared" si="40"/>
        <v>-11782.278807922732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-64.608234204392204</v>
      </c>
      <c r="AR49">
        <f t="shared" si="45"/>
        <v>-64.696928429035125</v>
      </c>
      <c r="AS49">
        <f t="shared" si="46"/>
        <v>0.35433539985002849</v>
      </c>
      <c r="AT49">
        <f t="shared" si="47"/>
        <v>0.1920624740716117</v>
      </c>
      <c r="AU49">
        <f t="shared" si="48"/>
        <v>-64.150530555113491</v>
      </c>
      <c r="AW49">
        <v>46</v>
      </c>
      <c r="AX49">
        <f>IF(Z49&gt;0, (R49*SUMPRODUCT(K49:$K$98, X49:$X$98)-K49*$AZ$3)/Z49, 0)</f>
        <v>1346.995387447238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500000</v>
      </c>
      <c r="S50">
        <f t="shared" si="32"/>
        <v>1270.3252350575626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438.85443189405817</v>
      </c>
      <c r="AC50">
        <f t="shared" si="33"/>
        <v>378.71241769913144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-12211.021563136102</v>
      </c>
      <c r="AI50">
        <f t="shared" si="38"/>
        <v>-12225.927683523531</v>
      </c>
      <c r="AJ50">
        <f t="shared" si="39"/>
        <v>60.14201419492673</v>
      </c>
      <c r="AK50">
        <f t="shared" si="61"/>
        <v>30.719810232584074</v>
      </c>
      <c r="AL50">
        <f t="shared" si="40"/>
        <v>-12135.065859096019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-59.36150903474163</v>
      </c>
      <c r="AR50">
        <f t="shared" si="45"/>
        <v>-59.433972243120735</v>
      </c>
      <c r="AS50">
        <f t="shared" si="46"/>
        <v>0.29236871792754449</v>
      </c>
      <c r="AT50">
        <f t="shared" si="47"/>
        <v>0.14933838935902652</v>
      </c>
      <c r="AU50">
        <f t="shared" si="48"/>
        <v>-58.99226513583416</v>
      </c>
      <c r="AW50">
        <v>47</v>
      </c>
      <c r="AX50">
        <f>IF(Z50&gt;0, (R50*SUMPRODUCT(K50:$K$98, X50:$X$98)-K50*$AZ$3)/Z50, 0)</f>
        <v>1270.3252350575626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500000</v>
      </c>
      <c r="S51">
        <f t="shared" si="32"/>
        <v>1196.9579639220651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378.71241769913144</v>
      </c>
      <c r="AC51">
        <f t="shared" si="33"/>
        <v>323.3386051014125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-12503.774600821453</v>
      </c>
      <c r="AI51">
        <f t="shared" si="38"/>
        <v>-12517.281282544925</v>
      </c>
      <c r="AJ51">
        <f t="shared" si="39"/>
        <v>55.373812597718938</v>
      </c>
      <c r="AK51">
        <f t="shared" si="61"/>
        <v>26.509869238939203</v>
      </c>
      <c r="AL51">
        <f t="shared" si="40"/>
        <v>-12435.397600708267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-54.272027725799099</v>
      </c>
      <c r="AR51">
        <f t="shared" si="45"/>
        <v>-54.330652823290201</v>
      </c>
      <c r="AS51">
        <f t="shared" si="46"/>
        <v>0.24034735018249384</v>
      </c>
      <c r="AT51">
        <f t="shared" si="47"/>
        <v>0.11506480277151644</v>
      </c>
      <c r="AU51">
        <f t="shared" si="48"/>
        <v>-53.975240670336184</v>
      </c>
      <c r="AW51">
        <v>48</v>
      </c>
      <c r="AX51">
        <f>IF(Z51&gt;0, (R51*SUMPRODUCT(K51:$K$98, X51:$X$98)-K51*$AZ$3)/Z51, 0)</f>
        <v>1196.9579639220651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500000</v>
      </c>
      <c r="S52">
        <f t="shared" si="32"/>
        <v>1127.0197868042403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323.3386051014125</v>
      </c>
      <c r="AC52">
        <f t="shared" si="33"/>
        <v>272.62702062295511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-12765.734608688648</v>
      </c>
      <c r="AI52">
        <f t="shared" si="38"/>
        <v>-12777.829650134017</v>
      </c>
      <c r="AJ52">
        <f t="shared" si="39"/>
        <v>50.711584478457382</v>
      </c>
      <c r="AK52">
        <f t="shared" si="61"/>
        <v>22.633702357098876</v>
      </c>
      <c r="AL52">
        <f t="shared" si="40"/>
        <v>-12704.484363298461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-49.472368254861919</v>
      </c>
      <c r="AR52">
        <f t="shared" si="45"/>
        <v>-49.519241416711601</v>
      </c>
      <c r="AS52">
        <f t="shared" si="46"/>
        <v>0.19652783478658739</v>
      </c>
      <c r="AT52">
        <f t="shared" si="47"/>
        <v>8.7714721659590947E-2</v>
      </c>
      <c r="AU52">
        <f t="shared" si="48"/>
        <v>-49.234998860265421</v>
      </c>
      <c r="AW52">
        <v>49</v>
      </c>
      <c r="AX52">
        <f>IF(Z52&gt;0, (R52*SUMPRODUCT(K52:$K$98, X52:$X$98)-K52*$AZ$3)/Z52, 0)</f>
        <v>1127.0197868042403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500000</v>
      </c>
      <c r="S53">
        <f t="shared" si="32"/>
        <v>1059.3523168989434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272.62702062295511</v>
      </c>
      <c r="AC53">
        <f t="shared" si="33"/>
        <v>226.33361955321965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-12914.49574304453</v>
      </c>
      <c r="AI53">
        <f t="shared" si="38"/>
        <v>-12925.178384501141</v>
      </c>
      <c r="AJ53">
        <f t="shared" si="39"/>
        <v>46.293401069735467</v>
      </c>
      <c r="AK53">
        <f t="shared" si="61"/>
        <v>19.083891443606859</v>
      </c>
      <c r="AL53">
        <f t="shared" si="40"/>
        <v>-12859.8010919878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-44.686497879622365</v>
      </c>
      <c r="AR53">
        <f t="shared" si="45"/>
        <v>-44.723461756826531</v>
      </c>
      <c r="AS53">
        <f t="shared" si="46"/>
        <v>0.16018356503446088</v>
      </c>
      <c r="AT53">
        <f t="shared" si="47"/>
        <v>6.6033726093330192E-2</v>
      </c>
      <c r="AU53">
        <f t="shared" si="48"/>
        <v>-44.497244465698742</v>
      </c>
      <c r="AW53">
        <v>50</v>
      </c>
      <c r="AX53">
        <f>IF(Z53&gt;0, (R53*SUMPRODUCT(K53:$K$98, X53:$X$98)-K53*$AZ$3)/Z53, 0)</f>
        <v>1059.3523168989434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500000</v>
      </c>
      <c r="S54">
        <f t="shared" si="32"/>
        <v>993.48480654151149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226.33361955321965</v>
      </c>
      <c r="AC54">
        <f t="shared" si="33"/>
        <v>184.48548523174608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-12910.487317284766</v>
      </c>
      <c r="AI54">
        <f t="shared" si="38"/>
        <v>-12919.772083595082</v>
      </c>
      <c r="AJ54">
        <f t="shared" si="39"/>
        <v>41.848134321473566</v>
      </c>
      <c r="AK54">
        <f t="shared" si="61"/>
        <v>15.843353368725376</v>
      </c>
      <c r="AL54">
        <f t="shared" si="40"/>
        <v>-12862.080595904883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-39.886274999455566</v>
      </c>
      <c r="AR54">
        <f t="shared" si="45"/>
        <v>-39.914959799127161</v>
      </c>
      <c r="AS54">
        <f t="shared" si="46"/>
        <v>0.1292876211981358</v>
      </c>
      <c r="AT54">
        <f t="shared" si="47"/>
        <v>4.8947211197248146E-2</v>
      </c>
      <c r="AU54">
        <f t="shared" si="48"/>
        <v>-39.736724966731771</v>
      </c>
      <c r="AW54">
        <v>51</v>
      </c>
      <c r="AX54">
        <f>IF(Z54&gt;0, (R54*SUMPRODUCT(K54:$K$98, X54:$X$98)-K54*$AZ$3)/Z54, 0)</f>
        <v>993.48480654151149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500000</v>
      </c>
      <c r="S55">
        <f t="shared" si="32"/>
        <v>929.01330190226747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184.48548523174608</v>
      </c>
      <c r="AC55">
        <f t="shared" si="33"/>
        <v>147.13346340920896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-12731.158104860808</v>
      </c>
      <c r="AI55">
        <f t="shared" si="38"/>
        <v>-12739.076907697534</v>
      </c>
      <c r="AJ55">
        <f t="shared" si="39"/>
        <v>37.352021822537125</v>
      </c>
      <c r="AK55">
        <f t="shared" si="61"/>
        <v>12.913983966222228</v>
      </c>
      <c r="AL55">
        <f t="shared" si="40"/>
        <v>-12688.810901908775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-35.118077483423733</v>
      </c>
      <c r="AR55">
        <f t="shared" si="45"/>
        <v>-35.139920989670813</v>
      </c>
      <c r="AS55">
        <f t="shared" si="46"/>
        <v>0.10303314009002595</v>
      </c>
      <c r="AT55">
        <f t="shared" si="47"/>
        <v>3.5622390815516644E-2</v>
      </c>
      <c r="AU55">
        <f t="shared" si="48"/>
        <v>-35.001265458765275</v>
      </c>
      <c r="AW55">
        <v>52</v>
      </c>
      <c r="AX55">
        <f>IF(Z55&gt;0, (R55*SUMPRODUCT(K55:$K$98, X55:$X$98)-K55*$AZ$3)/Z55, 0)</f>
        <v>929.01330190226747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500000</v>
      </c>
      <c r="S56">
        <f t="shared" si="32"/>
        <v>864.46006236535584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147.13346340920896</v>
      </c>
      <c r="AC56">
        <f t="shared" si="33"/>
        <v>114.27811197660533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-12298.177250843486</v>
      </c>
      <c r="AI56">
        <f t="shared" si="38"/>
        <v>-12304.78704792676</v>
      </c>
      <c r="AJ56">
        <f t="shared" si="39"/>
        <v>32.855351432603626</v>
      </c>
      <c r="AK56">
        <f t="shared" si="61"/>
        <v>10.299342438644628</v>
      </c>
      <c r="AL56">
        <f t="shared" si="40"/>
        <v>-12261.632354055513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-30.28904264153762</v>
      </c>
      <c r="AR56">
        <f t="shared" si="45"/>
        <v>-30.305321836545438</v>
      </c>
      <c r="AS56">
        <f t="shared" si="46"/>
        <v>8.0919076074999749E-2</v>
      </c>
      <c r="AT56">
        <f t="shared" si="47"/>
        <v>2.5366134829656092E-2</v>
      </c>
      <c r="AU56">
        <f t="shared" si="48"/>
        <v>-30.199036625640783</v>
      </c>
      <c r="AW56">
        <v>53</v>
      </c>
      <c r="AX56">
        <f>IF(Z56&gt;0, (R56*SUMPRODUCT(K56:$K$98, X56:$X$98)-K56*$AZ$3)/Z56, 0)</f>
        <v>864.46006236535584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500000</v>
      </c>
      <c r="S57">
        <f t="shared" si="32"/>
        <v>798.83973657624404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114.27811197660533</v>
      </c>
      <c r="AC57">
        <f t="shared" si="33"/>
        <v>86.009360451871331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-11603.063921139181</v>
      </c>
      <c r="AI57">
        <f t="shared" si="38"/>
        <v>-11608.447313859509</v>
      </c>
      <c r="AJ57">
        <f t="shared" si="39"/>
        <v>28.268751524734</v>
      </c>
      <c r="AK57">
        <f t="shared" si="61"/>
        <v>7.9994678383623743</v>
      </c>
      <c r="AL57">
        <f t="shared" si="40"/>
        <v>-11572.179094496412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-25.515228417848245</v>
      </c>
      <c r="AR57">
        <f t="shared" si="45"/>
        <v>-25.527066540593729</v>
      </c>
      <c r="AS57">
        <f t="shared" si="46"/>
        <v>6.2163205955187803E-2</v>
      </c>
      <c r="AT57">
        <f t="shared" si="47"/>
        <v>1.7590892414648313E-2</v>
      </c>
      <c r="AU57">
        <f t="shared" si="48"/>
        <v>-25.447312442223893</v>
      </c>
      <c r="AW57">
        <v>54</v>
      </c>
      <c r="AX57">
        <f>IF(Z57&gt;0, (R57*SUMPRODUCT(K57:$K$98, X57:$X$98)-K57*$AZ$3)/Z57, 0)</f>
        <v>798.83973657624404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500000</v>
      </c>
      <c r="S58">
        <f t="shared" si="32"/>
        <v>730.23359022271063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86.009360451871331</v>
      </c>
      <c r="AC58">
        <f t="shared" si="33"/>
        <v>62.297963388312041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-10639.399403061963</v>
      </c>
      <c r="AI58">
        <f t="shared" si="38"/>
        <v>-10643.665021914781</v>
      </c>
      <c r="AJ58">
        <f t="shared" si="39"/>
        <v>23.711397063559289</v>
      </c>
      <c r="AK58">
        <f t="shared" si="61"/>
        <v>6.020655231630994</v>
      </c>
      <c r="AL58">
        <f t="shared" si="40"/>
        <v>-10613.932969619591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-20.889395175742372</v>
      </c>
      <c r="AR58">
        <f t="shared" si="45"/>
        <v>-20.897770291151609</v>
      </c>
      <c r="AS58">
        <f t="shared" si="46"/>
        <v>4.6554953401512285E-2</v>
      </c>
      <c r="AT58">
        <f t="shared" si="47"/>
        <v>1.1820953569451039E-2</v>
      </c>
      <c r="AU58">
        <f t="shared" si="48"/>
        <v>-20.839394384180647</v>
      </c>
      <c r="AW58">
        <v>55</v>
      </c>
      <c r="AX58">
        <f>IF(Z58&gt;0, (R58*SUMPRODUCT(K58:$K$98, X58:$X$98)-K58*$AZ$3)/Z58, 0)</f>
        <v>730.23359022271063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500000</v>
      </c>
      <c r="S59">
        <f t="shared" si="32"/>
        <v>656.50964248773778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62.297963388312041</v>
      </c>
      <c r="AC59">
        <f t="shared" si="33"/>
        <v>43.019131921756212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-9466.1079238654966</v>
      </c>
      <c r="AI59">
        <f t="shared" si="38"/>
        <v>-9469.3842757374005</v>
      </c>
      <c r="AJ59">
        <f t="shared" si="39"/>
        <v>19.278831466555829</v>
      </c>
      <c r="AK59">
        <f t="shared" si="61"/>
        <v>4.3608574371818429</v>
      </c>
      <c r="AL59">
        <f t="shared" si="40"/>
        <v>-9445.7445868336636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-16.594423985072716</v>
      </c>
      <c r="AR59">
        <f t="shared" si="45"/>
        <v>-16.600167546473447</v>
      </c>
      <c r="AS59">
        <f t="shared" si="46"/>
        <v>3.3796477482178171E-2</v>
      </c>
      <c r="AT59">
        <f t="shared" si="47"/>
        <v>7.6447382422724797E-3</v>
      </c>
      <c r="AU59">
        <f t="shared" si="48"/>
        <v>-16.558726330748996</v>
      </c>
      <c r="AW59">
        <v>56</v>
      </c>
      <c r="AX59">
        <f>IF(Z59&gt;0, (R59*SUMPRODUCT(K59:$K$98, X59:$X$98)-K59*$AZ$3)/Z59, 0)</f>
        <v>656.50964248773778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500000</v>
      </c>
      <c r="S60">
        <f t="shared" si="32"/>
        <v>574.01193426450197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43.019131921756212</v>
      </c>
      <c r="AC60">
        <f t="shared" si="33"/>
        <v>27.862711248457209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-8165.7337446704969</v>
      </c>
      <c r="AI60">
        <f t="shared" si="38"/>
        <v>-8168.1607596492149</v>
      </c>
      <c r="AJ60">
        <f t="shared" si="39"/>
        <v>15.156420673299003</v>
      </c>
      <c r="AK60">
        <f t="shared" si="61"/>
        <v>3.0113392345229353</v>
      </c>
      <c r="AL60">
        <f t="shared" si="40"/>
        <v>-8149.9929997413929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-12.781090877631318</v>
      </c>
      <c r="AR60">
        <f t="shared" si="45"/>
        <v>-12.784889666567414</v>
      </c>
      <c r="AS60">
        <f t="shared" si="46"/>
        <v>2.3722986330711106E-2</v>
      </c>
      <c r="AT60">
        <f t="shared" si="47"/>
        <v>4.7133793022500065E-3</v>
      </c>
      <c r="AU60">
        <f t="shared" si="48"/>
        <v>-12.756453300934453</v>
      </c>
      <c r="AW60">
        <v>57</v>
      </c>
      <c r="AX60">
        <f>IF(Z60&gt;0, (R60*SUMPRODUCT(K60:$K$98, X60:$X$98)-K60*$AZ$3)/Z60, 0)</f>
        <v>574.01193426450197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500000</v>
      </c>
      <c r="S61">
        <f t="shared" si="32"/>
        <v>474.81868652317797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27.862711248457209</v>
      </c>
      <c r="AC61">
        <f t="shared" si="33"/>
        <v>16.365551899195275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-6793.9733190723409</v>
      </c>
      <c r="AI61">
        <f t="shared" si="38"/>
        <v>-6795.6966665693644</v>
      </c>
      <c r="AJ61">
        <f t="shared" si="39"/>
        <v>11.497159349261935</v>
      </c>
      <c r="AK61">
        <f t="shared" si="61"/>
        <v>1.9503897873920049</v>
      </c>
      <c r="AL61">
        <f t="shared" si="40"/>
        <v>-6782.2491174327106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-9.4946404265197106</v>
      </c>
      <c r="AR61">
        <f t="shared" si="45"/>
        <v>-9.4970488205545021</v>
      </c>
      <c r="AS61">
        <f t="shared" si="46"/>
        <v>1.6067386317399679E-2</v>
      </c>
      <c r="AT61">
        <f t="shared" si="47"/>
        <v>2.7256877313394899E-3</v>
      </c>
      <c r="AU61">
        <f t="shared" si="48"/>
        <v>-9.4782557465057629</v>
      </c>
      <c r="AW61">
        <v>58</v>
      </c>
      <c r="AX61">
        <f>IF(Z61&gt;0, (R61*SUMPRODUCT(K61:$K$98, X61:$X$98)-K61*$AZ$3)/Z61, 0)</f>
        <v>474.81868652317797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500000</v>
      </c>
      <c r="S62">
        <f t="shared" si="32"/>
        <v>344.37561806461815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16.365551899195275</v>
      </c>
      <c r="AC62">
        <f t="shared" si="33"/>
        <v>8.0172789087196605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-5420.828758043368</v>
      </c>
      <c r="AI62">
        <f t="shared" si="38"/>
        <v>-5421.9927891896168</v>
      </c>
      <c r="AJ62">
        <f t="shared" si="39"/>
        <v>8.3482729904756141</v>
      </c>
      <c r="AK62">
        <f t="shared" si="61"/>
        <v>1.1455886329436693</v>
      </c>
      <c r="AL62">
        <f t="shared" si="40"/>
        <v>-5412.4989275661974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-6.7639805601776164</v>
      </c>
      <c r="AR62">
        <f t="shared" si="45"/>
        <v>-6.7654330104202085</v>
      </c>
      <c r="AS62">
        <f t="shared" si="46"/>
        <v>1.0416775504086337E-2</v>
      </c>
      <c r="AT62">
        <f t="shared" si="47"/>
        <v>1.4294381152870645E-3</v>
      </c>
      <c r="AU62">
        <f t="shared" si="48"/>
        <v>-6.7535867968008345</v>
      </c>
      <c r="AW62">
        <v>59</v>
      </c>
      <c r="AX62">
        <f>IF(Z62&gt;0, (R62*SUMPRODUCT(K62:$K$98, X62:$X$98)-K62*$AZ$3)/Z62, 0)</f>
        <v>344.37561806461815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500000</v>
      </c>
      <c r="S63">
        <f t="shared" si="32"/>
        <v>153.27966995438365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8.0172789087196605</v>
      </c>
      <c r="AC63">
        <f t="shared" si="33"/>
        <v>2.2768407021528514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-4096.8284786616778</v>
      </c>
      <c r="AI63">
        <f t="shared" si="38"/>
        <v>-4097.5711866485981</v>
      </c>
      <c r="AJ63">
        <f t="shared" si="39"/>
        <v>5.7404382065668091</v>
      </c>
      <c r="AK63">
        <f t="shared" si="61"/>
        <v>0.56120952361037624</v>
      </c>
      <c r="AL63">
        <f t="shared" si="40"/>
        <v>-4091.2695389184209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-4.5642184434919093</v>
      </c>
      <c r="AR63">
        <f t="shared" si="45"/>
        <v>-4.5650458839155652</v>
      </c>
      <c r="AS63">
        <f t="shared" si="46"/>
        <v>6.3953407062569715E-3</v>
      </c>
      <c r="AT63">
        <f t="shared" si="47"/>
        <v>6.2523556250091144E-4</v>
      </c>
      <c r="AU63">
        <f t="shared" si="48"/>
        <v>-4.5580253076468074</v>
      </c>
      <c r="AW63">
        <v>60</v>
      </c>
      <c r="AX63">
        <f>IF(Z63&gt;0, (R63*SUMPRODUCT(K63:$K$98, X63:$X$98)-K63*$AZ$3)/Z63, 0)</f>
        <v>153.27966995438365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500000</v>
      </c>
      <c r="S64">
        <f t="shared" si="32"/>
        <v>-154.37460796899177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2.2768407021528514</v>
      </c>
      <c r="AC64">
        <f t="shared" si="33"/>
        <v>-1.3735006399008425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-2904.2127049207043</v>
      </c>
      <c r="AI64">
        <f t="shared" si="38"/>
        <v>-2904.6575645572634</v>
      </c>
      <c r="AJ64">
        <f t="shared" si="39"/>
        <v>3.6503413420536939</v>
      </c>
      <c r="AK64">
        <f t="shared" si="61"/>
        <v>0.15937884915069961</v>
      </c>
      <c r="AL64">
        <f t="shared" si="40"/>
        <v>-2900.8478443660588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-2.8888769125799829</v>
      </c>
      <c r="AR64">
        <f t="shared" si="45"/>
        <v>-2.8893194231203498</v>
      </c>
      <c r="AS64">
        <f t="shared" si="46"/>
        <v>3.6310655924849263E-3</v>
      </c>
      <c r="AT64">
        <f t="shared" si="47"/>
        <v>1.5853724380618164E-4</v>
      </c>
      <c r="AU64">
        <f t="shared" si="48"/>
        <v>-2.8855298202840585</v>
      </c>
      <c r="AW64">
        <v>61</v>
      </c>
      <c r="AX64">
        <f>IF(Z64&gt;0, (R64*SUMPRODUCT(K64:$K$98, X64:$X$98)-K64*$AZ$3)/Z64, 0)</f>
        <v>-154.37460796899177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500000</v>
      </c>
      <c r="S65">
        <f t="shared" si="32"/>
        <v>-654.35877770490424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-1.3735006399008425</v>
      </c>
      <c r="AC65">
        <f t="shared" si="33"/>
        <v>-3.4464158547681345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-1770.6805678799576</v>
      </c>
      <c r="AI65">
        <f t="shared" si="38"/>
        <v>-1770.943910863363</v>
      </c>
      <c r="AJ65">
        <f t="shared" si="39"/>
        <v>2.072915214867292</v>
      </c>
      <c r="AK65">
        <f t="shared" si="61"/>
        <v>-9.6145044793058979E-2</v>
      </c>
      <c r="AL65">
        <f t="shared" si="40"/>
        <v>-1768.9671406932889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-1.5726164552750501</v>
      </c>
      <c r="AR65">
        <f t="shared" si="45"/>
        <v>-1.5728503413393109</v>
      </c>
      <c r="AS65">
        <f t="shared" si="46"/>
        <v>1.8410438542245994E-3</v>
      </c>
      <c r="AT65">
        <f t="shared" si="47"/>
        <v>-8.5390488989074283E-5</v>
      </c>
      <c r="AU65">
        <f t="shared" si="48"/>
        <v>-1.5710946879740755</v>
      </c>
      <c r="AW65">
        <v>62</v>
      </c>
      <c r="AX65">
        <f>IF(Z65&gt;0, (R65*SUMPRODUCT(K65:$K$98, X65:$X$98)-K65*$AZ$3)/Z65, 0)</f>
        <v>-654.35877770490424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500000</v>
      </c>
      <c r="S66">
        <f t="shared" si="32"/>
        <v>-1393.9294788901889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-3.4464158547681345</v>
      </c>
      <c r="AC66">
        <f t="shared" si="33"/>
        <v>-4.2904950799425681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-1068.102658055506</v>
      </c>
      <c r="AI66">
        <f t="shared" si="38"/>
        <v>-1068.2565573432719</v>
      </c>
      <c r="AJ66">
        <f t="shared" si="39"/>
        <v>0.84407922517443357</v>
      </c>
      <c r="AK66">
        <f t="shared" si="61"/>
        <v>-0.24124910983376943</v>
      </c>
      <c r="AL66">
        <f t="shared" si="40"/>
        <v>-1067.6537272279311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-0.84698860510142659</v>
      </c>
      <c r="AR66">
        <f t="shared" si="45"/>
        <v>-0.84711064481557552</v>
      </c>
      <c r="AS66">
        <f t="shared" si="46"/>
        <v>6.6934154702612291E-4</v>
      </c>
      <c r="AT66">
        <f t="shared" si="47"/>
        <v>-1.9130674891499664E-4</v>
      </c>
      <c r="AU66">
        <f t="shared" si="48"/>
        <v>-0.84663261001746437</v>
      </c>
      <c r="AW66">
        <v>63</v>
      </c>
      <c r="AX66">
        <f>IF(Z66&gt;0, (R66*SUMPRODUCT(K66:$K$98, X66:$X$98)-K66*$AZ$3)/Z66, 0)</f>
        <v>-1393.9294788901889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-2530.5339587350418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-4.2904950799425681</v>
      </c>
      <c r="AC67">
        <f t="shared" ref="AC67:AC98" si="64">S67*Z67</f>
        <v>-4.4870040153113004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-637.03037398739571</v>
      </c>
      <c r="AI67">
        <f t="shared" ref="AI67:AI98" si="69">SUM(AE67:AH67)</f>
        <v>-637.11903124488526</v>
      </c>
      <c r="AJ67">
        <f t="shared" ref="AJ67:AJ98" si="70">AB67-AC67</f>
        <v>0.19650893536873237</v>
      </c>
      <c r="AK67">
        <f t="shared" si="61"/>
        <v>-0.30033465559597977</v>
      </c>
      <c r="AL67">
        <f t="shared" ref="AL67:AL98" si="71">SUM(AI67:AK67)</f>
        <v>-637.22285696511256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-0.45103130821470527</v>
      </c>
      <c r="AR67">
        <f t="shared" ref="AR67:AR98" si="76">AI67*$K67</f>
        <v>-0.45109407947406915</v>
      </c>
      <c r="AS67">
        <f t="shared" ref="AS67:AS98" si="77">AJ67*$K67</f>
        <v>1.3913258427610234E-4</v>
      </c>
      <c r="AT67">
        <f t="shared" ref="AT67:AT98" si="78">AK67*$K67</f>
        <v>-2.1264344393466539E-4</v>
      </c>
      <c r="AU67">
        <f t="shared" ref="AU67:AU98" si="79">AL67*$K67</f>
        <v>-0.45116759033372777</v>
      </c>
      <c r="AW67">
        <v>64</v>
      </c>
      <c r="AX67">
        <f>IF(Z67&gt;0, (R67*SUMPRODUCT(K67:$K$98, X67:$X$98)-K67*$AZ$3)/Z67, 0)</f>
        <v>-2530.5339587350418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500000</v>
      </c>
      <c r="S68">
        <f t="shared" si="63"/>
        <v>-4335.0497186729372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-4.4870040153113004</v>
      </c>
      <c r="AC68">
        <f t="shared" si="64"/>
        <v>-4.3572499041218151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-375.14630349060775</v>
      </c>
      <c r="AI68">
        <f t="shared" si="69"/>
        <v>-375.19655954517333</v>
      </c>
      <c r="AJ68">
        <f t="shared" si="70"/>
        <v>-0.12975411118948532</v>
      </c>
      <c r="AK68">
        <f t="shared" si="61"/>
        <v>-0.31409028107179104</v>
      </c>
      <c r="AL68">
        <f t="shared" si="71"/>
        <v>-375.6404039374346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-0.23715331401168499</v>
      </c>
      <c r="AR68">
        <f t="shared" si="76"/>
        <v>-0.23718508398990013</v>
      </c>
      <c r="AS68">
        <f t="shared" si="77"/>
        <v>-8.2025644898824136E-5</v>
      </c>
      <c r="AT68">
        <f t="shared" si="78"/>
        <v>-1.9855600431606477E-4</v>
      </c>
      <c r="AU68">
        <f t="shared" si="79"/>
        <v>-0.237465665639115</v>
      </c>
      <c r="AW68">
        <v>65</v>
      </c>
      <c r="AX68">
        <f>IF(Z68&gt;0, (R68*SUMPRODUCT(K68:$K$98, X68:$X$98)-K68*$AZ$3)/Z68, 0)</f>
        <v>-4335.0497186729372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500000</v>
      </c>
      <c r="S69">
        <f t="shared" si="63"/>
        <v>-7271.0078294306431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-4.3572499041218151</v>
      </c>
      <c r="AC69">
        <f t="shared" si="64"/>
        <v>-4.0758448079511869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-217.25434474624353</v>
      </c>
      <c r="AI69">
        <f t="shared" si="69"/>
        <v>-217.28237280578881</v>
      </c>
      <c r="AJ69">
        <f t="shared" si="70"/>
        <v>-0.28140509617062825</v>
      </c>
      <c r="AK69">
        <f t="shared" si="61"/>
        <v>-0.30500749328852711</v>
      </c>
      <c r="AL69">
        <f t="shared" si="71"/>
        <v>-217.86878539524795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-0.12262498695415805</v>
      </c>
      <c r="AR69">
        <f t="shared" si="76"/>
        <v>-0.12264080684692064</v>
      </c>
      <c r="AS69">
        <f t="shared" si="77"/>
        <v>-1.588336301723307E-4</v>
      </c>
      <c r="AT69">
        <f t="shared" si="78"/>
        <v>-1.7215554390459563E-4</v>
      </c>
      <c r="AU69">
        <f t="shared" si="79"/>
        <v>-0.12297179602099755</v>
      </c>
      <c r="AW69">
        <v>66</v>
      </c>
      <c r="AX69">
        <f>IF(Z69&gt;0, (R69*SUMPRODUCT(K69:$K$98, X69:$X$98)-K69*$AZ$3)/Z69, 0)</f>
        <v>-7271.0078294306431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500000</v>
      </c>
      <c r="S70">
        <f t="shared" si="63"/>
        <v>-12164.214493777996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-4.0758448079511869</v>
      </c>
      <c r="AC70">
        <f t="shared" si="64"/>
        <v>-3.7354712143854218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-123.93432739089705</v>
      </c>
      <c r="AI70">
        <f t="shared" si="69"/>
        <v>-123.9496817371078</v>
      </c>
      <c r="AJ70">
        <f t="shared" si="70"/>
        <v>-0.34037359356576502</v>
      </c>
      <c r="AK70">
        <f t="shared" si="61"/>
        <v>-0.28530913655658313</v>
      </c>
      <c r="AL70">
        <f t="shared" si="71"/>
        <v>-124.57536446723014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-6.2457427890863344E-2</v>
      </c>
      <c r="AR70">
        <f t="shared" si="76"/>
        <v>-6.2465165803284046E-2</v>
      </c>
      <c r="AS70">
        <f t="shared" si="77"/>
        <v>-1.7153325978068974E-4</v>
      </c>
      <c r="AT70">
        <f t="shared" si="78"/>
        <v>-1.4378320517190402E-4</v>
      </c>
      <c r="AU70">
        <f t="shared" si="79"/>
        <v>-6.278048226823664E-2</v>
      </c>
      <c r="AW70">
        <v>67</v>
      </c>
      <c r="AX70">
        <f>IF(Z70&gt;0, (R70*SUMPRODUCT(K70:$K$98, X70:$X$98)-K70*$AZ$3)/Z70, 0)</f>
        <v>-12164.214493777996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500000</v>
      </c>
      <c r="S71">
        <f t="shared" si="63"/>
        <v>-20506.386475297764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-3.7354712143854218</v>
      </c>
      <c r="AC71">
        <f t="shared" si="64"/>
        <v>-3.3845370525263543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-69.48405241641322</v>
      </c>
      <c r="AI71">
        <f t="shared" si="69"/>
        <v>-69.492304813920214</v>
      </c>
      <c r="AJ71">
        <f t="shared" si="70"/>
        <v>-0.35093416185906756</v>
      </c>
      <c r="AK71">
        <f t="shared" si="61"/>
        <v>-0.26148298500697953</v>
      </c>
      <c r="AL71">
        <f t="shared" si="71"/>
        <v>-70.104721960786264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-3.1265083843235036E-2</v>
      </c>
      <c r="AR71">
        <f t="shared" si="76"/>
        <v>-3.1268797096722582E-2</v>
      </c>
      <c r="AS71">
        <f t="shared" si="77"/>
        <v>-1.5790653556336631E-4</v>
      </c>
      <c r="AT71">
        <f t="shared" si="78"/>
        <v>-1.1765703302433544E-4</v>
      </c>
      <c r="AU71">
        <f t="shared" si="79"/>
        <v>-3.154436066531028E-2</v>
      </c>
      <c r="AW71">
        <v>68</v>
      </c>
      <c r="AX71">
        <f>IF(Z71&gt;0, (R71*SUMPRODUCT(K71:$K$98, X71:$X$98)-K71*$AZ$3)/Z71, 0)</f>
        <v>-20506.386475297764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500000</v>
      </c>
      <c r="S72">
        <f t="shared" si="63"/>
        <v>-35043.340057510344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-3.3845370525263543</v>
      </c>
      <c r="AC72">
        <f t="shared" si="64"/>
        <v>-3.0467025026642931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-38.228242813954331</v>
      </c>
      <c r="AI72">
        <f t="shared" si="69"/>
        <v>-38.232589863204865</v>
      </c>
      <c r="AJ72">
        <f t="shared" si="70"/>
        <v>-0.33783454986206118</v>
      </c>
      <c r="AK72">
        <f t="shared" ref="AK72:AK98" si="92">G72*SUM(AB72:AB72, AE72:AF72)</f>
        <v>-0.23691759367684481</v>
      </c>
      <c r="AL72">
        <f t="shared" si="71"/>
        <v>-38.807342006743767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-1.5358216011863483E-2</v>
      </c>
      <c r="AR72">
        <f t="shared" si="76"/>
        <v>-1.5359962441112894E-2</v>
      </c>
      <c r="AS72">
        <f t="shared" si="77"/>
        <v>-1.3572520239298695E-4</v>
      </c>
      <c r="AT72">
        <f t="shared" si="78"/>
        <v>-9.5181763870446249E-5</v>
      </c>
      <c r="AU72">
        <f t="shared" si="79"/>
        <v>-1.5590869407376326E-2</v>
      </c>
      <c r="AW72">
        <v>69</v>
      </c>
      <c r="AX72">
        <f>IF(Z72&gt;0, (R72*SUMPRODUCT(K72:$K$98, X72:$X$98)-K72*$AZ$3)/Z72, 0)</f>
        <v>-35043.340057510344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500000</v>
      </c>
      <c r="S73">
        <f t="shared" si="63"/>
        <v>-60994.935168599579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-3.0467025026642931</v>
      </c>
      <c r="AC73">
        <f t="shared" si="64"/>
        <v>-2.7325074742964284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-20.636325504106551</v>
      </c>
      <c r="AI73">
        <f t="shared" si="69"/>
        <v>-20.638565450314168</v>
      </c>
      <c r="AJ73">
        <f t="shared" si="70"/>
        <v>-0.31419502836786473</v>
      </c>
      <c r="AK73">
        <f t="shared" si="92"/>
        <v>-0.21326917518650054</v>
      </c>
      <c r="AL73">
        <f t="shared" si="71"/>
        <v>-21.166029653868534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-7.4023698900732588E-3</v>
      </c>
      <c r="AR73">
        <f t="shared" si="76"/>
        <v>-7.403173371795785E-3</v>
      </c>
      <c r="AS73">
        <f t="shared" si="77"/>
        <v>-1.127035826769728E-4</v>
      </c>
      <c r="AT73">
        <f t="shared" si="78"/>
        <v>-7.6500892591908171E-5</v>
      </c>
      <c r="AU73">
        <f t="shared" si="79"/>
        <v>-7.5923778470646658E-3</v>
      </c>
      <c r="AW73">
        <v>70</v>
      </c>
      <c r="AX73">
        <f>IF(Z73&gt;0, (R73*SUMPRODUCT(K73:$K$98, X73:$X$98)-K73*$AZ$3)/Z73, 0)</f>
        <v>-60994.935168599579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500000</v>
      </c>
      <c r="S74">
        <f t="shared" si="63"/>
        <v>-108431.36302628326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-2.7325074742964284</v>
      </c>
      <c r="AC74">
        <f t="shared" si="64"/>
        <v>-2.4456658759903158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-10.897983673363786</v>
      </c>
      <c r="AI74">
        <f t="shared" si="69"/>
        <v>-10.899111421741992</v>
      </c>
      <c r="AJ74">
        <f t="shared" si="70"/>
        <v>-0.28684159830611256</v>
      </c>
      <c r="AK74">
        <f t="shared" si="92"/>
        <v>-0.19127552320075</v>
      </c>
      <c r="AL74">
        <f t="shared" si="71"/>
        <v>-11.377228543248854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-3.4903304278975041E-3</v>
      </c>
      <c r="AR74">
        <f t="shared" si="76"/>
        <v>-3.4906916153058763E-3</v>
      </c>
      <c r="AS74">
        <f t="shared" si="77"/>
        <v>-9.1867632450357188E-5</v>
      </c>
      <c r="AT74">
        <f t="shared" si="78"/>
        <v>-6.1260394468321485E-5</v>
      </c>
      <c r="AU74">
        <f t="shared" si="79"/>
        <v>-3.6438196422245552E-3</v>
      </c>
      <c r="AW74">
        <v>71</v>
      </c>
      <c r="AX74">
        <f>IF(Z74&gt;0, (R74*SUMPRODUCT(K74:$K$98, X74:$X$98)-K74*$AZ$3)/Z74, 0)</f>
        <v>-108431.36302628326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500000</v>
      </c>
      <c r="S75">
        <f t="shared" si="63"/>
        <v>-197444.60489040951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-2.4456658759903158</v>
      </c>
      <c r="AC75">
        <f t="shared" si="64"/>
        <v>-2.1864383776716192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-5.6278689305893064</v>
      </c>
      <c r="AI75">
        <f t="shared" si="69"/>
        <v>-5.6284226145906713</v>
      </c>
      <c r="AJ75">
        <f t="shared" si="70"/>
        <v>-0.25922749831869663</v>
      </c>
      <c r="AK75">
        <f t="shared" si="92"/>
        <v>-0.17119661131932212</v>
      </c>
      <c r="AL75">
        <f t="shared" si="71"/>
        <v>-6.0588467242286903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-1.6093345765177622E-3</v>
      </c>
      <c r="AR75">
        <f t="shared" si="76"/>
        <v>-1.6094929069300108E-3</v>
      </c>
      <c r="AS75">
        <f t="shared" si="77"/>
        <v>-7.4128196902551941E-5</v>
      </c>
      <c r="AT75">
        <f t="shared" si="78"/>
        <v>-4.8955053747139715E-5</v>
      </c>
      <c r="AU75">
        <f t="shared" si="79"/>
        <v>-1.7325761575797025E-3</v>
      </c>
      <c r="AW75">
        <v>72</v>
      </c>
      <c r="AX75">
        <f>IF(Z75&gt;0, (R75*SUMPRODUCT(K75:$K$98, X75:$X$98)-K75*$AZ$3)/Z75, 0)</f>
        <v>-197444.60489040951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500000</v>
      </c>
      <c r="S76">
        <f t="shared" si="63"/>
        <v>-369266.23471034865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-2.1864383776716192</v>
      </c>
      <c r="AC76">
        <f t="shared" si="64"/>
        <v>-1.9534782222958205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-2.8363905870410893</v>
      </c>
      <c r="AI76">
        <f t="shared" si="69"/>
        <v>-2.8366550951437359</v>
      </c>
      <c r="AJ76">
        <f t="shared" si="70"/>
        <v>-0.23296015537579873</v>
      </c>
      <c r="AK76">
        <f t="shared" si="92"/>
        <v>-0.15305068643701336</v>
      </c>
      <c r="AL76">
        <f t="shared" si="71"/>
        <v>-3.222665936956548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-7.241864264718287E-4</v>
      </c>
      <c r="AR76">
        <f t="shared" si="76"/>
        <v>-7.2425396060429392E-4</v>
      </c>
      <c r="AS76">
        <f t="shared" si="77"/>
        <v>-5.9479319668704604E-5</v>
      </c>
      <c r="AT76">
        <f t="shared" si="78"/>
        <v>-3.9076857110679533E-5</v>
      </c>
      <c r="AU76">
        <f t="shared" si="79"/>
        <v>-8.228101373836781E-4</v>
      </c>
      <c r="AW76">
        <v>73</v>
      </c>
      <c r="AX76">
        <f>IF(Z76&gt;0, (R76*SUMPRODUCT(K76:$K$98, X76:$X$98)-K76*$AZ$3)/Z76, 0)</f>
        <v>-369266.23471034865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500000</v>
      </c>
      <c r="S77">
        <f t="shared" si="63"/>
        <v>-710437.83873397275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-1.9534782222958205</v>
      </c>
      <c r="AC77">
        <f t="shared" si="64"/>
        <v>-1.7447653641220096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-1.390679458942029</v>
      </c>
      <c r="AI77">
        <f t="shared" si="69"/>
        <v>-1.3908022540177551</v>
      </c>
      <c r="AJ77">
        <f t="shared" si="70"/>
        <v>-0.20871285817381091</v>
      </c>
      <c r="AK77">
        <f t="shared" si="92"/>
        <v>-0.13674347556070746</v>
      </c>
      <c r="AL77">
        <f t="shared" si="71"/>
        <v>-1.7362585877522736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-3.1702489132928594E-4</v>
      </c>
      <c r="AR77">
        <f t="shared" si="76"/>
        <v>-3.1705288418938573E-4</v>
      </c>
      <c r="AS77">
        <f t="shared" si="77"/>
        <v>-4.7579023876511628E-5</v>
      </c>
      <c r="AT77">
        <f t="shared" si="78"/>
        <v>-3.1172593512384116E-5</v>
      </c>
      <c r="AU77">
        <f t="shared" si="79"/>
        <v>-3.9580450157828149E-4</v>
      </c>
      <c r="AW77">
        <v>74</v>
      </c>
      <c r="AX77">
        <f>IF(Z77&gt;0, (R77*SUMPRODUCT(K77:$K$98, X77:$X$98)-K77*$AZ$3)/Z77, 0)</f>
        <v>-710437.83873397275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500000</v>
      </c>
      <c r="S78">
        <f t="shared" si="63"/>
        <v>-1409371.6765584175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-1.7447653641220096</v>
      </c>
      <c r="AC78">
        <f t="shared" si="64"/>
        <v>-1.5580850277630867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-0.66291250844390459</v>
      </c>
      <c r="AI78">
        <f t="shared" si="69"/>
        <v>-0.66296778431802916</v>
      </c>
      <c r="AJ78">
        <f t="shared" si="70"/>
        <v>-0.18668033635892289</v>
      </c>
      <c r="AK78">
        <f t="shared" si="92"/>
        <v>-0.12213357548854067</v>
      </c>
      <c r="AL78">
        <f t="shared" si="71"/>
        <v>-0.9717816961654927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-1.3492875512277977E-4</v>
      </c>
      <c r="AR78">
        <f t="shared" si="76"/>
        <v>-1.3494000593610575E-4</v>
      </c>
      <c r="AS78">
        <f t="shared" si="77"/>
        <v>-3.7996787011815323E-5</v>
      </c>
      <c r="AT78">
        <f t="shared" si="78"/>
        <v>-2.4858983786632407E-5</v>
      </c>
      <c r="AU78">
        <f t="shared" si="79"/>
        <v>-1.9779577673455348E-4</v>
      </c>
      <c r="AW78">
        <v>75</v>
      </c>
      <c r="AX78">
        <f>IF(Z78&gt;0, (R78*SUMPRODUCT(K78:$K$98, X78:$X$98)-K78*$AZ$3)/Z78, 0)</f>
        <v>-1409371.6765584175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500000</v>
      </c>
      <c r="S79">
        <f t="shared" si="63"/>
        <v>-2886657.4980489579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-1.5580850277630867</v>
      </c>
      <c r="AC79">
        <f t="shared" si="64"/>
        <v>-1.3912580268304842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-0.30625036068896766</v>
      </c>
      <c r="AI79">
        <f t="shared" si="69"/>
        <v>-0.30627445876828208</v>
      </c>
      <c r="AJ79">
        <f t="shared" si="70"/>
        <v>-0.1668270009326025</v>
      </c>
      <c r="AK79">
        <f t="shared" si="92"/>
        <v>-0.10906595194341608</v>
      </c>
      <c r="AL79">
        <f t="shared" si="71"/>
        <v>-0.58216741164430064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-5.565534585921227E-5</v>
      </c>
      <c r="AR79">
        <f t="shared" si="76"/>
        <v>-5.5659725239976977E-5</v>
      </c>
      <c r="AS79">
        <f t="shared" si="77"/>
        <v>-3.0317725715232423E-5</v>
      </c>
      <c r="AT79">
        <f t="shared" si="78"/>
        <v>-1.9820722049826193E-5</v>
      </c>
      <c r="AU79">
        <f t="shared" si="79"/>
        <v>-1.057981730050356E-4</v>
      </c>
      <c r="AW79">
        <v>76</v>
      </c>
      <c r="AX79">
        <f>IF(Z79&gt;0, (R79*SUMPRODUCT(K79:$K$98, X79:$X$98)-K79*$AZ$3)/Z79, 0)</f>
        <v>-2886657.4980489579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500000</v>
      </c>
      <c r="S80">
        <f t="shared" si="63"/>
        <v>-6107667.3831539117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-1.3912580268304842</v>
      </c>
      <c r="AC80">
        <f t="shared" si="64"/>
        <v>-1.2422405306694457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-0.1368758164404035</v>
      </c>
      <c r="AI80">
        <f t="shared" si="69"/>
        <v>-0.13688598595728074</v>
      </c>
      <c r="AJ80">
        <f t="shared" si="70"/>
        <v>-0.14901749616103843</v>
      </c>
      <c r="AK80">
        <f t="shared" si="92"/>
        <v>-9.7388061878133897E-2</v>
      </c>
      <c r="AL80">
        <f t="shared" si="71"/>
        <v>-0.38329154399645304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-2.220951000507418E-5</v>
      </c>
      <c r="AR80">
        <f t="shared" si="76"/>
        <v>-2.2211160113856768E-5</v>
      </c>
      <c r="AS80">
        <f t="shared" si="77"/>
        <v>-2.4179622507389444E-5</v>
      </c>
      <c r="AT80">
        <f t="shared" si="78"/>
        <v>-1.5802215401571358E-5</v>
      </c>
      <c r="AU80">
        <f t="shared" si="79"/>
        <v>-6.2192998022817563E-5</v>
      </c>
      <c r="AW80">
        <v>77</v>
      </c>
      <c r="AX80">
        <f>IF(Z80&gt;0, (R80*SUMPRODUCT(K80:$K$98, X80:$X$98)-K80*$AZ$3)/Z80, 0)</f>
        <v>-6107667.3831539117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500000</v>
      </c>
      <c r="S81">
        <f t="shared" si="63"/>
        <v>-13375377.779731672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-1.2422405306694457</v>
      </c>
      <c r="AC81">
        <f t="shared" si="64"/>
        <v>-1.1091617120482924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-5.9215398975249897E-2</v>
      </c>
      <c r="AI81">
        <f t="shared" si="69"/>
        <v>-5.9219545257060829E-2</v>
      </c>
      <c r="AJ81">
        <f t="shared" si="70"/>
        <v>-0.13307881862115334</v>
      </c>
      <c r="AK81">
        <f t="shared" si="92"/>
        <v>-8.6956837146861213E-2</v>
      </c>
      <c r="AL81">
        <f t="shared" si="71"/>
        <v>-0.27925520102507539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-8.5788463886787208E-6</v>
      </c>
      <c r="AR81">
        <f t="shared" si="76"/>
        <v>-8.5794470823387444E-6</v>
      </c>
      <c r="AS81">
        <f t="shared" si="77"/>
        <v>-1.9279828596863624E-5</v>
      </c>
      <c r="AT81">
        <f t="shared" si="78"/>
        <v>-1.2597894487548301E-5</v>
      </c>
      <c r="AU81">
        <f t="shared" si="79"/>
        <v>-4.0457170166750668E-5</v>
      </c>
      <c r="AW81">
        <v>78</v>
      </c>
      <c r="AX81">
        <f>IF(Z81&gt;0, (R81*SUMPRODUCT(K81:$K$98, X81:$X$98)-K81*$AZ$3)/Z81, 0)</f>
        <v>-13375377.779731672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500000</v>
      </c>
      <c r="S82">
        <f t="shared" si="63"/>
        <v>-30374000.46422777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-1.1091617120482924</v>
      </c>
      <c r="AC82">
        <f t="shared" si="64"/>
        <v>-0.99033008720614657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-2.4745923646676722E-2</v>
      </c>
      <c r="AI82">
        <f t="shared" si="69"/>
        <v>-2.4747553873304875E-2</v>
      </c>
      <c r="AJ82">
        <f t="shared" si="70"/>
        <v>-0.11883162484214582</v>
      </c>
      <c r="AK82">
        <f t="shared" si="92"/>
        <v>-7.7641319843380477E-2</v>
      </c>
      <c r="AL82">
        <f t="shared" si="71"/>
        <v>-0.22122049855883119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-3.2009572766877818E-6</v>
      </c>
      <c r="AR82">
        <f t="shared" si="76"/>
        <v>-3.201168151248883E-6</v>
      </c>
      <c r="AS82">
        <f t="shared" si="77"/>
        <v>-1.5371216676738677E-5</v>
      </c>
      <c r="AT82">
        <f t="shared" si="78"/>
        <v>-1.0043130790864147E-5</v>
      </c>
      <c r="AU82">
        <f t="shared" si="79"/>
        <v>-2.8615515618851709E-5</v>
      </c>
      <c r="AW82">
        <v>79</v>
      </c>
      <c r="AX82">
        <f>IF(Z82&gt;0, (R82*SUMPRODUCT(K82:$K$98, X82:$X$98)-K82*$AZ$3)/Z82, 0)</f>
        <v>-30374000.46422777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500000</v>
      </c>
      <c r="S83">
        <f t="shared" si="63"/>
        <v>-71653740.953162044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-0.99033008720614657</v>
      </c>
      <c r="AC83">
        <f t="shared" si="64"/>
        <v>-0.88422596344151749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-9.9691124317059093E-3</v>
      </c>
      <c r="AI83">
        <f t="shared" si="69"/>
        <v>-9.9697294448246095E-3</v>
      </c>
      <c r="AJ83">
        <f t="shared" si="70"/>
        <v>-0.10610412376462908</v>
      </c>
      <c r="AK83">
        <f t="shared" si="92"/>
        <v>-6.9323106104430265E-2</v>
      </c>
      <c r="AL83">
        <f t="shared" si="71"/>
        <v>-0.18539695931388395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-1.1513693930538799E-6</v>
      </c>
      <c r="AR83">
        <f t="shared" si="76"/>
        <v>-1.1514406541641192E-6</v>
      </c>
      <c r="AS83">
        <f t="shared" si="77"/>
        <v>-1.2254354779956064E-5</v>
      </c>
      <c r="AT83">
        <f t="shared" si="78"/>
        <v>-8.0063800209753907E-6</v>
      </c>
      <c r="AU83">
        <f t="shared" si="79"/>
        <v>-2.1412175455095576E-5</v>
      </c>
      <c r="AW83">
        <v>80</v>
      </c>
      <c r="AX83">
        <f>IF(Z83&gt;0, (R83*SUMPRODUCT(K83:$K$98, X83:$X$98)-K83*$AZ$3)/Z83, 0)</f>
        <v>-71653740.953162044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500000</v>
      </c>
      <c r="S84">
        <f t="shared" si="63"/>
        <v>-175893008.40763271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-0.88422596344151749</v>
      </c>
      <c r="AC84">
        <f t="shared" si="64"/>
        <v>-0.78948843202349472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-3.8642007293309233E-3</v>
      </c>
      <c r="AI84">
        <f t="shared" si="69"/>
        <v>-3.8644251522455039E-3</v>
      </c>
      <c r="AJ84">
        <f t="shared" si="70"/>
        <v>-9.4737531418022769E-2</v>
      </c>
      <c r="AK84">
        <f t="shared" si="92"/>
        <v>-6.1895817440906227E-2</v>
      </c>
      <c r="AL84">
        <f t="shared" si="71"/>
        <v>-0.16049777401117449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-3.9847386461783158E-7</v>
      </c>
      <c r="AR84">
        <f t="shared" si="76"/>
        <v>-3.9849700696274211E-7</v>
      </c>
      <c r="AS84">
        <f t="shared" si="77"/>
        <v>-9.7692725903059293E-6</v>
      </c>
      <c r="AT84">
        <f t="shared" si="78"/>
        <v>-6.382656416409345E-6</v>
      </c>
      <c r="AU84">
        <f t="shared" si="79"/>
        <v>-1.6550426013678015E-5</v>
      </c>
      <c r="AW84">
        <v>81</v>
      </c>
      <c r="AX84">
        <f>IF(Z84&gt;0, (R84*SUMPRODUCT(K84:$K$98, X84:$X$98)-K84*$AZ$3)/Z84, 0)</f>
        <v>-175893008.40763271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500000</v>
      </c>
      <c r="S85">
        <f t="shared" si="63"/>
        <v>-450137027.35956508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-0.78948843202349472</v>
      </c>
      <c r="AC85">
        <f t="shared" si="64"/>
        <v>-0.7049007208657383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-1.43880225407922E-3</v>
      </c>
      <c r="AI85">
        <f t="shared" si="69"/>
        <v>-1.4388805525392468E-3</v>
      </c>
      <c r="AJ85">
        <f t="shared" si="70"/>
        <v>-8.4587711157756429E-2</v>
      </c>
      <c r="AK85">
        <f t="shared" si="92"/>
        <v>-5.5264190241644633E-2</v>
      </c>
      <c r="AL85">
        <f t="shared" si="71"/>
        <v>-0.14129078195194031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-1.3247174299479998E-7</v>
      </c>
      <c r="AR85">
        <f t="shared" si="76"/>
        <v>-1.3247895200037676E-7</v>
      </c>
      <c r="AS85">
        <f t="shared" si="77"/>
        <v>-7.788062258895873E-6</v>
      </c>
      <c r="AT85">
        <f t="shared" si="78"/>
        <v>-5.0882208348999376E-6</v>
      </c>
      <c r="AU85">
        <f t="shared" si="79"/>
        <v>-1.3008762045796187E-5</v>
      </c>
      <c r="AW85">
        <v>82</v>
      </c>
      <c r="AX85">
        <f>IF(Z85&gt;0, (R85*SUMPRODUCT(K85:$K$98, X85:$X$98)-K85*$AZ$3)/Z85, 0)</f>
        <v>-450137027.35956508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500000</v>
      </c>
      <c r="S86">
        <f t="shared" si="63"/>
        <v>-1203513041.7343967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-0.7049007208657383</v>
      </c>
      <c r="AC86">
        <f t="shared" si="64"/>
        <v>-0.62937575545210511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-5.1368033162609451E-4</v>
      </c>
      <c r="AI86">
        <f t="shared" si="69"/>
        <v>-5.1370647906835839E-4</v>
      </c>
      <c r="AJ86">
        <f t="shared" si="70"/>
        <v>-7.5524965413633183E-2</v>
      </c>
      <c r="AK86">
        <f t="shared" si="92"/>
        <v>-4.9343050460601688E-2</v>
      </c>
      <c r="AL86">
        <f t="shared" si="71"/>
        <v>-0.12538172235330322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-4.2227663843143141E-8</v>
      </c>
      <c r="AR86">
        <f t="shared" si="76"/>
        <v>-4.2229813322759739E-8</v>
      </c>
      <c r="AS86">
        <f t="shared" si="77"/>
        <v>-6.2086139081014087E-6</v>
      </c>
      <c r="AT86">
        <f t="shared" si="78"/>
        <v>-4.0563004256939518E-6</v>
      </c>
      <c r="AU86">
        <f t="shared" si="79"/>
        <v>-1.0307144147118121E-5</v>
      </c>
      <c r="AW86">
        <v>83</v>
      </c>
      <c r="AX86">
        <f>IF(Z86&gt;0, (R86*SUMPRODUCT(K86:$K$98, X86:$X$98)-K86*$AZ$3)/Z86, 0)</f>
        <v>-1203513041.7343967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500000</v>
      </c>
      <c r="S87">
        <f t="shared" si="63"/>
        <v>-3368724129.2135706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-0.62937575545210511</v>
      </c>
      <c r="AC87">
        <f t="shared" si="64"/>
        <v>-0.56194267456782609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-1.7545381717060243E-4</v>
      </c>
      <c r="AI87">
        <f t="shared" si="69"/>
        <v>-1.7546215775672664E-4</v>
      </c>
      <c r="AJ87">
        <f t="shared" si="70"/>
        <v>-6.7433080884279017E-2</v>
      </c>
      <c r="AK87">
        <f t="shared" si="92"/>
        <v>-4.4056302881647365E-2</v>
      </c>
      <c r="AL87">
        <f t="shared" si="71"/>
        <v>-0.11166484592368311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-1.2878014710917311E-8</v>
      </c>
      <c r="AR87">
        <f t="shared" si="76"/>
        <v>-1.2878626895893036E-8</v>
      </c>
      <c r="AS87">
        <f t="shared" si="77"/>
        <v>-4.9494745776082478E-6</v>
      </c>
      <c r="AT87">
        <f t="shared" si="78"/>
        <v>-3.233658439398976E-6</v>
      </c>
      <c r="AU87">
        <f t="shared" si="79"/>
        <v>-8.1960116439031175E-6</v>
      </c>
      <c r="AW87">
        <v>84</v>
      </c>
      <c r="AX87">
        <f>IF(Z87&gt;0, (R87*SUMPRODUCT(K87:$K$98, X87:$X$98)-K87*$AZ$3)/Z87, 0)</f>
        <v>-3368724129.2135706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500000</v>
      </c>
      <c r="S88">
        <f t="shared" si="63"/>
        <v>-9891239155.9543571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-0.56194267456782609</v>
      </c>
      <c r="AC88">
        <f t="shared" si="64"/>
        <v>-0.5017345418101774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-5.7209230059121161E-5</v>
      </c>
      <c r="AI88">
        <f t="shared" si="69"/>
        <v>-5.7211766316378211E-5</v>
      </c>
      <c r="AJ88">
        <f t="shared" si="70"/>
        <v>-6.0208132757648691E-2</v>
      </c>
      <c r="AK88">
        <f t="shared" si="92"/>
        <v>-3.9335987219747827E-2</v>
      </c>
      <c r="AL88">
        <f t="shared" si="71"/>
        <v>-9.9601331743712898E-2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-3.7491617359893807E-9</v>
      </c>
      <c r="AR88">
        <f t="shared" si="76"/>
        <v>-3.7493279476068231E-9</v>
      </c>
      <c r="AS88">
        <f t="shared" si="77"/>
        <v>-3.9456924572673213E-6</v>
      </c>
      <c r="AT88">
        <f t="shared" si="78"/>
        <v>-2.5778528740771408E-6</v>
      </c>
      <c r="AU88">
        <f t="shared" si="79"/>
        <v>-6.5272946592920692E-6</v>
      </c>
      <c r="AW88">
        <v>85</v>
      </c>
      <c r="AX88">
        <f>IF(Z88&gt;0, (R88*SUMPRODUCT(K88:$K$98, X88:$X$98)-K88*$AZ$3)/Z88, 0)</f>
        <v>-9891239155.9543571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500000</v>
      </c>
      <c r="S89">
        <f t="shared" si="63"/>
        <v>-30794041180.548435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-0.5017345418101774</v>
      </c>
      <c r="AC89">
        <f t="shared" si="64"/>
        <v>-0.44797727267035414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-1.7835181280157587E-5</v>
      </c>
      <c r="AI89">
        <f t="shared" si="69"/>
        <v>-1.7835908656714051E-5</v>
      </c>
      <c r="AJ89">
        <f t="shared" si="70"/>
        <v>-5.375726913982326E-2</v>
      </c>
      <c r="AK89">
        <f t="shared" si="92"/>
        <v>-3.5121417926712424E-2</v>
      </c>
      <c r="AL89">
        <f t="shared" si="71"/>
        <v>-8.8896522975192405E-2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-1.0435843997066815E-9</v>
      </c>
      <c r="AR89">
        <f t="shared" si="76"/>
        <v>-1.0436269604642714E-9</v>
      </c>
      <c r="AS89">
        <f t="shared" si="77"/>
        <v>-3.1454823230514023E-6</v>
      </c>
      <c r="AT89">
        <f t="shared" si="78"/>
        <v>-2.0550485732753828E-6</v>
      </c>
      <c r="AU89">
        <f t="shared" si="79"/>
        <v>-5.2015745232872495E-6</v>
      </c>
      <c r="AW89">
        <v>86</v>
      </c>
      <c r="AX89">
        <f>IF(Z89&gt;0, (R89*SUMPRODUCT(K89:$K$98, X89:$X$98)-K89*$AZ$3)/Z89, 0)</f>
        <v>-30794041180.548435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500000</v>
      </c>
      <c r="S90">
        <f t="shared" si="63"/>
        <v>-101986877702.00781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-0.44797727267035414</v>
      </c>
      <c r="AC90">
        <f t="shared" si="64"/>
        <v>-0.39997970863448751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-5.2400907882240538E-6</v>
      </c>
      <c r="AI90">
        <f t="shared" si="69"/>
        <v>-5.2402868819361304E-6</v>
      </c>
      <c r="AJ90">
        <f t="shared" si="70"/>
        <v>-4.7997564035866636E-2</v>
      </c>
      <c r="AK90">
        <f t="shared" si="92"/>
        <v>-3.1358409086924791E-2</v>
      </c>
      <c r="AL90">
        <f t="shared" si="71"/>
        <v>-7.9361213409673365E-2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-2.7376053391216376E-10</v>
      </c>
      <c r="AR90">
        <f t="shared" si="76"/>
        <v>-2.73770778528428E-10</v>
      </c>
      <c r="AS90">
        <f t="shared" si="77"/>
        <v>-2.5075593702443107E-6</v>
      </c>
      <c r="AT90">
        <f t="shared" si="78"/>
        <v>-1.6382721523765932E-6</v>
      </c>
      <c r="AU90">
        <f t="shared" si="79"/>
        <v>-4.1461052933994324E-6</v>
      </c>
      <c r="AW90">
        <v>87</v>
      </c>
      <c r="AX90">
        <f>IF(Z90&gt;0, (R90*SUMPRODUCT(K90:$K$98, X90:$X$98)-K90*$AZ$3)/Z90, 0)</f>
        <v>-101986877702.00781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500000</v>
      </c>
      <c r="S91">
        <f t="shared" si="63"/>
        <v>-360625828435.62286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-0.39997970863448751</v>
      </c>
      <c r="AC91">
        <f t="shared" si="64"/>
        <v>-0.35712474008730971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-1.4461819336942653E-6</v>
      </c>
      <c r="AI91">
        <f t="shared" si="69"/>
        <v>-1.4462314482758521E-6</v>
      </c>
      <c r="AJ91">
        <f t="shared" si="70"/>
        <v>-4.2854968547177796E-2</v>
      </c>
      <c r="AK91">
        <f t="shared" si="92"/>
        <v>-2.7998579604414129E-2</v>
      </c>
      <c r="AL91">
        <f t="shared" si="71"/>
        <v>-7.0854994383040201E-2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-6.7458539893727715E-11</v>
      </c>
      <c r="AR91">
        <f t="shared" si="76"/>
        <v>-6.74608495487576E-11</v>
      </c>
      <c r="AS91">
        <f t="shared" si="77"/>
        <v>-1.9990110082480167E-6</v>
      </c>
      <c r="AT91">
        <f t="shared" si="78"/>
        <v>-1.3060205325531174E-6</v>
      </c>
      <c r="AU91">
        <f t="shared" si="79"/>
        <v>-3.3050990016506827E-6</v>
      </c>
      <c r="AW91">
        <v>88</v>
      </c>
      <c r="AX91">
        <f>IF(Z91&gt;0, (R91*SUMPRODUCT(K91:$K$98, X91:$X$98)-K91*$AZ$3)/Z91, 0)</f>
        <v>-360625828435.62286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500000</v>
      </c>
      <c r="S92">
        <f t="shared" si="63"/>
        <v>-1366927111649.188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-0.35712474008730971</v>
      </c>
      <c r="AC92">
        <f t="shared" si="64"/>
        <v>-0.31886137513607327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-3.7355998400351107E-7</v>
      </c>
      <c r="AI92">
        <f t="shared" si="69"/>
        <v>-3.7357164744088162E-7</v>
      </c>
      <c r="AJ92">
        <f t="shared" si="70"/>
        <v>-3.8263364951236445E-2</v>
      </c>
      <c r="AK92">
        <f t="shared" si="92"/>
        <v>-2.4998731806111681E-2</v>
      </c>
      <c r="AL92">
        <f t="shared" si="71"/>
        <v>-6.3262470328995568E-2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-1.5558091828161725E-11</v>
      </c>
      <c r="AR92">
        <f t="shared" si="76"/>
        <v>-1.5558577589049969E-11</v>
      </c>
      <c r="AS92">
        <f t="shared" si="77"/>
        <v>-1.5935993443029117E-6</v>
      </c>
      <c r="AT92">
        <f t="shared" si="78"/>
        <v>-1.0411515731926393E-6</v>
      </c>
      <c r="AU92">
        <f t="shared" si="79"/>
        <v>-2.6347664760731401E-6</v>
      </c>
      <c r="AW92">
        <v>89</v>
      </c>
      <c r="AX92">
        <f>IF(Z92&gt;0, (R92*SUMPRODUCT(K92:$K$98, X92:$X$98)-K92*$AZ$3)/Z92, 0)</f>
        <v>-1366927111649.188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500000</v>
      </c>
      <c r="S93">
        <f t="shared" si="63"/>
        <v>-5578940469301.4336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-0.31886137513607327</v>
      </c>
      <c r="AC93">
        <f t="shared" si="64"/>
        <v>-0.28469765638493938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-8.9952642418299422E-8</v>
      </c>
      <c r="AI93">
        <f t="shared" si="69"/>
        <v>-8.9955193957054413E-8</v>
      </c>
      <c r="AJ93">
        <f t="shared" si="70"/>
        <v>-3.4163718751133887E-2</v>
      </c>
      <c r="AK93">
        <f t="shared" si="92"/>
        <v>-2.232029625952513E-2</v>
      </c>
      <c r="AL93">
        <f t="shared" si="71"/>
        <v>-5.6484104965852974E-2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-3.3449673672099896E-12</v>
      </c>
      <c r="AR93">
        <f t="shared" si="76"/>
        <v>-3.3450622484012715E-12</v>
      </c>
      <c r="AS93">
        <f t="shared" si="77"/>
        <v>-1.2704076422087978E-6</v>
      </c>
      <c r="AT93">
        <f t="shared" si="78"/>
        <v>-8.2999965990306738E-7</v>
      </c>
      <c r="AU93">
        <f t="shared" si="79"/>
        <v>-2.1004106471741136E-6</v>
      </c>
      <c r="AW93">
        <v>90</v>
      </c>
      <c r="AX93">
        <f>IF(Z93&gt;0, (R93*SUMPRODUCT(K93:$K$98, X93:$X$98)-K93*$AZ$3)/Z93, 0)</f>
        <v>-5578940469301.4336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500000</v>
      </c>
      <c r="S94">
        <f t="shared" si="63"/>
        <v>-24652379905883.406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-0.28469765638493938</v>
      </c>
      <c r="AC94">
        <f t="shared" si="64"/>
        <v>-0.25419433606088088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-2.0104659708973864E-8</v>
      </c>
      <c r="AI94">
        <f t="shared" si="69"/>
        <v>-2.0105175266370415E-8</v>
      </c>
      <c r="AJ94">
        <f t="shared" si="70"/>
        <v>-3.0503320324058503E-2</v>
      </c>
      <c r="AK94">
        <f t="shared" si="92"/>
        <v>-1.9928835946945757E-2</v>
      </c>
      <c r="AL94">
        <f t="shared" si="71"/>
        <v>-5.0432176376179527E-2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-6.6750828991229593E-13</v>
      </c>
      <c r="AR94">
        <f t="shared" si="76"/>
        <v>-6.6752540727917026E-13</v>
      </c>
      <c r="AS94">
        <f t="shared" si="77"/>
        <v>-1.0127611947130291E-6</v>
      </c>
      <c r="AT94">
        <f t="shared" si="78"/>
        <v>-6.6167064727540301E-7</v>
      </c>
      <c r="AU94">
        <f t="shared" si="79"/>
        <v>-1.6744325095138395E-6</v>
      </c>
      <c r="AW94">
        <v>91</v>
      </c>
      <c r="AX94">
        <f>IF(Z94&gt;0, (R94*SUMPRODUCT(K94:$K$98, X94:$X$98)-K94*$AZ$3)/Z94, 0)</f>
        <v>-24652379905883.406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500000</v>
      </c>
      <c r="S95">
        <f t="shared" si="63"/>
        <v>-118752980349173.81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-0.25419433606088088</v>
      </c>
      <c r="AC95">
        <f t="shared" si="64"/>
        <v>-0.22695922862636664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-4.1484244042898345E-9</v>
      </c>
      <c r="AI95">
        <f t="shared" si="69"/>
        <v>-4.1485199636719899E-9</v>
      </c>
      <c r="AJ95">
        <f t="shared" si="70"/>
        <v>-2.7235107434514239E-2</v>
      </c>
      <c r="AK95">
        <f t="shared" si="92"/>
        <v>-1.7793603524261663E-2</v>
      </c>
      <c r="AL95">
        <f t="shared" si="71"/>
        <v>-4.5028715107295864E-2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-1.2297733993824231E-13</v>
      </c>
      <c r="AR95">
        <f t="shared" si="76"/>
        <v>-1.2298017273389635E-13</v>
      </c>
      <c r="AS95">
        <f t="shared" si="77"/>
        <v>-8.0736702391523319E-7</v>
      </c>
      <c r="AT95">
        <f t="shared" si="78"/>
        <v>-5.2747978896918842E-7</v>
      </c>
      <c r="AU95">
        <f t="shared" si="79"/>
        <v>-1.3348469358645943E-6</v>
      </c>
      <c r="AW95">
        <v>92</v>
      </c>
      <c r="AX95">
        <f>IF(Z95&gt;0, (R95*SUMPRODUCT(K95:$K$98, X95:$X$98)-K95*$AZ$3)/Z95, 0)</f>
        <v>-118752980349173.81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500000</v>
      </c>
      <c r="S96">
        <f t="shared" si="63"/>
        <v>-628713265505176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-0.22695922862636664</v>
      </c>
      <c r="AC96">
        <f t="shared" si="64"/>
        <v>-0.20264216841650595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-7.8488161423254177E-10</v>
      </c>
      <c r="AI96">
        <f t="shared" si="69"/>
        <v>-7.8489772985945268E-10</v>
      </c>
      <c r="AJ96">
        <f t="shared" si="70"/>
        <v>-2.4317060209860686E-2</v>
      </c>
      <c r="AK96">
        <f t="shared" si="92"/>
        <v>-1.5887146003845665E-2</v>
      </c>
      <c r="AL96">
        <f t="shared" si="71"/>
        <v>-4.0204206998604081E-2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-2.077437886179724E-14</v>
      </c>
      <c r="AR96">
        <f t="shared" si="76"/>
        <v>-2.0774805412926697E-14</v>
      </c>
      <c r="AS96">
        <f t="shared" si="77"/>
        <v>-6.4362804841433089E-7</v>
      </c>
      <c r="AT96">
        <f t="shared" si="78"/>
        <v>-4.2050365829921605E-7</v>
      </c>
      <c r="AU96">
        <f t="shared" si="79"/>
        <v>-1.0641317274883523E-6</v>
      </c>
      <c r="AW96">
        <v>93</v>
      </c>
      <c r="AX96">
        <f>IF(Z96&gt;0, (R96*SUMPRODUCT(K96:$K$98, X96:$X$98)-K96*$AZ$3)/Z96, 0)</f>
        <v>-628713265505176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500000</v>
      </c>
      <c r="S97">
        <f t="shared" si="63"/>
        <v>-3694588944391766.5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-0.20264216841650595</v>
      </c>
      <c r="AC97">
        <f t="shared" si="64"/>
        <v>-0.18093050751475559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-1.3505882852502476E-10</v>
      </c>
      <c r="AI97">
        <f t="shared" si="69"/>
        <v>-1.3506127711281408E-10</v>
      </c>
      <c r="AJ97">
        <f t="shared" si="70"/>
        <v>-2.1711660901750363E-2</v>
      </c>
      <c r="AK97">
        <f t="shared" si="92"/>
        <v>-1.4184951789155418E-2</v>
      </c>
      <c r="AL97">
        <f t="shared" si="71"/>
        <v>-3.589661282596706E-2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-3.1917498556600465E-15</v>
      </c>
      <c r="AR97">
        <f t="shared" si="76"/>
        <v>-3.191807721404985E-15</v>
      </c>
      <c r="AS97">
        <f t="shared" si="77"/>
        <v>-5.1309633961812046E-7</v>
      </c>
      <c r="AT97">
        <f t="shared" si="78"/>
        <v>-3.3522294188411868E-7</v>
      </c>
      <c r="AU97">
        <f t="shared" si="79"/>
        <v>-8.483192846940469E-7</v>
      </c>
      <c r="AW97">
        <v>94</v>
      </c>
      <c r="AX97">
        <f>IF(Z97&gt;0, (R97*SUMPRODUCT(K97:$K$98, X97:$X$98)-K97*$AZ$3)/Z97, 0)</f>
        <v>-3694588944391766.5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-0.18093050751475559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-0.18093050751475559</v>
      </c>
      <c r="AK98">
        <f t="shared" si="92"/>
        <v>-1.2665135526032892E-2</v>
      </c>
      <c r="AL98">
        <f t="shared" si="71"/>
        <v>-0.19359564306527438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-5.1665843694841384E-16</v>
      </c>
      <c r="AR98">
        <f t="shared" si="76"/>
        <v>-5.1665843694841384E-16</v>
      </c>
      <c r="AS98">
        <f t="shared" si="77"/>
        <v>-3.8176810983526805E-6</v>
      </c>
      <c r="AT98">
        <f t="shared" si="78"/>
        <v>-2.6723767688468768E-7</v>
      </c>
      <c r="AU98">
        <f t="shared" si="79"/>
        <v>-4.0849187757540275E-6</v>
      </c>
      <c r="AW98">
        <v>95</v>
      </c>
    </row>
    <row r="100" spans="5:50" x14ac:dyDescent="0.25">
      <c r="AN100" s="6">
        <f t="shared" ref="AN100:AU100" si="93">SUM(AN3:AN98)</f>
        <v>16728.874436861825</v>
      </c>
      <c r="AO100" s="6">
        <f t="shared" si="93"/>
        <v>-1672.8874436861825</v>
      </c>
      <c r="AP100" s="6">
        <f t="shared" si="93"/>
        <v>-2849.9364511550084</v>
      </c>
      <c r="AQ100" s="6">
        <f t="shared" si="93"/>
        <v>-7656.0706491606388</v>
      </c>
      <c r="AR100" s="6">
        <f t="shared" si="93"/>
        <v>4549.979892859993</v>
      </c>
      <c r="AS100" s="6">
        <f t="shared" si="93"/>
        <v>-1509.3452244077189</v>
      </c>
      <c r="AT100" s="6">
        <f t="shared" si="93"/>
        <v>880.45138090450246</v>
      </c>
      <c r="AU100" s="6">
        <f t="shared" si="93"/>
        <v>3921.086049356777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33687.912292269008</v>
      </c>
      <c r="K3">
        <v>1</v>
      </c>
      <c r="L3" s="2">
        <v>0</v>
      </c>
      <c r="O3">
        <f>$C$3</f>
        <v>33687.912292269008</v>
      </c>
      <c r="P3">
        <f>O3*C5</f>
        <v>3368.7912292269011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33687.912292269008</v>
      </c>
      <c r="AF3">
        <f t="shared" ref="AF3:AF34" si="4">-$Z3*P3</f>
        <v>-3368.7912292269011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27799.212859042105</v>
      </c>
      <c r="AJ3">
        <f t="shared" ref="AJ3:AJ34" si="8">AB3-AC3</f>
        <v>0</v>
      </c>
      <c r="AL3">
        <f t="shared" ref="AL3:AL34" si="9">SUM(AI3:AK3)</f>
        <v>27799.212859042105</v>
      </c>
      <c r="AN3">
        <f t="shared" ref="AN3:AN34" si="10">AE3*$K3</f>
        <v>33687.912292269008</v>
      </c>
      <c r="AO3">
        <f t="shared" ref="AO3:AO34" si="11">AF3*$K3</f>
        <v>-3368.7912292269011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27799.212859042105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27799.212859042105</v>
      </c>
      <c r="AW3">
        <v>0</v>
      </c>
      <c r="AX3">
        <f>IF(Z3&gt;0, (R3*SUMPRODUCT(K3:$K$98, X3:$X$98)-K3*$AZ$3)/Z3, 0)</f>
        <v>0</v>
      </c>
      <c r="AZ3">
        <f>C6*SUMPRODUCT(X4:X89, K4:K89)/1</f>
        <v>14097.100442448642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1527.6938500624262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1510.4036188337832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-1510.4036188337832</v>
      </c>
      <c r="AK4">
        <f>G4*SUM(AB4, AE4:AF4)</f>
        <v>0</v>
      </c>
      <c r="AL4">
        <f t="shared" si="9"/>
        <v>-2169.335618833783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-588.3321428571428</v>
      </c>
      <c r="AR4">
        <f t="shared" si="14"/>
        <v>-588.3321428571428</v>
      </c>
      <c r="AS4">
        <f t="shared" si="15"/>
        <v>-1348.5746596730205</v>
      </c>
      <c r="AT4">
        <f t="shared" si="16"/>
        <v>0</v>
      </c>
      <c r="AU4">
        <f t="shared" si="17"/>
        <v>-1936.9068025301633</v>
      </c>
      <c r="AW4">
        <v>1</v>
      </c>
      <c r="AX4">
        <f>IF(Z4&gt;0, (R4*SUMPRODUCT(K4:$K$98, X4:$X$98)-K4*$AZ$3)/Z4, 0)</f>
        <v>1527.6938500624262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500000</v>
      </c>
      <c r="S5">
        <f t="shared" si="1"/>
        <v>2323.0135008067623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1510.4036188337832</v>
      </c>
      <c r="AC5">
        <f t="shared" si="2"/>
        <v>2270.646135649662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-669.08668080945597</v>
      </c>
      <c r="AI5">
        <f t="shared" si="7"/>
        <v>-717.95953787337498</v>
      </c>
      <c r="AJ5">
        <f t="shared" si="8"/>
        <v>-760.24251681587884</v>
      </c>
      <c r="AK5">
        <f>G5*SUM(AB5, AE5:AF5)</f>
        <v>105.72825331836484</v>
      </c>
      <c r="AL5">
        <f t="shared" si="9"/>
        <v>-1372.4738013708891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-533.39180549223204</v>
      </c>
      <c r="AR5">
        <f t="shared" si="14"/>
        <v>-572.35294792201444</v>
      </c>
      <c r="AS5">
        <f t="shared" si="15"/>
        <v>-606.06067985959726</v>
      </c>
      <c r="AT5">
        <f t="shared" si="16"/>
        <v>84.285916229563796</v>
      </c>
      <c r="AU5">
        <f t="shared" si="17"/>
        <v>-1094.1277115520479</v>
      </c>
      <c r="AW5">
        <v>2</v>
      </c>
      <c r="AX5">
        <f>IF(Z5&gt;0, (R5*SUMPRODUCT(K5:$K$98, X5:$X$98)-K5*$AZ$3)/Z5, 0)</f>
        <v>2323.0135008067623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500000</v>
      </c>
      <c r="S6">
        <f t="shared" si="1"/>
        <v>3043.8825618759392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2270.646135649662</v>
      </c>
      <c r="AC6">
        <f t="shared" si="2"/>
        <v>2941.3388477226254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-685.5146408784899</v>
      </c>
      <c r="AI6">
        <f t="shared" si="7"/>
        <v>-733.83021790768191</v>
      </c>
      <c r="AJ6">
        <f t="shared" si="8"/>
        <v>-670.69271207296333</v>
      </c>
      <c r="AK6">
        <f>G6*SUM(AB6, AE6:AF6)</f>
        <v>158.94522949547635</v>
      </c>
      <c r="AL6">
        <f t="shared" si="9"/>
        <v>-1245.5777004851689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-487.935780964213</v>
      </c>
      <c r="AR6">
        <f t="shared" si="14"/>
        <v>-522.32585435529916</v>
      </c>
      <c r="AS6">
        <f t="shared" si="15"/>
        <v>-477.38582480594255</v>
      </c>
      <c r="AT6">
        <f t="shared" si="16"/>
        <v>113.13407483904965</v>
      </c>
      <c r="AU6">
        <f t="shared" si="17"/>
        <v>-886.57760432219209</v>
      </c>
      <c r="AW6">
        <v>3</v>
      </c>
      <c r="AX6">
        <f>IF(Z6&gt;0, (R6*SUMPRODUCT(K6:$K$98, X6:$X$98)-K6*$AZ$3)/Z6, 0)</f>
        <v>3043.8825618759392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500000</v>
      </c>
      <c r="S7">
        <f t="shared" si="1"/>
        <v>3693.819216740701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2941.3388477226254</v>
      </c>
      <c r="AC7">
        <f t="shared" si="2"/>
        <v>3528.4785288701951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-704.93538143862827</v>
      </c>
      <c r="AI7">
        <f t="shared" si="7"/>
        <v>-752.69730915938453</v>
      </c>
      <c r="AJ7">
        <f t="shared" si="8"/>
        <v>-587.13968114756972</v>
      </c>
      <c r="AK7">
        <f>G7*SUM(AB7, AE7:AF7)</f>
        <v>205.8937193405838</v>
      </c>
      <c r="AL7">
        <f t="shared" si="9"/>
        <v>-1133.9432709663704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-447.99917901145375</v>
      </c>
      <c r="AR7">
        <f t="shared" si="14"/>
        <v>-478.35274753745921</v>
      </c>
      <c r="AS7">
        <f t="shared" si="15"/>
        <v>-373.13788191812881</v>
      </c>
      <c r="AT7">
        <f t="shared" si="16"/>
        <v>130.84918087095144</v>
      </c>
      <c r="AU7">
        <f t="shared" si="17"/>
        <v>-720.64144858463658</v>
      </c>
      <c r="AW7">
        <v>4</v>
      </c>
      <c r="AX7">
        <f>IF(Z7&gt;0, (R7*SUMPRODUCT(K7:$K$98, X7:$X$98)-K7*$AZ$3)/Z7, 0)</f>
        <v>3693.819216740701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500000</v>
      </c>
      <c r="S8">
        <f t="shared" si="1"/>
        <v>4278.9753222445806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3528.4785288701951</v>
      </c>
      <c r="AC8">
        <f t="shared" si="2"/>
        <v>4040.3681553156898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-724.42856108529281</v>
      </c>
      <c r="AI8">
        <f t="shared" si="7"/>
        <v>-771.64042667273293</v>
      </c>
      <c r="AJ8">
        <f t="shared" si="8"/>
        <v>-511.88962644549474</v>
      </c>
      <c r="AK8">
        <f t="shared" ref="AK8:AK39" si="30">G8*SUM(AB8:AB8, AE8:AF8)</f>
        <v>246.99349702091368</v>
      </c>
      <c r="AL8">
        <f t="shared" si="9"/>
        <v>-1036.5365560973139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-411.06022060937693</v>
      </c>
      <c r="AR8">
        <f t="shared" si="14"/>
        <v>-437.84950105226721</v>
      </c>
      <c r="AS8">
        <f t="shared" si="15"/>
        <v>-290.45992120893544</v>
      </c>
      <c r="AT8">
        <f t="shared" si="16"/>
        <v>140.15074339751828</v>
      </c>
      <c r="AU8">
        <f t="shared" si="17"/>
        <v>-588.15867886368437</v>
      </c>
      <c r="AW8">
        <v>5</v>
      </c>
      <c r="AX8">
        <f>IF(Z8&gt;0, (R8*SUMPRODUCT(K8:$K$98, X8:$X$98)-K8*$AZ$3)/Z8, 0)</f>
        <v>4278.9753222445806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500000</v>
      </c>
      <c r="S9">
        <f t="shared" si="1"/>
        <v>4806.9496754295924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4040.3681553156898</v>
      </c>
      <c r="AC9">
        <f t="shared" si="2"/>
        <v>4486.3515110071603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-744.82949930444363</v>
      </c>
      <c r="AI9">
        <f t="shared" si="7"/>
        <v>-791.49476328607898</v>
      </c>
      <c r="AJ9">
        <f t="shared" si="8"/>
        <v>-445.98335569147048</v>
      </c>
      <c r="AK9">
        <f t="shared" si="30"/>
        <v>282.8257708720983</v>
      </c>
      <c r="AL9">
        <f t="shared" si="9"/>
        <v>-954.65234810545121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-377.35380431855276</v>
      </c>
      <c r="AR9">
        <f t="shared" si="14"/>
        <v>-400.99587932960429</v>
      </c>
      <c r="AS9">
        <f t="shared" si="15"/>
        <v>-225.94904752039355</v>
      </c>
      <c r="AT9">
        <f t="shared" si="16"/>
        <v>143.28833739477119</v>
      </c>
      <c r="AU9">
        <f t="shared" si="17"/>
        <v>-483.65658945522665</v>
      </c>
      <c r="AW9">
        <v>6</v>
      </c>
      <c r="AX9">
        <f>IF(Z9&gt;0, (R9*SUMPRODUCT(K9:$K$98, X9:$X$98)-K9*$AZ$3)/Z9, 0)</f>
        <v>4806.9496754295924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500000</v>
      </c>
      <c r="S10">
        <f t="shared" si="1"/>
        <v>5284.0816820397158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4486.3515110071603</v>
      </c>
      <c r="AC10">
        <f t="shared" si="2"/>
        <v>4874.2151855286502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-769.24747762094933</v>
      </c>
      <c r="AI10">
        <f t="shared" si="7"/>
        <v>-815.36916421500621</v>
      </c>
      <c r="AJ10">
        <f t="shared" si="8"/>
        <v>-387.86367452148988</v>
      </c>
      <c r="AK10">
        <f t="shared" si="30"/>
        <v>314.04460577050128</v>
      </c>
      <c r="AL10">
        <f t="shared" si="9"/>
        <v>-889.18823296599476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-347.96849290172099</v>
      </c>
      <c r="AR10">
        <f t="shared" si="14"/>
        <v>-368.83160164255673</v>
      </c>
      <c r="AS10">
        <f t="shared" si="15"/>
        <v>-175.44982882748022</v>
      </c>
      <c r="AT10">
        <f t="shared" si="16"/>
        <v>142.05783100107033</v>
      </c>
      <c r="AU10">
        <f t="shared" si="17"/>
        <v>-402.2235994689666</v>
      </c>
      <c r="AW10">
        <v>7</v>
      </c>
      <c r="AX10">
        <f>IF(Z10&gt;0, (R10*SUMPRODUCT(K10:$K$98, X10:$X$98)-K10*$AZ$3)/Z10, 0)</f>
        <v>5284.0816820397158</v>
      </c>
    </row>
    <row r="11" spans="1:52" x14ac:dyDescent="0.25">
      <c r="A11" t="s">
        <v>33</v>
      </c>
      <c r="C11" s="25">
        <f>AU91</f>
        <v>11843.192618767469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500000</v>
      </c>
      <c r="S11">
        <f t="shared" si="1"/>
        <v>5714.4966185900939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4874.2151855286502</v>
      </c>
      <c r="AC11">
        <f t="shared" si="2"/>
        <v>5209.4765844483945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-792.31938061377718</v>
      </c>
      <c r="AI11">
        <f t="shared" si="7"/>
        <v>-837.90061840383214</v>
      </c>
      <c r="AJ11">
        <f t="shared" si="8"/>
        <v>-335.26139891974435</v>
      </c>
      <c r="AK11">
        <f t="shared" si="30"/>
        <v>341.19506298700554</v>
      </c>
      <c r="AL11">
        <f t="shared" si="9"/>
        <v>-831.96695433657101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-320.00450903290675</v>
      </c>
      <c r="AR11">
        <f t="shared" si="14"/>
        <v>-338.41400648684936</v>
      </c>
      <c r="AS11">
        <f t="shared" si="15"/>
        <v>-135.40645601258535</v>
      </c>
      <c r="AT11">
        <f t="shared" si="16"/>
        <v>137.80296340981599</v>
      </c>
      <c r="AU11">
        <f t="shared" si="17"/>
        <v>-336.01749908961875</v>
      </c>
      <c r="AW11">
        <v>8</v>
      </c>
      <c r="AX11">
        <f>IF(Z11&gt;0, (R11*SUMPRODUCT(K11:$K$98, X11:$X$98)-K11*$AZ$3)/Z11, 0)</f>
        <v>5714.4966185900939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500000</v>
      </c>
      <c r="S12">
        <f t="shared" si="1"/>
        <v>6104.6580564001024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5209.4765844483945</v>
      </c>
      <c r="AC12">
        <f t="shared" si="2"/>
        <v>5499.4987645417987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-819.62586450754054</v>
      </c>
      <c r="AI12">
        <f t="shared" si="7"/>
        <v>-864.66932733324415</v>
      </c>
      <c r="AJ12">
        <f t="shared" si="8"/>
        <v>-290.02218009340413</v>
      </c>
      <c r="AK12">
        <f t="shared" si="30"/>
        <v>364.66336091138766</v>
      </c>
      <c r="AL12">
        <f t="shared" si="9"/>
        <v>-790.02814651526069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-295.56530347561301</v>
      </c>
      <c r="AR12">
        <f t="shared" si="14"/>
        <v>-311.80842773044685</v>
      </c>
      <c r="AS12">
        <f t="shared" si="15"/>
        <v>-104.58490560869465</v>
      </c>
      <c r="AT12">
        <f t="shared" si="16"/>
        <v>131.50126368812229</v>
      </c>
      <c r="AU12">
        <f t="shared" si="17"/>
        <v>-284.8920696510192</v>
      </c>
      <c r="AW12">
        <v>9</v>
      </c>
      <c r="AX12">
        <f>IF(Z12&gt;0, (R12*SUMPRODUCT(K12:$K$98, X12:$X$98)-K12*$AZ$3)/Z12, 0)</f>
        <v>6104.6580564001024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500000</v>
      </c>
      <c r="S13">
        <f t="shared" si="1"/>
        <v>6457.9181605375097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5499.4987645417987</v>
      </c>
      <c r="AC13">
        <f t="shared" si="2"/>
        <v>5748.6001477861055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-848.75532132861747</v>
      </c>
      <c r="AI13">
        <f t="shared" si="7"/>
        <v>-893.26347399393114</v>
      </c>
      <c r="AJ13">
        <f t="shared" si="8"/>
        <v>-249.10138324430682</v>
      </c>
      <c r="AK13">
        <f t="shared" si="30"/>
        <v>384.96491351792594</v>
      </c>
      <c r="AL13">
        <f t="shared" si="9"/>
        <v>-757.39994372031219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-273.2764978817512</v>
      </c>
      <c r="AR13">
        <f t="shared" si="14"/>
        <v>-287.60693185007506</v>
      </c>
      <c r="AS13">
        <f t="shared" si="15"/>
        <v>-80.203978602388844</v>
      </c>
      <c r="AT13">
        <f t="shared" si="16"/>
        <v>123.94839917922401</v>
      </c>
      <c r="AU13">
        <f t="shared" si="17"/>
        <v>-243.86251127323996</v>
      </c>
      <c r="AW13">
        <v>10</v>
      </c>
      <c r="AX13">
        <f>IF(Z13&gt;0, (R13*SUMPRODUCT(K13:$K$98, X13:$X$98)-K13*$AZ$3)/Z13, 0)</f>
        <v>6457.9181605375097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500000</v>
      </c>
      <c r="S14">
        <f t="shared" si="1"/>
        <v>6778.4331478339554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5748.6001477861055</v>
      </c>
      <c r="AC14">
        <f t="shared" si="2"/>
        <v>5961.6331916185682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-880.62006029330394</v>
      </c>
      <c r="AI14">
        <f t="shared" si="7"/>
        <v>-924.59506942593521</v>
      </c>
      <c r="AJ14">
        <f t="shared" si="8"/>
        <v>-213.03304383246268</v>
      </c>
      <c r="AK14">
        <f t="shared" si="30"/>
        <v>402.40201034502741</v>
      </c>
      <c r="AL14">
        <f t="shared" si="9"/>
        <v>-735.22610291337048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-253.15722412440084</v>
      </c>
      <c r="AR14">
        <f t="shared" si="14"/>
        <v>-265.7989884275604</v>
      </c>
      <c r="AS14">
        <f t="shared" si="15"/>
        <v>-61.241909485272878</v>
      </c>
      <c r="AT14">
        <f t="shared" si="16"/>
        <v>115.68096221552787</v>
      </c>
      <c r="AU14">
        <f t="shared" si="17"/>
        <v>-211.35993569730539</v>
      </c>
      <c r="AW14">
        <v>11</v>
      </c>
      <c r="AX14">
        <f>IF(Z14&gt;0, (R14*SUMPRODUCT(K14:$K$98, X14:$X$98)-K14*$AZ$3)/Z14, 0)</f>
        <v>6778.4331478339554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500000</v>
      </c>
      <c r="S15">
        <f t="shared" si="1"/>
        <v>7069.6752594332556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5961.6331916185682</v>
      </c>
      <c r="AC15">
        <f t="shared" si="2"/>
        <v>6142.6809154532857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-913.9005130468081</v>
      </c>
      <c r="AI15">
        <f t="shared" si="7"/>
        <v>-957.34438203680838</v>
      </c>
      <c r="AJ15">
        <f t="shared" si="8"/>
        <v>-181.04772383471754</v>
      </c>
      <c r="AK15">
        <f t="shared" si="30"/>
        <v>417.3143234132998</v>
      </c>
      <c r="AL15">
        <f t="shared" si="9"/>
        <v>-721.07778245822612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-234.57549912912819</v>
      </c>
      <c r="AR15">
        <f t="shared" si="14"/>
        <v>-245.72645824004383</v>
      </c>
      <c r="AS15">
        <f t="shared" si="15"/>
        <v>-46.47044134282725</v>
      </c>
      <c r="AT15">
        <f t="shared" si="16"/>
        <v>107.11419274955087</v>
      </c>
      <c r="AU15">
        <f t="shared" si="17"/>
        <v>-185.0827068333202</v>
      </c>
      <c r="AW15">
        <v>12</v>
      </c>
      <c r="AX15">
        <f>IF(Z15&gt;0, (R15*SUMPRODUCT(K15:$K$98, X15:$X$98)-K15*$AZ$3)/Z15, 0)</f>
        <v>7069.6752594332556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500000</v>
      </c>
      <c r="S16">
        <f t="shared" si="1"/>
        <v>7339.3059254635109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6142.6809154532857</v>
      </c>
      <c r="AC16">
        <f t="shared" si="2"/>
        <v>6295.7884055733684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-1185.3251281553059</v>
      </c>
      <c r="AI16">
        <f t="shared" si="7"/>
        <v>-1228.2160259425907</v>
      </c>
      <c r="AJ16">
        <f t="shared" si="8"/>
        <v>-153.10749012008273</v>
      </c>
      <c r="AK16">
        <f t="shared" si="30"/>
        <v>429.98766408173003</v>
      </c>
      <c r="AL16">
        <f t="shared" si="9"/>
        <v>-951.3358519809434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-271.64592628550741</v>
      </c>
      <c r="AR16">
        <f t="shared" si="14"/>
        <v>-281.47541304984895</v>
      </c>
      <c r="AS16">
        <f t="shared" si="15"/>
        <v>-35.088285051078095</v>
      </c>
      <c r="AT16">
        <f t="shared" si="16"/>
        <v>98.542074681739976</v>
      </c>
      <c r="AU16">
        <f t="shared" si="17"/>
        <v>-218.02162341918705</v>
      </c>
      <c r="AW16">
        <v>13</v>
      </c>
      <c r="AX16">
        <f>IF(Z16&gt;0, (R16*SUMPRODUCT(K16:$K$98, X16:$X$98)-K16*$AZ$3)/Z16, 0)</f>
        <v>7339.3059254635109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500000</v>
      </c>
      <c r="S17">
        <f t="shared" si="1"/>
        <v>7527.5683985921505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6295.7884055733684</v>
      </c>
      <c r="AC17">
        <f t="shared" si="2"/>
        <v>6370.2880054032285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-1489.3585465798994</v>
      </c>
      <c r="AI17">
        <f t="shared" si="7"/>
        <v>-1531.6715995346533</v>
      </c>
      <c r="AJ17">
        <f t="shared" si="8"/>
        <v>-74.499599829860017</v>
      </c>
      <c r="AK17">
        <f t="shared" si="30"/>
        <v>440.70518839013585</v>
      </c>
      <c r="AL17">
        <f t="shared" si="9"/>
        <v>-1165.4660109743775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-304.75226671907302</v>
      </c>
      <c r="AR17">
        <f t="shared" si="14"/>
        <v>-313.41035568588154</v>
      </c>
      <c r="AS17">
        <f t="shared" si="15"/>
        <v>-15.244094157145733</v>
      </c>
      <c r="AT17">
        <f t="shared" si="16"/>
        <v>90.177013067245923</v>
      </c>
      <c r="AU17">
        <f t="shared" si="17"/>
        <v>-238.47743677578134</v>
      </c>
      <c r="AW17">
        <v>14</v>
      </c>
      <c r="AX17">
        <f>IF(Z17&gt;0, (R17*SUMPRODUCT(K17:$K$98, X17:$X$98)-K17*$AZ$3)/Z17, 0)</f>
        <v>7527.5683985921505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500000</v>
      </c>
      <c r="S18">
        <f t="shared" si="1"/>
        <v>7641.6213300785885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6370.2880054032285</v>
      </c>
      <c r="AC18">
        <f t="shared" si="2"/>
        <v>6374.5942441443076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-1802.2517121566586</v>
      </c>
      <c r="AI18">
        <f t="shared" si="7"/>
        <v>-1843.9614094106494</v>
      </c>
      <c r="AJ18">
        <f t="shared" si="8"/>
        <v>-4.3062387410791416</v>
      </c>
      <c r="AK18">
        <f t="shared" si="30"/>
        <v>445.92016037822606</v>
      </c>
      <c r="AL18">
        <f t="shared" si="9"/>
        <v>-1402.3474877735025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-329.26464966802342</v>
      </c>
      <c r="AR18">
        <f t="shared" si="14"/>
        <v>-336.88485541478917</v>
      </c>
      <c r="AS18">
        <f t="shared" si="15"/>
        <v>-0.78673371810621151</v>
      </c>
      <c r="AT18">
        <f t="shared" si="16"/>
        <v>81.467946123434047</v>
      </c>
      <c r="AU18">
        <f t="shared" si="17"/>
        <v>-256.20364300946136</v>
      </c>
      <c r="AW18">
        <v>15</v>
      </c>
      <c r="AX18">
        <f>IF(Z18&gt;0, (R18*SUMPRODUCT(K18:$K$98, X18:$X$98)-K18*$AZ$3)/Z18, 0)</f>
        <v>7641.6213300785885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500000</v>
      </c>
      <c r="S19">
        <f t="shared" si="1"/>
        <v>7694.0640975219312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6374.5942441443076</v>
      </c>
      <c r="AC19">
        <f t="shared" si="2"/>
        <v>6321.2746886371342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-2136.944618783617</v>
      </c>
      <c r="AI19">
        <f t="shared" si="7"/>
        <v>-2178.0235246031893</v>
      </c>
      <c r="AJ19">
        <f t="shared" si="8"/>
        <v>53.319555507173391</v>
      </c>
      <c r="AK19">
        <f t="shared" si="30"/>
        <v>446.22159709010157</v>
      </c>
      <c r="AL19">
        <f t="shared" si="9"/>
        <v>-1678.4823720059144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-348.58195748251472</v>
      </c>
      <c r="AR19">
        <f t="shared" si="14"/>
        <v>-355.28281686649689</v>
      </c>
      <c r="AS19">
        <f t="shared" si="15"/>
        <v>8.6975745030620768</v>
      </c>
      <c r="AT19">
        <f t="shared" si="16"/>
        <v>72.7884084675906</v>
      </c>
      <c r="AU19">
        <f t="shared" si="17"/>
        <v>-273.7968338958442</v>
      </c>
      <c r="AW19">
        <v>16</v>
      </c>
      <c r="AX19">
        <f>IF(Z19&gt;0, (R19*SUMPRODUCT(K19:$K$98, X19:$X$98)-K19*$AZ$3)/Z19, 0)</f>
        <v>7694.0640975219312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500000</v>
      </c>
      <c r="S20">
        <f t="shared" si="1"/>
        <v>7693.1459676803224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6321.2746886371342</v>
      </c>
      <c r="AC20">
        <f t="shared" si="2"/>
        <v>6219.0722795125184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-2485.5169892065819</v>
      </c>
      <c r="AI20">
        <f t="shared" si="7"/>
        <v>-2525.936554269038</v>
      </c>
      <c r="AJ20">
        <f t="shared" si="8"/>
        <v>102.20240912461577</v>
      </c>
      <c r="AK20">
        <f t="shared" si="30"/>
        <v>442.48922820459944</v>
      </c>
      <c r="AL20">
        <f t="shared" si="9"/>
        <v>-1981.2449169398228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-362.00148376649526</v>
      </c>
      <c r="AR20">
        <f t="shared" si="14"/>
        <v>-367.88836468074572</v>
      </c>
      <c r="AS20">
        <f t="shared" si="15"/>
        <v>14.885202518543835</v>
      </c>
      <c r="AT20">
        <f t="shared" si="16"/>
        <v>64.446052011050213</v>
      </c>
      <c r="AU20">
        <f t="shared" si="17"/>
        <v>-288.55711015115168</v>
      </c>
      <c r="AW20">
        <v>17</v>
      </c>
      <c r="AX20">
        <f>IF(Z20&gt;0, (R20*SUMPRODUCT(K20:$K$98, X20:$X$98)-K20*$AZ$3)/Z20, 0)</f>
        <v>7693.1459676803224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500000</v>
      </c>
      <c r="S21">
        <f t="shared" si="1"/>
        <v>7648.3901825634584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6219.0722795125184</v>
      </c>
      <c r="AC21">
        <f t="shared" si="2"/>
        <v>6077.0525353512949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-2877.1175907758507</v>
      </c>
      <c r="AI21">
        <f t="shared" si="7"/>
        <v>-2916.8452484286045</v>
      </c>
      <c r="AJ21">
        <f t="shared" si="8"/>
        <v>142.01974416122357</v>
      </c>
      <c r="AK21">
        <f t="shared" si="30"/>
        <v>435.33505956587635</v>
      </c>
      <c r="AL21">
        <f t="shared" si="9"/>
        <v>-2339.4904447015047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-374.139192223522</v>
      </c>
      <c r="AR21">
        <f t="shared" si="14"/>
        <v>-379.30536054100315</v>
      </c>
      <c r="AS21">
        <f t="shared" si="15"/>
        <v>18.468189319277315</v>
      </c>
      <c r="AT21">
        <f t="shared" si="16"/>
        <v>56.610792709600133</v>
      </c>
      <c r="AU21">
        <f t="shared" si="17"/>
        <v>-304.22637851212573</v>
      </c>
      <c r="AW21">
        <v>18</v>
      </c>
      <c r="AX21">
        <f>IF(Z21&gt;0, (R21*SUMPRODUCT(K21:$K$98, X21:$X$98)-K21*$AZ$3)/Z21, 0)</f>
        <v>7648.3901825634584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500000</v>
      </c>
      <c r="S22">
        <f t="shared" si="1"/>
        <v>7563.3694402760748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6077.0525353512949</v>
      </c>
      <c r="AC22">
        <f t="shared" si="2"/>
        <v>5899.3256106324725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-3310.5903321147807</v>
      </c>
      <c r="AI22">
        <f t="shared" si="7"/>
        <v>-3349.5896541577954</v>
      </c>
      <c r="AJ22">
        <f t="shared" si="8"/>
        <v>177.72692471882237</v>
      </c>
      <c r="AK22">
        <f t="shared" si="30"/>
        <v>425.39367747459067</v>
      </c>
      <c r="AL22">
        <f t="shared" si="9"/>
        <v>-2746.4690519643823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-384.38197306626984</v>
      </c>
      <c r="AR22">
        <f t="shared" si="14"/>
        <v>-388.91005864959385</v>
      </c>
      <c r="AS22">
        <f t="shared" si="15"/>
        <v>20.63530039574006</v>
      </c>
      <c r="AT22">
        <f t="shared" si="16"/>
        <v>49.391088801116709</v>
      </c>
      <c r="AU22">
        <f t="shared" si="17"/>
        <v>-318.88366945273708</v>
      </c>
      <c r="AW22">
        <v>19</v>
      </c>
      <c r="AX22">
        <f>IF(Z22&gt;0, (R22*SUMPRODUCT(K22:$K$98, X22:$X$98)-K22*$AZ$3)/Z22, 0)</f>
        <v>7563.3694402760748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500000</v>
      </c>
      <c r="S23">
        <f t="shared" si="1"/>
        <v>7441.8440218962169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5899.3256106324725</v>
      </c>
      <c r="AC23">
        <f t="shared" si="2"/>
        <v>5690.3117335525458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-3774.6238726382944</v>
      </c>
      <c r="AI23">
        <f t="shared" si="7"/>
        <v>-3812.8557390736155</v>
      </c>
      <c r="AJ23">
        <f t="shared" si="8"/>
        <v>209.01387707992671</v>
      </c>
      <c r="AK23">
        <f t="shared" si="30"/>
        <v>412.9527927442731</v>
      </c>
      <c r="AL23">
        <f t="shared" si="9"/>
        <v>-3190.8890692494156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-391.30304627275206</v>
      </c>
      <c r="AR23">
        <f t="shared" si="14"/>
        <v>-395.26642018909877</v>
      </c>
      <c r="AS23">
        <f t="shared" si="15"/>
        <v>21.66779249384863</v>
      </c>
      <c r="AT23">
        <f t="shared" si="16"/>
        <v>42.809480154834731</v>
      </c>
      <c r="AU23">
        <f t="shared" si="17"/>
        <v>-330.7891475404154</v>
      </c>
      <c r="AW23">
        <v>20</v>
      </c>
      <c r="AX23">
        <f>IF(Z23&gt;0, (R23*SUMPRODUCT(K23:$K$98, X23:$X$98)-K23*$AZ$3)/Z23, 0)</f>
        <v>7441.8440218962169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500000</v>
      </c>
      <c r="S24">
        <f t="shared" si="1"/>
        <v>7289.449308294299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5690.3117335525458</v>
      </c>
      <c r="AC24">
        <f t="shared" si="2"/>
        <v>5455.5873444104573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-4284.2640996980508</v>
      </c>
      <c r="AI24">
        <f t="shared" si="7"/>
        <v>-4321.6852210590487</v>
      </c>
      <c r="AJ24">
        <f t="shared" si="8"/>
        <v>234.72438914208851</v>
      </c>
      <c r="AK24">
        <f t="shared" si="30"/>
        <v>398.32182134867827</v>
      </c>
      <c r="AL24">
        <f t="shared" si="9"/>
        <v>-3688.6390105682817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-396.54982139912897</v>
      </c>
      <c r="AR24">
        <f t="shared" si="14"/>
        <v>-400.01350586090263</v>
      </c>
      <c r="AS24">
        <f t="shared" si="15"/>
        <v>21.725998310625855</v>
      </c>
      <c r="AT24">
        <f t="shared" si="16"/>
        <v>36.868513107379762</v>
      </c>
      <c r="AU24">
        <f t="shared" si="17"/>
        <v>-341.41899444289703</v>
      </c>
      <c r="AW24">
        <v>21</v>
      </c>
      <c r="AX24">
        <f>IF(Z24&gt;0, (R24*SUMPRODUCT(K24:$K$98, X24:$X$98)-K24*$AZ$3)/Z24, 0)</f>
        <v>7289.449308294299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500000</v>
      </c>
      <c r="S25">
        <f t="shared" si="1"/>
        <v>7109.4728098209907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5455.5873444104573</v>
      </c>
      <c r="AC25">
        <f t="shared" si="2"/>
        <v>5198.8398954494205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-4841.4357862227434</v>
      </c>
      <c r="AI25">
        <f t="shared" si="7"/>
        <v>-4877.9985527915087</v>
      </c>
      <c r="AJ25">
        <f t="shared" si="8"/>
        <v>256.74744896103675</v>
      </c>
      <c r="AK25">
        <f t="shared" si="30"/>
        <v>381.89111410873204</v>
      </c>
      <c r="AL25">
        <f t="shared" si="9"/>
        <v>-4239.35998972174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-400.10840744865328</v>
      </c>
      <c r="AR25">
        <f t="shared" si="14"/>
        <v>-403.1300462660833</v>
      </c>
      <c r="AS25">
        <f t="shared" si="15"/>
        <v>21.218253728084989</v>
      </c>
      <c r="AT25">
        <f t="shared" si="16"/>
        <v>31.560440380032095</v>
      </c>
      <c r="AU25">
        <f t="shared" si="17"/>
        <v>-350.35135215796623</v>
      </c>
      <c r="AW25">
        <v>22</v>
      </c>
      <c r="AX25">
        <f>IF(Z25&gt;0, (R25*SUMPRODUCT(K25:$K$98, X25:$X$98)-K25*$AZ$3)/Z25, 0)</f>
        <v>7109.4728098209907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500000</v>
      </c>
      <c r="S26">
        <f t="shared" si="1"/>
        <v>6903.8390385818975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5198.8398954494205</v>
      </c>
      <c r="AC26">
        <f t="shared" si="2"/>
        <v>4923.5550348204933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-5390.434050126486</v>
      </c>
      <c r="AI26">
        <f t="shared" si="7"/>
        <v>-5426.0921456245514</v>
      </c>
      <c r="AJ26">
        <f t="shared" si="8"/>
        <v>275.28486062892716</v>
      </c>
      <c r="AK26">
        <f t="shared" si="30"/>
        <v>363.91879268145948</v>
      </c>
      <c r="AL26">
        <f t="shared" si="9"/>
        <v>-4786.888492314165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-397.74910910552404</v>
      </c>
      <c r="AR26">
        <f t="shared" si="14"/>
        <v>-400.38024707787758</v>
      </c>
      <c r="AS26">
        <f t="shared" si="15"/>
        <v>20.312707111744526</v>
      </c>
      <c r="AT26">
        <f t="shared" si="16"/>
        <v>26.852823767023345</v>
      </c>
      <c r="AU26">
        <f t="shared" si="17"/>
        <v>-353.21471619910972</v>
      </c>
      <c r="AW26">
        <v>23</v>
      </c>
      <c r="AX26">
        <f>IF(Z26&gt;0, (R26*SUMPRODUCT(K26:$K$98, X26:$X$98)-K26*$AZ$3)/Z26, 0)</f>
        <v>6903.8390385818975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500000</v>
      </c>
      <c r="S27">
        <f t="shared" si="1"/>
        <v>6680.5867175886324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4923.5550348204933</v>
      </c>
      <c r="AC27">
        <f t="shared" si="2"/>
        <v>4637.2555210897235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-5945.6650751190873</v>
      </c>
      <c r="AI27">
        <f t="shared" si="7"/>
        <v>-5980.3720231546604</v>
      </c>
      <c r="AJ27">
        <f t="shared" si="8"/>
        <v>286.29951373076983</v>
      </c>
      <c r="AK27">
        <f t="shared" si="30"/>
        <v>344.64885243743458</v>
      </c>
      <c r="AL27">
        <f t="shared" si="9"/>
        <v>-5349.4236569864561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-391.71292089524934</v>
      </c>
      <c r="AR27">
        <f t="shared" si="14"/>
        <v>-393.99948763229372</v>
      </c>
      <c r="AS27">
        <f t="shared" si="15"/>
        <v>18.862014149379775</v>
      </c>
      <c r="AT27">
        <f t="shared" si="16"/>
        <v>22.706191311786807</v>
      </c>
      <c r="AU27">
        <f t="shared" si="17"/>
        <v>-352.43128217112718</v>
      </c>
      <c r="AW27">
        <v>24</v>
      </c>
      <c r="AX27">
        <f>IF(Z27&gt;0, (R27*SUMPRODUCT(K27:$K$98, X27:$X$98)-K27*$AZ$3)/Z27, 0)</f>
        <v>6680.5867175886324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500000</v>
      </c>
      <c r="S28">
        <f t="shared" si="1"/>
        <v>6445.2694505461805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4637.2555210897235</v>
      </c>
      <c r="AC28">
        <f t="shared" si="2"/>
        <v>4345.0511674933632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-6525.8981552625337</v>
      </c>
      <c r="AI28">
        <f t="shared" si="7"/>
        <v>-6559.6054440022244</v>
      </c>
      <c r="AJ28">
        <f t="shared" si="8"/>
        <v>292.20435359636031</v>
      </c>
      <c r="AK28">
        <f t="shared" si="30"/>
        <v>324.60788647628067</v>
      </c>
      <c r="AL28">
        <f t="shared" si="9"/>
        <v>-5942.7932039295838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-383.87490771579462</v>
      </c>
      <c r="AR28">
        <f t="shared" si="14"/>
        <v>-385.85768189437476</v>
      </c>
      <c r="AS28">
        <f t="shared" si="15"/>
        <v>17.188426267501825</v>
      </c>
      <c r="AT28">
        <f t="shared" si="16"/>
        <v>19.094509215473408</v>
      </c>
      <c r="AU28">
        <f t="shared" si="17"/>
        <v>-349.57474641139953</v>
      </c>
      <c r="AW28">
        <v>25</v>
      </c>
      <c r="AX28">
        <f>IF(Z28&gt;0, (R28*SUMPRODUCT(K28:$K$98, X28:$X$98)-K28*$AZ$3)/Z28, 0)</f>
        <v>6445.2694505461805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500000</v>
      </c>
      <c r="S29">
        <f t="shared" si="1"/>
        <v>6202.0655637685659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4345.0511674933632</v>
      </c>
      <c r="AC29">
        <f t="shared" si="2"/>
        <v>4050.023194865862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-7196.1619945059465</v>
      </c>
      <c r="AI29">
        <f t="shared" si="7"/>
        <v>-7228.8125941587896</v>
      </c>
      <c r="AJ29">
        <f t="shared" si="8"/>
        <v>295.02797262750119</v>
      </c>
      <c r="AK29">
        <f t="shared" si="30"/>
        <v>304.15358172453546</v>
      </c>
      <c r="AL29">
        <f t="shared" si="9"/>
        <v>-6629.6310398067526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-377.94825268080382</v>
      </c>
      <c r="AR29">
        <f t="shared" si="14"/>
        <v>-379.66308860267355</v>
      </c>
      <c r="AS29">
        <f t="shared" si="15"/>
        <v>15.495107924426248</v>
      </c>
      <c r="AT29">
        <f t="shared" si="16"/>
        <v>15.974392300668107</v>
      </c>
      <c r="AU29">
        <f t="shared" si="17"/>
        <v>-348.1935883775792</v>
      </c>
      <c r="AW29">
        <v>26</v>
      </c>
      <c r="AX29">
        <f>IF(Z29&gt;0, (R29*SUMPRODUCT(K29:$K$98, X29:$X$98)-K29*$AZ$3)/Z29, 0)</f>
        <v>6202.0655637685659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500000</v>
      </c>
      <c r="S30">
        <f t="shared" si="1"/>
        <v>5947.3553806485143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4050.023194865862</v>
      </c>
      <c r="AC30">
        <f t="shared" si="2"/>
        <v>3751.4025627996052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-7856.8437438502924</v>
      </c>
      <c r="AI30">
        <f t="shared" si="7"/>
        <v>-7888.3821531322219</v>
      </c>
      <c r="AJ30">
        <f t="shared" si="8"/>
        <v>298.6206320662568</v>
      </c>
      <c r="AK30">
        <f t="shared" si="30"/>
        <v>283.50162364061038</v>
      </c>
      <c r="AL30">
        <f t="shared" si="9"/>
        <v>-7306.2598974253551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-368.43552939864628</v>
      </c>
      <c r="AR30">
        <f t="shared" si="14"/>
        <v>-369.91447831235911</v>
      </c>
      <c r="AS30">
        <f t="shared" si="15"/>
        <v>14.003390451898252</v>
      </c>
      <c r="AT30">
        <f t="shared" si="16"/>
        <v>13.294406023177025</v>
      </c>
      <c r="AU30">
        <f t="shared" si="17"/>
        <v>-342.61668183728386</v>
      </c>
      <c r="AW30">
        <v>27</v>
      </c>
      <c r="AX30">
        <f>IF(Z30&gt;0, (R30*SUMPRODUCT(K30:$K$98, X30:$X$98)-K30*$AZ$3)/Z30, 0)</f>
        <v>5947.3553806485143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500000</v>
      </c>
      <c r="S31">
        <f t="shared" si="1"/>
        <v>5684.5469557418019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3751.4025627996052</v>
      </c>
      <c r="AC31">
        <f t="shared" si="2"/>
        <v>3453.7952660925184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-8442.1670197208514</v>
      </c>
      <c r="AI31">
        <f t="shared" si="7"/>
        <v>-8472.545828207989</v>
      </c>
      <c r="AJ31">
        <f t="shared" si="8"/>
        <v>297.60729670708679</v>
      </c>
      <c r="AK31">
        <f t="shared" si="30"/>
        <v>262.59817939597241</v>
      </c>
      <c r="AL31">
        <f t="shared" si="9"/>
        <v>-7912.3403521049295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-353.46735104316025</v>
      </c>
      <c r="AR31">
        <f t="shared" si="14"/>
        <v>-354.73928950856993</v>
      </c>
      <c r="AS31">
        <f t="shared" si="15"/>
        <v>12.460599579756733</v>
      </c>
      <c r="AT31">
        <f t="shared" si="16"/>
        <v>10.994793474592989</v>
      </c>
      <c r="AU31">
        <f t="shared" si="17"/>
        <v>-331.28389645422021</v>
      </c>
      <c r="AW31">
        <v>28</v>
      </c>
      <c r="AX31">
        <f>IF(Z31&gt;0, (R31*SUMPRODUCT(K31:$K$98, X31:$X$98)-K31*$AZ$3)/Z31, 0)</f>
        <v>5684.5469557418019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500000</v>
      </c>
      <c r="S32">
        <f t="shared" si="1"/>
        <v>5422.3646770020569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3453.7952660925184</v>
      </c>
      <c r="AC32">
        <f t="shared" si="2"/>
        <v>3163.5674085239648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-9035.4635938641295</v>
      </c>
      <c r="AI32">
        <f t="shared" si="7"/>
        <v>-9064.6350679070092</v>
      </c>
      <c r="AJ32">
        <f t="shared" si="8"/>
        <v>290.22785756855365</v>
      </c>
      <c r="AK32">
        <f t="shared" si="30"/>
        <v>241.76566862647633</v>
      </c>
      <c r="AL32">
        <f t="shared" si="9"/>
        <v>-8532.6415417119788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-337.77521798244476</v>
      </c>
      <c r="AR32">
        <f t="shared" si="14"/>
        <v>-338.8657432113211</v>
      </c>
      <c r="AS32">
        <f t="shared" si="15"/>
        <v>10.849667738284982</v>
      </c>
      <c r="AT32">
        <f t="shared" si="16"/>
        <v>9.0379924142946564</v>
      </c>
      <c r="AU32">
        <f t="shared" si="17"/>
        <v>-318.97808305874145</v>
      </c>
      <c r="AW32">
        <v>29</v>
      </c>
      <c r="AX32">
        <f>IF(Z32&gt;0, (R32*SUMPRODUCT(K32:$K$98, X32:$X$98)-K32*$AZ$3)/Z32, 0)</f>
        <v>5422.3646770020569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500000</v>
      </c>
      <c r="S33">
        <f t="shared" si="1"/>
        <v>5161.6672978584502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3163.5674085239648</v>
      </c>
      <c r="AC33">
        <f t="shared" si="2"/>
        <v>2882.2560240009907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-9599.4330426820106</v>
      </c>
      <c r="AI33">
        <f t="shared" si="7"/>
        <v>-9627.3528586801949</v>
      </c>
      <c r="AJ33">
        <f t="shared" si="8"/>
        <v>281.31138452297409</v>
      </c>
      <c r="AK33">
        <f t="shared" si="30"/>
        <v>221.44971859667757</v>
      </c>
      <c r="AL33">
        <f t="shared" si="9"/>
        <v>-9124.5917555605429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-320.40914538899597</v>
      </c>
      <c r="AR33">
        <f t="shared" si="14"/>
        <v>-321.34105088212465</v>
      </c>
      <c r="AS33">
        <f t="shared" si="15"/>
        <v>9.3895899791617676</v>
      </c>
      <c r="AT33">
        <f t="shared" si="16"/>
        <v>7.391531850548847</v>
      </c>
      <c r="AU33">
        <f t="shared" si="17"/>
        <v>-304.55992905241402</v>
      </c>
      <c r="AW33">
        <v>30</v>
      </c>
      <c r="AX33">
        <f>IF(Z33&gt;0, (R33*SUMPRODUCT(K33:$K$98, X33:$X$98)-K33*$AZ$3)/Z33, 0)</f>
        <v>5161.6672978584502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500000</v>
      </c>
      <c r="S34">
        <f t="shared" si="1"/>
        <v>4905.9281784650075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2882.2560240009907</v>
      </c>
      <c r="AC34">
        <f t="shared" si="2"/>
        <v>2612.2610156293799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-10171.031779574219</v>
      </c>
      <c r="AI34">
        <f t="shared" si="7"/>
        <v>-10197.655294234464</v>
      </c>
      <c r="AJ34">
        <f t="shared" si="8"/>
        <v>269.99500837161077</v>
      </c>
      <c r="AK34">
        <f t="shared" si="30"/>
        <v>201.75792168006936</v>
      </c>
      <c r="AL34">
        <f t="shared" si="9"/>
        <v>-9725.9023641827844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-303.11421832039332</v>
      </c>
      <c r="AR34">
        <f t="shared" si="14"/>
        <v>-303.90764478980896</v>
      </c>
      <c r="AS34">
        <f t="shared" si="15"/>
        <v>8.0463150333795159</v>
      </c>
      <c r="AT34">
        <f t="shared" si="16"/>
        <v>6.0127326357210018</v>
      </c>
      <c r="AU34">
        <f t="shared" si="17"/>
        <v>-289.84859712070846</v>
      </c>
      <c r="AW34">
        <v>31</v>
      </c>
      <c r="AX34">
        <f>IF(Z34&gt;0, (R34*SUMPRODUCT(K34:$K$98, X34:$X$98)-K34*$AZ$3)/Z34, 0)</f>
        <v>4905.9281784650075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4656.3143224157302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2612.2610156293799</v>
      </c>
      <c r="AC35">
        <f t="shared" ref="AC35:AC66" si="33">S35*Z35</f>
        <v>2354.1594196459369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-10780.644882204535</v>
      </c>
      <c r="AI35">
        <f t="shared" ref="AI35:AI66" si="38">SUM(AE35:AH35)</f>
        <v>-10805.924097229956</v>
      </c>
      <c r="AJ35">
        <f t="shared" ref="AJ35:AJ66" si="39">AB35-AC35</f>
        <v>258.10159598344308</v>
      </c>
      <c r="AK35">
        <f t="shared" si="30"/>
        <v>182.85827109405662</v>
      </c>
      <c r="AL35">
        <f t="shared" ref="AL35:AL66" si="40">SUM(AI35:AK35)</f>
        <v>-10364.964230152455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-286.85869280503425</v>
      </c>
      <c r="AR35">
        <f t="shared" ref="AR35:AR66" si="45">AI35*$K35</f>
        <v>-287.53133926139787</v>
      </c>
      <c r="AS35">
        <f t="shared" ref="AS35:AS66" si="46">AJ35*$K35</f>
        <v>6.8677418877713166</v>
      </c>
      <c r="AT35">
        <f t="shared" ref="AT35:AT66" si="47">AK35*$K35</f>
        <v>4.8656165923075321</v>
      </c>
      <c r="AU35">
        <f t="shared" ref="AU35:AU66" si="48">AL35*$K35</f>
        <v>-275.79798078131898</v>
      </c>
      <c r="AW35">
        <v>32</v>
      </c>
      <c r="AX35">
        <f>IF(Z35&gt;0, (R35*SUMPRODUCT(K35:$K$98, X35:$X$98)-K35*$AZ$3)/Z35, 0)</f>
        <v>4656.3143224157302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500000</v>
      </c>
      <c r="S36">
        <f t="shared" si="32"/>
        <v>4410.2721812442769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2354.1594196459369</v>
      </c>
      <c r="AC36">
        <f t="shared" si="33"/>
        <v>2107.4905682131798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-11334.466414578941</v>
      </c>
      <c r="AI36">
        <f t="shared" si="38"/>
        <v>-11358.359390812651</v>
      </c>
      <c r="AJ36">
        <f t="shared" si="39"/>
        <v>246.66885143275704</v>
      </c>
      <c r="AK36">
        <f t="shared" si="30"/>
        <v>164.79115937521559</v>
      </c>
      <c r="AL36">
        <f t="shared" si="40"/>
        <v>-10946.899380004679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-269.28138467258577</v>
      </c>
      <c r="AR36">
        <f t="shared" si="45"/>
        <v>-269.84902795536857</v>
      </c>
      <c r="AS36">
        <f t="shared" si="46"/>
        <v>5.8602961480367748</v>
      </c>
      <c r="AT36">
        <f t="shared" si="47"/>
        <v>3.9150666608603024</v>
      </c>
      <c r="AU36">
        <f t="shared" si="48"/>
        <v>-260.07366514647151</v>
      </c>
      <c r="AW36">
        <v>33</v>
      </c>
      <c r="AX36">
        <f>IF(Z36&gt;0, (R36*SUMPRODUCT(K36:$K$98, X36:$X$98)-K36*$AZ$3)/Z36, 0)</f>
        <v>4410.2721812442769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500000</v>
      </c>
      <c r="S37">
        <f t="shared" si="32"/>
        <v>4169.746943419219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2107.4905682131798</v>
      </c>
      <c r="AC37">
        <f t="shared" si="33"/>
        <v>1874.092970480127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-11815.439920808025</v>
      </c>
      <c r="AI37">
        <f t="shared" si="38"/>
        <v>-11837.912423287316</v>
      </c>
      <c r="AJ37">
        <f t="shared" si="39"/>
        <v>233.39759773305286</v>
      </c>
      <c r="AK37">
        <f t="shared" si="30"/>
        <v>147.52433977492259</v>
      </c>
      <c r="AL37">
        <f t="shared" si="40"/>
        <v>-11456.990485779341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-250.63234956604379</v>
      </c>
      <c r="AR37">
        <f t="shared" si="45"/>
        <v>-251.10904244711838</v>
      </c>
      <c r="AS37">
        <f t="shared" si="46"/>
        <v>4.9508938046299109</v>
      </c>
      <c r="AT37">
        <f t="shared" si="47"/>
        <v>3.1293267236586857</v>
      </c>
      <c r="AU37">
        <f t="shared" si="48"/>
        <v>-243.02882191882978</v>
      </c>
      <c r="AW37">
        <v>34</v>
      </c>
      <c r="AX37">
        <f>IF(Z37&gt;0, (R37*SUMPRODUCT(K37:$K$98, X37:$X$98)-K37*$AZ$3)/Z37, 0)</f>
        <v>4169.746943419219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500000</v>
      </c>
      <c r="S38">
        <f t="shared" si="32"/>
        <v>3937.979330016145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1874.092970480127</v>
      </c>
      <c r="AC38">
        <f t="shared" si="33"/>
        <v>1655.4997163958101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-12281.176536302697</v>
      </c>
      <c r="AI38">
        <f t="shared" si="38"/>
        <v>-12302.196196103565</v>
      </c>
      <c r="AJ38">
        <f t="shared" si="39"/>
        <v>218.59325408431687</v>
      </c>
      <c r="AK38">
        <f t="shared" si="30"/>
        <v>131.18650793360891</v>
      </c>
      <c r="AL38">
        <f t="shared" si="40"/>
        <v>-11952.416434085639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-232.59971632754528</v>
      </c>
      <c r="AR38">
        <f t="shared" si="45"/>
        <v>-232.99781881329093</v>
      </c>
      <c r="AS38">
        <f t="shared" si="46"/>
        <v>4.1400535804393019</v>
      </c>
      <c r="AT38">
        <f t="shared" si="47"/>
        <v>2.4846108547630288</v>
      </c>
      <c r="AU38">
        <f t="shared" si="48"/>
        <v>-226.3731543780886</v>
      </c>
      <c r="AW38">
        <v>35</v>
      </c>
      <c r="AX38">
        <f>IF(Z38&gt;0, (R38*SUMPRODUCT(K38:$K$98, X38:$X$98)-K38*$AZ$3)/Z38, 0)</f>
        <v>3937.979330016145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500000</v>
      </c>
      <c r="S39">
        <f t="shared" si="32"/>
        <v>3714.6589636603608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1655.4997163958101</v>
      </c>
      <c r="AC39">
        <f t="shared" si="33"/>
        <v>1451.5063353198059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-12719.18174910143</v>
      </c>
      <c r="AI39">
        <f t="shared" si="38"/>
        <v>-12738.71929412938</v>
      </c>
      <c r="AJ39">
        <f t="shared" si="39"/>
        <v>203.9933810760042</v>
      </c>
      <c r="AK39">
        <f t="shared" si="30"/>
        <v>115.88498014770671</v>
      </c>
      <c r="AL39">
        <f t="shared" si="40"/>
        <v>-12418.840932905669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-215.08511550861809</v>
      </c>
      <c r="AR39">
        <f t="shared" si="45"/>
        <v>-215.41550115857456</v>
      </c>
      <c r="AS39">
        <f t="shared" si="46"/>
        <v>3.4495882516047547</v>
      </c>
      <c r="AT39">
        <f t="shared" si="47"/>
        <v>1.9596492001181045</v>
      </c>
      <c r="AU39">
        <f t="shared" si="48"/>
        <v>-210.00626370685168</v>
      </c>
      <c r="AW39">
        <v>36</v>
      </c>
      <c r="AX39">
        <f>IF(Z39&gt;0, (R39*SUMPRODUCT(K39:$K$98, X39:$X$98)-K39*$AZ$3)/Z39, 0)</f>
        <v>3714.6589636603608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500000</v>
      </c>
      <c r="S40">
        <f t="shared" si="32"/>
        <v>3499.8367745323862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1451.5063353198059</v>
      </c>
      <c r="AC40">
        <f t="shared" si="33"/>
        <v>1261.9625905714922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-13132.917775030595</v>
      </c>
      <c r="AI40">
        <f t="shared" si="38"/>
        <v>-13150.946652830762</v>
      </c>
      <c r="AJ40">
        <f t="shared" si="39"/>
        <v>189.54374474831366</v>
      </c>
      <c r="AK40">
        <f t="shared" ref="AK40:AK71" si="61">G40*SUM(AB40:AB40, AE40:AF40)</f>
        <v>101.60544347238643</v>
      </c>
      <c r="AL40">
        <f t="shared" si="40"/>
        <v>-12859.797464610061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-198.28706585564265</v>
      </c>
      <c r="AR40">
        <f t="shared" si="45"/>
        <v>-198.55927446464361</v>
      </c>
      <c r="AS40">
        <f t="shared" si="46"/>
        <v>2.8618219988319722</v>
      </c>
      <c r="AT40">
        <f t="shared" si="47"/>
        <v>1.534087520094439</v>
      </c>
      <c r="AU40">
        <f t="shared" si="48"/>
        <v>-194.16336494571718</v>
      </c>
      <c r="AW40">
        <v>37</v>
      </c>
      <c r="AX40">
        <f>IF(Z40&gt;0, (R40*SUMPRODUCT(K40:$K$98, X40:$X$98)-K40*$AZ$3)/Z40, 0)</f>
        <v>3499.8367745323862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500000</v>
      </c>
      <c r="S41">
        <f t="shared" si="32"/>
        <v>3292.9332949453119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1261.9625905714922</v>
      </c>
      <c r="AC41">
        <f t="shared" si="33"/>
        <v>1086.4803200375502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-13514.385681109354</v>
      </c>
      <c r="AI41">
        <f t="shared" si="38"/>
        <v>-13530.882831563407</v>
      </c>
      <c r="AJ41">
        <f t="shared" si="39"/>
        <v>175.48227053394203</v>
      </c>
      <c r="AK41">
        <f t="shared" si="61"/>
        <v>88.33738134000447</v>
      </c>
      <c r="AL41">
        <f t="shared" si="40"/>
        <v>-13267.063179689461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-182.18450939279737</v>
      </c>
      <c r="AR41">
        <f t="shared" si="45"/>
        <v>-182.40690390874283</v>
      </c>
      <c r="AS41">
        <f t="shared" si="46"/>
        <v>2.3656385217012721</v>
      </c>
      <c r="AT41">
        <f t="shared" si="47"/>
        <v>1.1908571251573223</v>
      </c>
      <c r="AU41">
        <f t="shared" si="48"/>
        <v>-178.85040826188427</v>
      </c>
      <c r="AW41">
        <v>38</v>
      </c>
      <c r="AX41">
        <f>IF(Z41&gt;0, (R41*SUMPRODUCT(K41:$K$98, X41:$X$98)-K41*$AZ$3)/Z41, 0)</f>
        <v>3292.9332949453119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500000</v>
      </c>
      <c r="S42">
        <f t="shared" si="32"/>
        <v>3092.8424652045996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1086.4803200375502</v>
      </c>
      <c r="AC42">
        <f t="shared" si="33"/>
        <v>924.65723503912875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-13838.386211297595</v>
      </c>
      <c r="AI42">
        <f t="shared" si="38"/>
        <v>-13853.33455162598</v>
      </c>
      <c r="AJ42">
        <f t="shared" si="39"/>
        <v>161.82308499842145</v>
      </c>
      <c r="AK42">
        <f t="shared" si="61"/>
        <v>76.05362240262852</v>
      </c>
      <c r="AL42">
        <f t="shared" si="40"/>
        <v>-13615.457844224929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-166.56454503523958</v>
      </c>
      <c r="AR42">
        <f t="shared" si="45"/>
        <v>-166.74446944750932</v>
      </c>
      <c r="AS42">
        <f t="shared" si="46"/>
        <v>1.9477696400000644</v>
      </c>
      <c r="AT42">
        <f t="shared" si="47"/>
        <v>0.91541288271270815</v>
      </c>
      <c r="AU42">
        <f t="shared" si="48"/>
        <v>-163.88128692479654</v>
      </c>
      <c r="AW42">
        <v>39</v>
      </c>
      <c r="AX42">
        <f>IF(Z42&gt;0, (R42*SUMPRODUCT(K42:$K$98, X42:$X$98)-K42*$AZ$3)/Z42, 0)</f>
        <v>3092.8424652045996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500000</v>
      </c>
      <c r="S43">
        <f t="shared" si="32"/>
        <v>2899.5630217600674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924.65723503912875</v>
      </c>
      <c r="AC43">
        <f t="shared" si="33"/>
        <v>776.27253321315266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-14128.306965350748</v>
      </c>
      <c r="AI43">
        <f t="shared" si="38"/>
        <v>-14141.692991579313</v>
      </c>
      <c r="AJ43">
        <f t="shared" si="39"/>
        <v>148.38470182597609</v>
      </c>
      <c r="AK43">
        <f t="shared" si="61"/>
        <v>64.726006452739014</v>
      </c>
      <c r="AL43">
        <f t="shared" si="40"/>
        <v>-13928.582283300599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-151.83406361413179</v>
      </c>
      <c r="AR43">
        <f t="shared" si="45"/>
        <v>-151.97792053647308</v>
      </c>
      <c r="AS43">
        <f t="shared" si="46"/>
        <v>1.5946604438637286</v>
      </c>
      <c r="AT43">
        <f t="shared" si="47"/>
        <v>0.69559732849348532</v>
      </c>
      <c r="AU43">
        <f t="shared" si="48"/>
        <v>-149.68766276411588</v>
      </c>
      <c r="AW43">
        <v>40</v>
      </c>
      <c r="AX43">
        <f>IF(Z43&gt;0, (R43*SUMPRODUCT(K43:$K$98, X43:$X$98)-K43*$AZ$3)/Z43, 0)</f>
        <v>2899.5630217600674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500000</v>
      </c>
      <c r="S44">
        <f t="shared" si="32"/>
        <v>2709.453797777287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776.27253321315266</v>
      </c>
      <c r="AC44">
        <f t="shared" si="33"/>
        <v>640.67047246443497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-14292.946371943393</v>
      </c>
      <c r="AI44">
        <f t="shared" si="38"/>
        <v>-14304.769243272478</v>
      </c>
      <c r="AJ44">
        <f t="shared" si="39"/>
        <v>135.60206074871769</v>
      </c>
      <c r="AK44">
        <f t="shared" si="61"/>
        <v>54.339077324920694</v>
      </c>
      <c r="AL44">
        <f t="shared" si="40"/>
        <v>-14114.82810519884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-137.14590186574617</v>
      </c>
      <c r="AR44">
        <f t="shared" si="45"/>
        <v>-137.25934651941483</v>
      </c>
      <c r="AS44">
        <f t="shared" si="46"/>
        <v>1.3011499821158246</v>
      </c>
      <c r="AT44">
        <f t="shared" si="47"/>
        <v>0.52140276555627174</v>
      </c>
      <c r="AU44">
        <f t="shared" si="48"/>
        <v>-135.43679377174274</v>
      </c>
      <c r="AW44">
        <v>41</v>
      </c>
      <c r="AX44">
        <f>IF(Z44&gt;0, (R44*SUMPRODUCT(K44:$K$98, X44:$X$98)-K44*$AZ$3)/Z44, 0)</f>
        <v>2709.453797777287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500000</v>
      </c>
      <c r="S45">
        <f t="shared" si="32"/>
        <v>2520.57189447153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640.67047246443497</v>
      </c>
      <c r="AC45">
        <f t="shared" si="33"/>
        <v>518.01743029995146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-14288.510100054798</v>
      </c>
      <c r="AI45">
        <f t="shared" si="38"/>
        <v>-14298.785891660587</v>
      </c>
      <c r="AJ45">
        <f t="shared" si="39"/>
        <v>122.65304216448351</v>
      </c>
      <c r="AK45">
        <f t="shared" si="61"/>
        <v>44.846933072510453</v>
      </c>
      <c r="AL45">
        <f t="shared" si="40"/>
        <v>-14131.285916423592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-122.41369130338582</v>
      </c>
      <c r="AR45">
        <f t="shared" si="45"/>
        <v>-122.50172690490903</v>
      </c>
      <c r="AS45">
        <f t="shared" si="46"/>
        <v>1.05080316532699</v>
      </c>
      <c r="AT45">
        <f t="shared" si="47"/>
        <v>0.38421630965014636</v>
      </c>
      <c r="AU45">
        <f t="shared" si="48"/>
        <v>-121.0667074299319</v>
      </c>
      <c r="AW45">
        <v>42</v>
      </c>
      <c r="AX45">
        <f>IF(Z45&gt;0, (R45*SUMPRODUCT(K45:$K$98, X45:$X$98)-K45*$AZ$3)/Z45, 0)</f>
        <v>2520.57189447153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500000</v>
      </c>
      <c r="S46">
        <f t="shared" si="32"/>
        <v>2330.7987661150123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518.01743029995146</v>
      </c>
      <c r="AC46">
        <f t="shared" si="33"/>
        <v>408.54379230126443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-14090.039879684098</v>
      </c>
      <c r="AI46">
        <f t="shared" si="38"/>
        <v>-14098.803909385861</v>
      </c>
      <c r="AJ46">
        <f t="shared" si="39"/>
        <v>109.47363799868702</v>
      </c>
      <c r="AK46">
        <f t="shared" si="61"/>
        <v>36.261220120996605</v>
      </c>
      <c r="AL46">
        <f t="shared" si="40"/>
        <v>-13953.069051266179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-107.77976876213422</v>
      </c>
      <c r="AR46">
        <f t="shared" si="45"/>
        <v>-107.84680796874729</v>
      </c>
      <c r="AS46">
        <f t="shared" si="46"/>
        <v>0.83740312233329284</v>
      </c>
      <c r="AT46">
        <f t="shared" si="47"/>
        <v>0.27737507864040806</v>
      </c>
      <c r="AU46">
        <f t="shared" si="48"/>
        <v>-106.7320297677736</v>
      </c>
      <c r="AW46">
        <v>43</v>
      </c>
      <c r="AX46">
        <f>IF(Z46&gt;0, (R46*SUMPRODUCT(K46:$K$98, X46:$X$98)-K46*$AZ$3)/Z46, 0)</f>
        <v>2330.7987661150123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500000</v>
      </c>
      <c r="S47">
        <f t="shared" si="32"/>
        <v>2134.6864053950981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408.54379230126443</v>
      </c>
      <c r="AC47">
        <f t="shared" si="33"/>
        <v>312.31764256118277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-13610.844079113962</v>
      </c>
      <c r="AI47">
        <f t="shared" si="38"/>
        <v>-13618.159384110795</v>
      </c>
      <c r="AJ47">
        <f t="shared" si="39"/>
        <v>96.226149740081667</v>
      </c>
      <c r="AK47">
        <f t="shared" si="61"/>
        <v>28.598065461088513</v>
      </c>
      <c r="AL47">
        <f t="shared" si="40"/>
        <v>-13493.335168909625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-92.959132329275775</v>
      </c>
      <c r="AR47">
        <f t="shared" si="45"/>
        <v>-93.009094286174033</v>
      </c>
      <c r="AS47">
        <f t="shared" si="46"/>
        <v>0.65720386885860682</v>
      </c>
      <c r="AT47">
        <f t="shared" si="47"/>
        <v>0.19531862506881925</v>
      </c>
      <c r="AU47">
        <f t="shared" si="48"/>
        <v>-92.156571792246609</v>
      </c>
      <c r="AW47">
        <v>44</v>
      </c>
      <c r="AX47">
        <f>IF(Z47&gt;0, (R47*SUMPRODUCT(K47:$K$98, X47:$X$98)-K47*$AZ$3)/Z47, 0)</f>
        <v>2134.6864053950981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500000</v>
      </c>
      <c r="S48">
        <f t="shared" si="32"/>
        <v>1927.4446771247426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312.31764256118277</v>
      </c>
      <c r="AC48">
        <f t="shared" si="33"/>
        <v>229.67424150159667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-12841.536648025332</v>
      </c>
      <c r="AI48">
        <f t="shared" si="38"/>
        <v>-12847.494646307396</v>
      </c>
      <c r="AJ48">
        <f t="shared" si="39"/>
        <v>82.643401059586097</v>
      </c>
      <c r="AK48">
        <f t="shared" si="61"/>
        <v>21.862234979282796</v>
      </c>
      <c r="AL48">
        <f t="shared" si="40"/>
        <v>-12742.989010268528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-78.307971730137368</v>
      </c>
      <c r="AR48">
        <f t="shared" si="45"/>
        <v>-78.344303734151211</v>
      </c>
      <c r="AS48">
        <f t="shared" si="46"/>
        <v>0.50396126968586963</v>
      </c>
      <c r="AT48">
        <f t="shared" si="47"/>
        <v>0.13331638772206852</v>
      </c>
      <c r="AU48">
        <f t="shared" si="48"/>
        <v>-77.707026076743276</v>
      </c>
      <c r="AW48">
        <v>45</v>
      </c>
      <c r="AX48">
        <f>IF(Z48&gt;0, (R48*SUMPRODUCT(K48:$K$98, X48:$X$98)-K48*$AZ$3)/Z48, 0)</f>
        <v>1927.4446771247426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500000</v>
      </c>
      <c r="S49">
        <f t="shared" si="32"/>
        <v>1700.694449144758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229.67424150159667</v>
      </c>
      <c r="AC49">
        <f t="shared" si="33"/>
        <v>160.57674411939649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-11775.013761536287</v>
      </c>
      <c r="AI49">
        <f t="shared" si="38"/>
        <v>-11779.734678459376</v>
      </c>
      <c r="AJ49">
        <f t="shared" si="39"/>
        <v>69.097497382200174</v>
      </c>
      <c r="AK49">
        <f t="shared" si="61"/>
        <v>16.077196905111769</v>
      </c>
      <c r="AL49">
        <f t="shared" si="40"/>
        <v>-11694.559984172065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-64.110974830130601</v>
      </c>
      <c r="AR49">
        <f t="shared" si="45"/>
        <v>-64.136678629052682</v>
      </c>
      <c r="AS49">
        <f t="shared" si="46"/>
        <v>0.37621254677134913</v>
      </c>
      <c r="AT49">
        <f t="shared" si="47"/>
        <v>8.7534909682194323E-2</v>
      </c>
      <c r="AU49">
        <f t="shared" si="48"/>
        <v>-63.672931172599142</v>
      </c>
      <c r="AW49">
        <v>46</v>
      </c>
      <c r="AX49">
        <f>IF(Z49&gt;0, (R49*SUMPRODUCT(K49:$K$98, X49:$X$98)-K49*$AZ$3)/Z49, 0)</f>
        <v>1700.694449144758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500000</v>
      </c>
      <c r="S50">
        <f t="shared" si="32"/>
        <v>1443.5701596351098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160.57674411939649</v>
      </c>
      <c r="AC50">
        <f t="shared" si="33"/>
        <v>104.68940709992417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-10476.489024335835</v>
      </c>
      <c r="AI50">
        <f t="shared" si="38"/>
        <v>-10480.115083187258</v>
      </c>
      <c r="AJ50">
        <f t="shared" si="39"/>
        <v>55.887337019472326</v>
      </c>
      <c r="AK50">
        <f t="shared" si="61"/>
        <v>11.240372088357756</v>
      </c>
      <c r="AL50">
        <f t="shared" si="40"/>
        <v>-10412.987374079428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-50.929416073421734</v>
      </c>
      <c r="AR50">
        <f t="shared" si="45"/>
        <v>-50.947043454075875</v>
      </c>
      <c r="AS50">
        <f t="shared" si="46"/>
        <v>0.2716854314158646</v>
      </c>
      <c r="AT50">
        <f t="shared" si="47"/>
        <v>5.4642885185892741E-2</v>
      </c>
      <c r="AU50">
        <f t="shared" si="48"/>
        <v>-50.620715137474114</v>
      </c>
      <c r="AW50">
        <v>47</v>
      </c>
      <c r="AX50">
        <f>IF(Z50&gt;0, (R50*SUMPRODUCT(K50:$K$98, X50:$X$98)-K50*$AZ$3)/Z50, 0)</f>
        <v>1443.5701596351098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500000</v>
      </c>
      <c r="S51">
        <f t="shared" si="32"/>
        <v>1137.39782333273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104.68940709992417</v>
      </c>
      <c r="AC51">
        <f t="shared" si="33"/>
        <v>61.102524786018705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-9037.3171993960859</v>
      </c>
      <c r="AI51">
        <f t="shared" si="38"/>
        <v>-9040.0032659390563</v>
      </c>
      <c r="AJ51">
        <f t="shared" si="39"/>
        <v>43.586882313905463</v>
      </c>
      <c r="AK51">
        <f t="shared" si="61"/>
        <v>7.3282584969946925</v>
      </c>
      <c r="AL51">
        <f t="shared" si="40"/>
        <v>-8989.0881251281553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-39.226037358370419</v>
      </c>
      <c r="AR51">
        <f t="shared" si="45"/>
        <v>-39.237696100034221</v>
      </c>
      <c r="AS51">
        <f t="shared" si="46"/>
        <v>0.18918675047661301</v>
      </c>
      <c r="AT51">
        <f t="shared" si="47"/>
        <v>3.1807950881055556E-2</v>
      </c>
      <c r="AU51">
        <f t="shared" si="48"/>
        <v>-39.016701398676553</v>
      </c>
      <c r="AW51">
        <v>48</v>
      </c>
      <c r="AX51">
        <f>IF(Z51&gt;0, (R51*SUMPRODUCT(K51:$K$98, X51:$X$98)-K51*$AZ$3)/Z51, 0)</f>
        <v>1137.39782333273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500000</v>
      </c>
      <c r="S52">
        <f t="shared" si="32"/>
        <v>745.35840250341755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61.102524786018705</v>
      </c>
      <c r="AC52">
        <f t="shared" si="33"/>
        <v>28.432321141502101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-7519.1395958463436</v>
      </c>
      <c r="AI52">
        <f t="shared" si="38"/>
        <v>-7521.0468877642988</v>
      </c>
      <c r="AJ52">
        <f t="shared" si="39"/>
        <v>32.670203644516604</v>
      </c>
      <c r="AK52">
        <f t="shared" si="61"/>
        <v>4.2771767350213095</v>
      </c>
      <c r="AL52">
        <f t="shared" si="40"/>
        <v>-7484.0995073847607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-29.139697357662392</v>
      </c>
      <c r="AR52">
        <f t="shared" si="45"/>
        <v>-29.147088882790165</v>
      </c>
      <c r="AS52">
        <f t="shared" si="46"/>
        <v>0.12661021047412233</v>
      </c>
      <c r="AT52">
        <f t="shared" si="47"/>
        <v>1.6575784239011286E-2</v>
      </c>
      <c r="AU52">
        <f t="shared" si="48"/>
        <v>-29.003902888077029</v>
      </c>
      <c r="AW52">
        <v>49</v>
      </c>
      <c r="AX52">
        <f>IF(Z52&gt;0, (R52*SUMPRODUCT(K52:$K$98, X52:$X$98)-K52*$AZ$3)/Z52, 0)</f>
        <v>745.35840250341755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500000</v>
      </c>
      <c r="S53">
        <f t="shared" si="32"/>
        <v>199.72609887127572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28.432321141502101</v>
      </c>
      <c r="AC53">
        <f t="shared" si="33"/>
        <v>5.1460467426377576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-5999.4301188206409</v>
      </c>
      <c r="AI53">
        <f t="shared" si="38"/>
        <v>-6000.7183948075353</v>
      </c>
      <c r="AJ53">
        <f t="shared" si="39"/>
        <v>23.286274398864343</v>
      </c>
      <c r="AK53">
        <f t="shared" si="61"/>
        <v>1.9902624799051472</v>
      </c>
      <c r="AL53">
        <f t="shared" si="40"/>
        <v>-5975.4418579287658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-20.759116470188978</v>
      </c>
      <c r="AR53">
        <f t="shared" si="45"/>
        <v>-20.76357413878883</v>
      </c>
      <c r="AS53">
        <f t="shared" si="46"/>
        <v>8.057473340448397E-2</v>
      </c>
      <c r="AT53">
        <f t="shared" si="47"/>
        <v>6.8866692016274298E-3</v>
      </c>
      <c r="AU53">
        <f t="shared" si="48"/>
        <v>-20.67611273618272</v>
      </c>
      <c r="AW53">
        <v>50</v>
      </c>
      <c r="AX53">
        <f>IF(Z53&gt;0, (R53*SUMPRODUCT(K53:$K$98, X53:$X$98)-K53*$AZ$3)/Z53, 0)</f>
        <v>199.72609887127572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500000</v>
      </c>
      <c r="S54">
        <f t="shared" si="32"/>
        <v>-631.81413296418384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5.1460467426377576</v>
      </c>
      <c r="AC54">
        <f t="shared" si="33"/>
        <v>-10.38679922862439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-4534.1104217792335</v>
      </c>
      <c r="AI54">
        <f t="shared" si="38"/>
        <v>-4534.9324039640805</v>
      </c>
      <c r="AJ54">
        <f t="shared" si="39"/>
        <v>15.532845971262148</v>
      </c>
      <c r="AK54">
        <f t="shared" si="61"/>
        <v>0.36022327198464305</v>
      </c>
      <c r="AL54">
        <f t="shared" si="40"/>
        <v>-4519.0393347208337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-14.007896891611578</v>
      </c>
      <c r="AR54">
        <f t="shared" si="45"/>
        <v>-14.010436362559787</v>
      </c>
      <c r="AS54">
        <f t="shared" si="46"/>
        <v>4.7987914840711521E-2</v>
      </c>
      <c r="AT54">
        <f t="shared" si="47"/>
        <v>1.1128909493870996E-3</v>
      </c>
      <c r="AU54">
        <f t="shared" si="48"/>
        <v>-13.961335556769688</v>
      </c>
      <c r="AW54">
        <v>51</v>
      </c>
      <c r="AX54">
        <f>IF(Z54&gt;0, (R54*SUMPRODUCT(K54:$K$98, X54:$X$98)-K54*$AZ$3)/Z54, 0)</f>
        <v>-631.81413296418384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500000</v>
      </c>
      <c r="S55">
        <f t="shared" si="32"/>
        <v>-2003.5223213978954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-10.38679922862439</v>
      </c>
      <c r="AC55">
        <f t="shared" si="33"/>
        <v>-19.728383174765575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-3214.1987786479785</v>
      </c>
      <c r="AI55">
        <f t="shared" si="38"/>
        <v>-3214.6911211331126</v>
      </c>
      <c r="AJ55">
        <f t="shared" si="39"/>
        <v>9.3415839461411849</v>
      </c>
      <c r="AK55">
        <f t="shared" si="61"/>
        <v>-0.7270759460037074</v>
      </c>
      <c r="AL55">
        <f t="shared" si="40"/>
        <v>-3206.0766131329751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-8.8661597653546487</v>
      </c>
      <c r="AR55">
        <f t="shared" si="45"/>
        <v>-8.8675178603055489</v>
      </c>
      <c r="AS55">
        <f t="shared" si="46"/>
        <v>2.5768156057479116E-2</v>
      </c>
      <c r="AT55">
        <f t="shared" si="47"/>
        <v>-2.0055920441631315E-3</v>
      </c>
      <c r="AU55">
        <f t="shared" si="48"/>
        <v>-8.8437552962922332</v>
      </c>
      <c r="AW55">
        <v>52</v>
      </c>
      <c r="AX55">
        <f>IF(Z55&gt;0, (R55*SUMPRODUCT(K55:$K$98, X55:$X$98)-K55*$AZ$3)/Z55, 0)</f>
        <v>-2003.5223213978954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500000</v>
      </c>
      <c r="S56">
        <f t="shared" si="32"/>
        <v>-4190.7839186190722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-19.728383174765575</v>
      </c>
      <c r="AC56">
        <f t="shared" si="33"/>
        <v>-24.42819209595023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-1959.6771644902169</v>
      </c>
      <c r="AI56">
        <f t="shared" si="38"/>
        <v>-1959.9686158340505</v>
      </c>
      <c r="AJ56">
        <f t="shared" si="39"/>
        <v>4.6998089211846548</v>
      </c>
      <c r="AK56">
        <f t="shared" si="61"/>
        <v>-1.3809868222335904</v>
      </c>
      <c r="AL56">
        <f t="shared" si="40"/>
        <v>-1956.6497937350994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-4.8264668810835891</v>
      </c>
      <c r="AR56">
        <f t="shared" si="45"/>
        <v>-4.827184693325294</v>
      </c>
      <c r="AS56">
        <f t="shared" si="46"/>
        <v>1.1575106612736247E-2</v>
      </c>
      <c r="AT56">
        <f t="shared" si="47"/>
        <v>-3.4012169358809551E-3</v>
      </c>
      <c r="AU56">
        <f t="shared" si="48"/>
        <v>-4.819010803648438</v>
      </c>
      <c r="AW56">
        <v>53</v>
      </c>
      <c r="AX56">
        <f>IF(Z56&gt;0, (R56*SUMPRODUCT(K56:$K$98, X56:$X$98)-K56*$AZ$3)/Z56, 0)</f>
        <v>-4190.7839186190722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500000</v>
      </c>
      <c r="S57">
        <f t="shared" si="32"/>
        <v>-7495.8328252154743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-24.42819209595023</v>
      </c>
      <c r="AC57">
        <f t="shared" si="33"/>
        <v>-25.534702866167756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-1182.1084086492222</v>
      </c>
      <c r="AI57">
        <f t="shared" si="38"/>
        <v>-1182.2787346387524</v>
      </c>
      <c r="AJ57">
        <f t="shared" si="39"/>
        <v>1.1065107702175254</v>
      </c>
      <c r="AK57">
        <f t="shared" si="61"/>
        <v>-1.7099734467165162</v>
      </c>
      <c r="AL57">
        <f t="shared" si="40"/>
        <v>-1182.8821973152515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-2.5994656468618969</v>
      </c>
      <c r="AR57">
        <f t="shared" si="45"/>
        <v>-2.5998401950465744</v>
      </c>
      <c r="AS57">
        <f t="shared" si="46"/>
        <v>2.4332258479997644E-3</v>
      </c>
      <c r="AT57">
        <f t="shared" si="47"/>
        <v>-3.7602449989040105E-3</v>
      </c>
      <c r="AU57">
        <f t="shared" si="48"/>
        <v>-2.6011672141974791</v>
      </c>
      <c r="AW57">
        <v>54</v>
      </c>
      <c r="AX57">
        <f>IF(Z57&gt;0, (R57*SUMPRODUCT(K57:$K$98, X57:$X$98)-K57*$AZ$3)/Z57, 0)</f>
        <v>-7495.8328252154743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500000</v>
      </c>
      <c r="S58">
        <f t="shared" si="32"/>
        <v>-12644.067641152364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-25.534702866167756</v>
      </c>
      <c r="AC58">
        <f t="shared" si="33"/>
        <v>-24.812779128327811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-705.02489248212896</v>
      </c>
      <c r="AI58">
        <f t="shared" si="38"/>
        <v>-705.12301272251568</v>
      </c>
      <c r="AJ58">
        <f t="shared" si="39"/>
        <v>-0.72192373783994412</v>
      </c>
      <c r="AK58">
        <f t="shared" si="61"/>
        <v>-1.7874292006317432</v>
      </c>
      <c r="AL58">
        <f t="shared" si="40"/>
        <v>-707.63236566098738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-1.3842457670642536</v>
      </c>
      <c r="AR58">
        <f t="shared" si="45"/>
        <v>-1.3844384163293604</v>
      </c>
      <c r="AS58">
        <f t="shared" si="46"/>
        <v>-1.4174249574790403E-3</v>
      </c>
      <c r="AT58">
        <f t="shared" si="47"/>
        <v>-3.5094382216642804E-3</v>
      </c>
      <c r="AU58">
        <f t="shared" si="48"/>
        <v>-1.3893652795085039</v>
      </c>
      <c r="AW58">
        <v>55</v>
      </c>
      <c r="AX58">
        <f>IF(Z58&gt;0, (R58*SUMPRODUCT(K58:$K$98, X58:$X$98)-K58*$AZ$3)/Z58, 0)</f>
        <v>-12644.067641152364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500000</v>
      </c>
      <c r="S59">
        <f t="shared" si="32"/>
        <v>-20884.040653099848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-24.812779128327811</v>
      </c>
      <c r="AC59">
        <f t="shared" si="33"/>
        <v>-23.231498659051137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-415.18818110353862</v>
      </c>
      <c r="AI59">
        <f t="shared" si="38"/>
        <v>-415.24380132341116</v>
      </c>
      <c r="AJ59">
        <f t="shared" si="39"/>
        <v>-1.581280469276674</v>
      </c>
      <c r="AK59">
        <f t="shared" si="61"/>
        <v>-1.7368945389829469</v>
      </c>
      <c r="AL59">
        <f t="shared" si="40"/>
        <v>-418.56197633167079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-0.72783965344965285</v>
      </c>
      <c r="AR59">
        <f t="shared" si="45"/>
        <v>-0.72793715767400047</v>
      </c>
      <c r="AS59">
        <f t="shared" si="46"/>
        <v>-2.7720409230002274E-3</v>
      </c>
      <c r="AT59">
        <f t="shared" si="47"/>
        <v>-3.044837923786381E-3</v>
      </c>
      <c r="AU59">
        <f t="shared" si="48"/>
        <v>-0.73375403652078708</v>
      </c>
      <c r="AW59">
        <v>56</v>
      </c>
      <c r="AX59">
        <f>IF(Z59&gt;0, (R59*SUMPRODUCT(K59:$K$98, X59:$X$98)-K59*$AZ$3)/Z59, 0)</f>
        <v>-20884.040653099848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500000</v>
      </c>
      <c r="S60">
        <f t="shared" si="32"/>
        <v>-34351.65290344954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-23.231498659051137</v>
      </c>
      <c r="AC60">
        <f t="shared" si="33"/>
        <v>-21.311547030053532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-240.443356079323</v>
      </c>
      <c r="AI60">
        <f t="shared" si="38"/>
        <v>-240.47437576138887</v>
      </c>
      <c r="AJ60">
        <f t="shared" si="39"/>
        <v>-1.9199516289976053</v>
      </c>
      <c r="AK60">
        <f t="shared" si="61"/>
        <v>-1.6262049061335797</v>
      </c>
      <c r="AL60">
        <f t="shared" si="40"/>
        <v>-244.02053229652006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-0.37634442673057061</v>
      </c>
      <c r="AR60">
        <f t="shared" si="45"/>
        <v>-0.37639297905763341</v>
      </c>
      <c r="AS60">
        <f t="shared" si="46"/>
        <v>-3.0051281389000127E-3</v>
      </c>
      <c r="AT60">
        <f t="shared" si="47"/>
        <v>-2.5453527314074687E-3</v>
      </c>
      <c r="AU60">
        <f t="shared" si="48"/>
        <v>-0.38194345992794093</v>
      </c>
      <c r="AW60">
        <v>57</v>
      </c>
      <c r="AX60">
        <f>IF(Z60&gt;0, (R60*SUMPRODUCT(K60:$K$98, X60:$X$98)-K60*$AZ$3)/Z60, 0)</f>
        <v>-34351.65290344954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500000</v>
      </c>
      <c r="S61">
        <f t="shared" si="32"/>
        <v>-56857.363973162996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-21.311547030053532</v>
      </c>
      <c r="AC61">
        <f t="shared" si="33"/>
        <v>-19.323792097456192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-137.16266823619463</v>
      </c>
      <c r="AI61">
        <f t="shared" si="38"/>
        <v>-137.17966145461625</v>
      </c>
      <c r="AJ61">
        <f t="shared" si="39"/>
        <v>-1.9877549325973405</v>
      </c>
      <c r="AK61">
        <f t="shared" si="61"/>
        <v>-1.4918082921037474</v>
      </c>
      <c r="AL61">
        <f t="shared" si="40"/>
        <v>-140.65922467931733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-0.19168609496725311</v>
      </c>
      <c r="AR61">
        <f t="shared" si="45"/>
        <v>-0.1917098431468566</v>
      </c>
      <c r="AS61">
        <f t="shared" si="46"/>
        <v>-2.7779058666703186E-3</v>
      </c>
      <c r="AT61">
        <f t="shared" si="47"/>
        <v>-2.0848158586468462E-3</v>
      </c>
      <c r="AU61">
        <f t="shared" si="48"/>
        <v>-0.19657256487217376</v>
      </c>
      <c r="AW61">
        <v>58</v>
      </c>
      <c r="AX61">
        <f>IF(Z61&gt;0, (R61*SUMPRODUCT(K61:$K$98, X61:$X$98)-K61*$AZ$3)/Z61, 0)</f>
        <v>-56857.363973162996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500000</v>
      </c>
      <c r="S62">
        <f t="shared" si="32"/>
        <v>-95282.134425258118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-19.323792097456192</v>
      </c>
      <c r="AC62">
        <f t="shared" si="33"/>
        <v>-17.404675193023529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-76.900550718596676</v>
      </c>
      <c r="AI62">
        <f t="shared" si="38"/>
        <v>-76.909683949762211</v>
      </c>
      <c r="AJ62">
        <f t="shared" si="39"/>
        <v>-1.9191169044326628</v>
      </c>
      <c r="AK62">
        <f t="shared" si="61"/>
        <v>-1.3526654468219335</v>
      </c>
      <c r="AL62">
        <f t="shared" si="40"/>
        <v>-80.181466301016798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-9.5954669174107748E-2</v>
      </c>
      <c r="AR62">
        <f t="shared" si="45"/>
        <v>-9.5966065401661263E-2</v>
      </c>
      <c r="AS62">
        <f t="shared" si="46"/>
        <v>-2.394628204226134E-3</v>
      </c>
      <c r="AT62">
        <f t="shared" si="47"/>
        <v>-1.6878236142677889E-3</v>
      </c>
      <c r="AU62">
        <f t="shared" si="48"/>
        <v>-0.10004851722015518</v>
      </c>
      <c r="AW62">
        <v>59</v>
      </c>
      <c r="AX62">
        <f>IF(Z62&gt;0, (R62*SUMPRODUCT(K62:$K$98, X62:$X$98)-K62*$AZ$3)/Z62, 0)</f>
        <v>-95282.134425258118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500000</v>
      </c>
      <c r="S63">
        <f t="shared" si="32"/>
        <v>-162293.26498851815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-17.404675193023529</v>
      </c>
      <c r="AC63">
        <f t="shared" si="33"/>
        <v>-15.61598432701914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-42.308599213233329</v>
      </c>
      <c r="AI63">
        <f t="shared" si="38"/>
        <v>-42.31341025216588</v>
      </c>
      <c r="AJ63">
        <f t="shared" si="39"/>
        <v>-1.788690866004389</v>
      </c>
      <c r="AK63">
        <f t="shared" si="61"/>
        <v>-1.2183272635116471</v>
      </c>
      <c r="AL63">
        <f t="shared" si="40"/>
        <v>-45.320428381681914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-4.7135409708543428E-2</v>
      </c>
      <c r="AR63">
        <f t="shared" si="45"/>
        <v>-4.7140769618713621E-2</v>
      </c>
      <c r="AS63">
        <f t="shared" si="46"/>
        <v>-1.992755098936848E-3</v>
      </c>
      <c r="AT63">
        <f t="shared" si="47"/>
        <v>-1.3573211071178212E-3</v>
      </c>
      <c r="AU63">
        <f t="shared" si="48"/>
        <v>-5.0490845824768288E-2</v>
      </c>
      <c r="AW63">
        <v>60</v>
      </c>
      <c r="AX63">
        <f>IF(Z63&gt;0, (R63*SUMPRODUCT(K63:$K$98, X63:$X$98)-K63*$AZ$3)/Z63, 0)</f>
        <v>-162293.26498851815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500000</v>
      </c>
      <c r="S64">
        <f t="shared" si="32"/>
        <v>-281973.12529812107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-15.61598432701914</v>
      </c>
      <c r="AC64">
        <f t="shared" si="33"/>
        <v>-13.980400508889739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-22.838978742396357</v>
      </c>
      <c r="AI64">
        <f t="shared" si="38"/>
        <v>-22.841457773065343</v>
      </c>
      <c r="AJ64">
        <f t="shared" si="39"/>
        <v>-1.6355838181294011</v>
      </c>
      <c r="AK64">
        <f t="shared" si="61"/>
        <v>-1.0931189028913399</v>
      </c>
      <c r="AL64">
        <f t="shared" si="40"/>
        <v>-25.570160494086085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-2.2718376751132394E-2</v>
      </c>
      <c r="AR64">
        <f t="shared" si="45"/>
        <v>-2.2720842691197004E-2</v>
      </c>
      <c r="AS64">
        <f t="shared" si="46"/>
        <v>-1.6269470630638451E-3</v>
      </c>
      <c r="AT64">
        <f t="shared" si="47"/>
        <v>-1.0873466519573589E-3</v>
      </c>
      <c r="AU64">
        <f t="shared" si="48"/>
        <v>-2.5435136406218209E-2</v>
      </c>
      <c r="AW64">
        <v>61</v>
      </c>
      <c r="AX64">
        <f>IF(Z64&gt;0, (R64*SUMPRODUCT(K64:$K$98, X64:$X$98)-K64*$AZ$3)/Z64, 0)</f>
        <v>-281973.12529812107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500000</v>
      </c>
      <c r="S65">
        <f t="shared" si="32"/>
        <v>-500780.60745552008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-13.980400508889739</v>
      </c>
      <c r="AC65">
        <f t="shared" si="33"/>
        <v>-12.500691003642705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-12.061198462943807</v>
      </c>
      <c r="AI65">
        <f t="shared" si="38"/>
        <v>-12.062446583459812</v>
      </c>
      <c r="AJ65">
        <f t="shared" si="39"/>
        <v>-1.4797095052470333</v>
      </c>
      <c r="AK65">
        <f t="shared" si="61"/>
        <v>-0.97862803562228184</v>
      </c>
      <c r="AL65">
        <f t="shared" si="40"/>
        <v>-14.520784124329127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-1.0712061518737733E-2</v>
      </c>
      <c r="AR65">
        <f t="shared" si="45"/>
        <v>-1.0713170027464402E-2</v>
      </c>
      <c r="AS65">
        <f t="shared" si="46"/>
        <v>-1.3141927229508889E-3</v>
      </c>
      <c r="AT65">
        <f t="shared" si="47"/>
        <v>-8.6916103352043699E-4</v>
      </c>
      <c r="AU65">
        <f t="shared" si="48"/>
        <v>-1.2896523783935727E-2</v>
      </c>
      <c r="AW65">
        <v>62</v>
      </c>
      <c r="AX65">
        <f>IF(Z65&gt;0, (R65*SUMPRODUCT(K65:$K$98, X65:$X$98)-K65*$AZ$3)/Z65, 0)</f>
        <v>-500780.60745552008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500000</v>
      </c>
      <c r="S66">
        <f t="shared" si="32"/>
        <v>-911412.39854424226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-12.500691003642705</v>
      </c>
      <c r="AC66">
        <f t="shared" si="33"/>
        <v>-11.169949599091655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-6.2285690756886023</v>
      </c>
      <c r="AI66">
        <f t="shared" si="38"/>
        <v>-6.2291818580918772</v>
      </c>
      <c r="AJ66">
        <f t="shared" si="39"/>
        <v>-1.3307414045510502</v>
      </c>
      <c r="AK66">
        <f t="shared" si="61"/>
        <v>-0.87504837025498949</v>
      </c>
      <c r="AL66">
        <f t="shared" si="40"/>
        <v>-8.4349716328979163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-4.9391572929886086E-3</v>
      </c>
      <c r="AR66">
        <f t="shared" si="45"/>
        <v>-4.9396432197944887E-3</v>
      </c>
      <c r="AS66">
        <f t="shared" si="46"/>
        <v>-1.055256999400552E-3</v>
      </c>
      <c r="AT66">
        <f t="shared" si="47"/>
        <v>-6.9389959188738816E-4</v>
      </c>
      <c r="AU66">
        <f t="shared" si="48"/>
        <v>-6.6887998110824283E-3</v>
      </c>
      <c r="AW66">
        <v>63</v>
      </c>
      <c r="AX66">
        <f>IF(Z66&gt;0, (R66*SUMPRODUCT(K66:$K$98, X66:$X$98)-K66*$AZ$3)/Z66, 0)</f>
        <v>-911412.39854424226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-1704094.8216898162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-11.169949599091655</v>
      </c>
      <c r="AC67">
        <f t="shared" ref="AC67:AC89" si="64">S67*Z67</f>
        <v>-9.9771624473937592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-3.1391375518705371</v>
      </c>
      <c r="AI67">
        <f t="shared" ref="AI67:AI89" si="69">SUM(AE67:AH67)</f>
        <v>-3.1394302926945925</v>
      </c>
      <c r="AJ67">
        <f t="shared" ref="AJ67:AJ89" si="70">AB67-AC67</f>
        <v>-1.1927871516978961</v>
      </c>
      <c r="AK67">
        <f t="shared" si="61"/>
        <v>-0.78189647193641598</v>
      </c>
      <c r="AL67">
        <f t="shared" ref="AL67:AL89" si="71">SUM(AI67:AK67)</f>
        <v>-5.1141139163289049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-2.2225774068256429E-3</v>
      </c>
      <c r="AR67">
        <f t="shared" ref="AR67:AR89" si="76">AI67*$K67</f>
        <v>-2.2227846736723009E-3</v>
      </c>
      <c r="AS67">
        <f t="shared" ref="AS67:AS89" si="77">AJ67*$K67</f>
        <v>-8.4451914919623399E-4</v>
      </c>
      <c r="AT67">
        <f t="shared" ref="AT67:AT89" si="78">AK67*$K67</f>
        <v>-5.5359964457977638E-4</v>
      </c>
      <c r="AU67">
        <f t="shared" ref="AU67:AU89" si="79">AL67*$K67</f>
        <v>-3.6209034674483114E-3</v>
      </c>
      <c r="AW67">
        <v>64</v>
      </c>
      <c r="AX67">
        <f>IF(Z67&gt;0, (R67*SUMPRODUCT(K67:$K$98, X67:$X$98)-K67*$AZ$3)/Z67, 0)</f>
        <v>-1704094.8216898162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500000</v>
      </c>
      <c r="S68">
        <f t="shared" si="63"/>
        <v>-3278096.9220377631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-9.9771624473937592</v>
      </c>
      <c r="AC68">
        <f t="shared" si="64"/>
        <v>-8.9099865346301534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-1.5391159920376236</v>
      </c>
      <c r="AI68">
        <f t="shared" si="69"/>
        <v>-1.5392518938542346</v>
      </c>
      <c r="AJ68">
        <f t="shared" si="70"/>
        <v>-1.0671759127636058</v>
      </c>
      <c r="AK68">
        <f t="shared" si="61"/>
        <v>-0.69840137131756319</v>
      </c>
      <c r="AL68">
        <f t="shared" si="71"/>
        <v>-3.3048291779354031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-9.7297095763398077E-4</v>
      </c>
      <c r="AR68">
        <f t="shared" si="76"/>
        <v>-9.7305686962588793E-4</v>
      </c>
      <c r="AS68">
        <f t="shared" si="77"/>
        <v>-6.7462827699612464E-4</v>
      </c>
      <c r="AT68">
        <f t="shared" si="78"/>
        <v>-4.4150295012146423E-4</v>
      </c>
      <c r="AU68">
        <f t="shared" si="79"/>
        <v>-2.0891880967434766E-3</v>
      </c>
      <c r="AW68">
        <v>65</v>
      </c>
      <c r="AX68">
        <f>IF(Z68&gt;0, (R68*SUMPRODUCT(K68:$K$98, X68:$X$98)-K68*$AZ$3)/Z68, 0)</f>
        <v>-3278096.9220377631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500000</v>
      </c>
      <c r="S69">
        <f t="shared" si="63"/>
        <v>-6502681.151467287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-8.9099865346301534</v>
      </c>
      <c r="AC69">
        <f t="shared" si="64"/>
        <v>-7.9561394250784749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-0.73366960050160723</v>
      </c>
      <c r="AI69">
        <f t="shared" si="69"/>
        <v>-0.73373077634000183</v>
      </c>
      <c r="AJ69">
        <f t="shared" si="70"/>
        <v>-0.95384710955167851</v>
      </c>
      <c r="AK69">
        <f t="shared" si="61"/>
        <v>-0.6236990574241108</v>
      </c>
      <c r="AL69">
        <f t="shared" si="71"/>
        <v>-2.3112769433157911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-4.1410552822432112E-4</v>
      </c>
      <c r="AR69">
        <f t="shared" si="76"/>
        <v>-4.141400577357737E-4</v>
      </c>
      <c r="AS69">
        <f t="shared" si="77"/>
        <v>-5.3838043838273276E-4</v>
      </c>
      <c r="AT69">
        <f t="shared" si="78"/>
        <v>-3.5203479529619244E-4</v>
      </c>
      <c r="AU69">
        <f t="shared" si="79"/>
        <v>-1.3045552914146988E-3</v>
      </c>
      <c r="AW69">
        <v>66</v>
      </c>
      <c r="AX69">
        <f>IF(Z69&gt;0, (R69*SUMPRODUCT(K69:$K$98, X69:$X$98)-K69*$AZ$3)/Z69, 0)</f>
        <v>-6502681.151467287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500000</v>
      </c>
      <c r="S70">
        <f t="shared" si="63"/>
        <v>-13318287.734601961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-7.9561394250784749</v>
      </c>
      <c r="AC70">
        <f t="shared" si="64"/>
        <v>-7.1040356015805246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-0.33893851287791915</v>
      </c>
      <c r="AI70">
        <f t="shared" si="69"/>
        <v>-0.33896518310664203</v>
      </c>
      <c r="AJ70">
        <f t="shared" si="70"/>
        <v>-0.85210382349795033</v>
      </c>
      <c r="AK70">
        <f t="shared" si="61"/>
        <v>-0.5569297597554933</v>
      </c>
      <c r="AL70">
        <f t="shared" si="71"/>
        <v>-1.7479987663600856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-1.7081004248919632E-4</v>
      </c>
      <c r="AR70">
        <f t="shared" si="76"/>
        <v>-1.7082348310667786E-4</v>
      </c>
      <c r="AS70">
        <f t="shared" si="77"/>
        <v>-4.2942269694006663E-4</v>
      </c>
      <c r="AT70">
        <f t="shared" si="78"/>
        <v>-2.8066800411553672E-4</v>
      </c>
      <c r="AU70">
        <f t="shared" si="79"/>
        <v>-8.8091418416228113E-4</v>
      </c>
      <c r="AW70">
        <v>67</v>
      </c>
      <c r="AX70">
        <f>IF(Z70&gt;0, (R70*SUMPRODUCT(K70:$K$98, X70:$X$98)-K70*$AZ$3)/Z70, 0)</f>
        <v>-13318287.734601961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500000</v>
      </c>
      <c r="S71">
        <f t="shared" si="63"/>
        <v>-28178775.454289142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-7.1040356015805246</v>
      </c>
      <c r="AC71">
        <f t="shared" si="64"/>
        <v>-6.3430296892782163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-0.15148548909099341</v>
      </c>
      <c r="AI71">
        <f t="shared" si="69"/>
        <v>-0.15149674406851996</v>
      </c>
      <c r="AJ71">
        <f t="shared" si="70"/>
        <v>-0.7610059123023083</v>
      </c>
      <c r="AK71">
        <f t="shared" si="61"/>
        <v>-0.49728249211063674</v>
      </c>
      <c r="AL71">
        <f t="shared" si="71"/>
        <v>-1.409785148481465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-6.8162497044352145E-5</v>
      </c>
      <c r="AR71">
        <f t="shared" si="76"/>
        <v>-6.8167561340457271E-5</v>
      </c>
      <c r="AS71">
        <f t="shared" si="77"/>
        <v>-3.4242265420473633E-4</v>
      </c>
      <c r="AT71">
        <f t="shared" si="78"/>
        <v>-2.2375751368726072E-4</v>
      </c>
      <c r="AU71">
        <f t="shared" si="79"/>
        <v>-6.3434772923245432E-4</v>
      </c>
      <c r="AW71">
        <v>68</v>
      </c>
      <c r="AX71">
        <f>IF(Z71&gt;0, (R71*SUMPRODUCT(K71:$K$98, X71:$X$98)-K71*$AZ$3)/Z71, 0)</f>
        <v>-28178775.454289142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500000</v>
      </c>
      <c r="S72">
        <f t="shared" si="63"/>
        <v>-61709201.17489548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-6.3430296892782163</v>
      </c>
      <c r="AC72">
        <f t="shared" si="64"/>
        <v>-5.6634757782531198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-6.5535855118641392E-2</v>
      </c>
      <c r="AI72">
        <f t="shared" si="69"/>
        <v>-6.5540443960880823E-2</v>
      </c>
      <c r="AJ72">
        <f t="shared" si="70"/>
        <v>-0.67955391102509655</v>
      </c>
      <c r="AK72">
        <f t="shared" ref="AK72:AK89" si="92">G72*SUM(AB72:AB72, AE72:AF72)</f>
        <v>-0.44401207824947519</v>
      </c>
      <c r="AL72">
        <f t="shared" si="71"/>
        <v>-1.1891064332354526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-2.6329063157118985E-5</v>
      </c>
      <c r="AR72">
        <f t="shared" si="76"/>
        <v>-2.6330906726824781E-5</v>
      </c>
      <c r="AS72">
        <f t="shared" si="77"/>
        <v>-2.7301112970383256E-4</v>
      </c>
      <c r="AT72">
        <f t="shared" si="78"/>
        <v>-1.7838207847582964E-4</v>
      </c>
      <c r="AU72">
        <f t="shared" si="79"/>
        <v>-4.7772411490648695E-4</v>
      </c>
      <c r="AW72">
        <v>69</v>
      </c>
      <c r="AX72">
        <f>IF(Z72&gt;0, (R72*SUMPRODUCT(K72:$K$98, X72:$X$98)-K72*$AZ$3)/Z72, 0)</f>
        <v>-61709201.17489548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500000</v>
      </c>
      <c r="S73">
        <f t="shared" si="63"/>
        <v>-140134353.7686207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-5.6634757782531198</v>
      </c>
      <c r="AC73">
        <f t="shared" si="64"/>
        <v>-5.0566966845286512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-2.7387221819841226E-2</v>
      </c>
      <c r="AI73">
        <f t="shared" si="69"/>
        <v>-2.7389026051476275E-2</v>
      </c>
      <c r="AJ73">
        <f t="shared" si="70"/>
        <v>-0.60677909372446859</v>
      </c>
      <c r="AK73">
        <f t="shared" si="92"/>
        <v>-0.39644330447771842</v>
      </c>
      <c r="AL73">
        <f t="shared" si="71"/>
        <v>-1.0306114242536633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-9.8239556325862123E-6</v>
      </c>
      <c r="AR73">
        <f t="shared" si="76"/>
        <v>-9.8246028209593228E-6</v>
      </c>
      <c r="AS73">
        <f t="shared" si="77"/>
        <v>-2.1765518732577339E-4</v>
      </c>
      <c r="AT73">
        <f t="shared" si="78"/>
        <v>-1.4220651731835832E-4</v>
      </c>
      <c r="AU73">
        <f t="shared" si="79"/>
        <v>-3.6968630746509102E-4</v>
      </c>
      <c r="AW73">
        <v>70</v>
      </c>
      <c r="AX73">
        <f>IF(Z73&gt;0, (R73*SUMPRODUCT(K73:$K$98, X73:$X$98)-K73*$AZ$3)/Z73, 0)</f>
        <v>-140134353.7686207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500000</v>
      </c>
      <c r="S74">
        <f t="shared" si="63"/>
        <v>-330583341.95036483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-5.0566966845286512</v>
      </c>
      <c r="AC74">
        <f t="shared" si="64"/>
        <v>-4.5149159524239026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-1.1033182572303494E-2</v>
      </c>
      <c r="AI74">
        <f t="shared" si="69"/>
        <v>-1.1033865443364961E-2</v>
      </c>
      <c r="AJ74">
        <f t="shared" si="70"/>
        <v>-0.54178073210474853</v>
      </c>
      <c r="AK74">
        <f t="shared" si="92"/>
        <v>-0.3539687679170056</v>
      </c>
      <c r="AL74">
        <f t="shared" si="71"/>
        <v>-0.90678336546511906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-3.5336309910962604E-6</v>
      </c>
      <c r="AR74">
        <f t="shared" si="76"/>
        <v>-3.5338496962912402E-6</v>
      </c>
      <c r="AS74">
        <f t="shared" si="77"/>
        <v>-1.7351776541339902E-4</v>
      </c>
      <c r="AT74">
        <f t="shared" si="78"/>
        <v>-1.1336665554067337E-4</v>
      </c>
      <c r="AU74">
        <f t="shared" si="79"/>
        <v>-2.9041827065036364E-4</v>
      </c>
      <c r="AW74">
        <v>71</v>
      </c>
      <c r="AX74">
        <f>IF(Z74&gt;0, (R74*SUMPRODUCT(K74:$K$98, X74:$X$98)-K74*$AZ$3)/Z74, 0)</f>
        <v>-330583341.95036483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500000</v>
      </c>
      <c r="S75">
        <f t="shared" si="63"/>
        <v>-811503620.43054545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-4.5149159524239026</v>
      </c>
      <c r="AC75">
        <f t="shared" si="64"/>
        <v>-4.0311779181438405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-4.2766527546766559E-3</v>
      </c>
      <c r="AI75">
        <f t="shared" si="69"/>
        <v>-4.2769011317520412E-3</v>
      </c>
      <c r="AJ75">
        <f t="shared" si="70"/>
        <v>-0.48373803428006212</v>
      </c>
      <c r="AK75">
        <f t="shared" si="92"/>
        <v>-0.31604411666967319</v>
      </c>
      <c r="AL75">
        <f t="shared" si="71"/>
        <v>-0.80405905208148742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-1.2229433973581168E-6</v>
      </c>
      <c r="AR75">
        <f t="shared" si="76"/>
        <v>-1.2230144227889434E-6</v>
      </c>
      <c r="AS75">
        <f t="shared" si="77"/>
        <v>-1.3832879801309097E-4</v>
      </c>
      <c r="AT75">
        <f t="shared" si="78"/>
        <v>-9.0375367822978064E-5</v>
      </c>
      <c r="AU75">
        <f t="shared" si="79"/>
        <v>-2.2992718025885802E-4</v>
      </c>
      <c r="AW75">
        <v>72</v>
      </c>
      <c r="AX75">
        <f>IF(Z75&gt;0, (R75*SUMPRODUCT(K75:$K$98, X75:$X$98)-K75*$AZ$3)/Z75, 0)</f>
        <v>-811503620.43054545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500000</v>
      </c>
      <c r="S76">
        <f t="shared" si="63"/>
        <v>-2076761102.7656319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-4.0311779181438405</v>
      </c>
      <c r="AC76">
        <f t="shared" si="64"/>
        <v>-3.5992670268809408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-1.592375255414928E-3</v>
      </c>
      <c r="AI76">
        <f t="shared" si="69"/>
        <v>-1.5924619111940179E-3</v>
      </c>
      <c r="AJ76">
        <f t="shared" si="70"/>
        <v>-0.43191089126289972</v>
      </c>
      <c r="AK76">
        <f t="shared" si="92"/>
        <v>-0.28218245427006888</v>
      </c>
      <c r="AL76">
        <f t="shared" si="71"/>
        <v>-0.71568580744416255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-4.0656479086122305E-7</v>
      </c>
      <c r="AR76">
        <f t="shared" si="76"/>
        <v>-4.0658691578974278E-7</v>
      </c>
      <c r="AS76">
        <f t="shared" si="77"/>
        <v>-1.1027536416422708E-4</v>
      </c>
      <c r="AT76">
        <f t="shared" si="78"/>
        <v>-7.2046742823269374E-5</v>
      </c>
      <c r="AU76">
        <f t="shared" si="79"/>
        <v>-1.8272869390328618E-4</v>
      </c>
      <c r="AW76">
        <v>73</v>
      </c>
      <c r="AX76">
        <f>IF(Z76&gt;0, (R76*SUMPRODUCT(K76:$K$98, X76:$X$98)-K76*$AZ$3)/Z76, 0)</f>
        <v>-2076761102.7656319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500000</v>
      </c>
      <c r="S77">
        <f t="shared" si="63"/>
        <v>-5552551207.0165291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-3.5992670268809408</v>
      </c>
      <c r="AC77">
        <f t="shared" si="64"/>
        <v>-3.2136316171901087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-5.6850887393014202E-4</v>
      </c>
      <c r="AI77">
        <f t="shared" si="69"/>
        <v>-5.6853781226404816E-4</v>
      </c>
      <c r="AJ77">
        <f t="shared" si="70"/>
        <v>-0.3856354096908321</v>
      </c>
      <c r="AK77">
        <f t="shared" si="92"/>
        <v>-0.25194869188166585</v>
      </c>
      <c r="AL77">
        <f t="shared" si="71"/>
        <v>-0.63815263938476208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-1.2959957294152498E-7</v>
      </c>
      <c r="AR77">
        <f t="shared" si="76"/>
        <v>-1.2960616984069024E-7</v>
      </c>
      <c r="AS77">
        <f t="shared" si="77"/>
        <v>-8.7911001391340025E-5</v>
      </c>
      <c r="AT77">
        <f t="shared" si="78"/>
        <v>-5.7435238689083447E-5</v>
      </c>
      <c r="AU77">
        <f t="shared" si="79"/>
        <v>-1.4547584625026417E-4</v>
      </c>
      <c r="AW77">
        <v>74</v>
      </c>
      <c r="AX77">
        <f>IF(Z77&gt;0, (R77*SUMPRODUCT(K77:$K$98, X77:$X$98)-K77*$AZ$3)/Z77, 0)</f>
        <v>-5552551207.0165291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500000</v>
      </c>
      <c r="S78">
        <f t="shared" si="63"/>
        <v>-15542010851.666943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-3.2136316171901087</v>
      </c>
      <c r="AC78">
        <f t="shared" si="64"/>
        <v>-2.8693140537043038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-1.9418117822546805E-4</v>
      </c>
      <c r="AI78">
        <f t="shared" si="69"/>
        <v>-1.9419040905821258E-4</v>
      </c>
      <c r="AJ78">
        <f t="shared" si="70"/>
        <v>-0.34431756348580489</v>
      </c>
      <c r="AK78">
        <f t="shared" si="92"/>
        <v>-0.22495421320330763</v>
      </c>
      <c r="AL78">
        <f t="shared" si="71"/>
        <v>-0.56946596709817077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-3.9523503196129725E-8</v>
      </c>
      <c r="AR78">
        <f t="shared" si="76"/>
        <v>-3.9525382033465121E-8</v>
      </c>
      <c r="AS78">
        <f t="shared" si="77"/>
        <v>-7.0082159585588258E-5</v>
      </c>
      <c r="AT78">
        <f t="shared" si="78"/>
        <v>-4.578702552829433E-5</v>
      </c>
      <c r="AU78">
        <f t="shared" si="79"/>
        <v>-1.1590871049591606E-4</v>
      </c>
      <c r="AW78">
        <v>75</v>
      </c>
      <c r="AX78">
        <f>IF(Z78&gt;0, (R78*SUMPRODUCT(K78:$K$98, X78:$X$98)-K78*$AZ$3)/Z78, 0)</f>
        <v>-15542010851.666943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500000</v>
      </c>
      <c r="S79">
        <f t="shared" si="63"/>
        <v>-45634412039.610535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-2.8693140537043038</v>
      </c>
      <c r="AC79">
        <f t="shared" si="64"/>
        <v>-2.5618875815444344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-6.3315554357248419E-5</v>
      </c>
      <c r="AI79">
        <f t="shared" si="69"/>
        <v>-6.3318361326229766E-5</v>
      </c>
      <c r="AJ79">
        <f t="shared" si="70"/>
        <v>-0.3074264721598694</v>
      </c>
      <c r="AK79">
        <f t="shared" si="92"/>
        <v>-0.20085198375930127</v>
      </c>
      <c r="AL79">
        <f t="shared" si="71"/>
        <v>-0.50834177428049687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-1.150643241070102E-8</v>
      </c>
      <c r="AR79">
        <f t="shared" si="76"/>
        <v>-1.1506942525461772E-8</v>
      </c>
      <c r="AS79">
        <f t="shared" si="77"/>
        <v>-5.586908239338243E-5</v>
      </c>
      <c r="AT79">
        <f t="shared" si="78"/>
        <v>-3.650113781902067E-5</v>
      </c>
      <c r="AU79">
        <f t="shared" si="79"/>
        <v>-9.2381727154928551E-5</v>
      </c>
      <c r="AW79">
        <v>76</v>
      </c>
      <c r="AX79">
        <f>IF(Z79&gt;0, (R79*SUMPRODUCT(K79:$K$98, X79:$X$98)-K79*$AZ$3)/Z79, 0)</f>
        <v>-45634412039.610535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500000</v>
      </c>
      <c r="S80">
        <f t="shared" si="63"/>
        <v>-142071982836.56244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-2.5618875815444344</v>
      </c>
      <c r="AC80">
        <f t="shared" si="64"/>
        <v>-2.2873996361907127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-1.9738849634022585E-5</v>
      </c>
      <c r="AI80">
        <f t="shared" si="69"/>
        <v>-1.9739654648350715E-5</v>
      </c>
      <c r="AJ80">
        <f t="shared" si="70"/>
        <v>-0.27448794535372167</v>
      </c>
      <c r="AK80">
        <f t="shared" si="92"/>
        <v>-0.17933213070811044</v>
      </c>
      <c r="AL80">
        <f t="shared" si="71"/>
        <v>-0.45383981571648047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-3.2028315142606437E-9</v>
      </c>
      <c r="AR80">
        <f t="shared" si="76"/>
        <v>-3.2029621361209529E-9</v>
      </c>
      <c r="AS80">
        <f t="shared" si="77"/>
        <v>-4.4538494287338733E-5</v>
      </c>
      <c r="AT80">
        <f t="shared" si="78"/>
        <v>-2.9098483974539195E-5</v>
      </c>
      <c r="AU80">
        <f t="shared" si="79"/>
        <v>-7.3640181224014046E-5</v>
      </c>
      <c r="AW80">
        <v>77</v>
      </c>
      <c r="AX80">
        <f>IF(Z80&gt;0, (R80*SUMPRODUCT(K80:$K$98, X80:$X$98)-K80*$AZ$3)/Z80, 0)</f>
        <v>-142071982836.56244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500000</v>
      </c>
      <c r="S81">
        <f t="shared" si="63"/>
        <v>-470528627294.2951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-2.2873996361907127</v>
      </c>
      <c r="AC81">
        <f t="shared" si="64"/>
        <v>-2.0423211064826918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-5.79940077494225E-6</v>
      </c>
      <c r="AI81">
        <f t="shared" si="69"/>
        <v>-5.7996177990496067E-6</v>
      </c>
      <c r="AJ81">
        <f t="shared" si="70"/>
        <v>-0.24507852970802091</v>
      </c>
      <c r="AK81">
        <f t="shared" si="92"/>
        <v>-0.16011797453334992</v>
      </c>
      <c r="AL81">
        <f t="shared" si="71"/>
        <v>-0.40520230385916989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-8.401897015911128E-10</v>
      </c>
      <c r="AR81">
        <f t="shared" si="76"/>
        <v>-8.4022114301533475E-10</v>
      </c>
      <c r="AS81">
        <f t="shared" si="77"/>
        <v>-3.5505815985587103E-5</v>
      </c>
      <c r="AT81">
        <f t="shared" si="78"/>
        <v>-2.319713337002275E-5</v>
      </c>
      <c r="AU81">
        <f t="shared" si="79"/>
        <v>-5.8703789576752867E-5</v>
      </c>
      <c r="AW81">
        <v>78</v>
      </c>
      <c r="AX81">
        <f>IF(Z81&gt;0, (R81*SUMPRODUCT(K81:$K$98, X81:$X$98)-K81*$AZ$3)/Z81, 0)</f>
        <v>-470528627294.2951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500000</v>
      </c>
      <c r="S82">
        <f t="shared" si="63"/>
        <v>-1663790281646.9858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-2.0423211064826918</v>
      </c>
      <c r="AC82">
        <f t="shared" si="64"/>
        <v>-1.8235009886524778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-1.6005426176626382E-6</v>
      </c>
      <c r="AI82">
        <f t="shared" si="69"/>
        <v>-1.6005974172671546E-6</v>
      </c>
      <c r="AJ82">
        <f t="shared" si="70"/>
        <v>-0.21882011783021404</v>
      </c>
      <c r="AK82">
        <f t="shared" si="92"/>
        <v>-0.14296247745378843</v>
      </c>
      <c r="AL82">
        <f t="shared" si="71"/>
        <v>-0.36178419588141975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-2.0703484791298814E-10</v>
      </c>
      <c r="AR82">
        <f t="shared" si="76"/>
        <v>-2.0704193640139296E-10</v>
      </c>
      <c r="AS82">
        <f t="shared" si="77"/>
        <v>-2.8305019382388941E-5</v>
      </c>
      <c r="AT82">
        <f t="shared" si="78"/>
        <v>-1.8492612724135398E-5</v>
      </c>
      <c r="AU82">
        <f t="shared" si="79"/>
        <v>-4.679783914846074E-5</v>
      </c>
      <c r="AW82">
        <v>79</v>
      </c>
      <c r="AX82">
        <f>IF(Z82&gt;0, (R82*SUMPRODUCT(K82:$K$98, X82:$X$98)-K82*$AZ$3)/Z82, 0)</f>
        <v>-1663790281646.9858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500000</v>
      </c>
      <c r="S83">
        <f t="shared" si="63"/>
        <v>-6306481301636.2344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-1.8235009886524778</v>
      </c>
      <c r="AC83">
        <f t="shared" si="64"/>
        <v>-1.6281258829037948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-4.1343254311279014E-7</v>
      </c>
      <c r="AI83">
        <f t="shared" si="69"/>
        <v>-4.1344545146695021E-7</v>
      </c>
      <c r="AJ83">
        <f t="shared" si="70"/>
        <v>-0.195375105748683</v>
      </c>
      <c r="AK83">
        <f t="shared" si="92"/>
        <v>-0.12764506920567345</v>
      </c>
      <c r="AL83">
        <f t="shared" si="71"/>
        <v>-0.32302058839980791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-4.7748842185646814E-11</v>
      </c>
      <c r="AR83">
        <f t="shared" si="76"/>
        <v>-4.7750333018857535E-11</v>
      </c>
      <c r="AS83">
        <f t="shared" si="77"/>
        <v>-2.2564588218332051E-5</v>
      </c>
      <c r="AT83">
        <f t="shared" si="78"/>
        <v>-1.4742197649435867E-5</v>
      </c>
      <c r="AU83">
        <f t="shared" si="79"/>
        <v>-3.7306833618100938E-5</v>
      </c>
      <c r="AW83">
        <v>80</v>
      </c>
      <c r="AX83">
        <f>IF(Z83&gt;0, (R83*SUMPRODUCT(K83:$K$98, X83:$X$98)-K83*$AZ$3)/Z83, 0)</f>
        <v>-6306481301636.2344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500000</v>
      </c>
      <c r="S84">
        <f t="shared" si="63"/>
        <v>-25739107412596.18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-1.6281258829037948</v>
      </c>
      <c r="AC84">
        <f t="shared" si="64"/>
        <v>-1.4536838240625107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-9.9553890425167808E-8</v>
      </c>
      <c r="AI84">
        <f t="shared" si="69"/>
        <v>-9.9556714306743735E-8</v>
      </c>
      <c r="AJ84">
        <f t="shared" si="70"/>
        <v>-0.17444205884128405</v>
      </c>
      <c r="AK84">
        <f t="shared" si="92"/>
        <v>-0.11396881180326565</v>
      </c>
      <c r="AL84">
        <f t="shared" si="71"/>
        <v>-0.28841097020126405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-1.0265932396924281E-11</v>
      </c>
      <c r="AR84">
        <f t="shared" si="76"/>
        <v>-1.0266223593754777E-11</v>
      </c>
      <c r="AS84">
        <f t="shared" si="77"/>
        <v>-1.798835159125215E-5</v>
      </c>
      <c r="AT84">
        <f t="shared" si="78"/>
        <v>-1.1752389709064844E-5</v>
      </c>
      <c r="AU84">
        <f t="shared" si="79"/>
        <v>-2.974075156654059E-5</v>
      </c>
      <c r="AW84">
        <v>81</v>
      </c>
      <c r="AX84">
        <f>IF(Z84&gt;0, (R84*SUMPRODUCT(K84:$K$98, X84:$X$98)-K84*$AZ$3)/Z84, 0)</f>
        <v>-25739107412596.18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500000</v>
      </c>
      <c r="S85">
        <f t="shared" si="63"/>
        <v>-113736695679462.2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-1.4536838240625107</v>
      </c>
      <c r="AC85">
        <f t="shared" si="64"/>
        <v>-1.2979319857789968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-2.2250564695977153E-8</v>
      </c>
      <c r="AI85">
        <f t="shared" si="69"/>
        <v>-2.225113528226772E-8</v>
      </c>
      <c r="AJ85">
        <f t="shared" si="70"/>
        <v>-0.15575183828351391</v>
      </c>
      <c r="AK85">
        <f t="shared" si="92"/>
        <v>-0.10175786768437577</v>
      </c>
      <c r="AL85">
        <f t="shared" si="71"/>
        <v>-0.25750972821902496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-2.0486283501001262E-12</v>
      </c>
      <c r="AR85">
        <f t="shared" si="76"/>
        <v>-2.048680884463501E-12</v>
      </c>
      <c r="AS85">
        <f t="shared" si="77"/>
        <v>-1.4340203758761467E-5</v>
      </c>
      <c r="AT85">
        <f t="shared" si="78"/>
        <v>-9.3689331229260644E-6</v>
      </c>
      <c r="AU85">
        <f t="shared" si="79"/>
        <v>-2.3709138930368416E-5</v>
      </c>
      <c r="AW85">
        <v>82</v>
      </c>
      <c r="AX85">
        <f>IF(Z85&gt;0, (R85*SUMPRODUCT(K85:$K$98, X85:$X$98)-K85*$AZ$3)/Z85, 0)</f>
        <v>-113736695679462.2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500000</v>
      </c>
      <c r="S86">
        <f t="shared" si="63"/>
        <v>-547881041852919.25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-1.2979319857789968</v>
      </c>
      <c r="AC86">
        <f t="shared" si="64"/>
        <v>-1.1588678444473135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-4.591213526127009E-9</v>
      </c>
      <c r="AI86">
        <f t="shared" si="69"/>
        <v>-4.5913192852020561E-9</v>
      </c>
      <c r="AJ86">
        <f t="shared" si="70"/>
        <v>-0.13906414133168332</v>
      </c>
      <c r="AK86">
        <f t="shared" si="92"/>
        <v>-9.0855239004529784E-2</v>
      </c>
      <c r="AL86">
        <f t="shared" si="71"/>
        <v>-0.22991938492753239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-3.7742582200812165E-13</v>
      </c>
      <c r="AR86">
        <f t="shared" si="76"/>
        <v>-3.7743451605068951E-13</v>
      </c>
      <c r="AS86">
        <f t="shared" si="77"/>
        <v>-1.1431922639903859E-5</v>
      </c>
      <c r="AT86">
        <f t="shared" si="78"/>
        <v>-7.4688561248328217E-6</v>
      </c>
      <c r="AU86">
        <f t="shared" si="79"/>
        <v>-1.8900779142171197E-5</v>
      </c>
      <c r="AW86">
        <v>83</v>
      </c>
      <c r="AX86">
        <f>IF(Z86&gt;0, (R86*SUMPRODUCT(K86:$K$98, X86:$X$98)-K86*$AZ$3)/Z86, 0)</f>
        <v>-547881041852919.25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500000</v>
      </c>
      <c r="S87">
        <f t="shared" si="63"/>
        <v>-2900643654743025.5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-1.1588678444473135</v>
      </c>
      <c r="AC87">
        <f t="shared" si="64"/>
        <v>-1.034703432542573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-8.6865728587134149E-10</v>
      </c>
      <c r="AI87">
        <f t="shared" si="69"/>
        <v>-8.6867512162705126E-10</v>
      </c>
      <c r="AJ87">
        <f t="shared" si="70"/>
        <v>-0.12416441190474048</v>
      </c>
      <c r="AK87">
        <f t="shared" si="92"/>
        <v>-8.1120749111311952E-2</v>
      </c>
      <c r="AL87">
        <f t="shared" si="71"/>
        <v>-0.20528516188472756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-6.3757981938457195E-14</v>
      </c>
      <c r="AR87">
        <f t="shared" si="76"/>
        <v>-6.3759291052890353E-14</v>
      </c>
      <c r="AS87">
        <f t="shared" si="77"/>
        <v>-9.1134587372748145E-6</v>
      </c>
      <c r="AT87">
        <f t="shared" si="78"/>
        <v>-5.9541263750353136E-6</v>
      </c>
      <c r="AU87">
        <f t="shared" si="79"/>
        <v>-1.506758517606942E-5</v>
      </c>
      <c r="AW87">
        <v>84</v>
      </c>
      <c r="AX87">
        <f>IF(Z87&gt;0, (R87*SUMPRODUCT(K87:$K$98, X87:$X$98)-K87*$AZ$3)/Z87, 0)</f>
        <v>-2900643654743025.5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500000</v>
      </c>
      <c r="S88">
        <f t="shared" si="63"/>
        <v>-1.7045426852608778E+16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-1.034703432542573</v>
      </c>
      <c r="AC88">
        <f t="shared" si="64"/>
        <v>-0.92384235048449581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-1.4947456188565E-10</v>
      </c>
      <c r="AI88">
        <f t="shared" si="69"/>
        <v>-1.4947727182761412E-10</v>
      </c>
      <c r="AJ88">
        <f t="shared" si="70"/>
        <v>-0.11086108205807721</v>
      </c>
      <c r="AK88">
        <f t="shared" si="92"/>
        <v>-7.2429240277980117E-2</v>
      </c>
      <c r="AL88">
        <f t="shared" si="71"/>
        <v>-0.18329032248553462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-9.7956974311019849E-15</v>
      </c>
      <c r="AR88">
        <f t="shared" si="76"/>
        <v>-9.7958750250096149E-15</v>
      </c>
      <c r="AS88">
        <f t="shared" si="77"/>
        <v>-7.2651935086872394E-6</v>
      </c>
      <c r="AT88">
        <f t="shared" si="78"/>
        <v>-4.7465930923447114E-6</v>
      </c>
      <c r="AU88">
        <f t="shared" si="79"/>
        <v>-1.2011786610827826E-5</v>
      </c>
      <c r="AW88">
        <v>85</v>
      </c>
      <c r="AX88">
        <f>IF(Z88&gt;0, (R88*SUMPRODUCT(K88:$K$98, X88:$X$98)-K88*$AZ$3)/Z88, 0)</f>
        <v>-1.7045426852608778E+16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-0.92384235048449581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-0.92384235048449581</v>
      </c>
      <c r="AK89">
        <f t="shared" si="92"/>
        <v>-6.4668964533914713E-2</v>
      </c>
      <c r="AL89">
        <f t="shared" si="71"/>
        <v>-0.98851131504550993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-1.5856598895423576E-15</v>
      </c>
      <c r="AR89">
        <f t="shared" si="76"/>
        <v>-1.5856598895423576E-15</v>
      </c>
      <c r="AS89">
        <f t="shared" si="77"/>
        <v>-5.4056499320619945E-5</v>
      </c>
      <c r="AT89">
        <f t="shared" si="78"/>
        <v>-3.7839549524433965E-6</v>
      </c>
      <c r="AU89">
        <f t="shared" si="79"/>
        <v>-5.7840454274649E-5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33687.912292269008</v>
      </c>
      <c r="AO91" s="6">
        <f t="shared" si="93"/>
        <v>-3368.7912292269011</v>
      </c>
      <c r="AP91" s="6">
        <f t="shared" si="93"/>
        <v>-2844.3946451847464</v>
      </c>
      <c r="AQ91" s="6">
        <f t="shared" si="93"/>
        <v>-14097.10044244864</v>
      </c>
      <c r="AR91" s="6">
        <f t="shared" si="93"/>
        <v>13377.625975408728</v>
      </c>
      <c r="AS91" s="6">
        <f t="shared" si="93"/>
        <v>-3682.6400559390031</v>
      </c>
      <c r="AT91" s="6">
        <f t="shared" si="93"/>
        <v>2148.2066992977529</v>
      </c>
      <c r="AU91" s="6">
        <f t="shared" si="93"/>
        <v>11843.192618767469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86154.328420221442</v>
      </c>
      <c r="K3">
        <v>1</v>
      </c>
      <c r="L3" s="2">
        <v>0</v>
      </c>
      <c r="O3">
        <f>$C$3</f>
        <v>86154.328420221442</v>
      </c>
      <c r="P3">
        <f>O3*C5</f>
        <v>8615.4328420221445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86154.328420221442</v>
      </c>
      <c r="AF3">
        <f t="shared" ref="AF3:AF34" si="4">-$Z3*P3</f>
        <v>-8615.4328420221445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75018.987374199292</v>
      </c>
      <c r="AJ3">
        <f t="shared" ref="AJ3:AJ34" si="8">AB3-AC3</f>
        <v>0</v>
      </c>
      <c r="AL3">
        <f t="shared" ref="AL3:AL34" si="9">SUM(AI3:AK3)</f>
        <v>75018.987374199292</v>
      </c>
      <c r="AN3">
        <f t="shared" ref="AN3:AN34" si="10">AE3*$K3</f>
        <v>86154.328420221442</v>
      </c>
      <c r="AO3">
        <f t="shared" ref="AO3:AO34" si="11">AF3*$K3</f>
        <v>-8615.4328420221445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75018.987374199292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75018.987374199292</v>
      </c>
      <c r="AW3">
        <v>0</v>
      </c>
      <c r="AX3">
        <f>IF(Z3&gt;0, (R3*SUMPRODUCT(K3:$K$98, X3:$X$98)-K3*$AZ$3)/Z3, 0)</f>
        <v>0</v>
      </c>
      <c r="AZ3">
        <f>C6*ABS(SUMPRODUCT(X4:X79, K4:K79))/1</f>
        <v>34940.367919210235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3788.9975795442406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3743.6108484868128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-3743.6108484868128</v>
      </c>
      <c r="AK4">
        <f>G4*SUM(AB4, AE4:AF4)</f>
        <v>0</v>
      </c>
      <c r="AL4">
        <f t="shared" si="9"/>
        <v>-4732.8903484868124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-883.2852678571428</v>
      </c>
      <c r="AR4">
        <f t="shared" si="14"/>
        <v>-883.2852678571428</v>
      </c>
      <c r="AS4">
        <f t="shared" si="15"/>
        <v>-3342.5096861489396</v>
      </c>
      <c r="AT4">
        <f t="shared" si="16"/>
        <v>0</v>
      </c>
      <c r="AU4">
        <f t="shared" si="17"/>
        <v>-4225.7949540060818</v>
      </c>
      <c r="AW4">
        <v>1</v>
      </c>
      <c r="AX4">
        <f>IF(Z4&gt;0, (R4*SUMPRODUCT(K4:$K$98, X4:$X$98)-K4*$AZ$3)/Z4, 0)</f>
        <v>3788.9975795442406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500000</v>
      </c>
      <c r="S5">
        <f t="shared" si="1"/>
        <v>6354.7917215918369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3743.6108484868128</v>
      </c>
      <c r="AC5">
        <f t="shared" si="2"/>
        <v>6202.8352667786021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-1026.6664176325537</v>
      </c>
      <c r="AI5">
        <f t="shared" si="7"/>
        <v>-1075.4708123202904</v>
      </c>
      <c r="AJ5">
        <f t="shared" si="8"/>
        <v>-2459.2244182917893</v>
      </c>
      <c r="AK5">
        <f>G5*SUM(AB5, AE5:AF5)</f>
        <v>262.05275939407693</v>
      </c>
      <c r="AL5">
        <f t="shared" si="9"/>
        <v>-3272.6424712180028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-818.4521824239107</v>
      </c>
      <c r="AR5">
        <f t="shared" si="14"/>
        <v>-857.35874706655795</v>
      </c>
      <c r="AS5">
        <f t="shared" si="15"/>
        <v>-1960.478649786184</v>
      </c>
      <c r="AT5">
        <f t="shared" si="16"/>
        <v>208.90685538430876</v>
      </c>
      <c r="AU5">
        <f t="shared" si="17"/>
        <v>-2608.9305414684331</v>
      </c>
      <c r="AW5">
        <v>2</v>
      </c>
      <c r="AX5">
        <f>IF(Z5&gt;0, (R5*SUMPRODUCT(K5:$K$98, X5:$X$98)-K5*$AZ$3)/Z5, 0)</f>
        <v>6354.7917215918369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500000</v>
      </c>
      <c r="S6">
        <f t="shared" si="1"/>
        <v>8684.3215361633484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6202.8352667786021</v>
      </c>
      <c r="AC6">
        <f t="shared" si="2"/>
        <v>8368.7667327019626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-1331.5820329238907</v>
      </c>
      <c r="AI6">
        <f t="shared" si="7"/>
        <v>-1379.7652254614577</v>
      </c>
      <c r="AJ6">
        <f t="shared" si="8"/>
        <v>-2165.9314659233605</v>
      </c>
      <c r="AK6">
        <f>G6*SUM(AB6, AE6:AF6)</f>
        <v>434.19846867450218</v>
      </c>
      <c r="AL6">
        <f t="shared" si="9"/>
        <v>-3111.498222710316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-947.79378937845252</v>
      </c>
      <c r="AR6">
        <f t="shared" si="14"/>
        <v>-982.08963410328329</v>
      </c>
      <c r="AS6">
        <f t="shared" si="15"/>
        <v>-1541.6672355617941</v>
      </c>
      <c r="AT6">
        <f t="shared" si="16"/>
        <v>309.05389363334075</v>
      </c>
      <c r="AU6">
        <f t="shared" si="17"/>
        <v>-2214.7029760317364</v>
      </c>
      <c r="AW6">
        <v>3</v>
      </c>
      <c r="AX6">
        <f>IF(Z6&gt;0, (R6*SUMPRODUCT(K6:$K$98, X6:$X$98)-K6*$AZ$3)/Z6, 0)</f>
        <v>8684.3215361633484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500000</v>
      </c>
      <c r="S7">
        <f t="shared" si="1"/>
        <v>10608.818003409877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8368.7667327019626</v>
      </c>
      <c r="AC7">
        <f t="shared" si="2"/>
        <v>10085.601200776426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-1673.1300417918642</v>
      </c>
      <c r="AI7">
        <f t="shared" si="7"/>
        <v>-1720.6640893998763</v>
      </c>
      <c r="AJ7">
        <f t="shared" si="8"/>
        <v>-1716.8344680744631</v>
      </c>
      <c r="AK7">
        <f>G7*SUM(AB7, AE7:AF7)</f>
        <v>585.81367128913746</v>
      </c>
      <c r="AL7">
        <f t="shared" si="9"/>
        <v>-2851.6848861852022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-1063.3043890809604</v>
      </c>
      <c r="AR7">
        <f t="shared" si="14"/>
        <v>-1093.5131356756081</v>
      </c>
      <c r="AS7">
        <f t="shared" si="15"/>
        <v>-1091.0793420898633</v>
      </c>
      <c r="AT7">
        <f t="shared" si="16"/>
        <v>372.29517868095206</v>
      </c>
      <c r="AU7">
        <f t="shared" si="17"/>
        <v>-1812.2972990845194</v>
      </c>
      <c r="AW7">
        <v>4</v>
      </c>
      <c r="AX7">
        <f>IF(Z7&gt;0, (R7*SUMPRODUCT(K7:$K$98, X7:$X$98)-K7*$AZ$3)/Z7, 0)</f>
        <v>10608.818003409877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500000</v>
      </c>
      <c r="S8">
        <f t="shared" si="1"/>
        <v>12166.392569402624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10085.601200776426</v>
      </c>
      <c r="AC8">
        <f t="shared" si="2"/>
        <v>11401.429184421271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-2024.6309993013906</v>
      </c>
      <c r="AI8">
        <f t="shared" si="7"/>
        <v>-2071.4872433333926</v>
      </c>
      <c r="AJ8">
        <f t="shared" si="8"/>
        <v>-1315.8279836448455</v>
      </c>
      <c r="AK8">
        <f t="shared" ref="AK8:AK39" si="30">G8*SUM(AB8:AB8, AE8:AF8)</f>
        <v>705.9920840543499</v>
      </c>
      <c r="AL8">
        <f t="shared" si="9"/>
        <v>-2681.3231429238881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-1148.8300019239937</v>
      </c>
      <c r="AR8">
        <f t="shared" si="14"/>
        <v>-1175.417493145856</v>
      </c>
      <c r="AS8">
        <f t="shared" si="15"/>
        <v>-746.63613542613916</v>
      </c>
      <c r="AT8">
        <f t="shared" si="16"/>
        <v>400.59886841718082</v>
      </c>
      <c r="AU8">
        <f t="shared" si="17"/>
        <v>-1521.4547601548143</v>
      </c>
      <c r="AW8">
        <v>5</v>
      </c>
      <c r="AX8">
        <f>IF(Z8&gt;0, (R8*SUMPRODUCT(K8:$K$98, X8:$X$98)-K8*$AZ$3)/Z8, 0)</f>
        <v>12166.392569402624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500000</v>
      </c>
      <c r="S9">
        <f t="shared" si="1"/>
        <v>13410.035736048681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11401.429184421271</v>
      </c>
      <c r="AC9">
        <f t="shared" si="2"/>
        <v>12376.82451528819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-2400.6215612370161</v>
      </c>
      <c r="AI9">
        <f t="shared" si="7"/>
        <v>-2446.7691806725743</v>
      </c>
      <c r="AJ9">
        <f t="shared" si="8"/>
        <v>-975.39533086691881</v>
      </c>
      <c r="AK9">
        <f t="shared" si="30"/>
        <v>798.10004290948905</v>
      </c>
      <c r="AL9">
        <f t="shared" si="9"/>
        <v>-2624.0644686300038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-1216.2295930919597</v>
      </c>
      <c r="AR9">
        <f t="shared" si="14"/>
        <v>-1239.6094132662608</v>
      </c>
      <c r="AS9">
        <f t="shared" si="15"/>
        <v>-494.16563006823083</v>
      </c>
      <c r="AT9">
        <f t="shared" si="16"/>
        <v>404.34231955090229</v>
      </c>
      <c r="AU9">
        <f t="shared" si="17"/>
        <v>-1329.4327237835894</v>
      </c>
      <c r="AW9">
        <v>6</v>
      </c>
      <c r="AX9">
        <f>IF(Z9&gt;0, (R9*SUMPRODUCT(K9:$K$98, X9:$X$98)-K9*$AZ$3)/Z9, 0)</f>
        <v>13410.035736048681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500000</v>
      </c>
      <c r="S10">
        <f t="shared" si="1"/>
        <v>14378.010963396573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12376.82451528819</v>
      </c>
      <c r="AC10">
        <f t="shared" si="2"/>
        <v>13057.224683616681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-2792.2041697583263</v>
      </c>
      <c r="AI10">
        <f t="shared" si="7"/>
        <v>-2837.6110925825533</v>
      </c>
      <c r="AJ10">
        <f t="shared" si="8"/>
        <v>-680.40016832849142</v>
      </c>
      <c r="AK10">
        <f t="shared" si="30"/>
        <v>866.37771607017339</v>
      </c>
      <c r="AL10">
        <f t="shared" si="9"/>
        <v>-2651.6335448408713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-1263.0513652505813</v>
      </c>
      <c r="AR10">
        <f t="shared" si="14"/>
        <v>-1283.5911511609831</v>
      </c>
      <c r="AS10">
        <f t="shared" si="15"/>
        <v>-307.77848225848339</v>
      </c>
      <c r="AT10">
        <f t="shared" si="16"/>
        <v>391.90528004971287</v>
      </c>
      <c r="AU10">
        <f t="shared" si="17"/>
        <v>-1199.4643533697536</v>
      </c>
      <c r="AW10">
        <v>7</v>
      </c>
      <c r="AX10">
        <f>IF(Z10&gt;0, (R10*SUMPRODUCT(K10:$K$98, X10:$X$98)-K10*$AZ$3)/Z10, 0)</f>
        <v>14378.010963396573</v>
      </c>
    </row>
    <row r="11" spans="1:52" x14ac:dyDescent="0.25">
      <c r="A11" t="s">
        <v>33</v>
      </c>
      <c r="C11" s="25">
        <f>AU81</f>
        <v>36270.286907151385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500000</v>
      </c>
      <c r="S11">
        <f t="shared" si="1"/>
        <v>15110.577179551103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13057.224683616681</v>
      </c>
      <c r="AC11">
        <f t="shared" si="2"/>
        <v>13487.592748205792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-3232.1242496973587</v>
      </c>
      <c r="AI11">
        <f t="shared" si="7"/>
        <v>-3276.7538908683732</v>
      </c>
      <c r="AJ11">
        <f t="shared" si="8"/>
        <v>-430.36806458911087</v>
      </c>
      <c r="AK11">
        <f t="shared" si="30"/>
        <v>914.00572785316774</v>
      </c>
      <c r="AL11">
        <f t="shared" si="9"/>
        <v>-2793.1162276043165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-1305.400775198166</v>
      </c>
      <c r="AR11">
        <f t="shared" si="14"/>
        <v>-1323.4259387378763</v>
      </c>
      <c r="AS11">
        <f t="shared" si="15"/>
        <v>-173.81844314548377</v>
      </c>
      <c r="AT11">
        <f t="shared" si="16"/>
        <v>369.15158375697024</v>
      </c>
      <c r="AU11">
        <f t="shared" si="17"/>
        <v>-1128.0927981263899</v>
      </c>
      <c r="AW11">
        <v>8</v>
      </c>
      <c r="AX11">
        <f>IF(Z11&gt;0, (R11*SUMPRODUCT(K11:$K$98, X11:$X$98)-K11*$AZ$3)/Z11, 0)</f>
        <v>15110.577179551103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500000</v>
      </c>
      <c r="S12">
        <f t="shared" si="1"/>
        <v>15628.537563914473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13487.592748205792</v>
      </c>
      <c r="AC12">
        <f t="shared" si="2"/>
        <v>13694.173606793067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-3719.0830599163523</v>
      </c>
      <c r="AI12">
        <f t="shared" si="7"/>
        <v>-3762.8944963696654</v>
      </c>
      <c r="AJ12">
        <f t="shared" si="8"/>
        <v>-206.58085858727463</v>
      </c>
      <c r="AK12">
        <f t="shared" si="30"/>
        <v>944.13149237440552</v>
      </c>
      <c r="AL12">
        <f t="shared" si="9"/>
        <v>-3025.3438625825347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-1341.1386351450053</v>
      </c>
      <c r="AR12">
        <f t="shared" si="14"/>
        <v>-1356.9374783389135</v>
      </c>
      <c r="AS12">
        <f t="shared" si="15"/>
        <v>-74.495128575873267</v>
      </c>
      <c r="AT12">
        <f t="shared" si="16"/>
        <v>340.46328105103044</v>
      </c>
      <c r="AU12">
        <f t="shared" si="17"/>
        <v>-1090.9693258637565</v>
      </c>
      <c r="AW12">
        <v>9</v>
      </c>
      <c r="AX12">
        <f>IF(Z12&gt;0, (R12*SUMPRODUCT(K12:$K$98, X12:$X$98)-K12*$AZ$3)/Z12, 0)</f>
        <v>15628.537563914473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500000</v>
      </c>
      <c r="S13">
        <f t="shared" si="1"/>
        <v>15952.55736900239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13694.173606793067</v>
      </c>
      <c r="AC13">
        <f t="shared" si="2"/>
        <v>13703.018573242203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-4240.3735569775199</v>
      </c>
      <c r="AI13">
        <f t="shared" si="7"/>
        <v>-4283.322841710602</v>
      </c>
      <c r="AJ13">
        <f t="shared" si="8"/>
        <v>-8.8449664491363365</v>
      </c>
      <c r="AK13">
        <f t="shared" si="30"/>
        <v>958.59215247551481</v>
      </c>
      <c r="AL13">
        <f t="shared" si="9"/>
        <v>-3333.5756556842234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-1365.2867984936543</v>
      </c>
      <c r="AR13">
        <f t="shared" si="14"/>
        <v>-1379.1153187084201</v>
      </c>
      <c r="AS13">
        <f t="shared" si="15"/>
        <v>-2.8478424751645424</v>
      </c>
      <c r="AT13">
        <f t="shared" si="16"/>
        <v>308.64101790298349</v>
      </c>
      <c r="AU13">
        <f t="shared" si="17"/>
        <v>-1073.3221432806013</v>
      </c>
      <c r="AW13">
        <v>10</v>
      </c>
      <c r="AX13">
        <f>IF(Z13&gt;0, (R13*SUMPRODUCT(K13:$K$98, X13:$X$98)-K13*$AZ$3)/Z13, 0)</f>
        <v>15952.55736900239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500000</v>
      </c>
      <c r="S14">
        <f t="shared" si="1"/>
        <v>16107.941064261784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13703.018573242203</v>
      </c>
      <c r="AC14">
        <f t="shared" si="2"/>
        <v>13543.074276171888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-4812.8981356677186</v>
      </c>
      <c r="AI14">
        <f t="shared" si="7"/>
        <v>-4854.9366377399028</v>
      </c>
      <c r="AJ14">
        <f t="shared" si="8"/>
        <v>159.94429707031486</v>
      </c>
      <c r="AK14">
        <f t="shared" si="30"/>
        <v>959.21130012695437</v>
      </c>
      <c r="AL14">
        <f t="shared" si="9"/>
        <v>-3735.7810405426335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-1383.5932054663056</v>
      </c>
      <c r="AR14">
        <f t="shared" si="14"/>
        <v>-1395.6782702641678</v>
      </c>
      <c r="AS14">
        <f t="shared" si="15"/>
        <v>45.980163394600943</v>
      </c>
      <c r="AT14">
        <f t="shared" si="16"/>
        <v>275.75032756807587</v>
      </c>
      <c r="AU14">
        <f t="shared" si="17"/>
        <v>-1073.947779301491</v>
      </c>
      <c r="AW14">
        <v>11</v>
      </c>
      <c r="AX14">
        <f>IF(Z14&gt;0, (R14*SUMPRODUCT(K14:$K$98, X14:$X$98)-K14*$AZ$3)/Z14, 0)</f>
        <v>16107.941064261784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500000</v>
      </c>
      <c r="S15">
        <f t="shared" si="1"/>
        <v>16111.900423723462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13543.074276171888</v>
      </c>
      <c r="AC15">
        <f t="shared" si="2"/>
        <v>13235.679732690711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-5438.8190660581977</v>
      </c>
      <c r="AI15">
        <f t="shared" si="7"/>
        <v>-5479.8933012030548</v>
      </c>
      <c r="AJ15">
        <f t="shared" si="8"/>
        <v>307.39454348117761</v>
      </c>
      <c r="AK15">
        <f t="shared" si="30"/>
        <v>948.01519933203224</v>
      </c>
      <c r="AL15">
        <f t="shared" si="9"/>
        <v>-4224.4835583898448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-1396.0093892936418</v>
      </c>
      <c r="AR15">
        <f t="shared" si="14"/>
        <v>-1406.5521224171089</v>
      </c>
      <c r="AS15">
        <f t="shared" si="15"/>
        <v>78.900523018936696</v>
      </c>
      <c r="AT15">
        <f t="shared" si="16"/>
        <v>243.33188940219088</v>
      </c>
      <c r="AU15">
        <f t="shared" si="17"/>
        <v>-1084.3197099959812</v>
      </c>
      <c r="AW15">
        <v>12</v>
      </c>
      <c r="AX15">
        <f>IF(Z15&gt;0, (R15*SUMPRODUCT(K15:$K$98, X15:$X$98)-K15*$AZ$3)/Z15, 0)</f>
        <v>16111.900423723462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500000</v>
      </c>
      <c r="S16">
        <f t="shared" si="1"/>
        <v>15977.560214639097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13235.679732690711</v>
      </c>
      <c r="AC16">
        <f t="shared" si="2"/>
        <v>12800.562005883785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-6055.5580577121809</v>
      </c>
      <c r="AI16">
        <f t="shared" si="7"/>
        <v>-6095.6159946998177</v>
      </c>
      <c r="AJ16">
        <f t="shared" si="8"/>
        <v>435.11772680692593</v>
      </c>
      <c r="AK16">
        <f t="shared" si="30"/>
        <v>926.49758128834981</v>
      </c>
      <c r="AL16">
        <f t="shared" si="9"/>
        <v>-4734.0006866045424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-1387.7776136602442</v>
      </c>
      <c r="AR16">
        <f t="shared" si="14"/>
        <v>-1396.9578589276568</v>
      </c>
      <c r="AS16">
        <f t="shared" si="15"/>
        <v>99.717752652101879</v>
      </c>
      <c r="AT16">
        <f t="shared" si="16"/>
        <v>212.32933284898689</v>
      </c>
      <c r="AU16">
        <f t="shared" si="17"/>
        <v>-1084.9107734265683</v>
      </c>
      <c r="AW16">
        <v>13</v>
      </c>
      <c r="AX16">
        <f>IF(Z16&gt;0, (R16*SUMPRODUCT(K16:$K$98, X16:$X$98)-K16*$AZ$3)/Z16, 0)</f>
        <v>15977.560214639097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500000</v>
      </c>
      <c r="S17">
        <f t="shared" si="1"/>
        <v>15735.962401510569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12800.562005883785</v>
      </c>
      <c r="AC17">
        <f t="shared" si="2"/>
        <v>12270.723376586684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-6679.2988689381045</v>
      </c>
      <c r="AI17">
        <f t="shared" si="7"/>
        <v>-6718.2882966689713</v>
      </c>
      <c r="AJ17">
        <f t="shared" si="8"/>
        <v>529.83862929710085</v>
      </c>
      <c r="AK17">
        <f t="shared" si="30"/>
        <v>896.03934041186506</v>
      </c>
      <c r="AL17">
        <f t="shared" si="9"/>
        <v>-5292.4103269600055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-1366.7168829677294</v>
      </c>
      <c r="AR17">
        <f t="shared" si="14"/>
        <v>-1374.6948923640207</v>
      </c>
      <c r="AS17">
        <f t="shared" si="15"/>
        <v>108.4154810434398</v>
      </c>
      <c r="AT17">
        <f t="shared" si="16"/>
        <v>183.34740193155335</v>
      </c>
      <c r="AU17">
        <f t="shared" si="17"/>
        <v>-1082.9320093890274</v>
      </c>
      <c r="AW17">
        <v>14</v>
      </c>
      <c r="AX17">
        <f>IF(Z17&gt;0, (R17*SUMPRODUCT(K17:$K$98, X17:$X$98)-K17*$AZ$3)/Z17, 0)</f>
        <v>15735.962401510569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500000</v>
      </c>
      <c r="S18">
        <f t="shared" si="1"/>
        <v>15409.4620027745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12270.723376586684</v>
      </c>
      <c r="AC18">
        <f t="shared" si="2"/>
        <v>11670.023443943192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-7331.1267312475138</v>
      </c>
      <c r="AI18">
        <f t="shared" si="7"/>
        <v>-7368.993152027947</v>
      </c>
      <c r="AJ18">
        <f t="shared" si="8"/>
        <v>600.6999326434925</v>
      </c>
      <c r="AK18">
        <f t="shared" si="30"/>
        <v>858.95063636106795</v>
      </c>
      <c r="AL18">
        <f t="shared" si="9"/>
        <v>-5909.3425830233864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-1339.3694446529512</v>
      </c>
      <c r="AR18">
        <f t="shared" si="14"/>
        <v>-1346.2874981569933</v>
      </c>
      <c r="AS18">
        <f t="shared" si="15"/>
        <v>109.74563183562243</v>
      </c>
      <c r="AT18">
        <f t="shared" si="16"/>
        <v>156.92706987367191</v>
      </c>
      <c r="AU18">
        <f t="shared" si="17"/>
        <v>-1079.6147964476988</v>
      </c>
      <c r="AW18">
        <v>15</v>
      </c>
      <c r="AX18">
        <f>IF(Z18&gt;0, (R18*SUMPRODUCT(K18:$K$98, X18:$X$98)-K18*$AZ$3)/Z18, 0)</f>
        <v>15409.4620027745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500000</v>
      </c>
      <c r="S19">
        <f t="shared" si="1"/>
        <v>15014.713402228554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11670.023443943192</v>
      </c>
      <c r="AC19">
        <f t="shared" si="2"/>
        <v>11014.597704936881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-8084.094220466367</v>
      </c>
      <c r="AI19">
        <f t="shared" si="7"/>
        <v>-8120.7735676169495</v>
      </c>
      <c r="AJ19">
        <f t="shared" si="8"/>
        <v>655.42573900631032</v>
      </c>
      <c r="AK19">
        <f t="shared" si="30"/>
        <v>816.90164107602345</v>
      </c>
      <c r="AL19">
        <f t="shared" si="9"/>
        <v>-6648.446187534616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-1318.6908837381491</v>
      </c>
      <c r="AR19">
        <f t="shared" si="14"/>
        <v>-1324.6740798006697</v>
      </c>
      <c r="AS19">
        <f t="shared" si="15"/>
        <v>106.91413576140873</v>
      </c>
      <c r="AT19">
        <f t="shared" si="16"/>
        <v>133.25435325462351</v>
      </c>
      <c r="AU19">
        <f t="shared" si="17"/>
        <v>-1084.5055907846374</v>
      </c>
      <c r="AW19">
        <v>16</v>
      </c>
      <c r="AX19">
        <f>IF(Z19&gt;0, (R19*SUMPRODUCT(K19:$K$98, X19:$X$98)-K19*$AZ$3)/Z19, 0)</f>
        <v>15014.713402228554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500000</v>
      </c>
      <c r="S20">
        <f t="shared" si="1"/>
        <v>14545.00842082085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11014.597704936881</v>
      </c>
      <c r="AC20">
        <f t="shared" si="2"/>
        <v>10306.570844097518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-8826.2972886463158</v>
      </c>
      <c r="AI20">
        <f t="shared" si="7"/>
        <v>-8861.7272125965283</v>
      </c>
      <c r="AJ20">
        <f t="shared" si="8"/>
        <v>708.02686083936351</v>
      </c>
      <c r="AK20">
        <f t="shared" si="30"/>
        <v>771.02183934558172</v>
      </c>
      <c r="AL20">
        <f t="shared" si="9"/>
        <v>-7382.6785124115831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-1285.5002514684479</v>
      </c>
      <c r="AR20">
        <f t="shared" si="14"/>
        <v>-1290.660419391422</v>
      </c>
      <c r="AS20">
        <f t="shared" si="15"/>
        <v>103.12010550859313</v>
      </c>
      <c r="AT20">
        <f t="shared" si="16"/>
        <v>112.29496763511152</v>
      </c>
      <c r="AU20">
        <f t="shared" si="17"/>
        <v>-1075.2453462477174</v>
      </c>
      <c r="AW20">
        <v>17</v>
      </c>
      <c r="AX20">
        <f>IF(Z20&gt;0, (R20*SUMPRODUCT(K20:$K$98, X20:$X$98)-K20*$AZ$3)/Z20, 0)</f>
        <v>14545.00842082085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500000</v>
      </c>
      <c r="S21">
        <f t="shared" si="1"/>
        <v>14015.645894787622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10306.570844097518</v>
      </c>
      <c r="AC21">
        <f t="shared" si="2"/>
        <v>9566.3063273601256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-9483.8434243756419</v>
      </c>
      <c r="AI21">
        <f t="shared" si="7"/>
        <v>-9517.9706647439143</v>
      </c>
      <c r="AJ21">
        <f t="shared" si="8"/>
        <v>740.26451673739211</v>
      </c>
      <c r="AK21">
        <f t="shared" si="30"/>
        <v>721.4599590868263</v>
      </c>
      <c r="AL21">
        <f t="shared" si="9"/>
        <v>-8056.2461889196957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-1233.2751116416573</v>
      </c>
      <c r="AR21">
        <f t="shared" si="14"/>
        <v>-1237.7130039909791</v>
      </c>
      <c r="AS21">
        <f t="shared" si="15"/>
        <v>96.263694334849035</v>
      </c>
      <c r="AT21">
        <f t="shared" si="16"/>
        <v>93.818357365633915</v>
      </c>
      <c r="AU21">
        <f t="shared" si="17"/>
        <v>-1047.6309522904962</v>
      </c>
      <c r="AW21">
        <v>18</v>
      </c>
      <c r="AX21">
        <f>IF(Z21&gt;0, (R21*SUMPRODUCT(K21:$K$98, X21:$X$98)-K21*$AZ$3)/Z21, 0)</f>
        <v>14015.645894787622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500000</v>
      </c>
      <c r="S22">
        <f t="shared" si="1"/>
        <v>13456.816679927326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9566.3063273601256</v>
      </c>
      <c r="AC22">
        <f t="shared" si="2"/>
        <v>8819.8488360140545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-10150.346681211158</v>
      </c>
      <c r="AI22">
        <f t="shared" si="7"/>
        <v>-10183.117614507626</v>
      </c>
      <c r="AJ22">
        <f t="shared" si="8"/>
        <v>746.45749134607104</v>
      </c>
      <c r="AK22">
        <f t="shared" si="30"/>
        <v>669.64144291520881</v>
      </c>
      <c r="AL22">
        <f t="shared" si="9"/>
        <v>-8767.0186802463468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-1178.5240374753009</v>
      </c>
      <c r="AR22">
        <f t="shared" si="14"/>
        <v>-1182.3289649160431</v>
      </c>
      <c r="AS22">
        <f t="shared" si="15"/>
        <v>86.668773405864258</v>
      </c>
      <c r="AT22">
        <f t="shared" si="16"/>
        <v>77.749909609102204</v>
      </c>
      <c r="AU22">
        <f t="shared" si="17"/>
        <v>-1017.9102819010767</v>
      </c>
      <c r="AW22">
        <v>19</v>
      </c>
      <c r="AX22">
        <f>IF(Z22&gt;0, (R22*SUMPRODUCT(K22:$K$98, X22:$X$98)-K22*$AZ$3)/Z22, 0)</f>
        <v>13456.816679927326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500000</v>
      </c>
      <c r="S23">
        <f t="shared" si="1"/>
        <v>12874.2647008476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8819.8488360140545</v>
      </c>
      <c r="AC23">
        <f t="shared" si="2"/>
        <v>8075.9833880883862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-10783.904147703577</v>
      </c>
      <c r="AI23">
        <f t="shared" si="7"/>
        <v>-10815.268981252311</v>
      </c>
      <c r="AJ23">
        <f t="shared" si="8"/>
        <v>743.86544792566838</v>
      </c>
      <c r="AK23">
        <f t="shared" si="30"/>
        <v>617.3894185209839</v>
      </c>
      <c r="AL23">
        <f t="shared" si="9"/>
        <v>-9454.0141148056591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-1117.9324579326471</v>
      </c>
      <c r="AR23">
        <f t="shared" si="14"/>
        <v>-1121.1839487639386</v>
      </c>
      <c r="AS23">
        <f t="shared" si="15"/>
        <v>77.11412464175126</v>
      </c>
      <c r="AT23">
        <f t="shared" si="16"/>
        <v>64.002763813117596</v>
      </c>
      <c r="AU23">
        <f t="shared" si="17"/>
        <v>-980.0670603090698</v>
      </c>
      <c r="AW23">
        <v>20</v>
      </c>
      <c r="AX23">
        <f>IF(Z23&gt;0, (R23*SUMPRODUCT(K23:$K$98, X23:$X$98)-K23*$AZ$3)/Z23, 0)</f>
        <v>12874.2647008476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500000</v>
      </c>
      <c r="S24">
        <f t="shared" si="1"/>
        <v>12280.988380039083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8075.9833880883862</v>
      </c>
      <c r="AC24">
        <f t="shared" si="2"/>
        <v>7346.1389565393356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-11426.032277790709</v>
      </c>
      <c r="AI24">
        <f t="shared" si="7"/>
        <v>-11455.940859776176</v>
      </c>
      <c r="AJ24">
        <f t="shared" si="8"/>
        <v>729.84443154905057</v>
      </c>
      <c r="AK24">
        <f t="shared" si="30"/>
        <v>565.31883716618711</v>
      </c>
      <c r="AL24">
        <f t="shared" si="9"/>
        <v>-10160.777591060938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-1057.5891106661531</v>
      </c>
      <c r="AR24">
        <f t="shared" si="14"/>
        <v>-1060.357437400603</v>
      </c>
      <c r="AS24">
        <f t="shared" si="15"/>
        <v>67.554117170396367</v>
      </c>
      <c r="AT24">
        <f t="shared" si="16"/>
        <v>52.32569204303126</v>
      </c>
      <c r="AU24">
        <f t="shared" si="17"/>
        <v>-940.47762818717536</v>
      </c>
      <c r="AW24">
        <v>21</v>
      </c>
      <c r="AX24">
        <f>IF(Z24&gt;0, (R24*SUMPRODUCT(K24:$K$98, X24:$X$98)-K24*$AZ$3)/Z24, 0)</f>
        <v>12280.988380039083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500000</v>
      </c>
      <c r="S25">
        <f t="shared" si="1"/>
        <v>11682.092586694605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7346.1389565393356</v>
      </c>
      <c r="AC25">
        <f t="shared" si="2"/>
        <v>6635.0570122871086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-12110.86535456925</v>
      </c>
      <c r="AI25">
        <f t="shared" si="7"/>
        <v>-12139.263764199406</v>
      </c>
      <c r="AJ25">
        <f t="shared" si="8"/>
        <v>711.081944252227</v>
      </c>
      <c r="AK25">
        <f t="shared" si="30"/>
        <v>514.22972695775354</v>
      </c>
      <c r="AL25">
        <f t="shared" si="9"/>
        <v>-10913.952092989424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-1000.8723163552116</v>
      </c>
      <c r="AR25">
        <f t="shared" si="14"/>
        <v>-1003.219232219206</v>
      </c>
      <c r="AS25">
        <f t="shared" si="15"/>
        <v>58.765596992916706</v>
      </c>
      <c r="AT25">
        <f t="shared" si="16"/>
        <v>42.49723557241385</v>
      </c>
      <c r="AU25">
        <f t="shared" si="17"/>
        <v>-901.95639965387534</v>
      </c>
      <c r="AW25">
        <v>22</v>
      </c>
      <c r="AX25">
        <f>IF(Z25&gt;0, (R25*SUMPRODUCT(K25:$K$98, X25:$X$98)-K25*$AZ$3)/Z25, 0)</f>
        <v>11682.092586694605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500000</v>
      </c>
      <c r="S26">
        <f t="shared" si="1"/>
        <v>11071.753661976536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6635.0570122871086</v>
      </c>
      <c r="AC26">
        <f t="shared" si="2"/>
        <v>5943.5660945157606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-12733.022756314227</v>
      </c>
      <c r="AI26">
        <f t="shared" si="7"/>
        <v>-12759.863879572449</v>
      </c>
      <c r="AJ26">
        <f t="shared" si="8"/>
        <v>691.49091777134799</v>
      </c>
      <c r="AK26">
        <f t="shared" si="30"/>
        <v>464.45399086009763</v>
      </c>
      <c r="AL26">
        <f t="shared" si="9"/>
        <v>-11603.918970941004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-939.54371956846569</v>
      </c>
      <c r="AR26">
        <f t="shared" si="14"/>
        <v>-941.52427118343235</v>
      </c>
      <c r="AS26">
        <f t="shared" si="15"/>
        <v>51.023701234534357</v>
      </c>
      <c r="AT26">
        <f t="shared" si="16"/>
        <v>34.271110520455068</v>
      </c>
      <c r="AU26">
        <f t="shared" si="17"/>
        <v>-856.22945942844296</v>
      </c>
      <c r="AW26">
        <v>23</v>
      </c>
      <c r="AX26">
        <f>IF(Z26&gt;0, (R26*SUMPRODUCT(K26:$K$98, X26:$X$98)-K26*$AZ$3)/Z26, 0)</f>
        <v>11071.753661976536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500000</v>
      </c>
      <c r="S27">
        <f t="shared" si="1"/>
        <v>10457.866451928701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5943.5660945157606</v>
      </c>
      <c r="AC27">
        <f t="shared" si="2"/>
        <v>5280.25576654003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-13273.343436264528</v>
      </c>
      <c r="AI27">
        <f t="shared" si="7"/>
        <v>-13298.588813946541</v>
      </c>
      <c r="AJ27">
        <f t="shared" si="8"/>
        <v>663.31032797573062</v>
      </c>
      <c r="AK27">
        <f t="shared" si="30"/>
        <v>416.0496266161033</v>
      </c>
      <c r="AL27">
        <f t="shared" si="9"/>
        <v>-12219.228859354707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-874.47578391570016</v>
      </c>
      <c r="AR27">
        <f t="shared" si="14"/>
        <v>-876.13900249696655</v>
      </c>
      <c r="AS27">
        <f t="shared" si="15"/>
        <v>43.700279573207396</v>
      </c>
      <c r="AT27">
        <f t="shared" si="16"/>
        <v>27.410224494676481</v>
      </c>
      <c r="AU27">
        <f t="shared" si="17"/>
        <v>-805.02849842908279</v>
      </c>
      <c r="AW27">
        <v>24</v>
      </c>
      <c r="AX27">
        <f>IF(Z27&gt;0, (R27*SUMPRODUCT(K27:$K$98, X27:$X$98)-K27*$AZ$3)/Z27, 0)</f>
        <v>10457.866451928701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500000</v>
      </c>
      <c r="S28">
        <f t="shared" si="1"/>
        <v>9851.2766316565921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5280.25576654003</v>
      </c>
      <c r="AC28">
        <f t="shared" si="2"/>
        <v>4652.4169394035571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-13796.547150196284</v>
      </c>
      <c r="AI28">
        <f t="shared" si="7"/>
        <v>-13820.160419386459</v>
      </c>
      <c r="AJ28">
        <f t="shared" si="8"/>
        <v>627.8388271364729</v>
      </c>
      <c r="AK28">
        <f t="shared" si="30"/>
        <v>369.61790365780212</v>
      </c>
      <c r="AL28">
        <f t="shared" si="9"/>
        <v>-12822.703688592184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-811.55852237861745</v>
      </c>
      <c r="AR28">
        <f t="shared" si="14"/>
        <v>-812.94753295089208</v>
      </c>
      <c r="AS28">
        <f t="shared" si="15"/>
        <v>36.931555794056131</v>
      </c>
      <c r="AT28">
        <f t="shared" si="16"/>
        <v>21.74214725406425</v>
      </c>
      <c r="AU28">
        <f t="shared" si="17"/>
        <v>-754.27382990277169</v>
      </c>
      <c r="AW28">
        <v>25</v>
      </c>
      <c r="AX28">
        <f>IF(Z28&gt;0, (R28*SUMPRODUCT(K28:$K$98, X28:$X$98)-K28*$AZ$3)/Z28, 0)</f>
        <v>9851.2766316565921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500000</v>
      </c>
      <c r="S29">
        <f t="shared" si="1"/>
        <v>9251.4552183525648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4652.4169394035571</v>
      </c>
      <c r="AC29">
        <f t="shared" si="2"/>
        <v>4061.069985577823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-14288.597692141246</v>
      </c>
      <c r="AI29">
        <f t="shared" si="7"/>
        <v>-14310.545968870303</v>
      </c>
      <c r="AJ29">
        <f t="shared" si="8"/>
        <v>591.34695382573409</v>
      </c>
      <c r="AK29">
        <f t="shared" si="30"/>
        <v>325.669185758249</v>
      </c>
      <c r="AL29">
        <f t="shared" si="9"/>
        <v>-13393.529829286321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-750.44871629165038</v>
      </c>
      <c r="AR29">
        <f t="shared" si="14"/>
        <v>-751.60145755087092</v>
      </c>
      <c r="AS29">
        <f t="shared" si="15"/>
        <v>31.058020663957624</v>
      </c>
      <c r="AT29">
        <f t="shared" si="16"/>
        <v>17.10440923971457</v>
      </c>
      <c r="AU29">
        <f t="shared" si="17"/>
        <v>-703.43902764719883</v>
      </c>
      <c r="AW29">
        <v>26</v>
      </c>
      <c r="AX29">
        <f>IF(Z29&gt;0, (R29*SUMPRODUCT(K29:$K$98, X29:$X$98)-K29*$AZ$3)/Z29, 0)</f>
        <v>9251.4552183525648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500000</v>
      </c>
      <c r="S30">
        <f t="shared" si="1"/>
        <v>8658.3712562498276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4061.069985577823</v>
      </c>
      <c r="AC30">
        <f t="shared" si="2"/>
        <v>3507.2387412083881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-14753.384479676917</v>
      </c>
      <c r="AI30">
        <f t="shared" si="7"/>
        <v>-14773.637935190716</v>
      </c>
      <c r="AJ30">
        <f t="shared" si="8"/>
        <v>553.8312443694349</v>
      </c>
      <c r="AK30">
        <f t="shared" si="30"/>
        <v>284.27489899044764</v>
      </c>
      <c r="AL30">
        <f t="shared" si="9"/>
        <v>-13935.531791830834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-691.83901301920946</v>
      </c>
      <c r="AR30">
        <f t="shared" si="14"/>
        <v>-692.78877005239713</v>
      </c>
      <c r="AS30">
        <f t="shared" si="15"/>
        <v>25.971129676147452</v>
      </c>
      <c r="AT30">
        <f t="shared" si="16"/>
        <v>13.330667672533513</v>
      </c>
      <c r="AU30">
        <f t="shared" si="17"/>
        <v>-653.48697270371611</v>
      </c>
      <c r="AW30">
        <v>27</v>
      </c>
      <c r="AX30">
        <f>IF(Z30&gt;0, (R30*SUMPRODUCT(K30:$K$98, X30:$X$98)-K30*$AZ$3)/Z30, 0)</f>
        <v>8658.3712562498276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500000</v>
      </c>
      <c r="S31">
        <f t="shared" si="1"/>
        <v>8069.3757373804556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3507.2387412083881</v>
      </c>
      <c r="AC31">
        <f t="shared" si="2"/>
        <v>2990.9510424054424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-15181.921593930192</v>
      </c>
      <c r="AI31">
        <f t="shared" si="7"/>
        <v>-15200.454322729462</v>
      </c>
      <c r="AJ31">
        <f t="shared" si="8"/>
        <v>516.28769880294567</v>
      </c>
      <c r="AK31">
        <f t="shared" si="30"/>
        <v>245.50671188458719</v>
      </c>
      <c r="AL31">
        <f t="shared" si="9"/>
        <v>-14438.659912041929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-635.65593964390689</v>
      </c>
      <c r="AR31">
        <f t="shared" si="14"/>
        <v>-636.43189142749236</v>
      </c>
      <c r="AS31">
        <f t="shared" si="15"/>
        <v>21.616587879124953</v>
      </c>
      <c r="AT31">
        <f t="shared" si="16"/>
        <v>10.279186245717135</v>
      </c>
      <c r="AU31">
        <f t="shared" si="17"/>
        <v>-604.53611730265027</v>
      </c>
      <c r="AW31">
        <v>28</v>
      </c>
      <c r="AX31">
        <f>IF(Z31&gt;0, (R31*SUMPRODUCT(K31:$K$98, X31:$X$98)-K31*$AZ$3)/Z31, 0)</f>
        <v>8069.3757373804556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500000</v>
      </c>
      <c r="S32">
        <f t="shared" si="1"/>
        <v>7479.50202575604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2990.9510424054424</v>
      </c>
      <c r="AC32">
        <f t="shared" si="2"/>
        <v>2512.0373475974875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-15545.900450370962</v>
      </c>
      <c r="AI32">
        <f t="shared" si="7"/>
        <v>-15562.693261837201</v>
      </c>
      <c r="AJ32">
        <f t="shared" si="8"/>
        <v>478.91369480795493</v>
      </c>
      <c r="AK32">
        <f t="shared" si="30"/>
        <v>209.36657296838098</v>
      </c>
      <c r="AL32">
        <f t="shared" si="9"/>
        <v>-14874.412994060865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-581.15666770251164</v>
      </c>
      <c r="AR32">
        <f t="shared" si="14"/>
        <v>-581.78443798730359</v>
      </c>
      <c r="AS32">
        <f t="shared" si="15"/>
        <v>17.903362232391451</v>
      </c>
      <c r="AT32">
        <f t="shared" si="16"/>
        <v>7.8268081198021306</v>
      </c>
      <c r="AU32">
        <f t="shared" si="17"/>
        <v>-556.05426763511002</v>
      </c>
      <c r="AW32">
        <v>29</v>
      </c>
      <c r="AX32">
        <f>IF(Z32&gt;0, (R32*SUMPRODUCT(K32:$K$98, X32:$X$98)-K32*$AZ$3)/Z32, 0)</f>
        <v>7479.50202575604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500000</v>
      </c>
      <c r="S33">
        <f t="shared" si="1"/>
        <v>6885.4473106359837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2512.0373475974875</v>
      </c>
      <c r="AC33">
        <f t="shared" si="2"/>
        <v>2070.8291127842167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-15871.594437530188</v>
      </c>
      <c r="AI33">
        <f t="shared" si="7"/>
        <v>-15886.632161438012</v>
      </c>
      <c r="AJ33">
        <f t="shared" si="8"/>
        <v>441.20823481327079</v>
      </c>
      <c r="AK33">
        <f t="shared" si="30"/>
        <v>175.84261433182414</v>
      </c>
      <c r="AL33">
        <f t="shared" si="9"/>
        <v>-15269.581312292918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-529.76087098878975</v>
      </c>
      <c r="AR33">
        <f t="shared" si="14"/>
        <v>-530.26279899271231</v>
      </c>
      <c r="AS33">
        <f t="shared" si="15"/>
        <v>14.726614876789704</v>
      </c>
      <c r="AT33">
        <f t="shared" si="16"/>
        <v>5.869261396013151</v>
      </c>
      <c r="AU33">
        <f t="shared" si="17"/>
        <v>-509.66692271990939</v>
      </c>
      <c r="AW33">
        <v>30</v>
      </c>
      <c r="AX33">
        <f>IF(Z33&gt;0, (R33*SUMPRODUCT(K33:$K$98, X33:$X$98)-K33*$AZ$3)/Z33, 0)</f>
        <v>6885.4473106359837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500000</v>
      </c>
      <c r="S34">
        <f t="shared" si="1"/>
        <v>6271.8749401481518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2070.8291127842167</v>
      </c>
      <c r="AC34">
        <f t="shared" si="2"/>
        <v>1666.0221997322501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-16056.548650110833</v>
      </c>
      <c r="AI34">
        <f t="shared" si="7"/>
        <v>-16069.830341914569</v>
      </c>
      <c r="AJ34">
        <f t="shared" si="8"/>
        <v>404.8069130519666</v>
      </c>
      <c r="AK34">
        <f t="shared" si="30"/>
        <v>144.95803789489517</v>
      </c>
      <c r="AL34">
        <f t="shared" si="9"/>
        <v>-15520.065390967706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-478.51273090855034</v>
      </c>
      <c r="AR34">
        <f t="shared" si="14"/>
        <v>-478.90854813892673</v>
      </c>
      <c r="AS34">
        <f t="shared" si="15"/>
        <v>12.06394136599334</v>
      </c>
      <c r="AT34">
        <f t="shared" si="16"/>
        <v>4.3199985309266706</v>
      </c>
      <c r="AU34">
        <f t="shared" si="17"/>
        <v>-462.52460824200671</v>
      </c>
      <c r="AW34">
        <v>31</v>
      </c>
      <c r="AX34">
        <f>IF(Z34&gt;0, (R34*SUMPRODUCT(K34:$K$98, X34:$X$98)-K34*$AZ$3)/Z34, 0)</f>
        <v>6271.8749401481518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5626.7636612234046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1666.0221997322501</v>
      </c>
      <c r="AC35">
        <f t="shared" ref="AC35:AC66" si="33">S35*Z35</f>
        <v>1299.0755026958627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-16051.564987991724</v>
      </c>
      <c r="AI35">
        <f t="shared" ref="AI35:AI66" si="38">SUM(AE35:AH35)</f>
        <v>-16063.108706378622</v>
      </c>
      <c r="AJ35">
        <f t="shared" ref="AJ35:AJ66" si="39">AB35-AC35</f>
        <v>366.94669703638738</v>
      </c>
      <c r="AK35">
        <f t="shared" si="30"/>
        <v>116.62155398125752</v>
      </c>
      <c r="AL35">
        <f t="shared" ref="AL35:AL66" si="40">SUM(AI35:AK35)</f>
        <v>-15579.540455360977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-427.11090108635324</v>
      </c>
      <c r="AR35">
        <f t="shared" ref="AR35:AR66" si="45">AI35*$K35</f>
        <v>-427.41806415523803</v>
      </c>
      <c r="AS35">
        <f t="shared" ref="AS35:AS66" si="46">AJ35*$K35</f>
        <v>9.7639659770945002</v>
      </c>
      <c r="AT35">
        <f t="shared" ref="AT35:AT66" si="47">AK35*$K35</f>
        <v>3.1031452100956578</v>
      </c>
      <c r="AU35">
        <f t="shared" ref="AU35:AU66" si="48">AL35*$K35</f>
        <v>-414.55095296804785</v>
      </c>
      <c r="AW35">
        <v>32</v>
      </c>
      <c r="AX35">
        <f>IF(Z35&gt;0, (R35*SUMPRODUCT(K35:$K$98, X35:$X$98)-K35*$AZ$3)/Z35, 0)</f>
        <v>5626.7636612234046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500000</v>
      </c>
      <c r="S36">
        <f t="shared" si="32"/>
        <v>4934.1575487726905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1299.0755026958627</v>
      </c>
      <c r="AC36">
        <f t="shared" si="33"/>
        <v>971.57713185251237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-15828.605587875609</v>
      </c>
      <c r="AI36">
        <f t="shared" si="38"/>
        <v>-15838.451008519851</v>
      </c>
      <c r="AJ36">
        <f t="shared" si="39"/>
        <v>327.49837084335036</v>
      </c>
      <c r="AK36">
        <f t="shared" si="30"/>
        <v>90.935285188710395</v>
      </c>
      <c r="AL36">
        <f t="shared" si="40"/>
        <v>-15420.01735248779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-376.05200582331184</v>
      </c>
      <c r="AR36">
        <f t="shared" si="45"/>
        <v>-376.28591083540448</v>
      </c>
      <c r="AS36">
        <f t="shared" si="46"/>
        <v>7.7806234147273248</v>
      </c>
      <c r="AT36">
        <f t="shared" si="47"/>
        <v>2.1604174925884307</v>
      </c>
      <c r="AU36">
        <f t="shared" si="48"/>
        <v>-366.34486992808871</v>
      </c>
      <c r="AW36">
        <v>33</v>
      </c>
      <c r="AX36">
        <f>IF(Z36&gt;0, (R36*SUMPRODUCT(K36:$K$98, X36:$X$98)-K36*$AZ$3)/Z36, 0)</f>
        <v>4934.1575487726905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500000</v>
      </c>
      <c r="S37">
        <f t="shared" si="32"/>
        <v>4164.4562484531743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971.57713185251237</v>
      </c>
      <c r="AC37">
        <f t="shared" si="33"/>
        <v>684.4648851747387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-15290.281964141404</v>
      </c>
      <c r="AI37">
        <f t="shared" si="38"/>
        <v>-15298.49990238279</v>
      </c>
      <c r="AJ37">
        <f t="shared" si="39"/>
        <v>287.11224667777367</v>
      </c>
      <c r="AK37">
        <f t="shared" si="30"/>
        <v>68.010399229675869</v>
      </c>
      <c r="AL37">
        <f t="shared" si="40"/>
        <v>-14943.37725647534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-324.341651253387</v>
      </c>
      <c r="AR37">
        <f t="shared" si="45"/>
        <v>-324.51597241145072</v>
      </c>
      <c r="AS37">
        <f t="shared" si="46"/>
        <v>6.0903036582928056</v>
      </c>
      <c r="AT37">
        <f t="shared" si="47"/>
        <v>1.4426552263906409</v>
      </c>
      <c r="AU37">
        <f t="shared" si="48"/>
        <v>-316.98301352676725</v>
      </c>
      <c r="AW37">
        <v>34</v>
      </c>
      <c r="AX37">
        <f>IF(Z37&gt;0, (R37*SUMPRODUCT(K37:$K$98, X37:$X$98)-K37*$AZ$3)/Z37, 0)</f>
        <v>4164.4562484531743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500000</v>
      </c>
      <c r="S38">
        <f t="shared" si="32"/>
        <v>3283.4575592053984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684.4648851747387</v>
      </c>
      <c r="AC38">
        <f t="shared" si="33"/>
        <v>439.53373315843953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-14426.049924593995</v>
      </c>
      <c r="AI38">
        <f t="shared" si="38"/>
        <v>-14432.743078460508</v>
      </c>
      <c r="AJ38">
        <f t="shared" si="39"/>
        <v>244.93115201629917</v>
      </c>
      <c r="AK38">
        <f t="shared" si="30"/>
        <v>47.912541962231714</v>
      </c>
      <c r="AL38">
        <f t="shared" si="40"/>
        <v>-14139.899384481976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-273.22261106408263</v>
      </c>
      <c r="AR38">
        <f t="shared" si="45"/>
        <v>-273.34937625519319</v>
      </c>
      <c r="AS38">
        <f t="shared" si="46"/>
        <v>4.6388809989308566</v>
      </c>
      <c r="AT38">
        <f t="shared" si="47"/>
        <v>0.90744104491977207</v>
      </c>
      <c r="AU38">
        <f t="shared" si="48"/>
        <v>-267.80305421134256</v>
      </c>
      <c r="AW38">
        <v>35</v>
      </c>
      <c r="AX38">
        <f>IF(Z38&gt;0, (R38*SUMPRODUCT(K38:$K$98, X38:$X$98)-K38*$AZ$3)/Z38, 0)</f>
        <v>3283.4575592053984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500000</v>
      </c>
      <c r="S39">
        <f t="shared" si="32"/>
        <v>2236.4147317840652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439.53373315843953</v>
      </c>
      <c r="AC39">
        <f t="shared" si="33"/>
        <v>237.21335355604265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-13227.929105573559</v>
      </c>
      <c r="AI39">
        <f t="shared" si="38"/>
        <v>-13233.232534990848</v>
      </c>
      <c r="AJ39">
        <f t="shared" si="39"/>
        <v>202.32037960239688</v>
      </c>
      <c r="AK39">
        <f t="shared" si="30"/>
        <v>30.767361321090771</v>
      </c>
      <c r="AL39">
        <f t="shared" si="40"/>
        <v>-13000.144794067361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-223.68818338593988</v>
      </c>
      <c r="AR39">
        <f t="shared" si="45"/>
        <v>-223.77786594188652</v>
      </c>
      <c r="AS39">
        <f t="shared" si="46"/>
        <v>3.4212973031542115</v>
      </c>
      <c r="AT39">
        <f t="shared" si="47"/>
        <v>0.52028515624518923</v>
      </c>
      <c r="AU39">
        <f t="shared" si="48"/>
        <v>-219.83628348248712</v>
      </c>
      <c r="AW39">
        <v>36</v>
      </c>
      <c r="AX39">
        <f>IF(Z39&gt;0, (R39*SUMPRODUCT(K39:$K$98, X39:$X$98)-K39*$AZ$3)/Z39, 0)</f>
        <v>2236.4147317840652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500000</v>
      </c>
      <c r="S40">
        <f t="shared" si="32"/>
        <v>943.06082092754957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237.21335355604265</v>
      </c>
      <c r="AC40">
        <f t="shared" si="33"/>
        <v>76.830733975178987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-11769.179798491641</v>
      </c>
      <c r="AI40">
        <f t="shared" si="38"/>
        <v>-11773.253275634908</v>
      </c>
      <c r="AJ40">
        <f t="shared" si="39"/>
        <v>160.38261958086366</v>
      </c>
      <c r="AK40">
        <f t="shared" ref="AK40:AK71" si="61">G40*SUM(AB40:AB40, AE40:AF40)</f>
        <v>16.604934748922986</v>
      </c>
      <c r="AL40">
        <f t="shared" si="40"/>
        <v>-11596.265721305122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-177.69669846006286</v>
      </c>
      <c r="AR40">
        <f t="shared" si="45"/>
        <v>-177.75820176377684</v>
      </c>
      <c r="AS40">
        <f t="shared" si="46"/>
        <v>2.4215334014650916</v>
      </c>
      <c r="AT40">
        <f t="shared" si="47"/>
        <v>0.25070923662892353</v>
      </c>
      <c r="AU40">
        <f t="shared" si="48"/>
        <v>-175.08595912568282</v>
      </c>
      <c r="AW40">
        <v>37</v>
      </c>
      <c r="AX40">
        <f>IF(Z40&gt;0, (R40*SUMPRODUCT(K40:$K$98, X40:$X$98)-K40*$AZ$3)/Z40, 0)</f>
        <v>943.06082092754957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500000</v>
      </c>
      <c r="S41">
        <f t="shared" si="32"/>
        <v>-734.76632020308284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76.830733975178987</v>
      </c>
      <c r="AC41">
        <f t="shared" si="33"/>
        <v>-44.343139658923064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-10152.42900256237</v>
      </c>
      <c r="AI41">
        <f t="shared" si="38"/>
        <v>-10155.446502033948</v>
      </c>
      <c r="AJ41">
        <f t="shared" si="39"/>
        <v>121.17387363410205</v>
      </c>
      <c r="AK41">
        <f t="shared" si="61"/>
        <v>5.3781513782625296</v>
      </c>
      <c r="AL41">
        <f t="shared" si="40"/>
        <v>-10028.894477021584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-136.86269880268827</v>
      </c>
      <c r="AR41">
        <f t="shared" si="45"/>
        <v>-136.90337706019804</v>
      </c>
      <c r="AS41">
        <f t="shared" si="46"/>
        <v>1.6335187732663226</v>
      </c>
      <c r="AT41">
        <f t="shared" si="47"/>
        <v>7.2501695112827794E-2</v>
      </c>
      <c r="AU41">
        <f t="shared" si="48"/>
        <v>-135.19735659181887</v>
      </c>
      <c r="AW41">
        <v>38</v>
      </c>
      <c r="AX41">
        <f>IF(Z41&gt;0, (R41*SUMPRODUCT(K41:$K$98, X41:$X$98)-K41*$AZ$3)/Z41, 0)</f>
        <v>-734.76632020308284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500000</v>
      </c>
      <c r="S42">
        <f t="shared" si="32"/>
        <v>-3050.8978083775555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-44.343139658923064</v>
      </c>
      <c r="AC42">
        <f t="shared" si="33"/>
        <v>-130.73903058128906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-8446.9239291818521</v>
      </c>
      <c r="AI42">
        <f t="shared" si="38"/>
        <v>-8449.0665612657958</v>
      </c>
      <c r="AJ42">
        <f t="shared" si="39"/>
        <v>86.395890922365993</v>
      </c>
      <c r="AK42">
        <f t="shared" si="61"/>
        <v>-3.1040197761246149</v>
      </c>
      <c r="AL42">
        <f t="shared" si="40"/>
        <v>-8365.7746901195551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-101.67067313548594</v>
      </c>
      <c r="AR42">
        <f t="shared" si="45"/>
        <v>-101.6964627422212</v>
      </c>
      <c r="AS42">
        <f t="shared" si="46"/>
        <v>1.0398967079448718</v>
      </c>
      <c r="AT42">
        <f t="shared" si="47"/>
        <v>-3.7361266978406069E-2</v>
      </c>
      <c r="AU42">
        <f t="shared" si="48"/>
        <v>-100.69392730125473</v>
      </c>
      <c r="AW42">
        <v>39</v>
      </c>
      <c r="AX42">
        <f>IF(Z42&gt;0, (R42*SUMPRODUCT(K42:$K$98, X42:$X$98)-K42*$AZ$3)/Z42, 0)</f>
        <v>-3050.8978083775555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500000</v>
      </c>
      <c r="S43">
        <f t="shared" si="32"/>
        <v>-6472.6851096097917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-130.73903058128906</v>
      </c>
      <c r="AC43">
        <f t="shared" si="33"/>
        <v>-187.35005382363013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-6739.6979649260384</v>
      </c>
      <c r="AI43">
        <f t="shared" si="38"/>
        <v>-6741.1452008926508</v>
      </c>
      <c r="AJ43">
        <f t="shared" si="39"/>
        <v>56.611023242341076</v>
      </c>
      <c r="AK43">
        <f t="shared" si="61"/>
        <v>-9.1517321406902354</v>
      </c>
      <c r="AL43">
        <f t="shared" si="40"/>
        <v>-6693.6859097910001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-72.430173838681881</v>
      </c>
      <c r="AR43">
        <f t="shared" si="45"/>
        <v>-72.445726991537214</v>
      </c>
      <c r="AS43">
        <f t="shared" si="46"/>
        <v>0.60838724167862934</v>
      </c>
      <c r="AT43">
        <f t="shared" si="47"/>
        <v>-9.8351818334417043E-2</v>
      </c>
      <c r="AU43">
        <f t="shared" si="48"/>
        <v>-71.935691568193008</v>
      </c>
      <c r="AW43">
        <v>40</v>
      </c>
      <c r="AX43">
        <f>IF(Z43&gt;0, (R43*SUMPRODUCT(K43:$K$98, X43:$X$98)-K43*$AZ$3)/Z43, 0)</f>
        <v>-6472.6851096097917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500000</v>
      </c>
      <c r="S44">
        <f t="shared" si="32"/>
        <v>-11887.9627430692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-187.35005382363013</v>
      </c>
      <c r="AC44">
        <f t="shared" si="33"/>
        <v>-219.54839740057542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-5093.5729189596086</v>
      </c>
      <c r="AI44">
        <f t="shared" si="38"/>
        <v>-5094.4963252746584</v>
      </c>
      <c r="AJ44">
        <f t="shared" si="39"/>
        <v>32.198343576945291</v>
      </c>
      <c r="AK44">
        <f t="shared" si="61"/>
        <v>-13.11450376765411</v>
      </c>
      <c r="AL44">
        <f t="shared" si="40"/>
        <v>-5075.4124854653674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-48.87464302398233</v>
      </c>
      <c r="AR44">
        <f t="shared" si="45"/>
        <v>-48.883503435864561</v>
      </c>
      <c r="AS44">
        <f t="shared" si="46"/>
        <v>0.30895455377286896</v>
      </c>
      <c r="AT44">
        <f t="shared" si="47"/>
        <v>-0.1258383261177867</v>
      </c>
      <c r="AU44">
        <f t="shared" si="48"/>
        <v>-48.700387208209477</v>
      </c>
      <c r="AW44">
        <v>41</v>
      </c>
      <c r="AX44">
        <f>IF(Z44&gt;0, (R44*SUMPRODUCT(K44:$K$98, X44:$X$98)-K44*$AZ$3)/Z44, 0)</f>
        <v>-11887.9627430692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500000</v>
      </c>
      <c r="S45">
        <f t="shared" si="32"/>
        <v>-21018.344532620864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-219.54839740057542</v>
      </c>
      <c r="AC45">
        <f t="shared" si="33"/>
        <v>-232.5017634051502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-3610.7977821700124</v>
      </c>
      <c r="AI45">
        <f t="shared" si="38"/>
        <v>-3611.3508746436951</v>
      </c>
      <c r="AJ45">
        <f t="shared" si="39"/>
        <v>12.953366004574775</v>
      </c>
      <c r="AK45">
        <f t="shared" si="61"/>
        <v>-15.368387818040281</v>
      </c>
      <c r="AL45">
        <f t="shared" si="40"/>
        <v>-3613.7658964571606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-30.93472181286521</v>
      </c>
      <c r="AR45">
        <f t="shared" si="45"/>
        <v>-30.939460311901254</v>
      </c>
      <c r="AS45">
        <f t="shared" si="46"/>
        <v>0.11097513570835543</v>
      </c>
      <c r="AT45">
        <f t="shared" si="47"/>
        <v>-0.13166530793025671</v>
      </c>
      <c r="AU45">
        <f t="shared" si="48"/>
        <v>-30.960150484123155</v>
      </c>
      <c r="AW45">
        <v>42</v>
      </c>
      <c r="AX45">
        <f>IF(Z45&gt;0, (R45*SUMPRODUCT(K45:$K$98, X45:$X$98)-K45*$AZ$3)/Z45, 0)</f>
        <v>-21018.344532620864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500000</v>
      </c>
      <c r="S46">
        <f t="shared" si="32"/>
        <v>-35332.074229561571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-232.5017634051502</v>
      </c>
      <c r="AC46">
        <f t="shared" si="33"/>
        <v>-231.36391645068716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-2201.4811300149104</v>
      </c>
      <c r="AI46">
        <f t="shared" si="38"/>
        <v>-2201.8085434508544</v>
      </c>
      <c r="AJ46">
        <f t="shared" si="39"/>
        <v>-1.1378469544630434</v>
      </c>
      <c r="AK46">
        <f t="shared" si="61"/>
        <v>-16.275123438360517</v>
      </c>
      <c r="AL46">
        <f t="shared" si="40"/>
        <v>-2219.2215138436777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-16.83991877619361</v>
      </c>
      <c r="AR46">
        <f t="shared" si="45"/>
        <v>-16.842423278999632</v>
      </c>
      <c r="AS46">
        <f t="shared" si="46"/>
        <v>-8.7037994701172575E-3</v>
      </c>
      <c r="AT46">
        <f t="shared" si="47"/>
        <v>-0.12449425663378713</v>
      </c>
      <c r="AU46">
        <f t="shared" si="48"/>
        <v>-16.975621335103536</v>
      </c>
      <c r="AW46">
        <v>43</v>
      </c>
      <c r="AX46">
        <f>IF(Z46&gt;0, (R46*SUMPRODUCT(K46:$K$98, X46:$X$98)-K46*$AZ$3)/Z46, 0)</f>
        <v>-35332.074229561571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500000</v>
      </c>
      <c r="S47">
        <f t="shared" si="32"/>
        <v>-57375.558901791759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-231.36391645068716</v>
      </c>
      <c r="AC47">
        <f t="shared" si="33"/>
        <v>-219.56761311319491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-1327.9684033824992</v>
      </c>
      <c r="AI47">
        <f t="shared" si="38"/>
        <v>-1328.1597458437457</v>
      </c>
      <c r="AJ47">
        <f t="shared" si="39"/>
        <v>-11.796303337492247</v>
      </c>
      <c r="AK47">
        <f t="shared" si="61"/>
        <v>-16.195474151548101</v>
      </c>
      <c r="AL47">
        <f t="shared" si="40"/>
        <v>-1356.1515233327859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-9.0697380575067879</v>
      </c>
      <c r="AR47">
        <f t="shared" si="45"/>
        <v>-9.0710448852885044</v>
      </c>
      <c r="AS47">
        <f t="shared" si="46"/>
        <v>-8.0566210043426206E-2</v>
      </c>
      <c r="AT47">
        <f t="shared" si="47"/>
        <v>-0.11061159881328472</v>
      </c>
      <c r="AU47">
        <f t="shared" si="48"/>
        <v>-9.2622226941452155</v>
      </c>
      <c r="AW47">
        <v>44</v>
      </c>
      <c r="AX47">
        <f>IF(Z47&gt;0, (R47*SUMPRODUCT(K47:$K$98, X47:$X$98)-K47*$AZ$3)/Z47, 0)</f>
        <v>-57375.558901791759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500000</v>
      </c>
      <c r="S48">
        <f t="shared" si="32"/>
        <v>-92113.912272975882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-219.56761311319491</v>
      </c>
      <c r="AC48">
        <f t="shared" si="33"/>
        <v>-203.06929571205359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-792.01769817731929</v>
      </c>
      <c r="AI48">
        <f t="shared" si="38"/>
        <v>-792.1279254441356</v>
      </c>
      <c r="AJ48">
        <f t="shared" si="39"/>
        <v>-16.498317401141321</v>
      </c>
      <c r="AK48">
        <f t="shared" si="61"/>
        <v>-15.369732917923645</v>
      </c>
      <c r="AL48">
        <f t="shared" si="40"/>
        <v>-823.99597576320059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-4.8297412699573705</v>
      </c>
      <c r="AR48">
        <f t="shared" si="45"/>
        <v>-4.8304134382445723</v>
      </c>
      <c r="AS48">
        <f t="shared" si="46"/>
        <v>-0.10060710085206769</v>
      </c>
      <c r="AT48">
        <f t="shared" si="47"/>
        <v>-9.3724967955575791E-2</v>
      </c>
      <c r="AU48">
        <f t="shared" si="48"/>
        <v>-5.0247455070522165</v>
      </c>
      <c r="AW48">
        <v>45</v>
      </c>
      <c r="AX48">
        <f>IF(Z48&gt;0, (R48*SUMPRODUCT(K48:$K$98, X48:$X$98)-K48*$AZ$3)/Z48, 0)</f>
        <v>-92113.912272975882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500000</v>
      </c>
      <c r="S49">
        <f t="shared" si="32"/>
        <v>-148096.18425950696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-203.06929571205359</v>
      </c>
      <c r="AC49">
        <f t="shared" si="33"/>
        <v>-185.07041603678945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-466.41812369254473</v>
      </c>
      <c r="AI49">
        <f t="shared" si="38"/>
        <v>-466.48060687432354</v>
      </c>
      <c r="AJ49">
        <f t="shared" si="39"/>
        <v>-17.998879675264135</v>
      </c>
      <c r="AK49">
        <f t="shared" si="61"/>
        <v>-14.214850699843753</v>
      </c>
      <c r="AL49">
        <f t="shared" si="40"/>
        <v>-498.69433724943144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-2.5394892264200708</v>
      </c>
      <c r="AR49">
        <f t="shared" si="45"/>
        <v>-2.5398294262512944</v>
      </c>
      <c r="AS49">
        <f t="shared" si="46"/>
        <v>-9.7997823628942854E-2</v>
      </c>
      <c r="AT49">
        <f t="shared" si="47"/>
        <v>-7.7395063299938435E-2</v>
      </c>
      <c r="AU49">
        <f t="shared" si="48"/>
        <v>-2.7152223131801754</v>
      </c>
      <c r="AW49">
        <v>46</v>
      </c>
      <c r="AX49">
        <f>IF(Z49&gt;0, (R49*SUMPRODUCT(K49:$K$98, X49:$X$98)-K49*$AZ$3)/Z49, 0)</f>
        <v>-148096.18425950696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500000</v>
      </c>
      <c r="S50">
        <f t="shared" si="32"/>
        <v>-239943.59733393989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-185.07041603678945</v>
      </c>
      <c r="AC50">
        <f t="shared" si="33"/>
        <v>-167.22720799069026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-270.11158819303984</v>
      </c>
      <c r="AI50">
        <f t="shared" si="38"/>
        <v>-270.14643538418159</v>
      </c>
      <c r="AJ50">
        <f t="shared" si="39"/>
        <v>-17.843208046099193</v>
      </c>
      <c r="AK50">
        <f t="shared" si="61"/>
        <v>-12.954929122575264</v>
      </c>
      <c r="AL50">
        <f t="shared" si="40"/>
        <v>-300.94457255285607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-1.3130950101108121</v>
      </c>
      <c r="AR50">
        <f t="shared" si="45"/>
        <v>-1.3132644129606148</v>
      </c>
      <c r="AS50">
        <f t="shared" si="46"/>
        <v>-8.6741289429453944E-2</v>
      </c>
      <c r="AT50">
        <f t="shared" si="47"/>
        <v>-6.2977871112421813E-2</v>
      </c>
      <c r="AU50">
        <f t="shared" si="48"/>
        <v>-1.4629835735024908</v>
      </c>
      <c r="AW50">
        <v>47</v>
      </c>
      <c r="AX50">
        <f>IF(Z50&gt;0, (R50*SUMPRODUCT(K50:$K$98, X50:$X$98)-K50*$AZ$3)/Z50, 0)</f>
        <v>-239943.59733393989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500000</v>
      </c>
      <c r="S51">
        <f t="shared" si="32"/>
        <v>-393770.07705837686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-167.22720799069026</v>
      </c>
      <c r="AC51">
        <f t="shared" si="33"/>
        <v>-150.34146615033754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-154.08712788824528</v>
      </c>
      <c r="AI51">
        <f t="shared" si="38"/>
        <v>-154.10621789468678</v>
      </c>
      <c r="AJ51">
        <f t="shared" si="39"/>
        <v>-16.885741840352722</v>
      </c>
      <c r="AK51">
        <f t="shared" si="61"/>
        <v>-11.705904559348319</v>
      </c>
      <c r="AL51">
        <f t="shared" si="40"/>
        <v>-182.69786429438781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-0.66880771158416485</v>
      </c>
      <c r="AR51">
        <f t="shared" si="45"/>
        <v>-0.6688905708320283</v>
      </c>
      <c r="AS51">
        <f t="shared" si="46"/>
        <v>-7.3291744180201651E-2</v>
      </c>
      <c r="AT51">
        <f t="shared" si="47"/>
        <v>-5.0808911475321454E-2</v>
      </c>
      <c r="AU51">
        <f t="shared" si="48"/>
        <v>-0.79299122648755138</v>
      </c>
      <c r="AW51">
        <v>48</v>
      </c>
      <c r="AX51">
        <f>IF(Z51&gt;0, (R51*SUMPRODUCT(K51:$K$98, X51:$X$98)-K51*$AZ$3)/Z51, 0)</f>
        <v>-393770.07705837686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500000</v>
      </c>
      <c r="S52">
        <f t="shared" si="32"/>
        <v>-656720.16359248897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-150.34146615033754</v>
      </c>
      <c r="AC52">
        <f t="shared" si="33"/>
        <v>-134.76131238829348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-86.389286134680717</v>
      </c>
      <c r="AI52">
        <f t="shared" si="38"/>
        <v>-86.399546312444343</v>
      </c>
      <c r="AJ52">
        <f t="shared" si="39"/>
        <v>-15.580153762044063</v>
      </c>
      <c r="AK52">
        <f t="shared" si="61"/>
        <v>-10.523902630523629</v>
      </c>
      <c r="AL52">
        <f t="shared" si="40"/>
        <v>-112.50360270501204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-0.33479331256194689</v>
      </c>
      <c r="AR52">
        <f t="shared" si="45"/>
        <v>-0.33483307488728437</v>
      </c>
      <c r="AS52">
        <f t="shared" si="46"/>
        <v>-6.0379377138124198E-2</v>
      </c>
      <c r="AT52">
        <f t="shared" si="47"/>
        <v>-4.078436552027441E-2</v>
      </c>
      <c r="AU52">
        <f t="shared" si="48"/>
        <v>-0.43599681754568298</v>
      </c>
      <c r="AW52">
        <v>49</v>
      </c>
      <c r="AX52">
        <f>IF(Z52&gt;0, (R52*SUMPRODUCT(K52:$K$98, X52:$X$98)-K52*$AZ$3)/Z52, 0)</f>
        <v>-656720.16359248897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500000</v>
      </c>
      <c r="S53">
        <f t="shared" si="32"/>
        <v>-1115591.421070674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-134.76131238829348</v>
      </c>
      <c r="AC53">
        <f t="shared" si="33"/>
        <v>-120.58810438511595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-47.529044320688591</v>
      </c>
      <c r="AI53">
        <f t="shared" si="38"/>
        <v>-47.53444899224251</v>
      </c>
      <c r="AJ53">
        <f t="shared" si="39"/>
        <v>-14.173208003177521</v>
      </c>
      <c r="AK53">
        <f t="shared" si="61"/>
        <v>-9.4332918671805448</v>
      </c>
      <c r="AL53">
        <f t="shared" si="40"/>
        <v>-71.140948862600581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-0.1644591148207098</v>
      </c>
      <c r="AR53">
        <f t="shared" si="45"/>
        <v>-0.16447781596465993</v>
      </c>
      <c r="AS53">
        <f t="shared" si="46"/>
        <v>-4.9041870622207474E-2</v>
      </c>
      <c r="AT53">
        <f t="shared" si="47"/>
        <v>-3.2640901000540817E-2</v>
      </c>
      <c r="AU53">
        <f t="shared" si="48"/>
        <v>-0.24616058758740825</v>
      </c>
      <c r="AW53">
        <v>50</v>
      </c>
      <c r="AX53">
        <f>IF(Z53&gt;0, (R53*SUMPRODUCT(K53:$K$98, X53:$X$98)-K53*$AZ$3)/Z53, 0)</f>
        <v>-1115591.421070674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500000</v>
      </c>
      <c r="S54">
        <f t="shared" si="32"/>
        <v>-1935407.2557524401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-120.58810438511595</v>
      </c>
      <c r="AC54">
        <f t="shared" si="33"/>
        <v>-107.79899089659786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-25.657073339055202</v>
      </c>
      <c r="AI54">
        <f t="shared" si="38"/>
        <v>-25.659858256559676</v>
      </c>
      <c r="AJ54">
        <f t="shared" si="39"/>
        <v>-12.789113488518097</v>
      </c>
      <c r="AK54">
        <f t="shared" si="61"/>
        <v>-8.4411673069581177</v>
      </c>
      <c r="AL54">
        <f t="shared" si="40"/>
        <v>-46.890139052035892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-7.9266185522885571E-2</v>
      </c>
      <c r="AR54">
        <f t="shared" si="45"/>
        <v>-7.9274789379789212E-2</v>
      </c>
      <c r="AS54">
        <f t="shared" si="46"/>
        <v>-3.9511296906611405E-2</v>
      </c>
      <c r="AT54">
        <f t="shared" si="47"/>
        <v>-2.6078544693737757E-2</v>
      </c>
      <c r="AU54">
        <f t="shared" si="48"/>
        <v>-0.14486463098013838</v>
      </c>
      <c r="AW54">
        <v>51</v>
      </c>
      <c r="AX54">
        <f>IF(Z54&gt;0, (R54*SUMPRODUCT(K54:$K$98, X54:$X$98)-K54*$AZ$3)/Z54, 0)</f>
        <v>-1935407.2557524401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500000</v>
      </c>
      <c r="S55">
        <f t="shared" si="32"/>
        <v>-3434519.6574599585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-107.79899089659786</v>
      </c>
      <c r="AC55">
        <f t="shared" si="33"/>
        <v>-96.312567257711109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-13.54942604969472</v>
      </c>
      <c r="AI55">
        <f t="shared" si="38"/>
        <v>-13.550828175419179</v>
      </c>
      <c r="AJ55">
        <f t="shared" si="39"/>
        <v>-11.486423638886748</v>
      </c>
      <c r="AK55">
        <f t="shared" si="61"/>
        <v>-7.5459293627618509</v>
      </c>
      <c r="AL55">
        <f t="shared" si="40"/>
        <v>-32.583181177067779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-3.7375216767390973E-2</v>
      </c>
      <c r="AR55">
        <f t="shared" si="45"/>
        <v>-3.7379084440655845E-2</v>
      </c>
      <c r="AS55">
        <f t="shared" si="46"/>
        <v>-3.1684557841115985E-2</v>
      </c>
      <c r="AT55">
        <f t="shared" si="47"/>
        <v>-2.0814958848459783E-2</v>
      </c>
      <c r="AU55">
        <f t="shared" si="48"/>
        <v>-8.987860113023162E-2</v>
      </c>
      <c r="AW55">
        <v>52</v>
      </c>
      <c r="AX55">
        <f>IF(Z55&gt;0, (R55*SUMPRODUCT(K55:$K$98, X55:$X$98)-K55*$AZ$3)/Z55, 0)</f>
        <v>-3434519.6574599585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500000</v>
      </c>
      <c r="S56">
        <f t="shared" si="32"/>
        <v>-6248130.0043389993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-96.312567257711109</v>
      </c>
      <c r="AC56">
        <f t="shared" si="33"/>
        <v>-86.023433702684173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-6.9971103075489864</v>
      </c>
      <c r="AI56">
        <f t="shared" si="38"/>
        <v>-6.9977987009854461</v>
      </c>
      <c r="AJ56">
        <f t="shared" si="39"/>
        <v>-10.289133555026936</v>
      </c>
      <c r="AK56">
        <f t="shared" si="61"/>
        <v>-6.7418797080397779</v>
      </c>
      <c r="AL56">
        <f t="shared" si="40"/>
        <v>-24.02881196405216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-1.7233104398325188E-2</v>
      </c>
      <c r="AR56">
        <f t="shared" si="45"/>
        <v>-1.7234799834789129E-2</v>
      </c>
      <c r="AS56">
        <f t="shared" si="46"/>
        <v>-2.5340991484840703E-2</v>
      </c>
      <c r="AT56">
        <f t="shared" si="47"/>
        <v>-1.6604499821055056E-2</v>
      </c>
      <c r="AU56">
        <f t="shared" si="48"/>
        <v>-5.9180291140684883E-2</v>
      </c>
      <c r="AW56">
        <v>53</v>
      </c>
      <c r="AX56">
        <f>IF(Z56&gt;0, (R56*SUMPRODUCT(K56:$K$98, X56:$X$98)-K56*$AZ$3)/Z56, 0)</f>
        <v>-6248130.0043389993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500000</v>
      </c>
      <c r="S57">
        <f t="shared" si="32"/>
        <v>-11679756.845009694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-86.023433702684173</v>
      </c>
      <c r="AC57">
        <f t="shared" si="33"/>
        <v>-76.820569689408998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-3.5264747735946211</v>
      </c>
      <c r="AI57">
        <f t="shared" si="38"/>
        <v>-3.5268036356193568</v>
      </c>
      <c r="AJ57">
        <f t="shared" si="39"/>
        <v>-9.2028640132751747</v>
      </c>
      <c r="AK57">
        <f t="shared" si="61"/>
        <v>-6.0216403591878924</v>
      </c>
      <c r="AL57">
        <f t="shared" si="40"/>
        <v>-18.751308008082425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-7.7547456404267034E-3</v>
      </c>
      <c r="AR57">
        <f t="shared" si="45"/>
        <v>-7.7554688105941792E-3</v>
      </c>
      <c r="AS57">
        <f t="shared" si="46"/>
        <v>-2.0237170026213031E-2</v>
      </c>
      <c r="AT57">
        <f t="shared" si="47"/>
        <v>-1.3241634300996612E-2</v>
      </c>
      <c r="AU57">
        <f t="shared" si="48"/>
        <v>-4.1234273137803826E-2</v>
      </c>
      <c r="AW57">
        <v>54</v>
      </c>
      <c r="AX57">
        <f>IF(Z57&gt;0, (R57*SUMPRODUCT(K57:$K$98, X57:$X$98)-K57*$AZ$3)/Z57, 0)</f>
        <v>-11679756.845009694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500000</v>
      </c>
      <c r="S58">
        <f t="shared" si="32"/>
        <v>-22465376.392048325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-76.820569689408998</v>
      </c>
      <c r="AC58">
        <f t="shared" si="33"/>
        <v>-68.596094865698078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-1.7290270432152715</v>
      </c>
      <c r="AI58">
        <f t="shared" si="38"/>
        <v>-1.7291797139154383</v>
      </c>
      <c r="AJ58">
        <f t="shared" si="39"/>
        <v>-8.2244748237109206</v>
      </c>
      <c r="AK58">
        <f t="shared" si="61"/>
        <v>-5.3774398782586301</v>
      </c>
      <c r="AL58">
        <f t="shared" si="40"/>
        <v>-15.331094415884991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-3.3947714346426855E-3</v>
      </c>
      <c r="AR58">
        <f t="shared" si="45"/>
        <v>-3.3950711882722584E-3</v>
      </c>
      <c r="AS58">
        <f t="shared" si="46"/>
        <v>-1.614793262258743E-2</v>
      </c>
      <c r="AT58">
        <f t="shared" si="47"/>
        <v>-1.0558064642108659E-2</v>
      </c>
      <c r="AU58">
        <f t="shared" si="48"/>
        <v>-3.0101068452968352E-2</v>
      </c>
      <c r="AW58">
        <v>55</v>
      </c>
      <c r="AX58">
        <f>IF(Z58&gt;0, (R58*SUMPRODUCT(K58:$K$98, X58:$X$98)-K58*$AZ$3)/Z58, 0)</f>
        <v>-22465376.392048325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500000</v>
      </c>
      <c r="S59">
        <f t="shared" si="32"/>
        <v>-44561588.104501083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-68.596094865698078</v>
      </c>
      <c r="AC59">
        <f t="shared" si="33"/>
        <v>-61.24928466449758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-0.82419686795198599</v>
      </c>
      <c r="AI59">
        <f t="shared" si="38"/>
        <v>-0.82426559225835594</v>
      </c>
      <c r="AJ59">
        <f t="shared" si="39"/>
        <v>-7.3468102012004977</v>
      </c>
      <c r="AK59">
        <f t="shared" si="61"/>
        <v>-4.8017266405988659</v>
      </c>
      <c r="AL59">
        <f t="shared" si="40"/>
        <v>-12.972802434057719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-1.4448464336099811E-3</v>
      </c>
      <c r="AR59">
        <f t="shared" si="45"/>
        <v>-1.4449669097641889E-3</v>
      </c>
      <c r="AS59">
        <f t="shared" si="46"/>
        <v>-1.2879219674773564E-2</v>
      </c>
      <c r="AT59">
        <f t="shared" si="47"/>
        <v>-8.4175976415424448E-3</v>
      </c>
      <c r="AU59">
        <f t="shared" si="48"/>
        <v>-2.2741784226080197E-2</v>
      </c>
      <c r="AW59">
        <v>56</v>
      </c>
      <c r="AX59">
        <f>IF(Z59&gt;0, (R59*SUMPRODUCT(K59:$K$98, X59:$X$98)-K59*$AZ$3)/Z59, 0)</f>
        <v>-44561588.104501083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500000</v>
      </c>
      <c r="S60">
        <f t="shared" si="32"/>
        <v>-91265206.154216319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-61.24928466449758</v>
      </c>
      <c r="AC60">
        <f t="shared" si="33"/>
        <v>-54.688046499649843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-0.38076003224243299</v>
      </c>
      <c r="AI60">
        <f t="shared" si="38"/>
        <v>-0.38078999330251501</v>
      </c>
      <c r="AJ60">
        <f t="shared" si="39"/>
        <v>-6.5612381648477367</v>
      </c>
      <c r="AK60">
        <f t="shared" si="61"/>
        <v>-4.2874499265148307</v>
      </c>
      <c r="AL60">
        <f t="shared" si="40"/>
        <v>-11.229478084665082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-5.9596953890844013E-4</v>
      </c>
      <c r="AR60">
        <f t="shared" si="45"/>
        <v>-5.9601643426942944E-4</v>
      </c>
      <c r="AS60">
        <f t="shared" si="46"/>
        <v>-1.0269717808204846E-2</v>
      </c>
      <c r="AT60">
        <f t="shared" si="47"/>
        <v>-6.7107609502752626E-3</v>
      </c>
      <c r="AU60">
        <f t="shared" si="48"/>
        <v>-1.757649519274954E-2</v>
      </c>
      <c r="AW60">
        <v>57</v>
      </c>
      <c r="AX60">
        <f>IF(Z60&gt;0, (R60*SUMPRODUCT(K60:$K$98, X60:$X$98)-K60*$AZ$3)/Z60, 0)</f>
        <v>-91265206.154216319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500000</v>
      </c>
      <c r="S61">
        <f t="shared" si="32"/>
        <v>-193096184.61374539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-54.688046499649843</v>
      </c>
      <c r="AC61">
        <f t="shared" si="33"/>
        <v>-48.82910406625895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-0.17017723722450728</v>
      </c>
      <c r="AI61">
        <f t="shared" si="38"/>
        <v>-0.17018988095026602</v>
      </c>
      <c r="AJ61">
        <f t="shared" si="39"/>
        <v>-5.8589424333908937</v>
      </c>
      <c r="AK61">
        <f t="shared" si="61"/>
        <v>-3.8281632549754896</v>
      </c>
      <c r="AL61">
        <f t="shared" si="40"/>
        <v>-9.8572955693166495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-2.3782425987593688E-4</v>
      </c>
      <c r="AR61">
        <f t="shared" si="45"/>
        <v>-2.3784192959939513E-4</v>
      </c>
      <c r="AS61">
        <f t="shared" si="46"/>
        <v>-8.1879261327921365E-3</v>
      </c>
      <c r="AT61">
        <f t="shared" si="47"/>
        <v>-5.3498934854472532E-3</v>
      </c>
      <c r="AU61">
        <f t="shared" si="48"/>
        <v>-1.3775661547838785E-2</v>
      </c>
      <c r="AW61">
        <v>58</v>
      </c>
      <c r="AX61">
        <f>IF(Z61&gt;0, (R61*SUMPRODUCT(K61:$K$98, X61:$X$98)-K61*$AZ$3)/Z61, 0)</f>
        <v>-193096184.61374539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500000</v>
      </c>
      <c r="S62">
        <f t="shared" si="32"/>
        <v>-422862463.49594676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-48.82910406625895</v>
      </c>
      <c r="AC62">
        <f t="shared" si="33"/>
        <v>-43.597611173617231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-7.3622304223058863E-2</v>
      </c>
      <c r="AI62">
        <f t="shared" si="38"/>
        <v>-7.3627459281137703E-2</v>
      </c>
      <c r="AJ62">
        <f t="shared" si="39"/>
        <v>-5.2314928926417181</v>
      </c>
      <c r="AK62">
        <f t="shared" si="61"/>
        <v>-3.4180372846381268</v>
      </c>
      <c r="AL62">
        <f t="shared" si="40"/>
        <v>-8.7231576365609822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-9.1864151550877791E-5</v>
      </c>
      <c r="AR62">
        <f t="shared" si="45"/>
        <v>-9.1870583909136686E-5</v>
      </c>
      <c r="AS62">
        <f t="shared" si="46"/>
        <v>-6.5277317926767196E-3</v>
      </c>
      <c r="AT62">
        <f t="shared" si="47"/>
        <v>-4.2649452287069674E-3</v>
      </c>
      <c r="AU62">
        <f t="shared" si="48"/>
        <v>-1.0884547605292822E-2</v>
      </c>
      <c r="AW62">
        <v>59</v>
      </c>
      <c r="AX62">
        <f>IF(Z62&gt;0, (R62*SUMPRODUCT(K62:$K$98, X62:$X$98)-K62*$AZ$3)/Z62, 0)</f>
        <v>-422862463.49594676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500000</v>
      </c>
      <c r="S63">
        <f t="shared" si="32"/>
        <v>-960268756.03909171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-43.597611173617231</v>
      </c>
      <c r="AC63">
        <f t="shared" si="33"/>
        <v>-38.926514897678075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-3.0766522737737428E-2</v>
      </c>
      <c r="AI63">
        <f t="shared" si="38"/>
        <v>-3.07685495929617E-2</v>
      </c>
      <c r="AJ63">
        <f t="shared" si="39"/>
        <v>-4.6710962759391563</v>
      </c>
      <c r="AK63">
        <f t="shared" si="61"/>
        <v>-3.0518327821532063</v>
      </c>
      <c r="AL63">
        <f t="shared" si="40"/>
        <v>-7.7536976076853241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-3.42765461754375E-5</v>
      </c>
      <c r="AR63">
        <f t="shared" si="45"/>
        <v>-3.4278804266066654E-5</v>
      </c>
      <c r="AS63">
        <f t="shared" si="46"/>
        <v>-5.2040020432909369E-3</v>
      </c>
      <c r="AT63">
        <f t="shared" si="47"/>
        <v>-3.4000035743032109E-3</v>
      </c>
      <c r="AU63">
        <f t="shared" si="48"/>
        <v>-8.6382844218602147E-3</v>
      </c>
      <c r="AW63">
        <v>60</v>
      </c>
      <c r="AX63">
        <f>IF(Z63&gt;0, (R63*SUMPRODUCT(K63:$K$98, X63:$X$98)-K63*$AZ$3)/Z63, 0)</f>
        <v>-960268756.03909171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500000</v>
      </c>
      <c r="S64">
        <f t="shared" si="32"/>
        <v>-2265315612.0121775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-38.926514897678075</v>
      </c>
      <c r="AC64">
        <f t="shared" si="33"/>
        <v>-34.755845477714679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-1.2394563592954889E-2</v>
      </c>
      <c r="AI64">
        <f t="shared" si="38"/>
        <v>-1.2395330723267624E-2</v>
      </c>
      <c r="AJ64">
        <f t="shared" si="39"/>
        <v>-4.1706694199633958</v>
      </c>
      <c r="AK64">
        <f t="shared" si="61"/>
        <v>-2.7248560428374655</v>
      </c>
      <c r="AL64">
        <f t="shared" si="40"/>
        <v>-6.9079207935241289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-1.2329113685276516E-5</v>
      </c>
      <c r="AR64">
        <f t="shared" si="45"/>
        <v>-1.2329876764731971E-5</v>
      </c>
      <c r="AS64">
        <f t="shared" si="46"/>
        <v>-4.1486460605730923E-3</v>
      </c>
      <c r="AT64">
        <f t="shared" si="47"/>
        <v>-2.7104673493507547E-3</v>
      </c>
      <c r="AU64">
        <f t="shared" si="48"/>
        <v>-6.8714432866885788E-3</v>
      </c>
      <c r="AW64">
        <v>61</v>
      </c>
      <c r="AX64">
        <f>IF(Z64&gt;0, (R64*SUMPRODUCT(K64:$K$98, X64:$X$98)-K64*$AZ$3)/Z64, 0)</f>
        <v>-2265315612.0121775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500000</v>
      </c>
      <c r="S65">
        <f t="shared" si="32"/>
        <v>-5560809784.1170292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-34.755845477714679</v>
      </c>
      <c r="AC65">
        <f t="shared" si="33"/>
        <v>-31.032015220659119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-4.804347629113759E-3</v>
      </c>
      <c r="AI65">
        <f t="shared" si="38"/>
        <v>-4.8046266533604554E-3</v>
      </c>
      <c r="AJ65">
        <f t="shared" si="39"/>
        <v>-3.7238302570555604</v>
      </c>
      <c r="AK65">
        <f t="shared" si="61"/>
        <v>-2.4329091834400276</v>
      </c>
      <c r="AL65">
        <f t="shared" si="40"/>
        <v>-6.1615440671489488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-4.2669447417340067E-6</v>
      </c>
      <c r="AR65">
        <f t="shared" si="45"/>
        <v>-4.2671925549927814E-6</v>
      </c>
      <c r="AS65">
        <f t="shared" si="46"/>
        <v>-3.3072914703685327E-3</v>
      </c>
      <c r="AT65">
        <f t="shared" si="47"/>
        <v>-2.1607697545630695E-3</v>
      </c>
      <c r="AU65">
        <f t="shared" si="48"/>
        <v>-5.4723284174865959E-3</v>
      </c>
      <c r="AW65">
        <v>62</v>
      </c>
      <c r="AX65">
        <f>IF(Z65&gt;0, (R65*SUMPRODUCT(K65:$K$98, X65:$X$98)-K65*$AZ$3)/Z65, 0)</f>
        <v>-5560809784.1170292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500000</v>
      </c>
      <c r="S66">
        <f t="shared" si="32"/>
        <v>-14230955185.439926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-31.032015220659119</v>
      </c>
      <c r="AC66">
        <f t="shared" si="33"/>
        <v>-27.70716003566703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-1.7888579507995479E-3</v>
      </c>
      <c r="AI66">
        <f t="shared" si="38"/>
        <v>-1.788955299008697E-3</v>
      </c>
      <c r="AJ66">
        <f t="shared" si="39"/>
        <v>-3.3248551849920887</v>
      </c>
      <c r="AK66">
        <f t="shared" si="61"/>
        <v>-2.1722410654461384</v>
      </c>
      <c r="AL66">
        <f t="shared" si="40"/>
        <v>-5.4988852057372357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-1.4185362137667933E-6</v>
      </c>
      <c r="AR66">
        <f t="shared" si="45"/>
        <v>-1.4186134093652261E-6</v>
      </c>
      <c r="AS66">
        <f t="shared" si="46"/>
        <v>-2.6365578571140957E-3</v>
      </c>
      <c r="AT66">
        <f t="shared" si="47"/>
        <v>-1.7225529925332789E-3</v>
      </c>
      <c r="AU66">
        <f t="shared" si="48"/>
        <v>-4.3605294630567398E-3</v>
      </c>
      <c r="AW66">
        <v>63</v>
      </c>
      <c r="AX66">
        <f>IF(Z66&gt;0, (R66*SUMPRODUCT(K66:$K$98, X66:$X$98)-K66*$AZ$3)/Z66, 0)</f>
        <v>-14230955185.439926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-38048720516.240379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-27.70716003566703</v>
      </c>
      <c r="AC67">
        <f t="shared" ref="AC67:AC79" si="64">S67*Z67</f>
        <v>-24.738536943545355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-6.3865700987989524E-4</v>
      </c>
      <c r="AI67">
        <f t="shared" ref="AI67:AI79" si="69">SUM(AE67:AH67)</f>
        <v>-6.3868951890596487E-4</v>
      </c>
      <c r="AJ67">
        <f t="shared" ref="AJ67:AJ79" si="70">AB67-AC67</f>
        <v>-2.9686230921216747</v>
      </c>
      <c r="AK67">
        <f t="shared" si="61"/>
        <v>-1.9395012024966922</v>
      </c>
      <c r="AL67">
        <f t="shared" ref="AL67:AL79" si="71">SUM(AI67:AK67)</f>
        <v>-4.9087629841372724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-4.5218300167319891E-7</v>
      </c>
      <c r="AR67">
        <f t="shared" ref="AR67:AR79" si="76">AI67*$K67</f>
        <v>-4.5220601876807492E-7</v>
      </c>
      <c r="AS67">
        <f t="shared" ref="AS67:AS79" si="77">AJ67*$K67</f>
        <v>-2.1018494745472134E-3</v>
      </c>
      <c r="AT67">
        <f t="shared" ref="AT67:AT79" si="78">AK67*$K67</f>
        <v>-1.3732088772636538E-3</v>
      </c>
      <c r="AU67">
        <f t="shared" ref="AU67:AU79" si="79">AL67*$K67</f>
        <v>-3.4755105578296347E-3</v>
      </c>
      <c r="AW67">
        <v>64</v>
      </c>
      <c r="AX67">
        <f>IF(Z67&gt;0, (R67*SUMPRODUCT(K67:$K$98, X67:$X$98)-K67*$AZ$3)/Z67, 0)</f>
        <v>-38048720516.240379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500000</v>
      </c>
      <c r="S68">
        <f t="shared" si="63"/>
        <v>-106501244695.81119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-24.738536943545355</v>
      </c>
      <c r="AC68">
        <f t="shared" si="64"/>
        <v>-22.087979796926675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-2.1814113437334195E-4</v>
      </c>
      <c r="AI68">
        <f t="shared" si="69"/>
        <v>-2.1815150419571351E-4</v>
      </c>
      <c r="AJ68">
        <f t="shared" si="70"/>
        <v>-2.6505571466186808</v>
      </c>
      <c r="AK68">
        <f t="shared" si="61"/>
        <v>-1.7316975860481751</v>
      </c>
      <c r="AL68">
        <f t="shared" si="71"/>
        <v>-4.3824728841710519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-1.3790058027374786E-7</v>
      </c>
      <c r="AR68">
        <f t="shared" si="76"/>
        <v>-1.3790713568351266E-7</v>
      </c>
      <c r="AS68">
        <f t="shared" si="77"/>
        <v>-1.6755820474550224E-3</v>
      </c>
      <c r="AT68">
        <f t="shared" si="78"/>
        <v>-1.0947137625404899E-3</v>
      </c>
      <c r="AU68">
        <f t="shared" si="79"/>
        <v>-2.7704337171311961E-3</v>
      </c>
      <c r="AW68">
        <v>65</v>
      </c>
      <c r="AX68">
        <f>IF(Z68&gt;0, (R68*SUMPRODUCT(K68:$K$98, X68:$X$98)-K68*$AZ$3)/Z68, 0)</f>
        <v>-106501244695.81119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500000</v>
      </c>
      <c r="S69">
        <f t="shared" si="63"/>
        <v>-312708676806.35376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-22.087979796926675</v>
      </c>
      <c r="AC69">
        <f t="shared" si="64"/>
        <v>-19.7214106501829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-7.1128041230288878E-5</v>
      </c>
      <c r="AI69">
        <f t="shared" si="69"/>
        <v>-7.1131194550313705E-5</v>
      </c>
      <c r="AJ69">
        <f t="shared" si="70"/>
        <v>-2.3665691467437746</v>
      </c>
      <c r="AK69">
        <f t="shared" si="61"/>
        <v>-1.5461585857848674</v>
      </c>
      <c r="AL69">
        <f t="shared" si="71"/>
        <v>-3.9127988637231925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-4.0146838665650209E-8</v>
      </c>
      <c r="AR69">
        <f t="shared" si="76"/>
        <v>-4.0148618495772171E-8</v>
      </c>
      <c r="AS69">
        <f t="shared" si="77"/>
        <v>-1.3357638996105098E-3</v>
      </c>
      <c r="AT69">
        <f t="shared" si="78"/>
        <v>-8.7269912430235574E-4</v>
      </c>
      <c r="AU69">
        <f t="shared" si="79"/>
        <v>-2.2085031725313613E-3</v>
      </c>
      <c r="AW69">
        <v>66</v>
      </c>
      <c r="AX69">
        <f>IF(Z69&gt;0, (R69*SUMPRODUCT(K69:$K$98, X69:$X$98)-K69*$AZ$3)/Z69, 0)</f>
        <v>-312708676806.35376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500000</v>
      </c>
      <c r="S70">
        <f t="shared" si="63"/>
        <v>-973544736838.48547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-19.7214106501829</v>
      </c>
      <c r="AC70">
        <f t="shared" si="64"/>
        <v>-17.608402400468702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-2.2174420248861035E-5</v>
      </c>
      <c r="AI70">
        <f t="shared" si="69"/>
        <v>-2.2175324593660724E-5</v>
      </c>
      <c r="AJ70">
        <f t="shared" si="70"/>
        <v>-2.1130082497141984</v>
      </c>
      <c r="AK70">
        <f t="shared" si="61"/>
        <v>-1.380498745512803</v>
      </c>
      <c r="AL70">
        <f t="shared" si="71"/>
        <v>-3.4935291705515947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-1.1174928551850622E-8</v>
      </c>
      <c r="AR70">
        <f t="shared" si="76"/>
        <v>-1.1175384301692528E-8</v>
      </c>
      <c r="AS70">
        <f t="shared" si="77"/>
        <v>-1.0648628444407673E-3</v>
      </c>
      <c r="AT70">
        <f t="shared" si="78"/>
        <v>-6.95710402972875E-4</v>
      </c>
      <c r="AU70">
        <f t="shared" si="79"/>
        <v>-1.7605844227979437E-3</v>
      </c>
      <c r="AW70">
        <v>67</v>
      </c>
      <c r="AX70">
        <f>IF(Z70&gt;0, (R70*SUMPRODUCT(K70:$K$98, X70:$X$98)-K70*$AZ$3)/Z70, 0)</f>
        <v>-973544736838.48547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500000</v>
      </c>
      <c r="S71">
        <f t="shared" si="63"/>
        <v>-3224285739891.6567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-17.608402400468702</v>
      </c>
      <c r="AC71">
        <f t="shared" si="64"/>
        <v>-15.721787867124847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-6.5149870615298232E-6</v>
      </c>
      <c r="AI71">
        <f t="shared" si="69"/>
        <v>-6.5152308641753613E-6</v>
      </c>
      <c r="AJ71">
        <f t="shared" si="70"/>
        <v>-1.8866145333438542</v>
      </c>
      <c r="AK71">
        <f t="shared" si="61"/>
        <v>-1.2325881680328092</v>
      </c>
      <c r="AL71">
        <f t="shared" si="71"/>
        <v>-3.1192092166075276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-2.9314872928770954E-9</v>
      </c>
      <c r="AR71">
        <f t="shared" si="76"/>
        <v>-2.9315969944544914E-9</v>
      </c>
      <c r="AS71">
        <f t="shared" si="77"/>
        <v>-8.4890215112047964E-4</v>
      </c>
      <c r="AT71">
        <f t="shared" si="78"/>
        <v>-5.546160748768047E-4</v>
      </c>
      <c r="AU71">
        <f t="shared" si="79"/>
        <v>-1.4035211575942788E-3</v>
      </c>
      <c r="AW71">
        <v>68</v>
      </c>
      <c r="AX71">
        <f>IF(Z71&gt;0, (R71*SUMPRODUCT(K71:$K$98, X71:$X$98)-K71*$AZ$3)/Z71, 0)</f>
        <v>-3224285739891.6567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500000</v>
      </c>
      <c r="S72">
        <f t="shared" si="63"/>
        <v>-11401081606813.443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-15.721787867124847</v>
      </c>
      <c r="AC72">
        <f t="shared" si="64"/>
        <v>-14.037310598164566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-1.7980330813752045E-6</v>
      </c>
      <c r="AI72">
        <f t="shared" si="69"/>
        <v>-1.7980946426861497E-6</v>
      </c>
      <c r="AJ72">
        <f t="shared" si="70"/>
        <v>-1.6844772689602809</v>
      </c>
      <c r="AK72">
        <f t="shared" ref="AK72:AK79" si="92">G72*SUM(AB72:AB72, AE72:AF72)</f>
        <v>-1.1005251506987395</v>
      </c>
      <c r="AL72">
        <f t="shared" si="71"/>
        <v>-2.7850042177536629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-7.2236070579097721E-10</v>
      </c>
      <c r="AR72">
        <f t="shared" si="76"/>
        <v>-7.2238543807898922E-10</v>
      </c>
      <c r="AS72">
        <f t="shared" si="77"/>
        <v>-6.7673960034392191E-4</v>
      </c>
      <c r="AT72">
        <f t="shared" si="78"/>
        <v>-4.4213653955211705E-4</v>
      </c>
      <c r="AU72">
        <f t="shared" si="79"/>
        <v>-1.1188768622814769E-3</v>
      </c>
      <c r="AW72">
        <v>69</v>
      </c>
      <c r="AX72">
        <f>IF(Z72&gt;0, (R72*SUMPRODUCT(K72:$K$98, X72:$X$98)-K72*$AZ$3)/Z72, 0)</f>
        <v>-11401081606813.443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500000</v>
      </c>
      <c r="S73">
        <f t="shared" si="63"/>
        <v>-43215006579024.18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-14.037310598164566</v>
      </c>
      <c r="AC73">
        <f t="shared" si="64"/>
        <v>-12.533313034697846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-4.6444585806746931E-7</v>
      </c>
      <c r="AI73">
        <f t="shared" si="69"/>
        <v>-4.644603591794983E-7</v>
      </c>
      <c r="AJ73">
        <f t="shared" si="70"/>
        <v>-1.5039975634667204</v>
      </c>
      <c r="AK73">
        <f t="shared" si="92"/>
        <v>-0.98261174187151978</v>
      </c>
      <c r="AL73">
        <f t="shared" si="71"/>
        <v>-2.4866097697985996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-1.6659942850018159E-10</v>
      </c>
      <c r="AR73">
        <f t="shared" si="76"/>
        <v>-1.6660463013334223E-10</v>
      </c>
      <c r="AS73">
        <f t="shared" si="77"/>
        <v>-5.3949266677026111E-4</v>
      </c>
      <c r="AT73">
        <f t="shared" si="78"/>
        <v>-3.5246854243575217E-4</v>
      </c>
      <c r="AU73">
        <f t="shared" si="79"/>
        <v>-8.9196137581064349E-4</v>
      </c>
      <c r="AW73">
        <v>70</v>
      </c>
      <c r="AX73">
        <f>IF(Z73&gt;0, (R73*SUMPRODUCT(K73:$K$98, X73:$X$98)-K73*$AZ$3)/Z73, 0)</f>
        <v>-43215006579024.18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500000</v>
      </c>
      <c r="S74">
        <f t="shared" si="63"/>
        <v>-176376594642038.59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-12.533313034697846</v>
      </c>
      <c r="AC74">
        <f t="shared" si="64"/>
        <v>-11.190458066838479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-1.1183781449409911E-7</v>
      </c>
      <c r="AI74">
        <f t="shared" si="69"/>
        <v>-1.1184098681355837E-7</v>
      </c>
      <c r="AJ74">
        <f t="shared" si="70"/>
        <v>-1.3428549678593669</v>
      </c>
      <c r="AK74">
        <f t="shared" si="92"/>
        <v>-0.87733191242884934</v>
      </c>
      <c r="AL74">
        <f t="shared" si="71"/>
        <v>-2.2201869921292032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-3.581863752213022E-11</v>
      </c>
      <c r="AR74">
        <f t="shared" si="76"/>
        <v>-3.5819653530546781E-11</v>
      </c>
      <c r="AS74">
        <f t="shared" si="77"/>
        <v>-4.3008025108613284E-4</v>
      </c>
      <c r="AT74">
        <f t="shared" si="78"/>
        <v>-2.8098576407306597E-4</v>
      </c>
      <c r="AU74">
        <f t="shared" si="79"/>
        <v>-7.1106605097885232E-4</v>
      </c>
      <c r="AW74">
        <v>71</v>
      </c>
      <c r="AX74">
        <f>IF(Z74&gt;0, (R74*SUMPRODUCT(K74:$K$98, X74:$X$98)-K74*$AZ$3)/Z74, 0)</f>
        <v>-176376594642038.59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500000</v>
      </c>
      <c r="S75">
        <f t="shared" si="63"/>
        <v>-779377883938936.88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-11.190458066838479</v>
      </c>
      <c r="AC75">
        <f t="shared" si="64"/>
        <v>-9.9914804168511164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-2.4996055063545234E-8</v>
      </c>
      <c r="AI75">
        <f t="shared" si="69"/>
        <v>-2.4996696054303551E-8</v>
      </c>
      <c r="AJ75">
        <f t="shared" si="70"/>
        <v>-1.1989776499873628</v>
      </c>
      <c r="AK75">
        <f t="shared" si="92"/>
        <v>-0.78333206467869365</v>
      </c>
      <c r="AL75">
        <f t="shared" si="71"/>
        <v>-1.9823097396627525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-7.1478238364184819E-12</v>
      </c>
      <c r="AR75">
        <f t="shared" si="76"/>
        <v>-7.1480071329030507E-12</v>
      </c>
      <c r="AS75">
        <f t="shared" si="77"/>
        <v>-3.4285734305376336E-4</v>
      </c>
      <c r="AT75">
        <f t="shared" si="78"/>
        <v>-2.2400013080092559E-4</v>
      </c>
      <c r="AU75">
        <f t="shared" si="79"/>
        <v>-5.6685748100269604E-4</v>
      </c>
      <c r="AW75">
        <v>72</v>
      </c>
      <c r="AX75">
        <f>IF(Z75&gt;0, (R75*SUMPRODUCT(K75:$K$98, X75:$X$98)-K75*$AZ$3)/Z75, 0)</f>
        <v>-779377883938936.88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500000</v>
      </c>
      <c r="S76">
        <f t="shared" si="63"/>
        <v>-3754341239635076.5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-9.9914804168511164</v>
      </c>
      <c r="AC76">
        <f t="shared" si="64"/>
        <v>-8.9209646579089963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-5.1577219578752132E-9</v>
      </c>
      <c r="AI76">
        <f t="shared" si="69"/>
        <v>-5.1578407665301609E-9</v>
      </c>
      <c r="AJ76">
        <f t="shared" si="70"/>
        <v>-1.0705157589421201</v>
      </c>
      <c r="AK76">
        <f t="shared" si="92"/>
        <v>-0.69940362917957821</v>
      </c>
      <c r="AL76">
        <f t="shared" si="71"/>
        <v>-1.7699193932795392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-1.3168680824404475E-12</v>
      </c>
      <c r="AR76">
        <f t="shared" si="76"/>
        <v>-1.316898416631956E-12</v>
      </c>
      <c r="AS76">
        <f t="shared" si="77"/>
        <v>-2.7332377476221013E-4</v>
      </c>
      <c r="AT76">
        <f t="shared" si="78"/>
        <v>-1.7857153284568046E-4</v>
      </c>
      <c r="AU76">
        <f t="shared" si="79"/>
        <v>-4.5189530892478897E-4</v>
      </c>
      <c r="AW76">
        <v>73</v>
      </c>
      <c r="AX76">
        <f>IF(Z76&gt;0, (R76*SUMPRODUCT(K76:$K$98, X76:$X$98)-K76*$AZ$3)/Z76, 0)</f>
        <v>-3754341239635076.5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500000</v>
      </c>
      <c r="S77">
        <f t="shared" si="63"/>
        <v>-1.9876588643505428E+16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-8.9209646579089963</v>
      </c>
      <c r="AC77">
        <f t="shared" si="64"/>
        <v>-7.9651470159913229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-9.7584064250357955E-10</v>
      </c>
      <c r="AI77">
        <f t="shared" si="69"/>
        <v>-9.7586067900772728E-10</v>
      </c>
      <c r="AJ77">
        <f t="shared" si="70"/>
        <v>-0.95581764191767338</v>
      </c>
      <c r="AK77">
        <f t="shared" si="92"/>
        <v>-0.62446752605362976</v>
      </c>
      <c r="AL77">
        <f t="shared" si="71"/>
        <v>-1.5802851689471638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-2.2245656369998479E-13</v>
      </c>
      <c r="AR77">
        <f t="shared" si="76"/>
        <v>-2.224611313021804E-13</v>
      </c>
      <c r="AS77">
        <f t="shared" si="77"/>
        <v>-2.1789203983072289E-4</v>
      </c>
      <c r="AT77">
        <f t="shared" si="78"/>
        <v>-1.4235613268957656E-4</v>
      </c>
      <c r="AU77">
        <f t="shared" si="79"/>
        <v>-3.6024817274276055E-4</v>
      </c>
      <c r="AW77">
        <v>74</v>
      </c>
      <c r="AX77">
        <f>IF(Z77&gt;0, (R77*SUMPRODUCT(K77:$K$98, X77:$X$98)-K77*$AZ$3)/Z77, 0)</f>
        <v>-1.9876588643505428E+16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500000</v>
      </c>
      <c r="S78">
        <f t="shared" si="63"/>
        <v>-1.1680336440095074E+17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-7.9651470159913229</v>
      </c>
      <c r="AC78">
        <f t="shared" si="64"/>
        <v>-7.1117384071353031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-1.679181823267846E-10</v>
      </c>
      <c r="AI78">
        <f t="shared" si="69"/>
        <v>-1.6792122664765825E-10</v>
      </c>
      <c r="AJ78">
        <f t="shared" si="70"/>
        <v>-0.85340860885601977</v>
      </c>
      <c r="AK78">
        <f t="shared" si="92"/>
        <v>-0.55756029111939265</v>
      </c>
      <c r="AL78">
        <f t="shared" si="71"/>
        <v>-1.4109689001433336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-3.4177951110044912E-14</v>
      </c>
      <c r="AR78">
        <f t="shared" si="76"/>
        <v>-3.4178570749017546E-14</v>
      </c>
      <c r="AS78">
        <f t="shared" si="77"/>
        <v>-1.7370220012034957E-4</v>
      </c>
      <c r="AT78">
        <f t="shared" si="78"/>
        <v>-1.1348543741198745E-4</v>
      </c>
      <c r="AU78">
        <f t="shared" si="79"/>
        <v>-2.8718763756651559E-4</v>
      </c>
      <c r="AW78">
        <v>75</v>
      </c>
      <c r="AX78">
        <f>IF(Z78&gt;0, (R78*SUMPRODUCT(K78:$K$98, X78:$X$98)-K78*$AZ$3)/Z78, 0)</f>
        <v>-1.1680336440095074E+17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-7.1117384071353031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-7.1117384071353031</v>
      </c>
      <c r="AK79">
        <f t="shared" si="92"/>
        <v>-0.49782168849947128</v>
      </c>
      <c r="AL79">
        <f t="shared" si="71"/>
        <v>-7.6095600956652181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-5.53249082703049E-15</v>
      </c>
      <c r="AR79">
        <f t="shared" si="76"/>
        <v>-5.53249082703049E-15</v>
      </c>
      <c r="AS79">
        <f t="shared" si="77"/>
        <v>-1.2924270842291196E-3</v>
      </c>
      <c r="AT79">
        <f t="shared" si="78"/>
        <v>-9.0469895896038376E-5</v>
      </c>
      <c r="AU79">
        <f t="shared" si="79"/>
        <v>-1.3828969801306904E-3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86154.328420221442</v>
      </c>
      <c r="AO81" s="6">
        <f t="shared" si="93"/>
        <v>-8615.4328420221445</v>
      </c>
      <c r="AP81" s="6">
        <f t="shared" si="93"/>
        <v>-2826.4668639018819</v>
      </c>
      <c r="AQ81" s="6">
        <f t="shared" si="93"/>
        <v>-34940.367919210235</v>
      </c>
      <c r="AR81" s="6">
        <f t="shared" si="93"/>
        <v>39772.060795087222</v>
      </c>
      <c r="AS81" s="6">
        <f t="shared" si="93"/>
        <v>-8404.2573310459065</v>
      </c>
      <c r="AT81" s="6">
        <f t="shared" si="93"/>
        <v>4902.4834431101035</v>
      </c>
      <c r="AU81" s="6">
        <f t="shared" si="93"/>
        <v>36270.286907151385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195428.04145651858</v>
      </c>
      <c r="K3">
        <v>1</v>
      </c>
      <c r="L3" s="2">
        <v>0</v>
      </c>
      <c r="O3">
        <f>$C$3</f>
        <v>195428.04145651858</v>
      </c>
      <c r="P3" s="2">
        <f>O3*C5</f>
        <v>19542.804145651859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195428.04145651858</v>
      </c>
      <c r="AF3">
        <f t="shared" ref="AF3:AF34" si="4">-$Z3*P3</f>
        <v>-19542.804145651859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173365.3291068667</v>
      </c>
      <c r="AJ3">
        <f t="shared" ref="AJ3:AJ34" si="8">AB3-AC3</f>
        <v>0</v>
      </c>
      <c r="AL3">
        <f t="shared" ref="AL3:AL34" si="9">SUM(AI3:AK3)</f>
        <v>173365.3291068667</v>
      </c>
      <c r="AN3">
        <f t="shared" ref="AN3:AN34" si="10">AE3*$K3</f>
        <v>195428.04145651858</v>
      </c>
      <c r="AO3">
        <f t="shared" ref="AO3:AO34" si="11">AF3*$K3</f>
        <v>-19542.804145651859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173365.3291068667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173365.3291068667</v>
      </c>
      <c r="AW3">
        <v>0</v>
      </c>
      <c r="AX3">
        <f>IF(Z3&gt;0, (R3*SUMPRODUCT(K3:$K$98, X3:$X$98)-K3*$AZ$3)/Z3, 0)</f>
        <v>0</v>
      </c>
      <c r="AZ3">
        <f>C6*ABS(SUMPRODUCT(X4:X69, K4:K69))/1</f>
        <v>85286.042016918276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9335.7644653580701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9137.790216098394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-9137.790216098394</v>
      </c>
      <c r="AK4">
        <f>G4*SUM(AB4, AE4:AF4)</f>
        <v>0</v>
      </c>
      <c r="AL4">
        <f t="shared" si="9"/>
        <v>-14740.791716098394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-5002.6799107142861</v>
      </c>
      <c r="AR4">
        <f t="shared" si="14"/>
        <v>-5002.6799107142861</v>
      </c>
      <c r="AS4">
        <f t="shared" si="15"/>
        <v>-8158.7412643735652</v>
      </c>
      <c r="AT4">
        <f t="shared" si="16"/>
        <v>0</v>
      </c>
      <c r="AU4">
        <f t="shared" si="17"/>
        <v>-13161.421175087851</v>
      </c>
      <c r="AW4">
        <v>1</v>
      </c>
      <c r="AX4">
        <f>IF(Z4&gt;0, (R4*SUMPRODUCT(K4:$K$98, X4:$X$98)-K4*$AZ$3)/Z4, 0)</f>
        <v>9335.7644653580701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500000</v>
      </c>
      <c r="S5">
        <f t="shared" si="1"/>
        <v>12855.069112635345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9137.790216098394</v>
      </c>
      <c r="AC5">
        <f t="shared" si="2"/>
        <v>12293.851569757666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-6331.6759520664373</v>
      </c>
      <c r="AI5">
        <f t="shared" si="7"/>
        <v>-6379.4930873227304</v>
      </c>
      <c r="AJ5">
        <f t="shared" si="8"/>
        <v>-3156.0613536592718</v>
      </c>
      <c r="AK5">
        <f>G5*SUM(AB5, AE5:AF5)</f>
        <v>639.64531512688768</v>
      </c>
      <c r="AL5">
        <f t="shared" si="9"/>
        <v>-8895.9091258551161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-5047.5733036243919</v>
      </c>
      <c r="AR5">
        <f t="shared" si="14"/>
        <v>-5085.6928310927378</v>
      </c>
      <c r="AS5">
        <f t="shared" si="15"/>
        <v>-2515.992788312557</v>
      </c>
      <c r="AT5">
        <f t="shared" si="16"/>
        <v>509.92132902334794</v>
      </c>
      <c r="AU5">
        <f t="shared" si="17"/>
        <v>-7091.7642903819478</v>
      </c>
      <c r="AW5">
        <v>2</v>
      </c>
      <c r="AX5">
        <f>IF(Z5&gt;0, (R5*SUMPRODUCT(K5:$K$98, X5:$X$98)-K5*$AZ$3)/Z5, 0)</f>
        <v>12855.069112635345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500000</v>
      </c>
      <c r="S6">
        <f t="shared" si="1"/>
        <v>15579.694395676859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12293.851569757666</v>
      </c>
      <c r="AC6">
        <f t="shared" si="2"/>
        <v>14530.868680752537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-7049.6611239812255</v>
      </c>
      <c r="AI6">
        <f t="shared" si="7"/>
        <v>-7096.2951217725576</v>
      </c>
      <c r="AJ6">
        <f t="shared" si="8"/>
        <v>-2237.0171109948715</v>
      </c>
      <c r="AK6">
        <f>G6*SUM(AB6, AE6:AF6)</f>
        <v>860.56960988303672</v>
      </c>
      <c r="AL6">
        <f t="shared" si="9"/>
        <v>-8472.7426228843906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-5017.8095418279263</v>
      </c>
      <c r="AR6">
        <f t="shared" si="14"/>
        <v>-5051.0027003323703</v>
      </c>
      <c r="AS6">
        <f t="shared" si="15"/>
        <v>-1592.2645936267704</v>
      </c>
      <c r="AT6">
        <f t="shared" si="16"/>
        <v>612.53645018323834</v>
      </c>
      <c r="AU6">
        <f t="shared" si="17"/>
        <v>-6030.7308437759011</v>
      </c>
      <c r="AW6">
        <v>3</v>
      </c>
      <c r="AX6">
        <f>IF(Z6&gt;0, (R6*SUMPRODUCT(K6:$K$98, X6:$X$98)-K6*$AZ$3)/Z6, 0)</f>
        <v>15579.694395676859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500000</v>
      </c>
      <c r="S7">
        <f t="shared" si="1"/>
        <v>17643.897531038667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14530.868680752537</v>
      </c>
      <c r="AC7">
        <f t="shared" si="2"/>
        <v>16017.157723406075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-7775.7975603646273</v>
      </c>
      <c r="AI7">
        <f t="shared" si="7"/>
        <v>-7821.1876384220095</v>
      </c>
      <c r="AJ7">
        <f t="shared" si="8"/>
        <v>-1486.2890426535378</v>
      </c>
      <c r="AK7">
        <f>G7*SUM(AB7, AE7:AF7)</f>
        <v>1017.1608076526777</v>
      </c>
      <c r="AL7">
        <f t="shared" si="9"/>
        <v>-8290.3158734228691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-4941.6599236279026</v>
      </c>
      <c r="AR7">
        <f t="shared" si="14"/>
        <v>-4970.5061388135755</v>
      </c>
      <c r="AS7">
        <f t="shared" si="15"/>
        <v>-944.56355634133251</v>
      </c>
      <c r="AT7">
        <f t="shared" si="16"/>
        <v>646.42408190813592</v>
      </c>
      <c r="AU7">
        <f t="shared" si="17"/>
        <v>-5268.645613246772</v>
      </c>
      <c r="AW7">
        <v>4</v>
      </c>
      <c r="AX7">
        <f>IF(Z7&gt;0, (R7*SUMPRODUCT(K7:$K$98, X7:$X$98)-K7*$AZ$3)/Z7, 0)</f>
        <v>17643.897531038667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500000</v>
      </c>
      <c r="S8">
        <f t="shared" si="1"/>
        <v>19148.921555082634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16017.157723406075</v>
      </c>
      <c r="AC8">
        <f t="shared" si="2"/>
        <v>16882.728678779487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-8534.6319232187925</v>
      </c>
      <c r="AI8">
        <f t="shared" si="7"/>
        <v>-8578.7146373032792</v>
      </c>
      <c r="AJ8">
        <f t="shared" si="8"/>
        <v>-865.57095537341229</v>
      </c>
      <c r="AK8">
        <f t="shared" ref="AK8:AK39" si="30">G8*SUM(AB8:AB8, AE8:AF8)</f>
        <v>1121.2010406384254</v>
      </c>
      <c r="AL8">
        <f t="shared" si="9"/>
        <v>-8323.0845520382663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-4842.7793569076211</v>
      </c>
      <c r="AR8">
        <f t="shared" si="14"/>
        <v>-4867.7930727521234</v>
      </c>
      <c r="AS8">
        <f t="shared" si="15"/>
        <v>-491.14820560887938</v>
      </c>
      <c r="AT8">
        <f t="shared" si="16"/>
        <v>636.19958111788321</v>
      </c>
      <c r="AU8">
        <f t="shared" si="17"/>
        <v>-4722.7416972431201</v>
      </c>
      <c r="AW8">
        <v>5</v>
      </c>
      <c r="AX8">
        <f>IF(Z8&gt;0, (R8*SUMPRODUCT(K8:$K$98, X8:$X$98)-K8*$AZ$3)/Z8, 0)</f>
        <v>19148.921555082634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500000</v>
      </c>
      <c r="S9">
        <f t="shared" si="1"/>
        <v>20169.400344986119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16882.728678779487</v>
      </c>
      <c r="AC9">
        <f t="shared" si="2"/>
        <v>17224.976892408769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-9411.2093725271334</v>
      </c>
      <c r="AI9">
        <f t="shared" si="7"/>
        <v>-9453.9101385335234</v>
      </c>
      <c r="AJ9">
        <f t="shared" si="8"/>
        <v>-342.24821362928196</v>
      </c>
      <c r="AK9">
        <f t="shared" si="30"/>
        <v>1181.7910075145642</v>
      </c>
      <c r="AL9">
        <f t="shared" si="9"/>
        <v>-8614.3673446482408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-4768.0115560379309</v>
      </c>
      <c r="AR9">
        <f t="shared" si="14"/>
        <v>-4789.6450929948787</v>
      </c>
      <c r="AS9">
        <f t="shared" si="15"/>
        <v>-173.39359619193831</v>
      </c>
      <c r="AT9">
        <f t="shared" si="16"/>
        <v>598.73210313437914</v>
      </c>
      <c r="AU9">
        <f t="shared" si="17"/>
        <v>-4364.3065860524375</v>
      </c>
      <c r="AW9">
        <v>6</v>
      </c>
      <c r="AX9">
        <f>IF(Z9&gt;0, (R9*SUMPRODUCT(K9:$K$98, X9:$X$98)-K9*$AZ$3)/Z9, 0)</f>
        <v>20169.400344986119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500000</v>
      </c>
      <c r="S10">
        <f t="shared" si="1"/>
        <v>20712.745226470059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17224.976892408769</v>
      </c>
      <c r="AC10">
        <f t="shared" si="2"/>
        <v>17086.45423863591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-10275.255273166145</v>
      </c>
      <c r="AI10">
        <f t="shared" si="7"/>
        <v>-10316.501505985154</v>
      </c>
      <c r="AJ10">
        <f t="shared" si="8"/>
        <v>138.52265377285948</v>
      </c>
      <c r="AK10">
        <f t="shared" si="30"/>
        <v>1205.748382468614</v>
      </c>
      <c r="AL10">
        <f t="shared" si="9"/>
        <v>-8972.2304697436812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-4648.0036602029832</v>
      </c>
      <c r="AR10">
        <f t="shared" si="14"/>
        <v>-4666.6613612542651</v>
      </c>
      <c r="AS10">
        <f t="shared" si="15"/>
        <v>62.660613740537165</v>
      </c>
      <c r="AT10">
        <f t="shared" si="16"/>
        <v>545.41933470340609</v>
      </c>
      <c r="AU10">
        <f t="shared" si="17"/>
        <v>-4058.581412810322</v>
      </c>
      <c r="AW10">
        <v>7</v>
      </c>
      <c r="AX10">
        <f>IF(Z10&gt;0, (R10*SUMPRODUCT(K10:$K$98, X10:$X$98)-K10*$AZ$3)/Z10, 0)</f>
        <v>20712.745226470059</v>
      </c>
    </row>
    <row r="11" spans="1:52" x14ac:dyDescent="0.25">
      <c r="A11" t="s">
        <v>33</v>
      </c>
      <c r="C11" s="25">
        <f>AU71</f>
        <v>83440.482123052032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500000</v>
      </c>
      <c r="S11">
        <f t="shared" si="1"/>
        <v>20855.839023967645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17086.45423863591</v>
      </c>
      <c r="AC11">
        <f t="shared" si="2"/>
        <v>16571.922812598183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-11040.746642598482</v>
      </c>
      <c r="AI11">
        <f t="shared" si="7"/>
        <v>-11080.476338425042</v>
      </c>
      <c r="AJ11">
        <f t="shared" si="8"/>
        <v>514.53142603772721</v>
      </c>
      <c r="AK11">
        <f t="shared" si="30"/>
        <v>1196.0517967045139</v>
      </c>
      <c r="AL11">
        <f t="shared" si="9"/>
        <v>-9369.8931156828003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-4459.1723933150579</v>
      </c>
      <c r="AR11">
        <f t="shared" si="14"/>
        <v>-4475.218551112127</v>
      </c>
      <c r="AS11">
        <f t="shared" si="15"/>
        <v>207.81061324494533</v>
      </c>
      <c r="AT11">
        <f t="shared" si="16"/>
        <v>483.06526048354334</v>
      </c>
      <c r="AU11">
        <f t="shared" si="17"/>
        <v>-3784.3426773836386</v>
      </c>
      <c r="AW11">
        <v>8</v>
      </c>
      <c r="AX11">
        <f>IF(Z11&gt;0, (R11*SUMPRODUCT(K11:$K$98, X11:$X$98)-K11*$AZ$3)/Z11, 0)</f>
        <v>20855.839023967645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500000</v>
      </c>
      <c r="S12">
        <f t="shared" si="1"/>
        <v>20711.726447756562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16571.922812598183</v>
      </c>
      <c r="AC12">
        <f t="shared" si="2"/>
        <v>15803.350628359236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-11816.665567648863</v>
      </c>
      <c r="AI12">
        <f t="shared" si="7"/>
        <v>-11854.81629996039</v>
      </c>
      <c r="AJ12">
        <f t="shared" si="8"/>
        <v>768.57218423894665</v>
      </c>
      <c r="AK12">
        <f t="shared" si="30"/>
        <v>1160.0345968818729</v>
      </c>
      <c r="AL12">
        <f t="shared" si="9"/>
        <v>-9926.2095188395706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-4261.208065548828</v>
      </c>
      <c r="AR12">
        <f t="shared" si="14"/>
        <v>-4274.9656020807533</v>
      </c>
      <c r="AS12">
        <f t="shared" si="15"/>
        <v>277.15483455855377</v>
      </c>
      <c r="AT12">
        <f t="shared" si="16"/>
        <v>418.32010496106881</v>
      </c>
      <c r="AU12">
        <f t="shared" si="17"/>
        <v>-3579.4906625611311</v>
      </c>
      <c r="AW12">
        <v>9</v>
      </c>
      <c r="AX12">
        <f>IF(Z12&gt;0, (R12*SUMPRODUCT(K12:$K$98, X12:$X$98)-K12*$AZ$3)/Z12, 0)</f>
        <v>20711.726447756562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500000</v>
      </c>
      <c r="S13">
        <f t="shared" si="1"/>
        <v>20317.414951303061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15803.350628359236</v>
      </c>
      <c r="AC13">
        <f t="shared" si="2"/>
        <v>14837.321320914089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-12554.230198154126</v>
      </c>
      <c r="AI13">
        <f t="shared" si="7"/>
        <v>-12590.744000122724</v>
      </c>
      <c r="AJ13">
        <f t="shared" si="8"/>
        <v>966.02930744514742</v>
      </c>
      <c r="AK13">
        <f t="shared" si="30"/>
        <v>1106.2345439851467</v>
      </c>
      <c r="AL13">
        <f t="shared" si="9"/>
        <v>-10518.48014869243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-4042.1261298043391</v>
      </c>
      <c r="AR13">
        <f t="shared" si="14"/>
        <v>-4053.8825968044007</v>
      </c>
      <c r="AS13">
        <f t="shared" si="15"/>
        <v>311.03558275958272</v>
      </c>
      <c r="AT13">
        <f t="shared" si="16"/>
        <v>356.1779165553304</v>
      </c>
      <c r="AU13">
        <f t="shared" si="17"/>
        <v>-3386.6690974894873</v>
      </c>
      <c r="AW13">
        <v>10</v>
      </c>
      <c r="AX13">
        <f>IF(Z13&gt;0, (R13*SUMPRODUCT(K13:$K$98, X13:$X$98)-K13*$AZ$3)/Z13, 0)</f>
        <v>20317.414951303061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500000</v>
      </c>
      <c r="S14">
        <f t="shared" si="1"/>
        <v>19727.04787610691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14837.321320914089</v>
      </c>
      <c r="AC14">
        <f t="shared" si="2"/>
        <v>13737.319082273745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-13301.77248445503</v>
      </c>
      <c r="AI14">
        <f t="shared" si="7"/>
        <v>-13336.590971155496</v>
      </c>
      <c r="AJ14">
        <f t="shared" si="8"/>
        <v>1100.0022386403434</v>
      </c>
      <c r="AK14">
        <f t="shared" si="30"/>
        <v>1038.6124924639862</v>
      </c>
      <c r="AL14">
        <f t="shared" si="9"/>
        <v>-11197.976240051166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-3823.9417314402231</v>
      </c>
      <c r="AR14">
        <f t="shared" si="14"/>
        <v>-3833.9512143474899</v>
      </c>
      <c r="AS14">
        <f t="shared" si="15"/>
        <v>316.22435806432372</v>
      </c>
      <c r="AT14">
        <f t="shared" si="16"/>
        <v>298.57627300192814</v>
      </c>
      <c r="AU14">
        <f t="shared" si="17"/>
        <v>-3219.1505832812381</v>
      </c>
      <c r="AW14">
        <v>11</v>
      </c>
      <c r="AX14">
        <f>IF(Z14&gt;0, (R14*SUMPRODUCT(K14:$K$98, X14:$X$98)-K14*$AZ$3)/Z14, 0)</f>
        <v>19727.04787610691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500000</v>
      </c>
      <c r="S15">
        <f t="shared" si="1"/>
        <v>18965.702376408812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13737.319082273745</v>
      </c>
      <c r="AC15">
        <f t="shared" si="2"/>
        <v>12540.273682229952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-14099.030321267202</v>
      </c>
      <c r="AI15">
        <f t="shared" si="7"/>
        <v>-14132.090720068538</v>
      </c>
      <c r="AJ15">
        <f t="shared" si="8"/>
        <v>1197.0454000437931</v>
      </c>
      <c r="AK15">
        <f t="shared" si="30"/>
        <v>961.61233575916231</v>
      </c>
      <c r="AL15">
        <f t="shared" si="9"/>
        <v>-11973.432984265582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-3618.8699181511174</v>
      </c>
      <c r="AR15">
        <f t="shared" si="14"/>
        <v>-3627.3556990862617</v>
      </c>
      <c r="AS15">
        <f t="shared" si="15"/>
        <v>307.251739316091</v>
      </c>
      <c r="AT15">
        <f t="shared" si="16"/>
        <v>246.82193565841564</v>
      </c>
      <c r="AU15">
        <f t="shared" si="17"/>
        <v>-3073.2820241117552</v>
      </c>
      <c r="AW15">
        <v>12</v>
      </c>
      <c r="AX15">
        <f>IF(Z15&gt;0, (R15*SUMPRODUCT(K15:$K$98, X15:$X$98)-K15*$AZ$3)/Z15, 0)</f>
        <v>18965.702376408812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500000</v>
      </c>
      <c r="S16">
        <f t="shared" si="1"/>
        <v>18028.41899095356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12540.273682229952</v>
      </c>
      <c r="AC16">
        <f t="shared" si="2"/>
        <v>11266.846917111345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-14823.32340974529</v>
      </c>
      <c r="AI16">
        <f t="shared" si="7"/>
        <v>-14854.570872217637</v>
      </c>
      <c r="AJ16">
        <f t="shared" si="8"/>
        <v>1273.4267651186074</v>
      </c>
      <c r="AK16">
        <f t="shared" si="30"/>
        <v>877.81915775609673</v>
      </c>
      <c r="AL16">
        <f t="shared" si="9"/>
        <v>-12703.324949342932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-3397.1231374606546</v>
      </c>
      <c r="AR16">
        <f t="shared" si="14"/>
        <v>-3404.2842493663666</v>
      </c>
      <c r="AS16">
        <f t="shared" si="15"/>
        <v>291.83654758568269</v>
      </c>
      <c r="AT16">
        <f t="shared" si="16"/>
        <v>201.17349455918682</v>
      </c>
      <c r="AU16">
        <f t="shared" si="17"/>
        <v>-2911.2742072214969</v>
      </c>
      <c r="AW16">
        <v>13</v>
      </c>
      <c r="AX16">
        <f>IF(Z16&gt;0, (R16*SUMPRODUCT(K16:$K$98, X16:$X$98)-K16*$AZ$3)/Z16, 0)</f>
        <v>18028.41899095356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500000</v>
      </c>
      <c r="S17">
        <f t="shared" si="1"/>
        <v>16951.26416912927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11266.846917111345</v>
      </c>
      <c r="AC17">
        <f t="shared" si="2"/>
        <v>9963.8694520011522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-15452.345154005112</v>
      </c>
      <c r="AI17">
        <f t="shared" si="7"/>
        <v>-15481.734907337335</v>
      </c>
      <c r="AJ17">
        <f t="shared" si="8"/>
        <v>1302.9774651101925</v>
      </c>
      <c r="AK17">
        <f t="shared" si="30"/>
        <v>788.67928419779423</v>
      </c>
      <c r="AL17">
        <f t="shared" si="9"/>
        <v>-13390.078158029348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-3161.8559698887861</v>
      </c>
      <c r="AR17">
        <f t="shared" si="14"/>
        <v>-3167.8696957084535</v>
      </c>
      <c r="AS17">
        <f t="shared" si="15"/>
        <v>266.61500475359219</v>
      </c>
      <c r="AT17">
        <f t="shared" si="16"/>
        <v>161.37940734659733</v>
      </c>
      <c r="AU17">
        <f t="shared" si="17"/>
        <v>-2739.875283608264</v>
      </c>
      <c r="AW17">
        <v>14</v>
      </c>
      <c r="AX17">
        <f>IF(Z17&gt;0, (R17*SUMPRODUCT(K17:$K$98, X17:$X$98)-K17*$AZ$3)/Z17, 0)</f>
        <v>16951.26416912927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500000</v>
      </c>
      <c r="S18">
        <f t="shared" si="1"/>
        <v>15772.785225290711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9963.8694520011522</v>
      </c>
      <c r="AC18">
        <f t="shared" si="2"/>
        <v>8671.7864038538537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-16061.439947065486</v>
      </c>
      <c r="AI18">
        <f t="shared" si="7"/>
        <v>-16088.92965886968</v>
      </c>
      <c r="AJ18">
        <f t="shared" si="8"/>
        <v>1292.0830481472985</v>
      </c>
      <c r="AK18">
        <f t="shared" si="30"/>
        <v>697.47086164008067</v>
      </c>
      <c r="AL18">
        <f t="shared" si="9"/>
        <v>-14099.375749082301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-2934.3650288483236</v>
      </c>
      <c r="AR18">
        <f t="shared" si="14"/>
        <v>-2939.3872964181801</v>
      </c>
      <c r="AS18">
        <f t="shared" si="15"/>
        <v>236.05874213936187</v>
      </c>
      <c r="AT18">
        <f t="shared" si="16"/>
        <v>127.42531876236238</v>
      </c>
      <c r="AU18">
        <f t="shared" si="17"/>
        <v>-2575.9032355164559</v>
      </c>
      <c r="AW18">
        <v>15</v>
      </c>
      <c r="AX18">
        <f>IF(Z18&gt;0, (R18*SUMPRODUCT(K18:$K$98, X18:$X$98)-K18*$AZ$3)/Z18, 0)</f>
        <v>15772.785225290711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500000</v>
      </c>
      <c r="S19">
        <f t="shared" si="1"/>
        <v>14494.04920345754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8671.7864038538537</v>
      </c>
      <c r="AC19">
        <f t="shared" si="2"/>
        <v>7406.8614837032819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-16634.267346873094</v>
      </c>
      <c r="AI19">
        <f t="shared" si="7"/>
        <v>-16659.818734824559</v>
      </c>
      <c r="AJ19">
        <f t="shared" si="8"/>
        <v>1264.9249201505718</v>
      </c>
      <c r="AK19">
        <f t="shared" si="30"/>
        <v>607.02504826976985</v>
      </c>
      <c r="AL19">
        <f t="shared" si="9"/>
        <v>-14787.868766404217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-2713.409333163273</v>
      </c>
      <c r="AR19">
        <f t="shared" si="14"/>
        <v>-2717.5773180283122</v>
      </c>
      <c r="AS19">
        <f t="shared" si="15"/>
        <v>206.33665508162974</v>
      </c>
      <c r="AT19">
        <f t="shared" si="16"/>
        <v>99.018934654113451</v>
      </c>
      <c r="AU19">
        <f t="shared" si="17"/>
        <v>-2412.221728292569</v>
      </c>
      <c r="AW19">
        <v>16</v>
      </c>
      <c r="AX19">
        <f>IF(Z19&gt;0, (R19*SUMPRODUCT(K19:$K$98, X19:$X$98)-K19*$AZ$3)/Z19, 0)</f>
        <v>14494.04920345754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500000</v>
      </c>
      <c r="S20">
        <f t="shared" si="1"/>
        <v>13113.781669635438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7406.8614837032819</v>
      </c>
      <c r="AC20">
        <f t="shared" si="2"/>
        <v>6184.0236761630003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-17175.355272346358</v>
      </c>
      <c r="AI20">
        <f t="shared" si="7"/>
        <v>-17198.933610891072</v>
      </c>
      <c r="AJ20">
        <f t="shared" si="8"/>
        <v>1222.8378075402816</v>
      </c>
      <c r="AK20">
        <f t="shared" si="30"/>
        <v>518.48030385922982</v>
      </c>
      <c r="AL20">
        <f t="shared" si="9"/>
        <v>-15457.615499491561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-2501.4932989014928</v>
      </c>
      <c r="AR20">
        <f t="shared" si="14"/>
        <v>-2504.9273504790926</v>
      </c>
      <c r="AS20">
        <f t="shared" si="15"/>
        <v>178.09940654505732</v>
      </c>
      <c r="AT20">
        <f t="shared" si="16"/>
        <v>75.513722141428005</v>
      </c>
      <c r="AU20">
        <f t="shared" si="17"/>
        <v>-2251.3142217926074</v>
      </c>
      <c r="AW20">
        <v>17</v>
      </c>
      <c r="AX20">
        <f>IF(Z20&gt;0, (R20*SUMPRODUCT(K20:$K$98, X20:$X$98)-K20*$AZ$3)/Z20, 0)</f>
        <v>13113.781669635438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500000</v>
      </c>
      <c r="S21">
        <f t="shared" si="1"/>
        <v>11618.464414536231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6184.0236761630003</v>
      </c>
      <c r="AC21">
        <f t="shared" si="2"/>
        <v>5013.3978108534702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-17674.24264255114</v>
      </c>
      <c r="AI21">
        <f t="shared" si="7"/>
        <v>-17695.817773446153</v>
      </c>
      <c r="AJ21">
        <f t="shared" si="8"/>
        <v>1170.6258653095301</v>
      </c>
      <c r="AK21">
        <f t="shared" si="30"/>
        <v>432.88165733141005</v>
      </c>
      <c r="AL21">
        <f t="shared" si="9"/>
        <v>-16092.310250805211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-2298.351268869561</v>
      </c>
      <c r="AR21">
        <f t="shared" si="14"/>
        <v>-2301.1568900478737</v>
      </c>
      <c r="AS21">
        <f t="shared" si="15"/>
        <v>152.22770770546194</v>
      </c>
      <c r="AT21">
        <f t="shared" si="16"/>
        <v>56.291753288637473</v>
      </c>
      <c r="AU21">
        <f t="shared" si="17"/>
        <v>-2092.6374290537742</v>
      </c>
      <c r="AW21">
        <v>18</v>
      </c>
      <c r="AX21">
        <f>IF(Z21&gt;0, (R21*SUMPRODUCT(K21:$K$98, X21:$X$98)-K21*$AZ$3)/Z21, 0)</f>
        <v>11618.464414536231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500000</v>
      </c>
      <c r="S22">
        <f t="shared" si="1"/>
        <v>9983.131587471511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5013.3978108534702</v>
      </c>
      <c r="AC22">
        <f t="shared" si="2"/>
        <v>3903.3210362624541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-18097.973629810647</v>
      </c>
      <c r="AI22">
        <f t="shared" si="7"/>
        <v>-18117.523212033728</v>
      </c>
      <c r="AJ22">
        <f t="shared" si="8"/>
        <v>1110.0767745910161</v>
      </c>
      <c r="AK22">
        <f t="shared" si="30"/>
        <v>350.93784675974297</v>
      </c>
      <c r="AL22">
        <f t="shared" si="9"/>
        <v>-16656.50859068297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-2101.2973864042415</v>
      </c>
      <c r="AR22">
        <f t="shared" si="14"/>
        <v>-2103.5672253857165</v>
      </c>
      <c r="AS22">
        <f t="shared" si="15"/>
        <v>128.88743639862167</v>
      </c>
      <c r="AT22">
        <f t="shared" si="16"/>
        <v>40.74626227612066</v>
      </c>
      <c r="AU22">
        <f t="shared" si="17"/>
        <v>-1933.9335267109743</v>
      </c>
      <c r="AW22">
        <v>19</v>
      </c>
      <c r="AX22">
        <f>IF(Z22&gt;0, (R22*SUMPRODUCT(K22:$K$98, X22:$X$98)-K22*$AZ$3)/Z22, 0)</f>
        <v>9983.131587471511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500000</v>
      </c>
      <c r="S23">
        <f t="shared" si="1"/>
        <v>8176.9736999385686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3903.3210362624541</v>
      </c>
      <c r="AC23">
        <f t="shared" si="2"/>
        <v>2862.9830197497595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-18477.134760413086</v>
      </c>
      <c r="AI23">
        <f t="shared" si="7"/>
        <v>-18494.641133337896</v>
      </c>
      <c r="AJ23">
        <f t="shared" si="8"/>
        <v>1040.3380165126946</v>
      </c>
      <c r="AK23">
        <f t="shared" si="30"/>
        <v>273.23247253837184</v>
      </c>
      <c r="AL23">
        <f t="shared" si="9"/>
        <v>-17181.070644286829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-1915.4647885719637</v>
      </c>
      <c r="AR23">
        <f t="shared" si="14"/>
        <v>-1917.2796176213749</v>
      </c>
      <c r="AS23">
        <f t="shared" si="15"/>
        <v>107.84847676233076</v>
      </c>
      <c r="AT23">
        <f t="shared" si="16"/>
        <v>28.325126543051017</v>
      </c>
      <c r="AU23">
        <f t="shared" si="17"/>
        <v>-1781.106014315993</v>
      </c>
      <c r="AW23">
        <v>20</v>
      </c>
      <c r="AX23">
        <f>IF(Z23&gt;0, (R23*SUMPRODUCT(K23:$K$98, X23:$X$98)-K23*$AZ$3)/Z23, 0)</f>
        <v>8176.9736999385686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500000</v>
      </c>
      <c r="S24">
        <f t="shared" si="1"/>
        <v>6127.2653519235419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2862.9830197497595</v>
      </c>
      <c r="AC24">
        <f t="shared" si="2"/>
        <v>1894.8033828666839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-18692.451748495758</v>
      </c>
      <c r="AI24">
        <f t="shared" si="7"/>
        <v>-18707.913812516472</v>
      </c>
      <c r="AJ24">
        <f t="shared" si="8"/>
        <v>968.17963688307555</v>
      </c>
      <c r="AK24">
        <f t="shared" si="30"/>
        <v>200.40881138248318</v>
      </c>
      <c r="AL24">
        <f t="shared" si="9"/>
        <v>-17539.325364250912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-1730.1660751726886</v>
      </c>
      <c r="AR24">
        <f t="shared" si="14"/>
        <v>-1731.5972378142046</v>
      </c>
      <c r="AS24">
        <f t="shared" si="15"/>
        <v>89.614331225592778</v>
      </c>
      <c r="AT24">
        <f t="shared" si="16"/>
        <v>18.549761758649876</v>
      </c>
      <c r="AU24">
        <f t="shared" si="17"/>
        <v>-1623.433144829962</v>
      </c>
      <c r="AW24">
        <v>21</v>
      </c>
      <c r="AX24">
        <f>IF(Z24&gt;0, (R24*SUMPRODUCT(K24:$K$98, X24:$X$98)-K24*$AZ$3)/Z24, 0)</f>
        <v>6127.2653519235419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500000</v>
      </c>
      <c r="S25">
        <f t="shared" si="1"/>
        <v>3759.3730349401999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1894.8033828666839</v>
      </c>
      <c r="AC25">
        <f t="shared" si="2"/>
        <v>1010.4276217019287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-18686.649949757913</v>
      </c>
      <c r="AI25">
        <f t="shared" si="7"/>
        <v>-18700.088728143444</v>
      </c>
      <c r="AJ25">
        <f t="shared" si="8"/>
        <v>884.3757611647552</v>
      </c>
      <c r="AK25">
        <f t="shared" si="30"/>
        <v>132.63623680066789</v>
      </c>
      <c r="AL25">
        <f t="shared" si="9"/>
        <v>-17683.076730178022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-1544.3116633343509</v>
      </c>
      <c r="AR25">
        <f t="shared" si="14"/>
        <v>-1545.4222777172145</v>
      </c>
      <c r="AS25">
        <f t="shared" si="15"/>
        <v>73.087033064191317</v>
      </c>
      <c r="AT25">
        <f t="shared" si="16"/>
        <v>10.961391582909267</v>
      </c>
      <c r="AU25">
        <f t="shared" si="17"/>
        <v>-1461.3738530701139</v>
      </c>
      <c r="AW25">
        <v>22</v>
      </c>
      <c r="AX25">
        <f>IF(Z25&gt;0, (R25*SUMPRODUCT(K25:$K$98, X25:$X$98)-K25*$AZ$3)/Z25, 0)</f>
        <v>3759.3730349401999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500000</v>
      </c>
      <c r="S26">
        <f t="shared" si="1"/>
        <v>965.32902749397647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1010.4276217019287</v>
      </c>
      <c r="AC26">
        <f t="shared" si="2"/>
        <v>221.28588158894217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-18427.088700366046</v>
      </c>
      <c r="AI26">
        <f t="shared" si="7"/>
        <v>-18438.550382097685</v>
      </c>
      <c r="AJ26">
        <f t="shared" si="8"/>
        <v>789.14174011298655</v>
      </c>
      <c r="AK26">
        <f t="shared" si="30"/>
        <v>70.729933519135017</v>
      </c>
      <c r="AL26">
        <f t="shared" si="9"/>
        <v>-17578.678708465563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-1359.6972054239457</v>
      </c>
      <c r="AR26">
        <f t="shared" si="14"/>
        <v>-1360.5429394882558</v>
      </c>
      <c r="AS26">
        <f t="shared" si="15"/>
        <v>58.229155791370495</v>
      </c>
      <c r="AT26">
        <f t="shared" si="16"/>
        <v>5.2190172039427445</v>
      </c>
      <c r="AU26">
        <f t="shared" si="17"/>
        <v>-1297.0947664929427</v>
      </c>
      <c r="AW26">
        <v>23</v>
      </c>
      <c r="AX26">
        <f>IF(Z26&gt;0, (R26*SUMPRODUCT(K26:$K$98, X26:$X$98)-K26*$AZ$3)/Z26, 0)</f>
        <v>965.32902749397647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500000</v>
      </c>
      <c r="S27">
        <f t="shared" si="1"/>
        <v>-2425.7929108789012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221.28588158894217</v>
      </c>
      <c r="AC27">
        <f t="shared" si="2"/>
        <v>-464.15246381592442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-17800.391856542294</v>
      </c>
      <c r="AI27">
        <f t="shared" si="7"/>
        <v>-17809.958882270959</v>
      </c>
      <c r="AJ27">
        <f t="shared" si="8"/>
        <v>685.4383454048666</v>
      </c>
      <c r="AK27">
        <f t="shared" si="30"/>
        <v>15.490011711225954</v>
      </c>
      <c r="AL27">
        <f t="shared" si="9"/>
        <v>-17109.030525154867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-1172.7272557589422</v>
      </c>
      <c r="AR27">
        <f t="shared" si="14"/>
        <v>-1173.3575515366404</v>
      </c>
      <c r="AS27">
        <f t="shared" si="15"/>
        <v>45.158119904150396</v>
      </c>
      <c r="AT27">
        <f t="shared" si="16"/>
        <v>1.0205145522739367</v>
      </c>
      <c r="AU27">
        <f t="shared" si="17"/>
        <v>-1127.178917080216</v>
      </c>
      <c r="AW27">
        <v>24</v>
      </c>
      <c r="AX27">
        <f>IF(Z27&gt;0, (R27*SUMPRODUCT(K27:$K$98, X27:$X$98)-K27*$AZ$3)/Z27, 0)</f>
        <v>-2425.7929108789012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500000</v>
      </c>
      <c r="S28">
        <f t="shared" si="1"/>
        <v>-6640.6094034217294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-464.15246381592442</v>
      </c>
      <c r="AC28">
        <f t="shared" si="2"/>
        <v>-1034.8628802721196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-16794.284252052057</v>
      </c>
      <c r="AI28">
        <f t="shared" si="7"/>
        <v>-16802.076179098232</v>
      </c>
      <c r="AJ28">
        <f t="shared" si="8"/>
        <v>570.71041645619516</v>
      </c>
      <c r="AK28">
        <f t="shared" si="30"/>
        <v>-32.490672467114713</v>
      </c>
      <c r="AL28">
        <f t="shared" si="9"/>
        <v>-16263.856435109152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-987.89533088414407</v>
      </c>
      <c r="AR28">
        <f t="shared" si="14"/>
        <v>-988.35367779741409</v>
      </c>
      <c r="AS28">
        <f t="shared" si="15"/>
        <v>33.571073779767111</v>
      </c>
      <c r="AT28">
        <f t="shared" si="16"/>
        <v>-1.9112087866219563</v>
      </c>
      <c r="AU28">
        <f t="shared" si="17"/>
        <v>-956.69381280426887</v>
      </c>
      <c r="AW28">
        <v>25</v>
      </c>
      <c r="AX28">
        <f>IF(Z28&gt;0, (R28*SUMPRODUCT(K28:$K$98, X28:$X$98)-K28*$AZ$3)/Z28, 0)</f>
        <v>-6640.6094034217294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500000</v>
      </c>
      <c r="S29">
        <f t="shared" si="1"/>
        <v>-12028.091079841361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-1034.8628802721196</v>
      </c>
      <c r="AC29">
        <f t="shared" si="2"/>
        <v>-1485.2431760645213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-15399.475436880364</v>
      </c>
      <c r="AI29">
        <f t="shared" si="7"/>
        <v>-15405.64949711239</v>
      </c>
      <c r="AJ29">
        <f t="shared" si="8"/>
        <v>450.38029579240174</v>
      </c>
      <c r="AK29">
        <f t="shared" si="30"/>
        <v>-72.440401619048373</v>
      </c>
      <c r="AL29">
        <f t="shared" si="9"/>
        <v>-15027.709602939038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-808.79291461385162</v>
      </c>
      <c r="AR29">
        <f t="shared" si="14"/>
        <v>-809.11718125465563</v>
      </c>
      <c r="AS29">
        <f t="shared" si="15"/>
        <v>23.654337682581357</v>
      </c>
      <c r="AT29">
        <f t="shared" si="16"/>
        <v>-3.8046285278621905</v>
      </c>
      <c r="AU29">
        <f t="shared" si="17"/>
        <v>-789.26747209993653</v>
      </c>
      <c r="AW29">
        <v>26</v>
      </c>
      <c r="AX29">
        <f>IF(Z29&gt;0, (R29*SUMPRODUCT(K29:$K$98, X29:$X$98)-K29*$AZ$3)/Z29, 0)</f>
        <v>-12028.091079841361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500000</v>
      </c>
      <c r="S30">
        <f t="shared" si="1"/>
        <v>-19127.346989454738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-1485.2431760645213</v>
      </c>
      <c r="AC30">
        <f t="shared" si="2"/>
        <v>-1814.1119522036047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-13701.252385963868</v>
      </c>
      <c r="AI30">
        <f t="shared" si="7"/>
        <v>-13705.994580354976</v>
      </c>
      <c r="AJ30">
        <f t="shared" si="8"/>
        <v>328.86877613908337</v>
      </c>
      <c r="AK30">
        <f t="shared" si="30"/>
        <v>-103.96702232451651</v>
      </c>
      <c r="AL30">
        <f t="shared" si="9"/>
        <v>-13481.092826540409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-642.50077267964696</v>
      </c>
      <c r="AR30">
        <f t="shared" si="14"/>
        <v>-642.72315115094682</v>
      </c>
      <c r="AS30">
        <f t="shared" si="15"/>
        <v>15.421834211012259</v>
      </c>
      <c r="AT30">
        <f t="shared" si="16"/>
        <v>-4.8753858621811474</v>
      </c>
      <c r="AU30">
        <f t="shared" si="17"/>
        <v>-632.17670280211576</v>
      </c>
      <c r="AW30">
        <v>27</v>
      </c>
      <c r="AX30">
        <f>IF(Z30&gt;0, (R30*SUMPRODUCT(K30:$K$98, X30:$X$98)-K30*$AZ$3)/Z30, 0)</f>
        <v>-19127.346989454738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500000</v>
      </c>
      <c r="S31">
        <f t="shared" si="1"/>
        <v>-28866.892276792998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-1814.1119522036047</v>
      </c>
      <c r="AC31">
        <f t="shared" si="2"/>
        <v>-2028.1090298164952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-11819.089730663631</v>
      </c>
      <c r="AI31">
        <f t="shared" si="7"/>
        <v>-11822.602594137761</v>
      </c>
      <c r="AJ31">
        <f t="shared" si="8"/>
        <v>213.99707761289051</v>
      </c>
      <c r="AK31">
        <f t="shared" si="30"/>
        <v>-126.98783665425233</v>
      </c>
      <c r="AL31">
        <f t="shared" si="9"/>
        <v>-11735.593353179123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-494.85663208037676</v>
      </c>
      <c r="AR31">
        <f t="shared" si="14"/>
        <v>-495.00371310162126</v>
      </c>
      <c r="AS31">
        <f t="shared" si="15"/>
        <v>8.9599009327947563</v>
      </c>
      <c r="AT31">
        <f t="shared" si="16"/>
        <v>-5.316887729421433</v>
      </c>
      <c r="AU31">
        <f t="shared" si="17"/>
        <v>-491.36069989824796</v>
      </c>
      <c r="AW31">
        <v>28</v>
      </c>
      <c r="AX31">
        <f>IF(Z31&gt;0, (R31*SUMPRODUCT(K31:$K$98, X31:$X$98)-K31*$AZ$3)/Z31, 0)</f>
        <v>-28866.892276792998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500000</v>
      </c>
      <c r="S32">
        <f t="shared" si="1"/>
        <v>-42904.002702395403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-2028.1090298164952</v>
      </c>
      <c r="AC32">
        <f t="shared" si="2"/>
        <v>-2140.373077015839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-9833.6025636714912</v>
      </c>
      <c r="AI32">
        <f t="shared" si="7"/>
        <v>-9836.0969382545136</v>
      </c>
      <c r="AJ32">
        <f t="shared" si="8"/>
        <v>112.26404719934385</v>
      </c>
      <c r="AK32">
        <f t="shared" si="30"/>
        <v>-141.96763208715467</v>
      </c>
      <c r="AL32">
        <f t="shared" si="9"/>
        <v>-9865.8005231423249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-367.61226637584889</v>
      </c>
      <c r="AR32">
        <f t="shared" si="14"/>
        <v>-367.7055142662042</v>
      </c>
      <c r="AS32">
        <f t="shared" si="15"/>
        <v>4.196797720495586</v>
      </c>
      <c r="AT32">
        <f t="shared" si="16"/>
        <v>-5.3072149952830943</v>
      </c>
      <c r="AU32">
        <f t="shared" si="17"/>
        <v>-368.81593154099176</v>
      </c>
      <c r="AW32">
        <v>29</v>
      </c>
      <c r="AX32">
        <f>IF(Z32&gt;0, (R32*SUMPRODUCT(K32:$K$98, X32:$X$98)-K32*$AZ$3)/Z32, 0)</f>
        <v>-42904.002702395403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500000</v>
      </c>
      <c r="S33">
        <f t="shared" si="1"/>
        <v>-64291.297806778442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-2140.373077015839</v>
      </c>
      <c r="AC33">
        <f t="shared" si="2"/>
        <v>-2166.3848211764807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-7846.1119979196383</v>
      </c>
      <c r="AI33">
        <f t="shared" si="7"/>
        <v>-7847.7968175570386</v>
      </c>
      <c r="AJ33">
        <f t="shared" si="8"/>
        <v>26.011744160641683</v>
      </c>
      <c r="AK33">
        <f t="shared" si="30"/>
        <v>-149.82611539110874</v>
      </c>
      <c r="AL33">
        <f t="shared" si="9"/>
        <v>-7971.6111887875059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-261.88692901986173</v>
      </c>
      <c r="AR33">
        <f t="shared" si="14"/>
        <v>-261.94316480147029</v>
      </c>
      <c r="AS33">
        <f t="shared" si="15"/>
        <v>0.86821801657776221</v>
      </c>
      <c r="AT33">
        <f t="shared" si="16"/>
        <v>-5.0008846747480229</v>
      </c>
      <c r="AU33">
        <f t="shared" si="17"/>
        <v>-266.07583145964054</v>
      </c>
      <c r="AW33">
        <v>30</v>
      </c>
      <c r="AX33">
        <f>IF(Z33&gt;0, (R33*SUMPRODUCT(K33:$K$98, X33:$X$98)-K33*$AZ$3)/Z33, 0)</f>
        <v>-64291.297806778442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500000</v>
      </c>
      <c r="S34">
        <f t="shared" si="1"/>
        <v>-98757.157551246448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-2166.3848211764807</v>
      </c>
      <c r="AC34">
        <f t="shared" si="2"/>
        <v>-2123.2712839327642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-5929.7529057989623</v>
      </c>
      <c r="AI34">
        <f t="shared" si="7"/>
        <v>-5930.8279019494084</v>
      </c>
      <c r="AJ34">
        <f t="shared" si="8"/>
        <v>-43.113537243716564</v>
      </c>
      <c r="AK34">
        <f t="shared" si="30"/>
        <v>-151.64693748235368</v>
      </c>
      <c r="AL34">
        <f t="shared" si="9"/>
        <v>-6125.5883766754787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-176.71682242542124</v>
      </c>
      <c r="AR34">
        <f t="shared" si="14"/>
        <v>-176.7488591572791</v>
      </c>
      <c r="AS34">
        <f t="shared" si="15"/>
        <v>-1.2848574681381419</v>
      </c>
      <c r="AT34">
        <f t="shared" si="16"/>
        <v>-4.5193392284897023</v>
      </c>
      <c r="AU34">
        <f t="shared" si="17"/>
        <v>-182.55305585390693</v>
      </c>
      <c r="AW34">
        <v>31</v>
      </c>
      <c r="AX34">
        <f>IF(Z34&gt;0, (R34*SUMPRODUCT(K34:$K$98, X34:$X$98)-K34*$AZ$3)/Z34, 0)</f>
        <v>-98757.157551246448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-157454.34941131741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-2123.2712839327642</v>
      </c>
      <c r="AC35">
        <f t="shared" ref="AC35:AC69" si="33">S35*Z35</f>
        <v>-2027.6662614799905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-4203.5598550827126</v>
      </c>
      <c r="AI35">
        <f t="shared" ref="AI35:AI66" si="38">SUM(AE35:AH35)</f>
        <v>-4204.2037452861468</v>
      </c>
      <c r="AJ35">
        <f t="shared" ref="AJ35:AJ69" si="39">AB35-AC35</f>
        <v>-95.60502245277371</v>
      </c>
      <c r="AK35">
        <f t="shared" si="30"/>
        <v>-148.62898987529351</v>
      </c>
      <c r="AL35">
        <f t="shared" ref="AL35:AL66" si="40">SUM(AI35:AK35)</f>
        <v>-4448.4377576142142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-111.85116459472565</v>
      </c>
      <c r="AR35">
        <f t="shared" ref="AR35:AR69" si="45">AI35*$K35</f>
        <v>-111.86829766089055</v>
      </c>
      <c r="AS35">
        <f t="shared" ref="AS35:AS69" si="46">AJ35*$K35</f>
        <v>-2.5439231201900463</v>
      </c>
      <c r="AT35">
        <f t="shared" ref="AT35:AT69" si="47">AK35*$K35</f>
        <v>-3.9548207193928855</v>
      </c>
      <c r="AU35">
        <f t="shared" ref="AU35:AU69" si="48">AL35*$K35</f>
        <v>-118.36704150047349</v>
      </c>
      <c r="AW35">
        <v>32</v>
      </c>
      <c r="AX35">
        <f>IF(Z35&gt;0, (R35*SUMPRODUCT(K35:$K$98, X35:$X$98)-K35*$AZ$3)/Z35, 0)</f>
        <v>-157454.34941131741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500000</v>
      </c>
      <c r="S36">
        <f t="shared" si="32"/>
        <v>-248761.50955795965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-2027.6662614799905</v>
      </c>
      <c r="AC36">
        <f t="shared" si="33"/>
        <v>-1896.3729217191847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-2562.8845086670322</v>
      </c>
      <c r="AI36">
        <f t="shared" si="38"/>
        <v>-2563.2656715175649</v>
      </c>
      <c r="AJ36">
        <f t="shared" si="39"/>
        <v>-131.29333976080579</v>
      </c>
      <c r="AK36">
        <f t="shared" si="30"/>
        <v>-141.93663830359935</v>
      </c>
      <c r="AL36">
        <f t="shared" si="40"/>
        <v>-2836.4956495819702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-60.888361569635975</v>
      </c>
      <c r="AR36">
        <f t="shared" si="45"/>
        <v>-60.897417140178334</v>
      </c>
      <c r="AS36">
        <f t="shared" si="46"/>
        <v>-3.119233939729436</v>
      </c>
      <c r="AT36">
        <f t="shared" si="47"/>
        <v>-3.3720947330174837</v>
      </c>
      <c r="AU36">
        <f t="shared" si="48"/>
        <v>-67.388745812925265</v>
      </c>
      <c r="AW36">
        <v>33</v>
      </c>
      <c r="AX36">
        <f>IF(Z36&gt;0, (R36*SUMPRODUCT(K36:$K$98, X36:$X$98)-K36*$AZ$3)/Z36, 0)</f>
        <v>-248761.50955795965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500000</v>
      </c>
      <c r="S37">
        <f t="shared" si="32"/>
        <v>-390603.15933212842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-1896.3729217191847</v>
      </c>
      <c r="AC37">
        <f t="shared" si="33"/>
        <v>-1740.167975828525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-1545.9726647783029</v>
      </c>
      <c r="AI37">
        <f t="shared" si="38"/>
        <v>-1546.1954187338526</v>
      </c>
      <c r="AJ37">
        <f t="shared" si="39"/>
        <v>-156.2049458906597</v>
      </c>
      <c r="AK37">
        <f t="shared" si="30"/>
        <v>-132.74610452034293</v>
      </c>
      <c r="AL37">
        <f t="shared" si="40"/>
        <v>-1835.1464691448552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-32.793595831831361</v>
      </c>
      <c r="AR37">
        <f t="shared" si="45"/>
        <v>-32.798320949781157</v>
      </c>
      <c r="AS37">
        <f t="shared" si="46"/>
        <v>-3.313462119465072</v>
      </c>
      <c r="AT37">
        <f t="shared" si="47"/>
        <v>-2.8158467475325204</v>
      </c>
      <c r="AU37">
        <f t="shared" si="48"/>
        <v>-38.927629816778747</v>
      </c>
      <c r="AW37">
        <v>34</v>
      </c>
      <c r="AX37">
        <f>IF(Z37&gt;0, (R37*SUMPRODUCT(K37:$K$98, X37:$X$98)-K37*$AZ$3)/Z37, 0)</f>
        <v>-390603.15933212842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500000</v>
      </c>
      <c r="S38">
        <f t="shared" si="32"/>
        <v>-615296.29908343579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-1740.167975828525</v>
      </c>
      <c r="AC38">
        <f t="shared" si="33"/>
        <v>-1579.1282614279494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-922.03828666704271</v>
      </c>
      <c r="AI38">
        <f t="shared" si="38"/>
        <v>-922.1666092543702</v>
      </c>
      <c r="AJ38">
        <f t="shared" si="39"/>
        <v>-161.03971440057558</v>
      </c>
      <c r="AK38">
        <f t="shared" si="30"/>
        <v>-121.81175830799675</v>
      </c>
      <c r="AL38">
        <f t="shared" si="40"/>
        <v>-1205.0180819629425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-17.462972158077608</v>
      </c>
      <c r="AR38">
        <f t="shared" si="45"/>
        <v>-17.465402527620995</v>
      </c>
      <c r="AS38">
        <f t="shared" si="46"/>
        <v>-3.0500165661098477</v>
      </c>
      <c r="AT38">
        <f t="shared" si="47"/>
        <v>-2.3070574992588977</v>
      </c>
      <c r="AU38">
        <f t="shared" si="48"/>
        <v>-22.822476592989741</v>
      </c>
      <c r="AW38">
        <v>35</v>
      </c>
      <c r="AX38">
        <f>IF(Z38&gt;0, (R38*SUMPRODUCT(K38:$K$98, X38:$X$98)-K38*$AZ$3)/Z38, 0)</f>
        <v>-615296.29908343579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500000</v>
      </c>
      <c r="S39">
        <f t="shared" si="32"/>
        <v>-978493.92787846969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-1579.1282614279494</v>
      </c>
      <c r="AC39">
        <f t="shared" si="33"/>
        <v>-1423.5257780213781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-542.98706787692095</v>
      </c>
      <c r="AI39">
        <f t="shared" si="38"/>
        <v>-543.05980853158746</v>
      </c>
      <c r="AJ39">
        <f t="shared" si="39"/>
        <v>-155.60248340657131</v>
      </c>
      <c r="AK39">
        <f t="shared" si="30"/>
        <v>-110.53897829995647</v>
      </c>
      <c r="AL39">
        <f t="shared" si="40"/>
        <v>-809.20127023811528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-9.1820714978181766</v>
      </c>
      <c r="AR39">
        <f t="shared" si="45"/>
        <v>-9.1833015637469249</v>
      </c>
      <c r="AS39">
        <f t="shared" si="46"/>
        <v>-2.6312838968037084</v>
      </c>
      <c r="AT39">
        <f t="shared" si="47"/>
        <v>-1.8692467318135786</v>
      </c>
      <c r="AU39">
        <f t="shared" si="48"/>
        <v>-13.683832192364212</v>
      </c>
      <c r="AW39">
        <v>36</v>
      </c>
      <c r="AX39">
        <f>IF(Z39&gt;0, (R39*SUMPRODUCT(K39:$K$98, X39:$X$98)-K39*$AZ$3)/Z39, 0)</f>
        <v>-978493.92787846969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500000</v>
      </c>
      <c r="S40">
        <f t="shared" si="32"/>
        <v>-1575367.6241669937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-1423.5257780213781</v>
      </c>
      <c r="AC40">
        <f t="shared" si="33"/>
        <v>-1278.1851213364739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-314.45411707285541</v>
      </c>
      <c r="AI40">
        <f t="shared" si="38"/>
        <v>-314.49468490926796</v>
      </c>
      <c r="AJ40">
        <f t="shared" si="39"/>
        <v>-145.34065668490416</v>
      </c>
      <c r="AK40">
        <f t="shared" ref="AK40:AK69" si="61">G40*SUM(AB40:AB40, AE40:AF40)</f>
        <v>-99.646804461496473</v>
      </c>
      <c r="AL40">
        <f t="shared" si="40"/>
        <v>-559.48214605566864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-4.7477784669567074</v>
      </c>
      <c r="AR40">
        <f t="shared" si="45"/>
        <v>-4.7483909795291721</v>
      </c>
      <c r="AS40">
        <f t="shared" si="46"/>
        <v>-2.1944226604673767</v>
      </c>
      <c r="AT40">
        <f t="shared" si="47"/>
        <v>-1.5045150527118918</v>
      </c>
      <c r="AU40">
        <f t="shared" si="48"/>
        <v>-8.4473286927084406</v>
      </c>
      <c r="AW40">
        <v>37</v>
      </c>
      <c r="AX40">
        <f>IF(Z40&gt;0, (R40*SUMPRODUCT(K40:$K$98, X40:$X$98)-K40*$AZ$3)/Z40, 0)</f>
        <v>-1575367.6241669937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500000</v>
      </c>
      <c r="S41">
        <f t="shared" si="32"/>
        <v>-2575980.1888198471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-1278.1851213364739</v>
      </c>
      <c r="AC41">
        <f t="shared" si="33"/>
        <v>-1144.9661782117141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-179.38264728487817</v>
      </c>
      <c r="AI41">
        <f t="shared" si="38"/>
        <v>-179.40487117819811</v>
      </c>
      <c r="AJ41">
        <f t="shared" si="39"/>
        <v>-133.21894312475979</v>
      </c>
      <c r="AK41">
        <f t="shared" si="61"/>
        <v>-89.472958493553179</v>
      </c>
      <c r="AL41">
        <f t="shared" si="40"/>
        <v>-402.09677279651106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-2.4182186567946227</v>
      </c>
      <c r="AR41">
        <f t="shared" si="45"/>
        <v>-2.4185182522921043</v>
      </c>
      <c r="AS41">
        <f t="shared" si="46"/>
        <v>-1.795895748997083</v>
      </c>
      <c r="AT41">
        <f t="shared" si="47"/>
        <v>-1.2061655950706924</v>
      </c>
      <c r="AU41">
        <f t="shared" si="48"/>
        <v>-5.4205795963598797</v>
      </c>
      <c r="AW41">
        <v>38</v>
      </c>
      <c r="AX41">
        <f>IF(Z41&gt;0, (R41*SUMPRODUCT(K41:$K$98, X41:$X$98)-K41*$AZ$3)/Z41, 0)</f>
        <v>-2575980.1888198471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500000</v>
      </c>
      <c r="S42">
        <f t="shared" si="32"/>
        <v>-4287318.4927958176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-1144.9661782117141</v>
      </c>
      <c r="AC42">
        <f t="shared" si="33"/>
        <v>-1024.1998240187622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-100.57127455272683</v>
      </c>
      <c r="AI42">
        <f t="shared" si="38"/>
        <v>-100.58321907965829</v>
      </c>
      <c r="AJ42">
        <f t="shared" si="39"/>
        <v>-120.76635419295189</v>
      </c>
      <c r="AK42">
        <f t="shared" si="61"/>
        <v>-80.14763247482</v>
      </c>
      <c r="AL42">
        <f t="shared" si="40"/>
        <v>-301.4972057474302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-1.2105174934208134</v>
      </c>
      <c r="AR42">
        <f t="shared" si="45"/>
        <v>-1.2106612626915667</v>
      </c>
      <c r="AS42">
        <f t="shared" si="46"/>
        <v>-1.4535938320099431</v>
      </c>
      <c r="AT42">
        <f t="shared" si="47"/>
        <v>-0.96469008271508616</v>
      </c>
      <c r="AU42">
        <f t="shared" si="48"/>
        <v>-3.6289451774165959</v>
      </c>
      <c r="AW42">
        <v>39</v>
      </c>
      <c r="AX42">
        <f>IF(Z42&gt;0, (R42*SUMPRODUCT(K42:$K$98, X42:$X$98)-K42*$AZ$3)/Z42, 0)</f>
        <v>-4287318.4927958176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500000</v>
      </c>
      <c r="S43">
        <f t="shared" si="32"/>
        <v>-7274597.6525665363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-1024.1998240187622</v>
      </c>
      <c r="AC43">
        <f t="shared" si="33"/>
        <v>-915.42411575348058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-55.331590055653379</v>
      </c>
      <c r="AI43">
        <f t="shared" si="38"/>
        <v>-55.337881978309959</v>
      </c>
      <c r="AJ43">
        <f t="shared" si="39"/>
        <v>-108.77570826528165</v>
      </c>
      <c r="AK43">
        <f t="shared" si="61"/>
        <v>-71.693987681313359</v>
      </c>
      <c r="AL43">
        <f t="shared" si="40"/>
        <v>-235.80757792490496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-0.59463743143356662</v>
      </c>
      <c r="AR43">
        <f t="shared" si="45"/>
        <v>-0.59470504945653546</v>
      </c>
      <c r="AS43">
        <f t="shared" si="46"/>
        <v>-1.1689905838631385</v>
      </c>
      <c r="AT43">
        <f t="shared" si="47"/>
        <v>-0.77048081649499112</v>
      </c>
      <c r="AU43">
        <f t="shared" si="48"/>
        <v>-2.5341764498146651</v>
      </c>
      <c r="AW43">
        <v>40</v>
      </c>
      <c r="AX43">
        <f>IF(Z43&gt;0, (R43*SUMPRODUCT(K43:$K$98, X43:$X$98)-K43*$AZ$3)/Z43, 0)</f>
        <v>-7274597.6525665363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500000</v>
      </c>
      <c r="S44">
        <f t="shared" si="32"/>
        <v>-12612454.437778367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-915.42411575348058</v>
      </c>
      <c r="AC44">
        <f t="shared" si="33"/>
        <v>-817.8167659003584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-29.869034488591392</v>
      </c>
      <c r="AI44">
        <f t="shared" si="38"/>
        <v>-29.872276588572547</v>
      </c>
      <c r="AJ44">
        <f t="shared" si="39"/>
        <v>-97.607349853122173</v>
      </c>
      <c r="AK44">
        <f t="shared" si="61"/>
        <v>-64.079688102743646</v>
      </c>
      <c r="AL44">
        <f t="shared" si="40"/>
        <v>-191.55931454443837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-0.28660400495436533</v>
      </c>
      <c r="AR44">
        <f t="shared" si="45"/>
        <v>-0.28663511405631559</v>
      </c>
      <c r="AS44">
        <f t="shared" si="46"/>
        <v>-0.93657722319654302</v>
      </c>
      <c r="AT44">
        <f t="shared" si="47"/>
        <v>-0.61486738895051019</v>
      </c>
      <c r="AU44">
        <f t="shared" si="48"/>
        <v>-1.8380797262033688</v>
      </c>
      <c r="AW44">
        <v>41</v>
      </c>
      <c r="AX44">
        <f>IF(Z44&gt;0, (R44*SUMPRODUCT(K44:$K$98, X44:$X$98)-K44*$AZ$3)/Z44, 0)</f>
        <v>-12612454.437778367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500000</v>
      </c>
      <c r="S45">
        <f t="shared" si="32"/>
        <v>-22373989.643785827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-817.8167659003584</v>
      </c>
      <c r="AC45">
        <f t="shared" si="33"/>
        <v>-730.42302411553089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-15.773750522157304</v>
      </c>
      <c r="AI45">
        <f t="shared" si="38"/>
        <v>-15.77538282608643</v>
      </c>
      <c r="AJ45">
        <f t="shared" si="39"/>
        <v>-87.393741784827512</v>
      </c>
      <c r="AK45">
        <f t="shared" si="61"/>
        <v>-57.24717361302509</v>
      </c>
      <c r="AL45">
        <f t="shared" si="40"/>
        <v>-160.41629822393904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-0.13513816441285784</v>
      </c>
      <c r="AR45">
        <f t="shared" si="45"/>
        <v>-0.13515214882046184</v>
      </c>
      <c r="AS45">
        <f t="shared" si="46"/>
        <v>-0.74872680592881802</v>
      </c>
      <c r="AT45">
        <f t="shared" si="47"/>
        <v>-0.49045266368460005</v>
      </c>
      <c r="AU45">
        <f t="shared" si="48"/>
        <v>-1.3743316184338799</v>
      </c>
      <c r="AW45">
        <v>42</v>
      </c>
      <c r="AX45">
        <f>IF(Z45&gt;0, (R45*SUMPRODUCT(K45:$K$98, X45:$X$98)-K45*$AZ$3)/Z45, 0)</f>
        <v>-22373989.643785827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500000</v>
      </c>
      <c r="S46">
        <f t="shared" si="32"/>
        <v>-40695655.054937057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-730.42302411553089</v>
      </c>
      <c r="AC46">
        <f t="shared" si="33"/>
        <v>-652.27213925335275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-8.14578211375823</v>
      </c>
      <c r="AI46">
        <f t="shared" si="38"/>
        <v>-8.1465835164366887</v>
      </c>
      <c r="AJ46">
        <f t="shared" si="39"/>
        <v>-78.150884862178145</v>
      </c>
      <c r="AK46">
        <f t="shared" si="61"/>
        <v>-51.129611688087166</v>
      </c>
      <c r="AL46">
        <f t="shared" si="40"/>
        <v>-137.42708006670199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-6.2310009063457295E-2</v>
      </c>
      <c r="AR46">
        <f t="shared" si="45"/>
        <v>-6.2316139279986645E-2</v>
      </c>
      <c r="AS46">
        <f t="shared" si="46"/>
        <v>-0.59780414895394773</v>
      </c>
      <c r="AT46">
        <f t="shared" si="47"/>
        <v>-0.39110873863355605</v>
      </c>
      <c r="AU46">
        <f t="shared" si="48"/>
        <v>-1.0512290268674904</v>
      </c>
      <c r="AW46">
        <v>43</v>
      </c>
      <c r="AX46">
        <f>IF(Z46&gt;0, (R46*SUMPRODUCT(K46:$K$98, X46:$X$98)-K46*$AZ$3)/Z46, 0)</f>
        <v>-40695655.054937057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500000</v>
      </c>
      <c r="S47">
        <f t="shared" si="32"/>
        <v>-76066000.116521627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-652.27213925335275</v>
      </c>
      <c r="AC47">
        <f t="shared" si="33"/>
        <v>-582.43621441724565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-4.1053940659439236</v>
      </c>
      <c r="AI47">
        <f t="shared" si="38"/>
        <v>-4.1057769151890033</v>
      </c>
      <c r="AJ47">
        <f t="shared" si="39"/>
        <v>-69.835924836107097</v>
      </c>
      <c r="AK47">
        <f t="shared" si="61"/>
        <v>-45.659049747734699</v>
      </c>
      <c r="AL47">
        <f t="shared" si="40"/>
        <v>-119.60075149903079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-2.8038956880383888E-2</v>
      </c>
      <c r="AR47">
        <f t="shared" si="45"/>
        <v>-2.8041571658235186E-2</v>
      </c>
      <c r="AS47">
        <f t="shared" si="46"/>
        <v>-0.47696431907106568</v>
      </c>
      <c r="AT47">
        <f t="shared" si="47"/>
        <v>-0.31184147161319614</v>
      </c>
      <c r="AU47">
        <f t="shared" si="48"/>
        <v>-0.816847362342497</v>
      </c>
      <c r="AW47">
        <v>44</v>
      </c>
      <c r="AX47">
        <f>IF(Z47&gt;0, (R47*SUMPRODUCT(K47:$K$98, X47:$X$98)-K47*$AZ$3)/Z47, 0)</f>
        <v>-76066000.116521627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500000</v>
      </c>
      <c r="S48">
        <f t="shared" si="32"/>
        <v>-146301780.1828329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-582.43621441724565</v>
      </c>
      <c r="AC48">
        <f t="shared" si="33"/>
        <v>-520.05511511950942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-2.0128705913971525</v>
      </c>
      <c r="AI48">
        <f t="shared" si="38"/>
        <v>-2.0130483250906419</v>
      </c>
      <c r="AJ48">
        <f t="shared" si="39"/>
        <v>-62.381099297736228</v>
      </c>
      <c r="AK48">
        <f t="shared" si="61"/>
        <v>-40.770535009207201</v>
      </c>
      <c r="AL48">
        <f t="shared" si="40"/>
        <v>-105.16468263203407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-1.2274528951470244E-2</v>
      </c>
      <c r="AR48">
        <f t="shared" si="45"/>
        <v>-1.2275612775425798E-2</v>
      </c>
      <c r="AS48">
        <f t="shared" si="46"/>
        <v>-0.38040130976483927</v>
      </c>
      <c r="AT48">
        <f t="shared" si="47"/>
        <v>-0.24861961542698352</v>
      </c>
      <c r="AU48">
        <f t="shared" si="48"/>
        <v>-0.64129653796724861</v>
      </c>
      <c r="AW48">
        <v>45</v>
      </c>
      <c r="AX48">
        <f>IF(Z48&gt;0, (R48*SUMPRODUCT(K48:$K$98, X48:$X$98)-K48*$AZ$3)/Z48, 0)</f>
        <v>-146301780.1828329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500000</v>
      </c>
      <c r="S49">
        <f t="shared" si="32"/>
        <v>-290192572.33815897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-520.05511511950942</v>
      </c>
      <c r="AC49">
        <f t="shared" si="33"/>
        <v>-464.34494477826769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-0.95950010934307983</v>
      </c>
      <c r="AI49">
        <f t="shared" si="38"/>
        <v>-0.95958011568870005</v>
      </c>
      <c r="AJ49">
        <f t="shared" si="39"/>
        <v>-55.710170341241735</v>
      </c>
      <c r="AK49">
        <f t="shared" si="61"/>
        <v>-36.403858058365664</v>
      </c>
      <c r="AL49">
        <f t="shared" si="40"/>
        <v>-93.073608515296101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-5.2241541798058967E-3</v>
      </c>
      <c r="AR49">
        <f t="shared" si="45"/>
        <v>-5.224589787348629E-3</v>
      </c>
      <c r="AS49">
        <f t="shared" si="46"/>
        <v>-0.30332307043211859</v>
      </c>
      <c r="AT49">
        <f t="shared" si="47"/>
        <v>-0.19820671762807565</v>
      </c>
      <c r="AU49">
        <f t="shared" si="48"/>
        <v>-0.50675437784754285</v>
      </c>
      <c r="AW49">
        <v>46</v>
      </c>
      <c r="AX49">
        <f>IF(Z49&gt;0, (R49*SUMPRODUCT(K49:$K$98, X49:$X$98)-K49*$AZ$3)/Z49, 0)</f>
        <v>-290192572.33815897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500000</v>
      </c>
      <c r="S50">
        <f t="shared" si="32"/>
        <v>-594327667.38842618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-464.34494477826769</v>
      </c>
      <c r="AC50">
        <f t="shared" si="33"/>
        <v>-414.59798601263196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-0.44326702366378323</v>
      </c>
      <c r="AI50">
        <f t="shared" si="38"/>
        <v>-0.44330190324358087</v>
      </c>
      <c r="AJ50">
        <f t="shared" si="39"/>
        <v>-49.746958765635725</v>
      </c>
      <c r="AK50">
        <f t="shared" si="61"/>
        <v>-32.504146134478738</v>
      </c>
      <c r="AL50">
        <f t="shared" si="40"/>
        <v>-82.694406803358049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-2.1548565199046993E-3</v>
      </c>
      <c r="AR50">
        <f t="shared" si="45"/>
        <v>-2.1550260802056602E-3</v>
      </c>
      <c r="AS50">
        <f t="shared" si="46"/>
        <v>-0.24183517545593333</v>
      </c>
      <c r="AT50">
        <f t="shared" si="47"/>
        <v>-0.15801259169448867</v>
      </c>
      <c r="AU50">
        <f t="shared" si="48"/>
        <v>-0.40200279323062771</v>
      </c>
      <c r="AW50">
        <v>47</v>
      </c>
      <c r="AX50">
        <f>IF(Z50&gt;0, (R50*SUMPRODUCT(K50:$K$98, X50:$X$98)-K50*$AZ$3)/Z50, 0)</f>
        <v>-594327667.38842618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500000</v>
      </c>
      <c r="S51">
        <f t="shared" si="32"/>
        <v>-1257454029.4101067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-414.59798601263196</v>
      </c>
      <c r="AC51">
        <f t="shared" si="33"/>
        <v>-370.17854897645958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-0.19811416916732355</v>
      </c>
      <c r="AI51">
        <f t="shared" si="38"/>
        <v>-0.19812888853440649</v>
      </c>
      <c r="AJ51">
        <f t="shared" si="39"/>
        <v>-44.419437036172383</v>
      </c>
      <c r="AK51">
        <f t="shared" si="61"/>
        <v>-29.021859020884239</v>
      </c>
      <c r="AL51">
        <f t="shared" si="40"/>
        <v>-73.639424945591031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-8.599049507191425E-4</v>
      </c>
      <c r="AR51">
        <f t="shared" si="45"/>
        <v>-8.5996883941867001E-4</v>
      </c>
      <c r="AS51">
        <f t="shared" si="46"/>
        <v>-0.19280041390326713</v>
      </c>
      <c r="AT51">
        <f t="shared" si="47"/>
        <v>-0.12596797268979765</v>
      </c>
      <c r="AU51">
        <f t="shared" si="48"/>
        <v>-0.31962835543248347</v>
      </c>
      <c r="AW51">
        <v>48</v>
      </c>
      <c r="AX51">
        <f>IF(Z51&gt;0, (R51*SUMPRODUCT(K51:$K$98, X51:$X$98)-K51*$AZ$3)/Z51, 0)</f>
        <v>-1257454029.4101067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500000</v>
      </c>
      <c r="S52">
        <f t="shared" si="32"/>
        <v>-2753699427.1419878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-370.17854897645958</v>
      </c>
      <c r="AC52">
        <f t="shared" si="33"/>
        <v>-330.51727326293496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-8.5708417125688052E-2</v>
      </c>
      <c r="AI52">
        <f t="shared" si="38"/>
        <v>-8.5714418457387601E-2</v>
      </c>
      <c r="AJ52">
        <f t="shared" si="39"/>
        <v>-39.661275713524617</v>
      </c>
      <c r="AK52">
        <f t="shared" si="61"/>
        <v>-25.912498428352173</v>
      </c>
      <c r="AL52">
        <f t="shared" si="40"/>
        <v>-65.659488560334182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-3.3215467065227707E-4</v>
      </c>
      <c r="AR52">
        <f t="shared" si="45"/>
        <v>-3.321779282321157E-4</v>
      </c>
      <c r="AS52">
        <f t="shared" si="46"/>
        <v>-0.15370343326905969</v>
      </c>
      <c r="AT52">
        <f t="shared" si="47"/>
        <v>-0.10042137831836512</v>
      </c>
      <c r="AU52">
        <f t="shared" si="48"/>
        <v>-0.25445698951565693</v>
      </c>
      <c r="AW52">
        <v>49</v>
      </c>
      <c r="AX52">
        <f>IF(Z52&gt;0, (R52*SUMPRODUCT(K52:$K$98, X52:$X$98)-K52*$AZ$3)/Z52, 0)</f>
        <v>-2753699427.1419878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500000</v>
      </c>
      <c r="S53">
        <f t="shared" si="32"/>
        <v>-6253307017.8575659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-330.51727326293496</v>
      </c>
      <c r="AC53">
        <f t="shared" si="33"/>
        <v>-295.1049843296812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-3.5817270216422538E-2</v>
      </c>
      <c r="AI53">
        <f t="shared" si="38"/>
        <v>-3.581962980778345E-2</v>
      </c>
      <c r="AJ53">
        <f t="shared" si="39"/>
        <v>-35.412288933253762</v>
      </c>
      <c r="AK53">
        <f t="shared" si="61"/>
        <v>-23.136209128405451</v>
      </c>
      <c r="AL53">
        <f t="shared" si="40"/>
        <v>-58.584317691466993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-1.2393425197743769E-4</v>
      </c>
      <c r="AR53">
        <f t="shared" si="45"/>
        <v>-1.2394241659156153E-4</v>
      </c>
      <c r="AS53">
        <f t="shared" si="46"/>
        <v>-0.12253294327660397</v>
      </c>
      <c r="AT53">
        <f t="shared" si="47"/>
        <v>-8.0055480347795485E-2</v>
      </c>
      <c r="AU53">
        <f t="shared" si="48"/>
        <v>-0.20271236604099099</v>
      </c>
      <c r="AW53">
        <v>50</v>
      </c>
      <c r="AX53">
        <f>IF(Z53&gt;0, (R53*SUMPRODUCT(K53:$K$98, X53:$X$98)-K53*$AZ$3)/Z53, 0)</f>
        <v>-6253307017.8575659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500000</v>
      </c>
      <c r="S54">
        <f t="shared" si="32"/>
        <v>-14751815912.967922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-295.1049843296812</v>
      </c>
      <c r="AC54">
        <f t="shared" si="33"/>
        <v>-263.4866965782864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-1.4429301523859678E-2</v>
      </c>
      <c r="AI54">
        <f t="shared" si="38"/>
        <v>-1.4430194589154597E-2</v>
      </c>
      <c r="AJ54">
        <f t="shared" si="39"/>
        <v>-31.618287751394803</v>
      </c>
      <c r="AK54">
        <f t="shared" si="61"/>
        <v>-20.657348903077686</v>
      </c>
      <c r="AL54">
        <f t="shared" si="40"/>
        <v>-52.290066849061645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-4.4578572015651201E-5</v>
      </c>
      <c r="AR54">
        <f t="shared" si="45"/>
        <v>-4.4581331094148408E-5</v>
      </c>
      <c r="AS54">
        <f t="shared" si="46"/>
        <v>-9.7683045517237915E-2</v>
      </c>
      <c r="AT54">
        <f t="shared" si="47"/>
        <v>-6.381979849860106E-2</v>
      </c>
      <c r="AU54">
        <f t="shared" si="48"/>
        <v>-0.16154742534693314</v>
      </c>
      <c r="AW54">
        <v>51</v>
      </c>
      <c r="AX54">
        <f>IF(Z54&gt;0, (R54*SUMPRODUCT(K54:$K$98, X54:$X$98)-K54*$AZ$3)/Z54, 0)</f>
        <v>-14751815912.967922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500000</v>
      </c>
      <c r="S55">
        <f t="shared" si="32"/>
        <v>-36212184979.5905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-263.4866965782864</v>
      </c>
      <c r="AC55">
        <f t="shared" si="33"/>
        <v>-235.25601643753092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-5.5930473103003335E-3</v>
      </c>
      <c r="AI55">
        <f t="shared" si="38"/>
        <v>-5.5933721402112741E-3</v>
      </c>
      <c r="AJ55">
        <f t="shared" si="39"/>
        <v>-28.230680140755481</v>
      </c>
      <c r="AK55">
        <f t="shared" si="61"/>
        <v>-18.44406876048005</v>
      </c>
      <c r="AL55">
        <f t="shared" si="40"/>
        <v>-46.680342273375743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-1.5428059819364664E-5</v>
      </c>
      <c r="AR55">
        <f t="shared" si="45"/>
        <v>-1.5428955841697227E-5</v>
      </c>
      <c r="AS55">
        <f t="shared" si="46"/>
        <v>-7.787250809604504E-2</v>
      </c>
      <c r="AT55">
        <f t="shared" si="47"/>
        <v>-5.0876772600352151E-2</v>
      </c>
      <c r="AU55">
        <f t="shared" si="48"/>
        <v>-0.12876470965223888</v>
      </c>
      <c r="AW55">
        <v>52</v>
      </c>
      <c r="AX55">
        <f>IF(Z55&gt;0, (R55*SUMPRODUCT(K55:$K$98, X55:$X$98)-K55*$AZ$3)/Z55, 0)</f>
        <v>-36212184979.5905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500000</v>
      </c>
      <c r="S56">
        <f t="shared" si="32"/>
        <v>-92672464390.157364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-235.25601643753092</v>
      </c>
      <c r="AC56">
        <f t="shared" si="33"/>
        <v>-210.05002765190551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-2.0825235646144105E-3</v>
      </c>
      <c r="AI56">
        <f t="shared" si="38"/>
        <v>-2.08263689386978E-3</v>
      </c>
      <c r="AJ56">
        <f t="shared" si="39"/>
        <v>-25.205988785625408</v>
      </c>
      <c r="AK56">
        <f t="shared" si="61"/>
        <v>-16.467921150627166</v>
      </c>
      <c r="AL56">
        <f t="shared" si="40"/>
        <v>-41.675992573146445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-5.129023900374061E-6</v>
      </c>
      <c r="AR56">
        <f t="shared" si="45"/>
        <v>-5.1293030177244135E-6</v>
      </c>
      <c r="AS56">
        <f t="shared" si="46"/>
        <v>-6.2079546714742931E-2</v>
      </c>
      <c r="AT56">
        <f t="shared" si="47"/>
        <v>-4.0558658065740175E-2</v>
      </c>
      <c r="AU56">
        <f t="shared" si="48"/>
        <v>-0.10264333408350083</v>
      </c>
      <c r="AW56">
        <v>53</v>
      </c>
      <c r="AX56">
        <f>IF(Z56&gt;0, (R56*SUMPRODUCT(K56:$K$98, X56:$X$98)-K56*$AZ$3)/Z56, 0)</f>
        <v>-92672464390.157364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500000</v>
      </c>
      <c r="S57">
        <f t="shared" si="32"/>
        <v>-247774556374.71616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-210.05002765190551</v>
      </c>
      <c r="AC57">
        <f t="shared" si="33"/>
        <v>-187.54467187585328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-7.4350133401402578E-4</v>
      </c>
      <c r="AI57">
        <f t="shared" si="38"/>
        <v>-7.4353917984344025E-4</v>
      </c>
      <c r="AJ57">
        <f t="shared" si="39"/>
        <v>-22.505355776052227</v>
      </c>
      <c r="AK57">
        <f t="shared" si="61"/>
        <v>-14.703501935633387</v>
      </c>
      <c r="AL57">
        <f t="shared" si="40"/>
        <v>-37.209601250865461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-1.6349652553219952E-6</v>
      </c>
      <c r="AR57">
        <f t="shared" si="45"/>
        <v>-1.635048478597221E-6</v>
      </c>
      <c r="AS57">
        <f t="shared" si="46"/>
        <v>-4.9489453574822283E-2</v>
      </c>
      <c r="AT57">
        <f t="shared" si="47"/>
        <v>-3.2333115889025148E-2</v>
      </c>
      <c r="AU57">
        <f t="shared" si="48"/>
        <v>-8.182420451232604E-2</v>
      </c>
      <c r="AW57">
        <v>54</v>
      </c>
      <c r="AX57">
        <f>IF(Z57&gt;0, (R57*SUMPRODUCT(K57:$K$98, X57:$X$98)-K57*$AZ$3)/Z57, 0)</f>
        <v>-247774556374.71616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500000</v>
      </c>
      <c r="S58">
        <f t="shared" si="32"/>
        <v>-693539705421.42834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-187.54467187585328</v>
      </c>
      <c r="AC58">
        <f t="shared" si="33"/>
        <v>-167.45060127414342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-2.5395199911829589E-4</v>
      </c>
      <c r="AI58">
        <f t="shared" si="38"/>
        <v>-2.5396407128950433E-4</v>
      </c>
      <c r="AJ58">
        <f t="shared" si="39"/>
        <v>-20.094070601709859</v>
      </c>
      <c r="AK58">
        <f t="shared" si="61"/>
        <v>-13.128127031309731</v>
      </c>
      <c r="AL58">
        <f t="shared" si="40"/>
        <v>-33.222451597090881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-4.9860931658653008E-7</v>
      </c>
      <c r="AR58">
        <f t="shared" si="45"/>
        <v>-4.9863301908565134E-7</v>
      </c>
      <c r="AS58">
        <f t="shared" si="46"/>
        <v>-3.9452695174464626E-2</v>
      </c>
      <c r="AT58">
        <f t="shared" si="47"/>
        <v>-2.5775762623917484E-2</v>
      </c>
      <c r="AU58">
        <f t="shared" si="48"/>
        <v>-6.5228956431401197E-2</v>
      </c>
      <c r="AW58">
        <v>55</v>
      </c>
      <c r="AX58">
        <f>IF(Z58&gt;0, (R58*SUMPRODUCT(K58:$K$98, X58:$X$98)-K58*$AZ$3)/Z58, 0)</f>
        <v>-693539705421.42834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500000</v>
      </c>
      <c r="S59">
        <f t="shared" si="32"/>
        <v>-2036369467232.3066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-167.45060127414342</v>
      </c>
      <c r="AC59">
        <f t="shared" si="33"/>
        <v>-149.50946584714998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-8.2804686588298248E-5</v>
      </c>
      <c r="AI59">
        <f t="shared" si="38"/>
        <v>-8.2808357569135783E-5</v>
      </c>
      <c r="AJ59">
        <f t="shared" si="39"/>
        <v>-17.941135426993441</v>
      </c>
      <c r="AK59">
        <f t="shared" si="61"/>
        <v>-11.721542089190041</v>
      </c>
      <c r="AL59">
        <f t="shared" si="40"/>
        <v>-29.66276032454105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-1.4515956169620466E-7</v>
      </c>
      <c r="AR59">
        <f t="shared" si="45"/>
        <v>-1.4516599705622264E-7</v>
      </c>
      <c r="AS59">
        <f t="shared" si="46"/>
        <v>-3.1451448730954491E-2</v>
      </c>
      <c r="AT59">
        <f t="shared" si="47"/>
        <v>-2.0548280322950856E-2</v>
      </c>
      <c r="AU59">
        <f t="shared" si="48"/>
        <v>-5.1999874219902403E-2</v>
      </c>
      <c r="AW59">
        <v>56</v>
      </c>
      <c r="AX59">
        <f>IF(Z59&gt;0, (R59*SUMPRODUCT(K59:$K$98, X59:$X$98)-K59*$AZ$3)/Z59, 0)</f>
        <v>-2036369467232.3066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500000</v>
      </c>
      <c r="S60">
        <f t="shared" si="32"/>
        <v>-6339756207961.6426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-149.50946584714998</v>
      </c>
      <c r="AC60">
        <f t="shared" si="33"/>
        <v>-133.49059463016422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-2.5814656037543958E-5</v>
      </c>
      <c r="AI60">
        <f t="shared" si="38"/>
        <v>-2.5815708842969367E-5</v>
      </c>
      <c r="AJ60">
        <f t="shared" si="39"/>
        <v>-16.018871216985758</v>
      </c>
      <c r="AK60">
        <f t="shared" si="61"/>
        <v>-10.4656626093005</v>
      </c>
      <c r="AL60">
        <f t="shared" si="40"/>
        <v>-26.484559641995098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-4.0405366511733719E-8</v>
      </c>
      <c r="AR60">
        <f t="shared" si="45"/>
        <v>-4.0407014373669879E-8</v>
      </c>
      <c r="AS60">
        <f t="shared" si="46"/>
        <v>-2.507290283803261E-2</v>
      </c>
      <c r="AT60">
        <f t="shared" si="47"/>
        <v>-1.6380963314092892E-2</v>
      </c>
      <c r="AU60">
        <f t="shared" si="48"/>
        <v>-4.1453906559139872E-2</v>
      </c>
      <c r="AW60">
        <v>57</v>
      </c>
      <c r="AX60">
        <f>IF(Z60&gt;0, (R60*SUMPRODUCT(K60:$K$98, X60:$X$98)-K60*$AZ$3)/Z60, 0)</f>
        <v>-6339756207961.6426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500000</v>
      </c>
      <c r="S61">
        <f t="shared" si="32"/>
        <v>-20996657632393.633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-133.49059463016422</v>
      </c>
      <c r="AC61">
        <f t="shared" si="33"/>
        <v>-119.1880309543684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-7.5845117119163522E-6</v>
      </c>
      <c r="AI61">
        <f t="shared" si="38"/>
        <v>-7.5847955381163149E-6</v>
      </c>
      <c r="AJ61">
        <f t="shared" si="39"/>
        <v>-14.302563675795824</v>
      </c>
      <c r="AK61">
        <f t="shared" si="61"/>
        <v>-9.3443416241114967</v>
      </c>
      <c r="AL61">
        <f t="shared" si="40"/>
        <v>-23.646912884702857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-1.0599425127740401E-8</v>
      </c>
      <c r="AR61">
        <f t="shared" si="45"/>
        <v>-1.0599821777474762E-8</v>
      </c>
      <c r="AS61">
        <f t="shared" si="46"/>
        <v>-1.9987964759570973E-2</v>
      </c>
      <c r="AT61">
        <f t="shared" si="47"/>
        <v>-1.3058803674491614E-2</v>
      </c>
      <c r="AU61">
        <f t="shared" si="48"/>
        <v>-3.3046779033884359E-2</v>
      </c>
      <c r="AW61">
        <v>58</v>
      </c>
      <c r="AX61">
        <f>IF(Z61&gt;0, (R61*SUMPRODUCT(K61:$K$98, X61:$X$98)-K61*$AZ$3)/Z61, 0)</f>
        <v>-20996657632393.633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500000</v>
      </c>
      <c r="S62">
        <f t="shared" si="32"/>
        <v>-74244228466807.969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-119.1880309543684</v>
      </c>
      <c r="AC62">
        <f t="shared" si="33"/>
        <v>-106.41788478978819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-2.0932049189520659E-6</v>
      </c>
      <c r="AI62">
        <f t="shared" si="38"/>
        <v>-2.0932765863981338E-6</v>
      </c>
      <c r="AJ62">
        <f t="shared" si="39"/>
        <v>-12.770146164580211</v>
      </c>
      <c r="AK62">
        <f t="shared" si="61"/>
        <v>-8.3431621668057883</v>
      </c>
      <c r="AL62">
        <f t="shared" si="40"/>
        <v>-21.113310424662586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-2.6118510678375251E-9</v>
      </c>
      <c r="AR62">
        <f t="shared" si="45"/>
        <v>-2.6119404927637935E-9</v>
      </c>
      <c r="AS62">
        <f t="shared" si="46"/>
        <v>-1.5934283162824872E-2</v>
      </c>
      <c r="AT62">
        <f t="shared" si="47"/>
        <v>-1.0410398340465754E-2</v>
      </c>
      <c r="AU62">
        <f t="shared" si="48"/>
        <v>-2.634468411523112E-2</v>
      </c>
      <c r="AW62">
        <v>59</v>
      </c>
      <c r="AX62">
        <f>IF(Z62&gt;0, (R62*SUMPRODUCT(K62:$K$98, X62:$X$98)-K62*$AZ$3)/Z62, 0)</f>
        <v>-74244228466807.969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500000</v>
      </c>
      <c r="S63">
        <f t="shared" si="32"/>
        <v>-281417582314903.06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-106.41788478978819</v>
      </c>
      <c r="AC63">
        <f t="shared" si="33"/>
        <v>-95.015968564561106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-5.4069102774804288E-7</v>
      </c>
      <c r="AI63">
        <f t="shared" si="38"/>
        <v>-5.4070790941687517E-7</v>
      </c>
      <c r="AJ63">
        <f t="shared" si="39"/>
        <v>-11.401916225227083</v>
      </c>
      <c r="AK63">
        <f t="shared" si="61"/>
        <v>-7.449251935285174</v>
      </c>
      <c r="AL63">
        <f t="shared" si="40"/>
        <v>-18.851168701220168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-6.0237619757134341E-10</v>
      </c>
      <c r="AR63">
        <f t="shared" si="45"/>
        <v>-6.0239500519891252E-10</v>
      </c>
      <c r="AS63">
        <f t="shared" si="46"/>
        <v>-1.2702712988201895E-2</v>
      </c>
      <c r="AT63">
        <f t="shared" si="47"/>
        <v>-8.2991058205964408E-3</v>
      </c>
      <c r="AU63">
        <f t="shared" si="48"/>
        <v>-2.1001819411193341E-2</v>
      </c>
      <c r="AW63">
        <v>60</v>
      </c>
      <c r="AX63">
        <f>IF(Z63&gt;0, (R63*SUMPRODUCT(K63:$K$98, X63:$X$98)-K63*$AZ$3)/Z63, 0)</f>
        <v>-281417582314903.06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500000</v>
      </c>
      <c r="S64">
        <f t="shared" si="32"/>
        <v>-1148570340953189.5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-95.015968564561106</v>
      </c>
      <c r="AC64">
        <f t="shared" si="33"/>
        <v>-84.835686218878692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-1.3019752853759989E-7</v>
      </c>
      <c r="AI64">
        <f t="shared" si="38"/>
        <v>-1.302012216368901E-7</v>
      </c>
      <c r="AJ64">
        <f t="shared" si="39"/>
        <v>-10.180282345682414</v>
      </c>
      <c r="AK64">
        <f t="shared" si="61"/>
        <v>-6.6511177995192785</v>
      </c>
      <c r="AL64">
        <f t="shared" si="40"/>
        <v>-16.831400275402913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-1.295100161327596E-10</v>
      </c>
      <c r="AR64">
        <f t="shared" si="45"/>
        <v>-1.2951368973051546E-10</v>
      </c>
      <c r="AS64">
        <f t="shared" si="46"/>
        <v>-1.0126525024202906E-2</v>
      </c>
      <c r="AT64">
        <f t="shared" si="47"/>
        <v>-6.6159963494842036E-3</v>
      </c>
      <c r="AU64">
        <f t="shared" si="48"/>
        <v>-1.6742521503200797E-2</v>
      </c>
      <c r="AW64">
        <v>61</v>
      </c>
      <c r="AX64">
        <f>IF(Z64&gt;0, (R64*SUMPRODUCT(K64:$K$98, X64:$X$98)-K64*$AZ$3)/Z64, 0)</f>
        <v>-1148570340953189.5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500000</v>
      </c>
      <c r="S65">
        <f t="shared" si="32"/>
        <v>-5075335101590090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-84.835686218878692</v>
      </c>
      <c r="AC65">
        <f t="shared" si="33"/>
        <v>-75.746148409825366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-2.9099500979921811E-8</v>
      </c>
      <c r="AI65">
        <f t="shared" si="38"/>
        <v>-2.9100247198121137E-8</v>
      </c>
      <c r="AJ65">
        <f t="shared" si="39"/>
        <v>-9.0895378090533256</v>
      </c>
      <c r="AK65">
        <f t="shared" si="61"/>
        <v>-5.9384980353215093</v>
      </c>
      <c r="AL65">
        <f t="shared" si="40"/>
        <v>-15.028035873475083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-2.5844500081744794E-11</v>
      </c>
      <c r="AR65">
        <f t="shared" si="45"/>
        <v>-2.5845162829752975E-11</v>
      </c>
      <c r="AS65">
        <f t="shared" si="46"/>
        <v>-8.0728037505243943E-3</v>
      </c>
      <c r="AT65">
        <f t="shared" si="47"/>
        <v>-5.2742317837410711E-3</v>
      </c>
      <c r="AU65">
        <f t="shared" si="48"/>
        <v>-1.3347035560110628E-2</v>
      </c>
      <c r="AW65">
        <v>62</v>
      </c>
      <c r="AX65">
        <f>IF(Z65&gt;0, (R65*SUMPRODUCT(K65:$K$98, X65:$X$98)-K65*$AZ$3)/Z65, 0)</f>
        <v>-5075335101590090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500000</v>
      </c>
      <c r="S66">
        <f t="shared" si="32"/>
        <v>-2.4448396945214196E+16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-75.746148409825366</v>
      </c>
      <c r="AC66">
        <f t="shared" si="33"/>
        <v>-67.630489651652255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-6.0044328909422286E-9</v>
      </c>
      <c r="AI66">
        <f t="shared" si="38"/>
        <v>-6.004571203670468E-9</v>
      </c>
      <c r="AJ66">
        <f t="shared" si="39"/>
        <v>-8.1156587581731117</v>
      </c>
      <c r="AK66">
        <f t="shared" si="61"/>
        <v>-5.302230388687776</v>
      </c>
      <c r="AL66">
        <f t="shared" si="40"/>
        <v>-13.41788915286546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-4.7614208244578649E-12</v>
      </c>
      <c r="AR66">
        <f t="shared" si="45"/>
        <v>-4.7615305042755073E-12</v>
      </c>
      <c r="AS66">
        <f t="shared" si="46"/>
        <v>-6.4355897246601602E-3</v>
      </c>
      <c r="AT66">
        <f t="shared" si="47"/>
        <v>-4.2045852867896097E-3</v>
      </c>
      <c r="AU66">
        <f t="shared" si="48"/>
        <v>-1.0640175016211301E-2</v>
      </c>
      <c r="AW66">
        <v>63</v>
      </c>
      <c r="AX66">
        <f>IF(Z66&gt;0, (R66*SUMPRODUCT(K66:$K$98, X66:$X$98)-K66*$AZ$3)/Z66, 0)</f>
        <v>-2.4448396945214196E+16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500000</v>
      </c>
      <c r="S67">
        <f t="shared" si="32"/>
        <v>-1.2943701652446363E+17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-67.630489651652255</v>
      </c>
      <c r="AC67">
        <f t="shared" si="33"/>
        <v>-60.384365760407952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-1.1360382932663027E-9</v>
      </c>
      <c r="AI67">
        <f t="shared" ref="AI67:AI69" si="62">SUM(AE67:AH67)</f>
        <v>-1.1360616190379336E-9</v>
      </c>
      <c r="AJ67">
        <f t="shared" si="39"/>
        <v>-7.2461238912443022</v>
      </c>
      <c r="AK67">
        <f t="shared" si="61"/>
        <v>-4.7341342756156584</v>
      </c>
      <c r="AL67">
        <f t="shared" ref="AL67:AL69" si="63">SUM(AI67:AK67)</f>
        <v>-11.980258167996023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-8.0433972776946373E-13</v>
      </c>
      <c r="AR67">
        <f t="shared" si="45"/>
        <v>-8.0435624292121064E-13</v>
      </c>
      <c r="AS67">
        <f t="shared" si="46"/>
        <v>-5.1304127269423006E-3</v>
      </c>
      <c r="AT67">
        <f t="shared" si="47"/>
        <v>-3.3518696482708913E-3</v>
      </c>
      <c r="AU67">
        <f t="shared" si="48"/>
        <v>-8.4822823760175494E-3</v>
      </c>
      <c r="AW67">
        <v>64</v>
      </c>
      <c r="AX67">
        <f>IF(Z67&gt;0, (R67*SUMPRODUCT(K67:$K$98, X67:$X$98)-K67*$AZ$3)/Z67, 0)</f>
        <v>-1.2943701652446363E+17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500000</v>
      </c>
      <c r="S68">
        <f t="shared" si="32"/>
        <v>-7.6062745369631283E+17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-60.384365760407952</v>
      </c>
      <c r="AC68">
        <f t="shared" si="33"/>
        <v>-53.914612286079219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-1.9548425936584259E-10</v>
      </c>
      <c r="AI68">
        <f t="shared" si="62"/>
        <v>-1.9548780345382049E-10</v>
      </c>
      <c r="AJ68">
        <f t="shared" si="39"/>
        <v>-6.4697534743287335</v>
      </c>
      <c r="AK68">
        <f t="shared" si="61"/>
        <v>-4.2269056032285572</v>
      </c>
      <c r="AL68">
        <f t="shared" si="63"/>
        <v>-10.696659077752779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-1.2357776023478802E-13</v>
      </c>
      <c r="AR68">
        <f t="shared" si="45"/>
        <v>-1.2358000067325506E-13</v>
      </c>
      <c r="AS68">
        <f t="shared" si="46"/>
        <v>-4.0899336152304261E-3</v>
      </c>
      <c r="AT68">
        <f t="shared" si="47"/>
        <v>-2.6720899619508305E-3</v>
      </c>
      <c r="AU68">
        <f t="shared" si="48"/>
        <v>-6.7620235773048374E-3</v>
      </c>
      <c r="AW68">
        <v>65</v>
      </c>
      <c r="AX68">
        <f>IF(Z68&gt;0, (R68*SUMPRODUCT(K68:$K$98, X68:$X$98)-K68*$AZ$3)/Z68, 0)</f>
        <v>-7.6062745369631283E+17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-53.914612286079219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-53.914612286079219</v>
      </c>
      <c r="AK69">
        <f t="shared" si="61"/>
        <v>-3.7740228600255459</v>
      </c>
      <c r="AL69">
        <f t="shared" si="63"/>
        <v>-57.688635146140207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-2.0003914884265865E-14</v>
      </c>
      <c r="AR69">
        <f t="shared" si="45"/>
        <v>-2.0003914884265865E-14</v>
      </c>
      <c r="AS69">
        <f t="shared" si="46"/>
        <v>-3.0431053684753833E-2</v>
      </c>
      <c r="AT69">
        <f t="shared" si="47"/>
        <v>-2.1301737579327686E-3</v>
      </c>
      <c r="AU69">
        <f t="shared" si="48"/>
        <v>-3.2561227442706606E-2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195428.04145651858</v>
      </c>
      <c r="AO71" s="6">
        <f t="shared" si="70"/>
        <v>-19542.804145651859</v>
      </c>
      <c r="AP71" s="6">
        <f t="shared" si="70"/>
        <v>-2783.5040687589139</v>
      </c>
      <c r="AQ71" s="6">
        <f t="shared" si="70"/>
        <v>-85286.042016918276</v>
      </c>
      <c r="AR71" s="6">
        <f t="shared" si="70"/>
        <v>87815.691225189541</v>
      </c>
      <c r="AS71" s="6">
        <f t="shared" si="70"/>
        <v>-10500.501845129844</v>
      </c>
      <c r="AT71" s="6">
        <f t="shared" si="70"/>
        <v>6125.2927429924075</v>
      </c>
      <c r="AU71" s="6">
        <f t="shared" si="70"/>
        <v>83440.482123052032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32406.029202883627</v>
      </c>
      <c r="K3">
        <v>1</v>
      </c>
      <c r="L3" s="2">
        <v>0</v>
      </c>
      <c r="O3">
        <f>$C$3</f>
        <v>32406.029202883627</v>
      </c>
      <c r="P3">
        <f>O3*C5</f>
        <v>3240.6029202883628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32406.029202883627</v>
      </c>
      <c r="AF3">
        <f t="shared" ref="AF3:AF34" si="4">-$Z3*P3</f>
        <v>-3240.6029202883628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26645.518078595265</v>
      </c>
      <c r="AJ3">
        <f t="shared" ref="AJ3:AJ34" si="8">AB3-AC3</f>
        <v>0</v>
      </c>
      <c r="AL3">
        <f t="shared" ref="AL3:AL34" si="9">SUM(AI3:AK3)</f>
        <v>26645.518078595265</v>
      </c>
      <c r="AN3">
        <f t="shared" ref="AN3:AN34" si="10">AE3*$K3</f>
        <v>32406.029202883627</v>
      </c>
      <c r="AO3">
        <f t="shared" ref="AO3:AO34" si="11">AF3*$K3</f>
        <v>-3240.6029202883628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26645.518078595265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26645.518078595265</v>
      </c>
      <c r="AW3">
        <v>0</v>
      </c>
      <c r="AX3">
        <f>IF(Z3&gt;0, (R3*SUMPRODUCT(K3:$K$98, X3:$X$98)-K3*$AZ$3)/Z3, 0)</f>
        <v>0</v>
      </c>
      <c r="AZ3">
        <f>C6*SUMPRODUCT(X4:X98, K4:K98)/1</f>
        <v>15312.141298321274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1659.089315725693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1640.586567677281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-1640.586567677281</v>
      </c>
      <c r="AK4">
        <f>G4*SUM(AB4, AE4:AF4)</f>
        <v>0</v>
      </c>
      <c r="AL4">
        <f t="shared" si="9"/>
        <v>-2792.9385676772808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-1028.8857142857141</v>
      </c>
      <c r="AR4">
        <f t="shared" si="14"/>
        <v>-1028.8857142857141</v>
      </c>
      <c r="AS4">
        <f t="shared" si="15"/>
        <v>-1464.8094354261436</v>
      </c>
      <c r="AT4">
        <f t="shared" si="16"/>
        <v>0</v>
      </c>
      <c r="AU4">
        <f t="shared" si="17"/>
        <v>-2493.6951497118575</v>
      </c>
      <c r="AW4">
        <v>1</v>
      </c>
      <c r="AX4">
        <f>IF(Z4&gt;0, (R4*SUMPRODUCT(K4:$K$98, X4:$X$98)-K4*$AZ$3)/Z4, 0)</f>
        <v>1659.089315725693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1000000</v>
      </c>
      <c r="S5">
        <f t="shared" si="1"/>
        <v>2123.6291831531921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1640.586567677281</v>
      </c>
      <c r="AC5">
        <f t="shared" si="2"/>
        <v>2076.5102888177116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-1147.0820597853119</v>
      </c>
      <c r="AI5">
        <f t="shared" si="7"/>
        <v>-1195.9726642583225</v>
      </c>
      <c r="AJ5">
        <f t="shared" si="8"/>
        <v>-435.92372114043064</v>
      </c>
      <c r="AK5">
        <f>G5*SUM(AB5, AE5:AF5)</f>
        <v>114.84105973740968</v>
      </c>
      <c r="AL5">
        <f t="shared" si="9"/>
        <v>-1517.0553256613434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-914.44679510946412</v>
      </c>
      <c r="AR5">
        <f t="shared" si="14"/>
        <v>-953.4220856651167</v>
      </c>
      <c r="AS5">
        <f t="shared" si="15"/>
        <v>-347.51572157240957</v>
      </c>
      <c r="AT5">
        <f t="shared" si="16"/>
        <v>91.550589714133977</v>
      </c>
      <c r="AU5">
        <f t="shared" si="17"/>
        <v>-1209.3872175233923</v>
      </c>
      <c r="AW5">
        <v>2</v>
      </c>
      <c r="AX5">
        <f>IF(Z5&gt;0, (R5*SUMPRODUCT(K5:$K$98, X5:$X$98)-K5*$AZ$3)/Z5, 0)</f>
        <v>2123.6291831531921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1000000</v>
      </c>
      <c r="S6">
        <f t="shared" si="1"/>
        <v>2554.5077180567482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2076.5102888177116</v>
      </c>
      <c r="AC6">
        <f t="shared" si="2"/>
        <v>2469.929061053017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-1143.540482690737</v>
      </c>
      <c r="AI6">
        <f t="shared" si="7"/>
        <v>-1191.885004094883</v>
      </c>
      <c r="AJ6">
        <f t="shared" si="8"/>
        <v>-393.41877223530537</v>
      </c>
      <c r="AK6">
        <f>G6*SUM(AB6, AE6:AF6)</f>
        <v>145.35572021723982</v>
      </c>
      <c r="AL6">
        <f t="shared" si="9"/>
        <v>-1439.9480561129485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-813.94952815428042</v>
      </c>
      <c r="AR6">
        <f t="shared" si="14"/>
        <v>-848.36020357974417</v>
      </c>
      <c r="AS6">
        <f t="shared" si="15"/>
        <v>-280.02771119609355</v>
      </c>
      <c r="AT6">
        <f t="shared" si="16"/>
        <v>103.46133055732379</v>
      </c>
      <c r="AU6">
        <f t="shared" si="17"/>
        <v>-1024.9265842185139</v>
      </c>
      <c r="AW6">
        <v>3</v>
      </c>
      <c r="AX6">
        <f>IF(Z6&gt;0, (R6*SUMPRODUCT(K6:$K$98, X6:$X$98)-K6*$AZ$3)/Z6, 0)</f>
        <v>2554.5077180567482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1000000</v>
      </c>
      <c r="S7">
        <f t="shared" si="1"/>
        <v>2953.4277601851782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2469.929061053017</v>
      </c>
      <c r="AC7">
        <f t="shared" si="2"/>
        <v>2823.7166465994233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-1140.3612066757069</v>
      </c>
      <c r="AI7">
        <f t="shared" si="7"/>
        <v>-1188.1652648054776</v>
      </c>
      <c r="AJ7">
        <f t="shared" si="8"/>
        <v>-353.78758554640626</v>
      </c>
      <c r="AK7">
        <f>G7*SUM(AB7, AE7:AF7)</f>
        <v>172.89503427371122</v>
      </c>
      <c r="AL7">
        <f t="shared" si="9"/>
        <v>-1369.0578160781727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-724.72016275395981</v>
      </c>
      <c r="AR7">
        <f t="shared" si="14"/>
        <v>-755.10050591654453</v>
      </c>
      <c r="AS7">
        <f t="shared" si="15"/>
        <v>-224.83840652993695</v>
      </c>
      <c r="AT7">
        <f t="shared" si="16"/>
        <v>109.87791994736638</v>
      </c>
      <c r="AU7">
        <f t="shared" si="17"/>
        <v>-870.06099249911517</v>
      </c>
      <c r="AW7">
        <v>4</v>
      </c>
      <c r="AX7">
        <f>IF(Z7&gt;0, (R7*SUMPRODUCT(K7:$K$98, X7:$X$98)-K7*$AZ$3)/Z7, 0)</f>
        <v>2953.4277601851782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1000000</v>
      </c>
      <c r="S8">
        <f t="shared" si="1"/>
        <v>3323.1258299571623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2823.7166465994233</v>
      </c>
      <c r="AC8">
        <f t="shared" si="2"/>
        <v>3141.6189067925061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-1139.6860329790779</v>
      </c>
      <c r="AI8">
        <f t="shared" si="7"/>
        <v>-1186.9550662259021</v>
      </c>
      <c r="AJ8">
        <f t="shared" si="8"/>
        <v>-317.90226019308284</v>
      </c>
      <c r="AK8">
        <f>G8*SUM(AB8, AE8:AF8)</f>
        <v>197.66016526195963</v>
      </c>
      <c r="AL8">
        <f t="shared" si="9"/>
        <v>-1307.1971611570252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-646.68846219972204</v>
      </c>
      <c r="AR8">
        <f t="shared" si="14"/>
        <v>-673.51018110782547</v>
      </c>
      <c r="AS8">
        <f t="shared" si="15"/>
        <v>-180.38627992719702</v>
      </c>
      <c r="AT8">
        <f t="shared" si="16"/>
        <v>112.15768607541246</v>
      </c>
      <c r="AU8">
        <f t="shared" si="17"/>
        <v>-741.73877495960994</v>
      </c>
      <c r="AW8">
        <v>5</v>
      </c>
      <c r="AX8">
        <f>IF(Z8&gt;0, (R8*SUMPRODUCT(K8:$K$98, X8:$X$98)-K8*$AZ$3)/Z8, 0)</f>
        <v>3323.1258299571623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1000000</v>
      </c>
      <c r="S9">
        <f t="shared" si="1"/>
        <v>3664.8612934820098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3141.6189067925061</v>
      </c>
      <c r="AC9">
        <f t="shared" si="2"/>
        <v>3425.8433222240701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-1145.6898109845556</v>
      </c>
      <c r="AI9">
        <f t="shared" si="7"/>
        <v>-1192.4288694083623</v>
      </c>
      <c r="AJ9">
        <f t="shared" si="8"/>
        <v>-284.22441543156401</v>
      </c>
      <c r="AK9">
        <f t="shared" ref="AK9:AK40" si="30">G9*SUM(AB9:AB9, AE9:AF9)</f>
        <v>219.91332347547544</v>
      </c>
      <c r="AL9">
        <f t="shared" si="9"/>
        <v>-1256.7399613644509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-580.44211346053817</v>
      </c>
      <c r="AR9">
        <f t="shared" si="14"/>
        <v>-604.12157503256367</v>
      </c>
      <c r="AS9">
        <f t="shared" si="15"/>
        <v>-143.99693425606188</v>
      </c>
      <c r="AT9">
        <f t="shared" si="16"/>
        <v>111.41493363421094</v>
      </c>
      <c r="AU9">
        <f t="shared" si="17"/>
        <v>-636.70357565441452</v>
      </c>
      <c r="AW9">
        <v>6</v>
      </c>
      <c r="AX9">
        <f>IF(Z9&gt;0, (R9*SUMPRODUCT(K9:$K$98, X9:$X$98)-K9*$AZ$3)/Z9, 0)</f>
        <v>3664.8612934820098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1000000</v>
      </c>
      <c r="S10">
        <f t="shared" si="1"/>
        <v>3977.776243726094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3425.8433222240701</v>
      </c>
      <c r="AC10">
        <f t="shared" si="2"/>
        <v>3676.5734209343264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-1154.7660251971286</v>
      </c>
      <c r="AI10">
        <f t="shared" si="7"/>
        <v>-1200.9799547354373</v>
      </c>
      <c r="AJ10">
        <f t="shared" si="8"/>
        <v>-250.73009871025624</v>
      </c>
      <c r="AK10">
        <f t="shared" si="30"/>
        <v>239.80903255568492</v>
      </c>
      <c r="AL10">
        <f t="shared" si="9"/>
        <v>-1211.9010208900086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-522.35750539562457</v>
      </c>
      <c r="AR10">
        <f t="shared" si="14"/>
        <v>-543.26234015991304</v>
      </c>
      <c r="AS10">
        <f t="shared" si="15"/>
        <v>-113.41756341292627</v>
      </c>
      <c r="AT10">
        <f t="shared" si="16"/>
        <v>108.47742770726363</v>
      </c>
      <c r="AU10">
        <f t="shared" si="17"/>
        <v>-548.20247586557559</v>
      </c>
      <c r="AW10">
        <v>7</v>
      </c>
      <c r="AX10">
        <f>IF(Z10&gt;0, (R10*SUMPRODUCT(K10:$K$98, X10:$X$98)-K10*$AZ$3)/Z10, 0)</f>
        <v>3977.776243726094</v>
      </c>
    </row>
    <row r="11" spans="1:52" x14ac:dyDescent="0.25">
      <c r="A11" t="s">
        <v>33</v>
      </c>
      <c r="C11" s="25">
        <f>AU100</f>
        <v>9745.5608461125466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1000000</v>
      </c>
      <c r="S11">
        <f t="shared" si="1"/>
        <v>4263.5410087675873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3676.5734209343264</v>
      </c>
      <c r="AC11">
        <f t="shared" si="2"/>
        <v>3896.3339621197642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-1163.0511762331651</v>
      </c>
      <c r="AI11">
        <f t="shared" si="7"/>
        <v>-1208.7448139172791</v>
      </c>
      <c r="AJ11">
        <f t="shared" si="8"/>
        <v>-219.76054118543789</v>
      </c>
      <c r="AK11">
        <f t="shared" si="30"/>
        <v>257.36013946540288</v>
      </c>
      <c r="AL11">
        <f t="shared" si="9"/>
        <v>-1171.1452156373141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-469.7368633622529</v>
      </c>
      <c r="AR11">
        <f t="shared" si="14"/>
        <v>-488.19175724823265</v>
      </c>
      <c r="AS11">
        <f t="shared" si="15"/>
        <v>-88.757596756467763</v>
      </c>
      <c r="AT11">
        <f t="shared" si="16"/>
        <v>103.94344388050757</v>
      </c>
      <c r="AU11">
        <f t="shared" si="17"/>
        <v>-473.00591012419284</v>
      </c>
      <c r="AW11">
        <v>8</v>
      </c>
      <c r="AX11">
        <f>IF(Z11&gt;0, (R11*SUMPRODUCT(K11:$K$98, X11:$X$98)-K11*$AZ$3)/Z11, 0)</f>
        <v>4263.5410087675873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1000000</v>
      </c>
      <c r="S12">
        <f t="shared" si="1"/>
        <v>4525.670468560761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3896.3339621197642</v>
      </c>
      <c r="AC12">
        <f t="shared" si="2"/>
        <v>4089.2024974906089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-1176.7464235334814</v>
      </c>
      <c r="AI12">
        <f t="shared" si="7"/>
        <v>-1221.9242875195778</v>
      </c>
      <c r="AJ12">
        <f t="shared" si="8"/>
        <v>-192.86853537084471</v>
      </c>
      <c r="AK12">
        <f t="shared" si="30"/>
        <v>272.74337734838355</v>
      </c>
      <c r="AL12">
        <f t="shared" si="9"/>
        <v>-1142.0494455420389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-424.34655718739322</v>
      </c>
      <c r="AR12">
        <f t="shared" si="14"/>
        <v>-440.63814784803384</v>
      </c>
      <c r="AS12">
        <f t="shared" si="15"/>
        <v>-69.550327358240978</v>
      </c>
      <c r="AT12">
        <f t="shared" si="16"/>
        <v>98.353996119160982</v>
      </c>
      <c r="AU12">
        <f t="shared" si="17"/>
        <v>-411.83447908711383</v>
      </c>
      <c r="AW12">
        <v>9</v>
      </c>
      <c r="AX12">
        <f>IF(Z12&gt;0, (R12*SUMPRODUCT(K12:$K$98, X12:$X$98)-K12*$AZ$3)/Z12, 0)</f>
        <v>4525.670468560761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1000000</v>
      </c>
      <c r="S13">
        <f t="shared" si="1"/>
        <v>4764.7156351685035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4089.2024974906089</v>
      </c>
      <c r="AC13">
        <f t="shared" si="2"/>
        <v>4256.4679034577639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-1190.7656108834544</v>
      </c>
      <c r="AI13">
        <f t="shared" si="7"/>
        <v>-1235.4321579491454</v>
      </c>
      <c r="AJ13">
        <f t="shared" si="8"/>
        <v>-167.26540596715495</v>
      </c>
      <c r="AK13">
        <f t="shared" si="30"/>
        <v>286.24417482434268</v>
      </c>
      <c r="AL13">
        <f t="shared" si="9"/>
        <v>-1116.4533890919577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-383.39465775704315</v>
      </c>
      <c r="AR13">
        <f t="shared" si="14"/>
        <v>-397.77609048311439</v>
      </c>
      <c r="AS13">
        <f t="shared" si="15"/>
        <v>-53.854984128901599</v>
      </c>
      <c r="AT13">
        <f t="shared" si="16"/>
        <v>92.162963423426646</v>
      </c>
      <c r="AU13">
        <f t="shared" si="17"/>
        <v>-359.46811118858932</v>
      </c>
      <c r="AW13">
        <v>10</v>
      </c>
      <c r="AX13">
        <f>IF(Z13&gt;0, (R13*SUMPRODUCT(K13:$K$98, X13:$X$98)-K13*$AZ$3)/Z13, 0)</f>
        <v>4764.7156351685035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1000000</v>
      </c>
      <c r="S14">
        <f t="shared" si="1"/>
        <v>4983.4187548531854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4256.4679034577639</v>
      </c>
      <c r="AC14">
        <f t="shared" si="2"/>
        <v>4401.2982128029971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-1209.1162824207272</v>
      </c>
      <c r="AI14">
        <f t="shared" si="7"/>
        <v>-1253.2757082016403</v>
      </c>
      <c r="AJ14">
        <f t="shared" si="8"/>
        <v>-144.83030934523322</v>
      </c>
      <c r="AK14">
        <f t="shared" si="30"/>
        <v>297.95275324204351</v>
      </c>
      <c r="AL14">
        <f t="shared" si="9"/>
        <v>-1100.1532643048299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-347.59203827277821</v>
      </c>
      <c r="AR14">
        <f t="shared" si="14"/>
        <v>-360.28681795551682</v>
      </c>
      <c r="AS14">
        <f t="shared" si="15"/>
        <v>-41.635253085996844</v>
      </c>
      <c r="AT14">
        <f t="shared" si="16"/>
        <v>85.654296707544418</v>
      </c>
      <c r="AU14">
        <f t="shared" si="17"/>
        <v>-316.26777433396921</v>
      </c>
      <c r="AW14">
        <v>11</v>
      </c>
      <c r="AX14">
        <f>IF(Z14&gt;0, (R14*SUMPRODUCT(K14:$K$98, X14:$X$98)-K14*$AZ$3)/Z14, 0)</f>
        <v>4983.4187548531854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1000000</v>
      </c>
      <c r="S15">
        <f t="shared" si="1"/>
        <v>5182.9609585769776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4401.2982128029971</v>
      </c>
      <c r="AC15">
        <f t="shared" si="2"/>
        <v>4525.3356094429655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-1238.8034882434408</v>
      </c>
      <c r="AI15">
        <f t="shared" si="7"/>
        <v>-1282.4593795921326</v>
      </c>
      <c r="AJ15">
        <f t="shared" si="8"/>
        <v>-124.03739663996839</v>
      </c>
      <c r="AK15">
        <f t="shared" si="30"/>
        <v>308.09087489620981</v>
      </c>
      <c r="AL15">
        <f t="shared" si="9"/>
        <v>-1098.405901335891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-317.97000048595731</v>
      </c>
      <c r="AR15">
        <f t="shared" si="14"/>
        <v>-329.17538045549657</v>
      </c>
      <c r="AS15">
        <f t="shared" si="15"/>
        <v>-31.837310311267974</v>
      </c>
      <c r="AT15">
        <f t="shared" si="16"/>
        <v>79.079253949610873</v>
      </c>
      <c r="AU15">
        <f t="shared" si="17"/>
        <v>-281.93343681715368</v>
      </c>
      <c r="AW15">
        <v>12</v>
      </c>
      <c r="AX15">
        <f>IF(Z15&gt;0, (R15*SUMPRODUCT(K15:$K$98, X15:$X$98)-K15*$AZ$3)/Z15, 0)</f>
        <v>5182.9609585769776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1000000</v>
      </c>
      <c r="S16">
        <f t="shared" si="1"/>
        <v>5362.524560366498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4525.3356094429655</v>
      </c>
      <c r="AC16">
        <f t="shared" si="2"/>
        <v>4628.4633187005329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-1273.8989912648485</v>
      </c>
      <c r="AI16">
        <f t="shared" si="7"/>
        <v>-1317.0546287504901</v>
      </c>
      <c r="AJ16">
        <f t="shared" si="8"/>
        <v>-103.1277092575674</v>
      </c>
      <c r="AK16">
        <f t="shared" si="30"/>
        <v>316.77349266100759</v>
      </c>
      <c r="AL16">
        <f t="shared" si="9"/>
        <v>-1103.4088453470499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-291.94476963030564</v>
      </c>
      <c r="AR16">
        <f t="shared" si="14"/>
        <v>-301.83492790061331</v>
      </c>
      <c r="AS16">
        <f t="shared" si="15"/>
        <v>-23.634209249045686</v>
      </c>
      <c r="AT16">
        <f t="shared" si="16"/>
        <v>72.596308635178247</v>
      </c>
      <c r="AU16">
        <f t="shared" si="17"/>
        <v>-252.87282851448074</v>
      </c>
      <c r="AW16">
        <v>13</v>
      </c>
      <c r="AX16">
        <f>IF(Z16&gt;0, (R16*SUMPRODUCT(K16:$K$98, X16:$X$98)-K16*$AZ$3)/Z16, 0)</f>
        <v>5362.524560366498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1000000</v>
      </c>
      <c r="S17">
        <f t="shared" si="1"/>
        <v>5523.5004230024351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4628.4633187005329</v>
      </c>
      <c r="AC17">
        <f t="shared" si="2"/>
        <v>4712.4986470555141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-1309.1254000141907</v>
      </c>
      <c r="AI17">
        <f t="shared" si="7"/>
        <v>-1351.7840248549753</v>
      </c>
      <c r="AJ17">
        <f t="shared" si="8"/>
        <v>-84.035328354981175</v>
      </c>
      <c r="AK17">
        <f t="shared" si="30"/>
        <v>323.99243230903733</v>
      </c>
      <c r="AL17">
        <f t="shared" si="9"/>
        <v>-1111.826920900919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-267.87299404162309</v>
      </c>
      <c r="AR17">
        <f t="shared" si="14"/>
        <v>-276.60179386299654</v>
      </c>
      <c r="AS17">
        <f t="shared" si="15"/>
        <v>-17.195293141112149</v>
      </c>
      <c r="AT17">
        <f t="shared" si="16"/>
        <v>66.295270788045926</v>
      </c>
      <c r="AU17">
        <f t="shared" si="17"/>
        <v>-227.50181621606271</v>
      </c>
      <c r="AW17">
        <v>14</v>
      </c>
      <c r="AX17">
        <f>IF(Z17&gt;0, (R17*SUMPRODUCT(K17:$K$98, X17:$X$98)-K17*$AZ$3)/Z17, 0)</f>
        <v>5523.5004230024351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1000000</v>
      </c>
      <c r="S18">
        <f t="shared" si="1"/>
        <v>5668.6253545342588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4712.4986470555141</v>
      </c>
      <c r="AC18">
        <f t="shared" si="2"/>
        <v>4780.3221690721839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-1345.9922324963327</v>
      </c>
      <c r="AI18">
        <f t="shared" si="7"/>
        <v>-1388.1569714770847</v>
      </c>
      <c r="AJ18">
        <f t="shared" si="8"/>
        <v>-67.823522016669813</v>
      </c>
      <c r="AK18">
        <f t="shared" si="30"/>
        <v>329.874905293886</v>
      </c>
      <c r="AL18">
        <f t="shared" si="9"/>
        <v>-1126.1055881998684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-245.90774856773288</v>
      </c>
      <c r="AR18">
        <f t="shared" si="14"/>
        <v>-253.61108873669713</v>
      </c>
      <c r="AS18">
        <f t="shared" si="15"/>
        <v>-12.391103898215681</v>
      </c>
      <c r="AT18">
        <f t="shared" si="16"/>
        <v>60.266911882074801</v>
      </c>
      <c r="AU18">
        <f t="shared" si="17"/>
        <v>-205.73528075283798</v>
      </c>
      <c r="AW18">
        <v>15</v>
      </c>
      <c r="AX18">
        <f>IF(Z18&gt;0, (R18*SUMPRODUCT(K18:$K$98, X18:$X$98)-K18*$AZ$3)/Z18, 0)</f>
        <v>5668.6253545342588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1000000</v>
      </c>
      <c r="S19">
        <f t="shared" si="1"/>
        <v>5800.0090157663508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4780.3221690721839</v>
      </c>
      <c r="AC19">
        <f t="shared" si="2"/>
        <v>4834.1434526993562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-1390.1183166242745</v>
      </c>
      <c r="AI19">
        <f t="shared" si="7"/>
        <v>-1431.7919022993876</v>
      </c>
      <c r="AJ19">
        <f t="shared" si="8"/>
        <v>-53.821283627172306</v>
      </c>
      <c r="AK19">
        <f t="shared" si="30"/>
        <v>334.62255183505289</v>
      </c>
      <c r="AL19">
        <f t="shared" si="9"/>
        <v>-1150.990634091507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-226.75840996619408</v>
      </c>
      <c r="AR19">
        <f t="shared" si="14"/>
        <v>-233.55627451647663</v>
      </c>
      <c r="AS19">
        <f t="shared" si="15"/>
        <v>-8.7794172277896827</v>
      </c>
      <c r="AT19">
        <f t="shared" si="16"/>
        <v>54.584186745490975</v>
      </c>
      <c r="AU19">
        <f t="shared" si="17"/>
        <v>-187.75150499877535</v>
      </c>
      <c r="AW19">
        <v>16</v>
      </c>
      <c r="AX19">
        <f>IF(Z19&gt;0, (R19*SUMPRODUCT(K19:$K$98, X19:$X$98)-K19*$AZ$3)/Z19, 0)</f>
        <v>5800.0090157663508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1000000</v>
      </c>
      <c r="S20">
        <f t="shared" si="1"/>
        <v>5918.3799518448777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4834.1434526993562</v>
      </c>
      <c r="AC20">
        <f t="shared" si="2"/>
        <v>4875.0002500500404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-1431.8118884366897</v>
      </c>
      <c r="AI20">
        <f t="shared" si="7"/>
        <v>-1472.9971476606299</v>
      </c>
      <c r="AJ20">
        <f t="shared" si="8"/>
        <v>-40.856797350684246</v>
      </c>
      <c r="AK20">
        <f t="shared" si="30"/>
        <v>338.39004168895497</v>
      </c>
      <c r="AL20">
        <f t="shared" si="9"/>
        <v>-1175.4639033223593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-208.53529882893497</v>
      </c>
      <c r="AR20">
        <f t="shared" si="14"/>
        <v>-214.53369876468972</v>
      </c>
      <c r="AS20">
        <f t="shared" si="15"/>
        <v>-5.9505613227033276</v>
      </c>
      <c r="AT20">
        <f t="shared" si="16"/>
        <v>49.284594599496657</v>
      </c>
      <c r="AU20">
        <f t="shared" si="17"/>
        <v>-171.1996654878964</v>
      </c>
      <c r="AW20">
        <v>17</v>
      </c>
      <c r="AX20">
        <f>IF(Z20&gt;0, (R20*SUMPRODUCT(K20:$K$98, X20:$X$98)-K20*$AZ$3)/Z20, 0)</f>
        <v>5918.3799518448777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1000000</v>
      </c>
      <c r="S21">
        <f t="shared" si="1"/>
        <v>6026.3950805977247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4875.0002500500404</v>
      </c>
      <c r="AC21">
        <f t="shared" si="2"/>
        <v>4905.4071006111753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-1481.1578330483287</v>
      </c>
      <c r="AI21">
        <f t="shared" si="7"/>
        <v>-1521.8571817883771</v>
      </c>
      <c r="AJ21">
        <f t="shared" si="8"/>
        <v>-30.406850561134888</v>
      </c>
      <c r="AK21">
        <f t="shared" si="30"/>
        <v>341.25001750350287</v>
      </c>
      <c r="AL21">
        <f t="shared" si="9"/>
        <v>-1211.0140148460091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-192.60915750850768</v>
      </c>
      <c r="AR21">
        <f t="shared" si="14"/>
        <v>-197.90168413670119</v>
      </c>
      <c r="AS21">
        <f t="shared" si="15"/>
        <v>-3.9540943837254034</v>
      </c>
      <c r="AT21">
        <f t="shared" si="16"/>
        <v>44.376012403648112</v>
      </c>
      <c r="AU21">
        <f t="shared" si="17"/>
        <v>-157.47976611677848</v>
      </c>
      <c r="AW21">
        <v>18</v>
      </c>
      <c r="AX21">
        <f>IF(Z21&gt;0, (R21*SUMPRODUCT(K21:$K$98, X21:$X$98)-K21*$AZ$3)/Z21, 0)</f>
        <v>6026.3950805977247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1000000</v>
      </c>
      <c r="S22">
        <f t="shared" si="1"/>
        <v>6124.652054519147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4905.4071006111753</v>
      </c>
      <c r="AC22">
        <f t="shared" si="2"/>
        <v>4926.1391479152298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-1533.7980985783877</v>
      </c>
      <c r="AI22">
        <f t="shared" si="7"/>
        <v>-1574.0137639261065</v>
      </c>
      <c r="AJ22">
        <f t="shared" si="8"/>
        <v>-20.732047304054504</v>
      </c>
      <c r="AK22">
        <f t="shared" si="30"/>
        <v>343.37849704278233</v>
      </c>
      <c r="AL22">
        <f t="shared" si="9"/>
        <v>-1251.3673141873787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-178.08435362651602</v>
      </c>
      <c r="AR22">
        <f t="shared" si="14"/>
        <v>-182.75366491054143</v>
      </c>
      <c r="AS22">
        <f t="shared" si="15"/>
        <v>-2.4071311908124722</v>
      </c>
      <c r="AT22">
        <f t="shared" si="16"/>
        <v>39.868570545097221</v>
      </c>
      <c r="AU22">
        <f t="shared" si="17"/>
        <v>-145.29222555625668</v>
      </c>
      <c r="AW22">
        <v>19</v>
      </c>
      <c r="AX22">
        <f>IF(Z22&gt;0, (R22*SUMPRODUCT(K22:$K$98, X22:$X$98)-K22*$AZ$3)/Z22, 0)</f>
        <v>6124.652054519147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1000000</v>
      </c>
      <c r="S23">
        <f t="shared" si="1"/>
        <v>6214.5083764077444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4926.1391479152298</v>
      </c>
      <c r="AC23">
        <f t="shared" si="2"/>
        <v>4938.5380128713605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-1591.3813322943502</v>
      </c>
      <c r="AI23">
        <f t="shared" si="7"/>
        <v>-1631.1152719219772</v>
      </c>
      <c r="AJ23">
        <f t="shared" si="8"/>
        <v>-12.398864956130637</v>
      </c>
      <c r="AK23">
        <f t="shared" si="30"/>
        <v>344.82974035406613</v>
      </c>
      <c r="AL23">
        <f t="shared" si="9"/>
        <v>-1298.6843965240416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-164.97335472875119</v>
      </c>
      <c r="AR23">
        <f t="shared" si="14"/>
        <v>-169.09244371385867</v>
      </c>
      <c r="AS23">
        <f t="shared" si="15"/>
        <v>-1.2853502206743737</v>
      </c>
      <c r="AT23">
        <f t="shared" si="16"/>
        <v>35.747383686119726</v>
      </c>
      <c r="AU23">
        <f t="shared" si="17"/>
        <v>-134.63041024841331</v>
      </c>
      <c r="AW23">
        <v>20</v>
      </c>
      <c r="AX23">
        <f>IF(Z23&gt;0, (R23*SUMPRODUCT(K23:$K$98, X23:$X$98)-K23*$AZ$3)/Z23, 0)</f>
        <v>6214.5083764077444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1000000</v>
      </c>
      <c r="S24">
        <f t="shared" si="1"/>
        <v>6296.9836541069581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4938.5380128713605</v>
      </c>
      <c r="AC24">
        <f t="shared" si="2"/>
        <v>4943.6389604485421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-1651.5229230100906</v>
      </c>
      <c r="AI24">
        <f t="shared" si="7"/>
        <v>-1690.776947095291</v>
      </c>
      <c r="AJ24">
        <f t="shared" si="8"/>
        <v>-5.1009475771816142</v>
      </c>
      <c r="AK24">
        <f t="shared" si="30"/>
        <v>345.69766090099529</v>
      </c>
      <c r="AL24">
        <f t="shared" si="9"/>
        <v>-1350.1802337714773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-152.86432043308818</v>
      </c>
      <c r="AR24">
        <f t="shared" si="14"/>
        <v>-156.49765765925974</v>
      </c>
      <c r="AS24">
        <f t="shared" si="15"/>
        <v>-0.47214172693981488</v>
      </c>
      <c r="AT24">
        <f t="shared" si="16"/>
        <v>31.997641251399045</v>
      </c>
      <c r="AU24">
        <f t="shared" si="17"/>
        <v>-124.97215813480051</v>
      </c>
      <c r="AW24">
        <v>21</v>
      </c>
      <c r="AX24">
        <f>IF(Z24&gt;0, (R24*SUMPRODUCT(K24:$K$98, X24:$X$98)-K24*$AZ$3)/Z24, 0)</f>
        <v>6296.9836541069581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1000000</v>
      </c>
      <c r="S25">
        <f t="shared" si="1"/>
        <v>6376.8615599374143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4943.6389604485421</v>
      </c>
      <c r="AC25">
        <f t="shared" si="2"/>
        <v>4942.6266956457521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-2142.0182967641003</v>
      </c>
      <c r="AI25">
        <f t="shared" si="7"/>
        <v>-2180.7726796936104</v>
      </c>
      <c r="AJ25">
        <f t="shared" si="8"/>
        <v>1.0122648027900141</v>
      </c>
      <c r="AK25">
        <f t="shared" si="30"/>
        <v>346.05472723139798</v>
      </c>
      <c r="AL25">
        <f t="shared" si="9"/>
        <v>-1833.7056876594224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-177.02176942696116</v>
      </c>
      <c r="AR25">
        <f t="shared" si="14"/>
        <v>-180.2245289223379</v>
      </c>
      <c r="AS25">
        <f t="shared" si="15"/>
        <v>8.3656104520313829E-2</v>
      </c>
      <c r="AT25">
        <f t="shared" si="16"/>
        <v>28.598831403825738</v>
      </c>
      <c r="AU25">
        <f t="shared" si="17"/>
        <v>-151.54204141399185</v>
      </c>
      <c r="AW25">
        <v>22</v>
      </c>
      <c r="AX25">
        <f>IF(Z25&gt;0, (R25*SUMPRODUCT(K25:$K$98, X25:$X$98)-K25*$AZ$3)/Z25, 0)</f>
        <v>6376.8615599374143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1000000</v>
      </c>
      <c r="S26">
        <f t="shared" si="1"/>
        <v>6409.7521546415001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4942.6266956457521</v>
      </c>
      <c r="AC26">
        <f t="shared" si="2"/>
        <v>4901.1871187458419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-2691.4415137566671</v>
      </c>
      <c r="AI26">
        <f t="shared" si="7"/>
        <v>-2729.6737807811942</v>
      </c>
      <c r="AJ26">
        <f t="shared" si="8"/>
        <v>41.439576899910207</v>
      </c>
      <c r="AK26">
        <f t="shared" si="30"/>
        <v>345.98386869520266</v>
      </c>
      <c r="AL26">
        <f t="shared" si="9"/>
        <v>-2342.2503351860814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-198.59596729157974</v>
      </c>
      <c r="AR26">
        <f t="shared" si="14"/>
        <v>-201.41704811859279</v>
      </c>
      <c r="AS26">
        <f t="shared" si="15"/>
        <v>3.0577416661395524</v>
      </c>
      <c r="AT26">
        <f t="shared" si="16"/>
        <v>25.52944238974046</v>
      </c>
      <c r="AU26">
        <f t="shared" si="17"/>
        <v>-172.8298640627128</v>
      </c>
      <c r="AW26">
        <v>23</v>
      </c>
      <c r="AX26">
        <f>IF(Z26&gt;0, (R26*SUMPRODUCT(K26:$K$98, X26:$X$98)-K26*$AZ$3)/Z26, 0)</f>
        <v>6409.7521546415001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1000000</v>
      </c>
      <c r="S27">
        <f t="shared" si="1"/>
        <v>6399.5990738599749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4901.1871187458419</v>
      </c>
      <c r="AC27">
        <f t="shared" si="2"/>
        <v>4823.6466804962711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-3256.8753088209041</v>
      </c>
      <c r="AI27">
        <f t="shared" si="7"/>
        <v>-3294.5624094097448</v>
      </c>
      <c r="AJ27">
        <f t="shared" si="8"/>
        <v>77.540438249570798</v>
      </c>
      <c r="AK27">
        <f t="shared" si="30"/>
        <v>343.08309831220896</v>
      </c>
      <c r="AL27">
        <f t="shared" si="9"/>
        <v>-2873.9388728479648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-214.56979565642638</v>
      </c>
      <c r="AR27">
        <f t="shared" si="14"/>
        <v>-217.05270111194974</v>
      </c>
      <c r="AS27">
        <f t="shared" si="15"/>
        <v>5.1085271656726698</v>
      </c>
      <c r="AT27">
        <f t="shared" si="16"/>
        <v>22.603036136705974</v>
      </c>
      <c r="AU27">
        <f t="shared" si="17"/>
        <v>-189.34113780957108</v>
      </c>
      <c r="AW27">
        <v>24</v>
      </c>
      <c r="AX27">
        <f>IF(Z27&gt;0, (R27*SUMPRODUCT(K27:$K$98, X27:$X$98)-K27*$AZ$3)/Z27, 0)</f>
        <v>6399.5990738599749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1000000</v>
      </c>
      <c r="S28">
        <f t="shared" si="1"/>
        <v>6354.4249636555605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4823.6466804962711</v>
      </c>
      <c r="AC28">
        <f t="shared" si="2"/>
        <v>4717.1621786273545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-3861.7037333290605</v>
      </c>
      <c r="AI28">
        <f t="shared" si="7"/>
        <v>-3898.8208777253462</v>
      </c>
      <c r="AJ28">
        <f t="shared" si="8"/>
        <v>106.4845018689166</v>
      </c>
      <c r="AK28">
        <f t="shared" si="30"/>
        <v>337.655267634739</v>
      </c>
      <c r="AL28">
        <f t="shared" si="9"/>
        <v>-3454.6811082216905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-227.15818251959772</v>
      </c>
      <c r="AR28">
        <f t="shared" si="14"/>
        <v>-229.34153568276469</v>
      </c>
      <c r="AS28">
        <f t="shared" si="15"/>
        <v>6.2637704964993075</v>
      </c>
      <c r="AT28">
        <f t="shared" si="16"/>
        <v>19.861999317061503</v>
      </c>
      <c r="AU28">
        <f t="shared" si="17"/>
        <v>-203.21576586920386</v>
      </c>
      <c r="AW28">
        <v>25</v>
      </c>
      <c r="AX28">
        <f>IF(Z28&gt;0, (R28*SUMPRODUCT(K28:$K$98, X28:$X$98)-K28*$AZ$3)/Z28, 0)</f>
        <v>6354.4249636555605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1000000</v>
      </c>
      <c r="S29">
        <f t="shared" si="1"/>
        <v>6279.2084850333067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4717.1621786273545</v>
      </c>
      <c r="AC29">
        <f t="shared" si="2"/>
        <v>4586.5087227037466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-4491.6139389402551</v>
      </c>
      <c r="AI29">
        <f t="shared" si="7"/>
        <v>-4528.1353311956309</v>
      </c>
      <c r="AJ29">
        <f t="shared" si="8"/>
        <v>130.65345592360791</v>
      </c>
      <c r="AK29">
        <f t="shared" si="30"/>
        <v>330.20135250391485</v>
      </c>
      <c r="AL29">
        <f t="shared" si="9"/>
        <v>-4067.2805227681083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-235.90319968273045</v>
      </c>
      <c r="AR29">
        <f t="shared" si="14"/>
        <v>-237.82133276518854</v>
      </c>
      <c r="AS29">
        <f t="shared" si="15"/>
        <v>6.8620252588444179</v>
      </c>
      <c r="AT29">
        <f t="shared" si="16"/>
        <v>17.342442305630847</v>
      </c>
      <c r="AU29">
        <f t="shared" si="17"/>
        <v>-213.61686520071331</v>
      </c>
      <c r="AW29">
        <v>26</v>
      </c>
      <c r="AX29">
        <f>IF(Z29&gt;0, (R29*SUMPRODUCT(K29:$K$98, X29:$X$98)-K29*$AZ$3)/Z29, 0)</f>
        <v>6279.2084850333067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1000000</v>
      </c>
      <c r="S30">
        <f t="shared" si="1"/>
        <v>6179.9977332787576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4586.5087227037466</v>
      </c>
      <c r="AC30">
        <f t="shared" si="2"/>
        <v>4436.7704574817208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-5199.2810875230516</v>
      </c>
      <c r="AI30">
        <f t="shared" si="7"/>
        <v>-5235.1773018014974</v>
      </c>
      <c r="AJ30">
        <f t="shared" si="8"/>
        <v>149.7382652220258</v>
      </c>
      <c r="AK30">
        <f t="shared" si="30"/>
        <v>321.0556105892623</v>
      </c>
      <c r="AL30">
        <f t="shared" si="9"/>
        <v>-4764.3834259902096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-243.81290279233349</v>
      </c>
      <c r="AR30">
        <f t="shared" si="14"/>
        <v>-245.49620478258095</v>
      </c>
      <c r="AS30">
        <f t="shared" si="15"/>
        <v>7.0217632954064761</v>
      </c>
      <c r="AT30">
        <f t="shared" si="16"/>
        <v>15.055446908492621</v>
      </c>
      <c r="AU30">
        <f t="shared" si="17"/>
        <v>-223.41899457868186</v>
      </c>
      <c r="AW30">
        <v>27</v>
      </c>
      <c r="AX30">
        <f>IF(Z30&gt;0, (R30*SUMPRODUCT(K30:$K$98, X30:$X$98)-K30*$AZ$3)/Z30, 0)</f>
        <v>6179.9977332787576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1000000</v>
      </c>
      <c r="S31">
        <f t="shared" si="1"/>
        <v>6058.6239702593393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4436.7704574817208</v>
      </c>
      <c r="AC31">
        <f t="shared" si="2"/>
        <v>4269.8905318864463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-5982.6159895186693</v>
      </c>
      <c r="AI31">
        <f t="shared" si="7"/>
        <v>-6017.8541108548552</v>
      </c>
      <c r="AJ31">
        <f t="shared" si="8"/>
        <v>166.87992559527447</v>
      </c>
      <c r="AK31">
        <f t="shared" si="30"/>
        <v>310.57393202372049</v>
      </c>
      <c r="AL31">
        <f t="shared" si="9"/>
        <v>-5540.40025323586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-250.48775050100139</v>
      </c>
      <c r="AR31">
        <f t="shared" si="14"/>
        <v>-251.96314483699865</v>
      </c>
      <c r="AS31">
        <f t="shared" si="15"/>
        <v>6.9871402810023771</v>
      </c>
      <c r="AT31">
        <f t="shared" si="16"/>
        <v>13.003503105191221</v>
      </c>
      <c r="AU31">
        <f t="shared" si="17"/>
        <v>-231.97250145080505</v>
      </c>
      <c r="AW31">
        <v>28</v>
      </c>
      <c r="AX31">
        <f>IF(Z31&gt;0, (R31*SUMPRODUCT(K31:$K$98, X31:$X$98)-K31*$AZ$3)/Z31, 0)</f>
        <v>6058.6239702593393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1000000</v>
      </c>
      <c r="S32">
        <f t="shared" si="1"/>
        <v>5917.1090793801486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4269.8905318864463</v>
      </c>
      <c r="AC32">
        <f t="shared" si="2"/>
        <v>4088.0929395971052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-6821.177756668988</v>
      </c>
      <c r="AI32">
        <f t="shared" si="7"/>
        <v>-6855.7224379039781</v>
      </c>
      <c r="AJ32">
        <f t="shared" si="8"/>
        <v>181.79759228934108</v>
      </c>
      <c r="AK32">
        <f t="shared" si="30"/>
        <v>298.89233723205126</v>
      </c>
      <c r="AL32">
        <f t="shared" si="9"/>
        <v>-6375.0325083825855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-254.99796216549478</v>
      </c>
      <c r="AR32">
        <f t="shared" si="14"/>
        <v>-256.28935547509838</v>
      </c>
      <c r="AS32">
        <f t="shared" si="15"/>
        <v>6.7961893406240206</v>
      </c>
      <c r="AT32">
        <f t="shared" si="16"/>
        <v>11.173574362072367</v>
      </c>
      <c r="AU32">
        <f t="shared" si="17"/>
        <v>-238.31959177240196</v>
      </c>
      <c r="AW32">
        <v>29</v>
      </c>
      <c r="AX32">
        <f>IF(Z32&gt;0, (R32*SUMPRODUCT(K32:$K$98, X32:$X$98)-K32*$AZ$3)/Z32, 0)</f>
        <v>5917.1090793801486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1000000</v>
      </c>
      <c r="S33">
        <f t="shared" si="1"/>
        <v>5758.9182713607906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4088.0929395971052</v>
      </c>
      <c r="AC33">
        <f t="shared" si="2"/>
        <v>3894.4254758348775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-7742.1560310669429</v>
      </c>
      <c r="AI33">
        <f t="shared" si="7"/>
        <v>-7775.9681576880303</v>
      </c>
      <c r="AJ33">
        <f t="shared" si="8"/>
        <v>193.66746376222773</v>
      </c>
      <c r="AK33">
        <f t="shared" si="30"/>
        <v>286.1665057717974</v>
      </c>
      <c r="AL33">
        <f t="shared" si="9"/>
        <v>-7296.1341881540056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-258.41709467138935</v>
      </c>
      <c r="AR33">
        <f t="shared" si="14"/>
        <v>-259.54567325996607</v>
      </c>
      <c r="AS33">
        <f t="shared" si="15"/>
        <v>6.4642178634721361</v>
      </c>
      <c r="AT33">
        <f t="shared" si="16"/>
        <v>9.5516438466327571</v>
      </c>
      <c r="AU33">
        <f t="shared" si="17"/>
        <v>-243.52981154986122</v>
      </c>
      <c r="AW33">
        <v>30</v>
      </c>
      <c r="AX33">
        <f>IF(Z33&gt;0, (R33*SUMPRODUCT(K33:$K$98, X33:$X$98)-K33*$AZ$3)/Z33, 0)</f>
        <v>5758.9182713607906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1000000</v>
      </c>
      <c r="S34">
        <f t="shared" si="1"/>
        <v>5585.8849048112897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3894.4254758348775</v>
      </c>
      <c r="AC34">
        <f t="shared" si="2"/>
        <v>3690.7677547378335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-8749.0290978955982</v>
      </c>
      <c r="AI34">
        <f t="shared" si="7"/>
        <v>-8782.0656517955795</v>
      </c>
      <c r="AJ34">
        <f t="shared" si="8"/>
        <v>203.65772109704403</v>
      </c>
      <c r="AK34">
        <f t="shared" si="30"/>
        <v>272.60978330844142</v>
      </c>
      <c r="AL34">
        <f t="shared" si="9"/>
        <v>-8305.7981473900927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-260.73609576136994</v>
      </c>
      <c r="AR34">
        <f t="shared" si="14"/>
        <v>-261.72064181612734</v>
      </c>
      <c r="AS34">
        <f t="shared" si="15"/>
        <v>6.069349921727154</v>
      </c>
      <c r="AT34">
        <f t="shared" si="16"/>
        <v>8.1242398180265223</v>
      </c>
      <c r="AU34">
        <f t="shared" si="17"/>
        <v>-247.52705207637365</v>
      </c>
      <c r="AW34">
        <v>31</v>
      </c>
      <c r="AX34">
        <f>IF(Z34&gt;0, (R34*SUMPRODUCT(K34:$K$98, X34:$X$98)-K34*$AZ$3)/Z34, 0)</f>
        <v>5585.8849048112897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5398.8480847797837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3690.7677547378335</v>
      </c>
      <c r="AC35">
        <f t="shared" ref="AC35:AC66" si="33">S35*Z35</f>
        <v>3478.9239568107009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-9741.1318537054503</v>
      </c>
      <c r="AI35">
        <f t="shared" ref="AI35:AI66" si="38">SUM(AE35:AH35)</f>
        <v>-9773.3509854737476</v>
      </c>
      <c r="AJ35">
        <f t="shared" ref="AJ35:AJ66" si="39">AB35-AC35</f>
        <v>211.84379792713253</v>
      </c>
      <c r="AK35">
        <f t="shared" si="30"/>
        <v>258.35374283164839</v>
      </c>
      <c r="AL35">
        <f t="shared" ref="AL35:AL66" si="40">SUM(AI35:AK35)</f>
        <v>-9303.1534447149661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-259.19862684726638</v>
      </c>
      <c r="AR35">
        <f t="shared" ref="AR35:AR66" si="45">AI35*$K35</f>
        <v>-260.05593530361148</v>
      </c>
      <c r="AS35">
        <f t="shared" ref="AS35:AS66" si="46">AJ35*$K35</f>
        <v>5.6368831008005857</v>
      </c>
      <c r="AT35">
        <f t="shared" ref="AT35:AT66" si="47">AK35*$K35</f>
        <v>6.8744511817014491</v>
      </c>
      <c r="AU35">
        <f t="shared" ref="AU35:AU66" si="48">AL35*$K35</f>
        <v>-247.5446010211094</v>
      </c>
      <c r="AW35">
        <v>32</v>
      </c>
      <c r="AX35">
        <f>IF(Z35&gt;0, (R35*SUMPRODUCT(K35:$K$98, X35:$X$98)-K35*$AZ$3)/Z35, 0)</f>
        <v>5398.8480847797837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1000000</v>
      </c>
      <c r="S36">
        <f t="shared" si="32"/>
        <v>5203.13897880689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3478.9239568107009</v>
      </c>
      <c r="AC36">
        <f t="shared" si="33"/>
        <v>3263.3791673154324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-10744.497922824512</v>
      </c>
      <c r="AI36">
        <f t="shared" si="38"/>
        <v>-10775.857638378984</v>
      </c>
      <c r="AJ36">
        <f t="shared" si="39"/>
        <v>215.54478949526856</v>
      </c>
      <c r="AK36">
        <f t="shared" si="30"/>
        <v>243.52467697674908</v>
      </c>
      <c r="AL36">
        <f t="shared" si="40"/>
        <v>-10316.788171906966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-255.26506254837122</v>
      </c>
      <c r="AR36">
        <f t="shared" si="45"/>
        <v>-256.01009873433452</v>
      </c>
      <c r="AS36">
        <f t="shared" si="46"/>
        <v>5.1208585610691157</v>
      </c>
      <c r="AT36">
        <f t="shared" si="47"/>
        <v>5.7855976470048276</v>
      </c>
      <c r="AU36">
        <f t="shared" si="48"/>
        <v>-245.10364252626056</v>
      </c>
      <c r="AW36">
        <v>33</v>
      </c>
      <c r="AX36">
        <f>IF(Z36&gt;0, (R36*SUMPRODUCT(K36:$K$98, X36:$X$98)-K36*$AZ$3)/Z36, 0)</f>
        <v>5203.13897880689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1000000</v>
      </c>
      <c r="S37">
        <f t="shared" si="32"/>
        <v>5002.3708154625683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3263.3791673154324</v>
      </c>
      <c r="AC37">
        <f t="shared" si="33"/>
        <v>3047.0907452599158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-11793.045569822682</v>
      </c>
      <c r="AI37">
        <f t="shared" si="38"/>
        <v>-11823.502035943118</v>
      </c>
      <c r="AJ37">
        <f t="shared" si="39"/>
        <v>216.28842205551655</v>
      </c>
      <c r="AK37">
        <f t="shared" si="30"/>
        <v>228.4365417120803</v>
      </c>
      <c r="AL37">
        <f t="shared" si="40"/>
        <v>-11378.777072175521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-250.15731445587591</v>
      </c>
      <c r="AR37">
        <f t="shared" si="45"/>
        <v>-250.80336536167422</v>
      </c>
      <c r="AS37">
        <f t="shared" si="46"/>
        <v>4.5879692814687045</v>
      </c>
      <c r="AT37">
        <f t="shared" si="47"/>
        <v>4.8456585247589192</v>
      </c>
      <c r="AU37">
        <f t="shared" si="48"/>
        <v>-241.36973755544656</v>
      </c>
      <c r="AW37">
        <v>34</v>
      </c>
      <c r="AX37">
        <f>IF(Z37&gt;0, (R37*SUMPRODUCT(K37:$K$98, X37:$X$98)-K37*$AZ$3)/Z37, 0)</f>
        <v>5002.3708154625683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1000000</v>
      </c>
      <c r="S38">
        <f t="shared" si="32"/>
        <v>4799.274703046467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3047.0907452599158</v>
      </c>
      <c r="AC38">
        <f t="shared" si="33"/>
        <v>2831.7340026726615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-13004.289112388185</v>
      </c>
      <c r="AI38">
        <f t="shared" si="38"/>
        <v>-13033.790799391798</v>
      </c>
      <c r="AJ38">
        <f t="shared" si="39"/>
        <v>215.3567425872543</v>
      </c>
      <c r="AK38">
        <f t="shared" si="30"/>
        <v>213.29635216819412</v>
      </c>
      <c r="AL38">
        <f t="shared" si="40"/>
        <v>-12605.13770463635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-246.29512894320018</v>
      </c>
      <c r="AR38">
        <f t="shared" si="45"/>
        <v>-246.85387704098545</v>
      </c>
      <c r="AS38">
        <f t="shared" si="46"/>
        <v>4.0787555725585172</v>
      </c>
      <c r="AT38">
        <f t="shared" si="47"/>
        <v>4.0397327455858116</v>
      </c>
      <c r="AU38">
        <f t="shared" si="48"/>
        <v>-238.73538872284115</v>
      </c>
      <c r="AW38">
        <v>35</v>
      </c>
      <c r="AX38">
        <f>IF(Z38&gt;0, (R38*SUMPRODUCT(K38:$K$98, X38:$X$98)-K38*$AZ$3)/Z38, 0)</f>
        <v>4799.274703046467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1000000</v>
      </c>
      <c r="S39">
        <f t="shared" si="32"/>
        <v>4590.8918722628232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2831.7340026726615</v>
      </c>
      <c r="AC39">
        <f t="shared" si="33"/>
        <v>2616.5108128978713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-14198.216720787188</v>
      </c>
      <c r="AI39">
        <f t="shared" si="38"/>
        <v>-14226.713480084725</v>
      </c>
      <c r="AJ39">
        <f t="shared" si="39"/>
        <v>215.22318977479017</v>
      </c>
      <c r="AK39">
        <f t="shared" si="30"/>
        <v>198.22138018708634</v>
      </c>
      <c r="AL39">
        <f t="shared" si="40"/>
        <v>-13813.26891012285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-240.096033191966</v>
      </c>
      <c r="AR39">
        <f t="shared" si="45"/>
        <v>-240.57792179817017</v>
      </c>
      <c r="AS39">
        <f t="shared" si="46"/>
        <v>3.6394876294706857</v>
      </c>
      <c r="AT39">
        <f t="shared" si="47"/>
        <v>3.3519820138452818</v>
      </c>
      <c r="AU39">
        <f t="shared" si="48"/>
        <v>-233.58645215485421</v>
      </c>
      <c r="AW39">
        <v>36</v>
      </c>
      <c r="AX39">
        <f>IF(Z39&gt;0, (R39*SUMPRODUCT(K39:$K$98, X39:$X$98)-K39*$AZ$3)/Z39, 0)</f>
        <v>4590.8918722628232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1000000</v>
      </c>
      <c r="S40">
        <f t="shared" si="32"/>
        <v>4379.3182753122419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2616.5108128978713</v>
      </c>
      <c r="AC40">
        <f t="shared" si="33"/>
        <v>2404.1575825348436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-15255.962934594245</v>
      </c>
      <c r="AI40">
        <f t="shared" si="38"/>
        <v>-15283.411928152076</v>
      </c>
      <c r="AJ40">
        <f t="shared" si="39"/>
        <v>212.35323036302771</v>
      </c>
      <c r="AK40">
        <f t="shared" si="30"/>
        <v>183.15575690285101</v>
      </c>
      <c r="AL40">
        <f t="shared" si="40"/>
        <v>-14887.902940886197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-230.34181580384447</v>
      </c>
      <c r="AR40">
        <f t="shared" si="45"/>
        <v>-230.75625382032405</v>
      </c>
      <c r="AS40">
        <f t="shared" si="46"/>
        <v>3.2062105082017114</v>
      </c>
      <c r="AT40">
        <f t="shared" si="47"/>
        <v>2.7653731069485121</v>
      </c>
      <c r="AU40">
        <f t="shared" si="48"/>
        <v>-224.7846702051738</v>
      </c>
      <c r="AW40">
        <v>37</v>
      </c>
      <c r="AX40">
        <f>IF(Z40&gt;0, (R40*SUMPRODUCT(K40:$K$98, X40:$X$98)-K40*$AZ$3)/Z40, 0)</f>
        <v>4379.3182753122419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1000000</v>
      </c>
      <c r="S41">
        <f t="shared" si="32"/>
        <v>4170.6084953136324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2404.1575825348436</v>
      </c>
      <c r="AC41">
        <f t="shared" si="33"/>
        <v>2198.586126399694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-16328.117811796723</v>
      </c>
      <c r="AI41">
        <f t="shared" si="38"/>
        <v>-16354.475909528386</v>
      </c>
      <c r="AJ41">
        <f t="shared" si="39"/>
        <v>205.57145613514967</v>
      </c>
      <c r="AK41">
        <f t="shared" ref="AK41:AK72" si="61">G41*SUM(AB41:AB41, AE41:AF41)</f>
        <v>168.29103077743906</v>
      </c>
      <c r="AL41">
        <f t="shared" si="40"/>
        <v>-15980.613422615797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-220.11582346714525</v>
      </c>
      <c r="AR41">
        <f t="shared" si="45"/>
        <v>-220.47115127982437</v>
      </c>
      <c r="AS41">
        <f t="shared" si="46"/>
        <v>2.7712643226910552</v>
      </c>
      <c r="AT41">
        <f t="shared" si="47"/>
        <v>2.2686949744414213</v>
      </c>
      <c r="AU41">
        <f t="shared" si="48"/>
        <v>-215.43119198269187</v>
      </c>
      <c r="AW41">
        <v>38</v>
      </c>
      <c r="AX41">
        <f>IF(Z41&gt;0, (R41*SUMPRODUCT(K41:$K$98, X41:$X$98)-K41*$AZ$3)/Z41, 0)</f>
        <v>4170.6084953136324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1000000</v>
      </c>
      <c r="S42">
        <f t="shared" si="32"/>
        <v>3965.1456032256674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2198.586126399694</v>
      </c>
      <c r="AC42">
        <f t="shared" si="33"/>
        <v>2000.586695493884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-17347.275213837038</v>
      </c>
      <c r="AI42">
        <f t="shared" si="38"/>
        <v>-17372.502366830693</v>
      </c>
      <c r="AJ42">
        <f t="shared" si="39"/>
        <v>197.99943090580996</v>
      </c>
      <c r="AK42">
        <f t="shared" si="61"/>
        <v>153.90102884797858</v>
      </c>
      <c r="AL42">
        <f t="shared" si="40"/>
        <v>-17020.601907076903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-208.79898562412777</v>
      </c>
      <c r="AR42">
        <f t="shared" si="45"/>
        <v>-209.10263008069685</v>
      </c>
      <c r="AS42">
        <f t="shared" si="46"/>
        <v>2.3832031150523987</v>
      </c>
      <c r="AT42">
        <f t="shared" si="47"/>
        <v>1.8524164927259352</v>
      </c>
      <c r="AU42">
        <f t="shared" si="48"/>
        <v>-204.86701047291851</v>
      </c>
      <c r="AW42">
        <v>39</v>
      </c>
      <c r="AX42">
        <f>IF(Z42&gt;0, (R42*SUMPRODUCT(K42:$K$98, X42:$X$98)-K42*$AZ$3)/Z42, 0)</f>
        <v>3965.1456032256674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1000000</v>
      </c>
      <c r="S43">
        <f t="shared" si="32"/>
        <v>3765.2648866292616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2000.586695493884</v>
      </c>
      <c r="AC43">
        <f t="shared" si="33"/>
        <v>1811.5344889423768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-18380.219613434663</v>
      </c>
      <c r="AI43">
        <f t="shared" si="38"/>
        <v>-18404.275483917711</v>
      </c>
      <c r="AJ43">
        <f t="shared" si="39"/>
        <v>189.0522065515072</v>
      </c>
      <c r="AK43">
        <f t="shared" si="61"/>
        <v>140.04106868457188</v>
      </c>
      <c r="AL43">
        <f t="shared" si="40"/>
        <v>-18075.182208681632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-197.5285107318355</v>
      </c>
      <c r="AR43">
        <f t="shared" si="45"/>
        <v>-197.78703431701624</v>
      </c>
      <c r="AS43">
        <f t="shared" si="46"/>
        <v>2.031705909726524</v>
      </c>
      <c r="AT43">
        <f t="shared" si="47"/>
        <v>1.5049931023859526</v>
      </c>
      <c r="AU43">
        <f t="shared" si="48"/>
        <v>-194.25033530490376</v>
      </c>
      <c r="AW43">
        <v>40</v>
      </c>
      <c r="AX43">
        <f>IF(Z43&gt;0, (R43*SUMPRODUCT(K43:$K$98, X43:$X$98)-K43*$AZ$3)/Z43, 0)</f>
        <v>3765.2648866292616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1000000</v>
      </c>
      <c r="S44">
        <f t="shared" si="32"/>
        <v>3571.6943302459408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1811.5344889423768</v>
      </c>
      <c r="AC44">
        <f t="shared" si="33"/>
        <v>1631.6370309539534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-19481.860326825648</v>
      </c>
      <c r="AI44">
        <f t="shared" si="38"/>
        <v>-19504.701545587523</v>
      </c>
      <c r="AJ44">
        <f t="shared" si="39"/>
        <v>179.89745798842341</v>
      </c>
      <c r="AK44">
        <f t="shared" si="61"/>
        <v>126.80741422596638</v>
      </c>
      <c r="AL44">
        <f t="shared" si="40"/>
        <v>-19197.996673373134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-186.93537602504242</v>
      </c>
      <c r="AR44">
        <f t="shared" si="45"/>
        <v>-187.15454563957053</v>
      </c>
      <c r="AS44">
        <f t="shared" si="46"/>
        <v>1.7261800665262599</v>
      </c>
      <c r="AT44">
        <f t="shared" si="47"/>
        <v>1.2167622220581216</v>
      </c>
      <c r="AU44">
        <f t="shared" si="48"/>
        <v>-184.21160335098617</v>
      </c>
      <c r="AW44">
        <v>41</v>
      </c>
      <c r="AX44">
        <f>IF(Z44&gt;0, (R44*SUMPRODUCT(K44:$K$98, X44:$X$98)-K44*$AZ$3)/Z44, 0)</f>
        <v>3571.6943302459408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1000000</v>
      </c>
      <c r="S45">
        <f t="shared" si="32"/>
        <v>3382.430436268573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1631.6370309539534</v>
      </c>
      <c r="AC45">
        <f t="shared" si="33"/>
        <v>1460.4436663069564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-20482.679281312943</v>
      </c>
      <c r="AI45">
        <f t="shared" si="38"/>
        <v>-20504.267953923136</v>
      </c>
      <c r="AJ45">
        <f t="shared" si="39"/>
        <v>171.193364646997</v>
      </c>
      <c r="AK45">
        <f t="shared" si="61"/>
        <v>114.21459216677675</v>
      </c>
      <c r="AL45">
        <f t="shared" si="40"/>
        <v>-20218.859997109364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-175.48088366465043</v>
      </c>
      <c r="AR45">
        <f t="shared" si="45"/>
        <v>-175.66583990473765</v>
      </c>
      <c r="AS45">
        <f t="shared" si="46"/>
        <v>1.4666617825328816</v>
      </c>
      <c r="AT45">
        <f t="shared" si="47"/>
        <v>0.97850858696543153</v>
      </c>
      <c r="AU45">
        <f t="shared" si="48"/>
        <v>-173.22066953523935</v>
      </c>
      <c r="AW45">
        <v>42</v>
      </c>
      <c r="AX45">
        <f>IF(Z45&gt;0, (R45*SUMPRODUCT(K45:$K$98, X45:$X$98)-K45*$AZ$3)/Z45, 0)</f>
        <v>3382.430436268573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1000000</v>
      </c>
      <c r="S46">
        <f t="shared" si="32"/>
        <v>3198.7337834969599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1460.4436663069564</v>
      </c>
      <c r="AC46">
        <f t="shared" si="33"/>
        <v>1299.018149944133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-21351.853507126274</v>
      </c>
      <c r="AI46">
        <f t="shared" si="38"/>
        <v>-21372.158700335007</v>
      </c>
      <c r="AJ46">
        <f t="shared" si="39"/>
        <v>161.42551636282337</v>
      </c>
      <c r="AK46">
        <f t="shared" si="61"/>
        <v>102.23105664148696</v>
      </c>
      <c r="AL46">
        <f t="shared" si="40"/>
        <v>-21108.502127330699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-163.32798581778252</v>
      </c>
      <c r="AR46">
        <f t="shared" si="45"/>
        <v>-163.48330752356867</v>
      </c>
      <c r="AS46">
        <f t="shared" si="46"/>
        <v>1.2348016736971288</v>
      </c>
      <c r="AT46">
        <f t="shared" si="47"/>
        <v>0.78200201981083006</v>
      </c>
      <c r="AU46">
        <f t="shared" si="48"/>
        <v>-161.46650383006073</v>
      </c>
      <c r="AW46">
        <v>43</v>
      </c>
      <c r="AX46">
        <f>IF(Z46&gt;0, (R46*SUMPRODUCT(K46:$K$98, X46:$X$98)-K46*$AZ$3)/Z46, 0)</f>
        <v>3198.7337834969599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1000000</v>
      </c>
      <c r="S47">
        <f t="shared" si="32"/>
        <v>3022.8817076930022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1299.018149944133</v>
      </c>
      <c r="AC47">
        <f t="shared" si="33"/>
        <v>1148.2395992172667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-22193.492925852799</v>
      </c>
      <c r="AI47">
        <f t="shared" si="38"/>
        <v>-22212.485392483151</v>
      </c>
      <c r="AJ47">
        <f t="shared" si="39"/>
        <v>150.77855072686634</v>
      </c>
      <c r="AK47">
        <f t="shared" si="61"/>
        <v>90.931270496089326</v>
      </c>
      <c r="AL47">
        <f t="shared" si="40"/>
        <v>-21970.775571260194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-151.57677464757933</v>
      </c>
      <c r="AR47">
        <f t="shared" si="45"/>
        <v>-151.70648910235434</v>
      </c>
      <c r="AS47">
        <f t="shared" si="46"/>
        <v>1.0297850131824902</v>
      </c>
      <c r="AT47">
        <f t="shared" si="47"/>
        <v>0.62104098451074197</v>
      </c>
      <c r="AU47">
        <f t="shared" si="48"/>
        <v>-150.05566310466111</v>
      </c>
      <c r="AW47">
        <v>44</v>
      </c>
      <c r="AX47">
        <f>IF(Z47&gt;0, (R47*SUMPRODUCT(K47:$K$98, X47:$X$98)-K47*$AZ$3)/Z47, 0)</f>
        <v>3022.8817076930022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1000000</v>
      </c>
      <c r="S48">
        <f t="shared" si="32"/>
        <v>2854.6169526285876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1148.2395992172667</v>
      </c>
      <c r="AC48">
        <f t="shared" si="33"/>
        <v>1007.8676773294343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-22985.018523013692</v>
      </c>
      <c r="AI48">
        <f t="shared" si="38"/>
        <v>-23002.671814051591</v>
      </c>
      <c r="AJ48">
        <f t="shared" si="39"/>
        <v>140.3719218878324</v>
      </c>
      <c r="AK48">
        <f t="shared" si="61"/>
        <v>80.376771945208674</v>
      </c>
      <c r="AL48">
        <f t="shared" si="40"/>
        <v>-22781.923120218551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-140.16314636252005</v>
      </c>
      <c r="AR48">
        <f t="shared" si="45"/>
        <v>-140.27079651790487</v>
      </c>
      <c r="AS48">
        <f t="shared" si="46"/>
        <v>0.85599105404474529</v>
      </c>
      <c r="AT48">
        <f t="shared" si="47"/>
        <v>0.49013931570354247</v>
      </c>
      <c r="AU48">
        <f t="shared" si="48"/>
        <v>-138.92466614815658</v>
      </c>
      <c r="AW48">
        <v>45</v>
      </c>
      <c r="AX48">
        <f>IF(Z48&gt;0, (R48*SUMPRODUCT(K48:$K$98, X48:$X$98)-K48*$AZ$3)/Z48, 0)</f>
        <v>2854.6169526285876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1000000</v>
      </c>
      <c r="S49">
        <f t="shared" si="32"/>
        <v>2693.9907748944761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1007.8676773294343</v>
      </c>
      <c r="AC49">
        <f t="shared" si="33"/>
        <v>877.70886378811633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-23732.686919236727</v>
      </c>
      <c r="AI49">
        <f t="shared" si="38"/>
        <v>-23748.977043018283</v>
      </c>
      <c r="AJ49">
        <f t="shared" si="39"/>
        <v>130.15881354131795</v>
      </c>
      <c r="AK49">
        <f t="shared" si="61"/>
        <v>70.550737413060403</v>
      </c>
      <c r="AL49">
        <f t="shared" si="40"/>
        <v>-23548.267492063904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-129.21646840878441</v>
      </c>
      <c r="AR49">
        <f t="shared" si="45"/>
        <v>-129.30516263342733</v>
      </c>
      <c r="AS49">
        <f t="shared" si="46"/>
        <v>0.70867079970005697</v>
      </c>
      <c r="AT49">
        <f t="shared" si="47"/>
        <v>0.3841249481432234</v>
      </c>
      <c r="AU49">
        <f t="shared" si="48"/>
        <v>-128.21236688558403</v>
      </c>
      <c r="AW49">
        <v>46</v>
      </c>
      <c r="AX49">
        <f>IF(Z49&gt;0, (R49*SUMPRODUCT(K49:$K$98, X49:$X$98)-K49*$AZ$3)/Z49, 0)</f>
        <v>2693.9907748944761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1000000</v>
      </c>
      <c r="S50">
        <f t="shared" si="32"/>
        <v>2540.6504701151252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877.70886378811633</v>
      </c>
      <c r="AC50">
        <f t="shared" si="33"/>
        <v>757.42483539826287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-24422.043126272205</v>
      </c>
      <c r="AI50">
        <f t="shared" si="38"/>
        <v>-24436.949246659635</v>
      </c>
      <c r="AJ50">
        <f t="shared" si="39"/>
        <v>120.28402838985346</v>
      </c>
      <c r="AK50">
        <f t="shared" si="61"/>
        <v>61.439620465168147</v>
      </c>
      <c r="AL50">
        <f t="shared" si="40"/>
        <v>-24255.225597804612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-118.72301806948326</v>
      </c>
      <c r="AR50">
        <f t="shared" si="45"/>
        <v>-118.79548127786238</v>
      </c>
      <c r="AS50">
        <f t="shared" si="46"/>
        <v>0.58473743585508897</v>
      </c>
      <c r="AT50">
        <f t="shared" si="47"/>
        <v>0.29867677871805304</v>
      </c>
      <c r="AU50">
        <f t="shared" si="48"/>
        <v>-117.91206706328923</v>
      </c>
      <c r="AW50">
        <v>47</v>
      </c>
      <c r="AX50">
        <f>IF(Z50&gt;0, (R50*SUMPRODUCT(K50:$K$98, X50:$X$98)-K50*$AZ$3)/Z50, 0)</f>
        <v>2540.6504701151252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1000000</v>
      </c>
      <c r="S51">
        <f t="shared" si="32"/>
        <v>2393.9159278441302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757.42483539826287</v>
      </c>
      <c r="AC51">
        <f t="shared" si="33"/>
        <v>646.67721020282499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-25007.549201642905</v>
      </c>
      <c r="AI51">
        <f t="shared" si="38"/>
        <v>-25021.055883366378</v>
      </c>
      <c r="AJ51">
        <f t="shared" si="39"/>
        <v>110.74762519543788</v>
      </c>
      <c r="AK51">
        <f t="shared" si="61"/>
        <v>53.019738477878406</v>
      </c>
      <c r="AL51">
        <f t="shared" si="40"/>
        <v>-24857.288519693062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-108.5440554515982</v>
      </c>
      <c r="AR51">
        <f t="shared" si="45"/>
        <v>-108.6026805490893</v>
      </c>
      <c r="AS51">
        <f t="shared" si="46"/>
        <v>0.48069470036498768</v>
      </c>
      <c r="AT51">
        <f t="shared" si="47"/>
        <v>0.23012960554303288</v>
      </c>
      <c r="AU51">
        <f t="shared" si="48"/>
        <v>-107.89185624318128</v>
      </c>
      <c r="AW51">
        <v>48</v>
      </c>
      <c r="AX51">
        <f>IF(Z51&gt;0, (R51*SUMPRODUCT(K51:$K$98, X51:$X$98)-K51*$AZ$3)/Z51, 0)</f>
        <v>2393.9159278441302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1000000</v>
      </c>
      <c r="S52">
        <f t="shared" si="32"/>
        <v>2254.0395736084806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646.67721020282499</v>
      </c>
      <c r="AC52">
        <f t="shared" si="33"/>
        <v>545.25404124591023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-25531.469217377296</v>
      </c>
      <c r="AI52">
        <f t="shared" si="38"/>
        <v>-25543.564258822666</v>
      </c>
      <c r="AJ52">
        <f t="shared" si="39"/>
        <v>101.42316895691476</v>
      </c>
      <c r="AK52">
        <f t="shared" si="61"/>
        <v>45.267404714197752</v>
      </c>
      <c r="AL52">
        <f t="shared" si="40"/>
        <v>-25396.873685151553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-98.944736509723839</v>
      </c>
      <c r="AR52">
        <f t="shared" si="45"/>
        <v>-98.991609671573528</v>
      </c>
      <c r="AS52">
        <f t="shared" si="46"/>
        <v>0.39305566957317478</v>
      </c>
      <c r="AT52">
        <f t="shared" si="47"/>
        <v>0.17542944331918189</v>
      </c>
      <c r="AU52">
        <f t="shared" si="48"/>
        <v>-98.423124558681167</v>
      </c>
      <c r="AW52">
        <v>49</v>
      </c>
      <c r="AX52">
        <f>IF(Z52&gt;0, (R52*SUMPRODUCT(K52:$K$98, X52:$X$98)-K52*$AZ$3)/Z52, 0)</f>
        <v>2254.0395736084806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1000000</v>
      </c>
      <c r="S53">
        <f t="shared" si="32"/>
        <v>2118.7046337978868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545.25404124591023</v>
      </c>
      <c r="AC53">
        <f t="shared" si="33"/>
        <v>452.6672391064393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-25828.99148608906</v>
      </c>
      <c r="AI53">
        <f t="shared" si="38"/>
        <v>-25839.67412754567</v>
      </c>
      <c r="AJ53">
        <f t="shared" si="39"/>
        <v>92.586802139470933</v>
      </c>
      <c r="AK53">
        <f t="shared" si="61"/>
        <v>38.167782887213718</v>
      </c>
      <c r="AL53">
        <f t="shared" si="40"/>
        <v>-25708.919542518986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-89.372995759244731</v>
      </c>
      <c r="AR53">
        <f t="shared" si="45"/>
        <v>-89.409959636448889</v>
      </c>
      <c r="AS53">
        <f t="shared" si="46"/>
        <v>0.32036713006892176</v>
      </c>
      <c r="AT53">
        <f t="shared" si="47"/>
        <v>0.13206745218666038</v>
      </c>
      <c r="AU53">
        <f t="shared" si="48"/>
        <v>-88.957525054193312</v>
      </c>
      <c r="AW53">
        <v>50</v>
      </c>
      <c r="AX53">
        <f>IF(Z53&gt;0, (R53*SUMPRODUCT(K53:$K$98, X53:$X$98)-K53*$AZ$3)/Z53, 0)</f>
        <v>2118.7046337978868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1000000</v>
      </c>
      <c r="S54">
        <f t="shared" si="32"/>
        <v>1986.969613083023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452.6672391064393</v>
      </c>
      <c r="AC54">
        <f t="shared" si="33"/>
        <v>368.97097046349216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-25820.974634569531</v>
      </c>
      <c r="AI54">
        <f t="shared" si="38"/>
        <v>-25830.259400879848</v>
      </c>
      <c r="AJ54">
        <f t="shared" si="39"/>
        <v>83.696268642947132</v>
      </c>
      <c r="AK54">
        <f t="shared" si="61"/>
        <v>31.686706737450752</v>
      </c>
      <c r="AL54">
        <f t="shared" si="40"/>
        <v>-25714.876425499449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-79.772549998911131</v>
      </c>
      <c r="AR54">
        <f t="shared" si="45"/>
        <v>-79.801234798582726</v>
      </c>
      <c r="AS54">
        <f t="shared" si="46"/>
        <v>0.25857524239627161</v>
      </c>
      <c r="AT54">
        <f t="shared" si="47"/>
        <v>9.7894422394496292E-2</v>
      </c>
      <c r="AU54">
        <f t="shared" si="48"/>
        <v>-79.444765133791961</v>
      </c>
      <c r="AW54">
        <v>51</v>
      </c>
      <c r="AX54">
        <f>IF(Z54&gt;0, (R54*SUMPRODUCT(K54:$K$98, X54:$X$98)-K54*$AZ$3)/Z54, 0)</f>
        <v>1986.969613083023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1000000</v>
      </c>
      <c r="S55">
        <f t="shared" si="32"/>
        <v>1858.0266038045349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368.97097046349216</v>
      </c>
      <c r="AC55">
        <f t="shared" si="33"/>
        <v>294.26692681841791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-25462.316209721615</v>
      </c>
      <c r="AI55">
        <f t="shared" si="38"/>
        <v>-25470.235012558343</v>
      </c>
      <c r="AJ55">
        <f t="shared" si="39"/>
        <v>74.70404364507425</v>
      </c>
      <c r="AK55">
        <f t="shared" si="61"/>
        <v>25.827967932444455</v>
      </c>
      <c r="AL55">
        <f t="shared" si="40"/>
        <v>-25369.703000980826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-70.236154966847465</v>
      </c>
      <c r="AR55">
        <f t="shared" si="45"/>
        <v>-70.257998473094545</v>
      </c>
      <c r="AS55">
        <f t="shared" si="46"/>
        <v>0.20606628018005191</v>
      </c>
      <c r="AT55">
        <f t="shared" si="47"/>
        <v>7.1244781631033288E-2</v>
      </c>
      <c r="AU55">
        <f t="shared" si="48"/>
        <v>-69.980687411283469</v>
      </c>
      <c r="AW55">
        <v>52</v>
      </c>
      <c r="AX55">
        <f>IF(Z55&gt;0, (R55*SUMPRODUCT(K55:$K$98, X55:$X$98)-K55*$AZ$3)/Z55, 0)</f>
        <v>1858.0266038045349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1000000</v>
      </c>
      <c r="S56">
        <f t="shared" si="32"/>
        <v>1728.9201247307117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294.26692681841791</v>
      </c>
      <c r="AC56">
        <f t="shared" si="33"/>
        <v>228.55622395321066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-24596.354501686972</v>
      </c>
      <c r="AI56">
        <f t="shared" si="38"/>
        <v>-24602.964298770246</v>
      </c>
      <c r="AJ56">
        <f t="shared" si="39"/>
        <v>65.710702865207253</v>
      </c>
      <c r="AK56">
        <f t="shared" si="61"/>
        <v>20.598684877289255</v>
      </c>
      <c r="AL56">
        <f t="shared" si="40"/>
        <v>-24516.654911027752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-60.578085283075239</v>
      </c>
      <c r="AR56">
        <f t="shared" si="45"/>
        <v>-60.594364478083058</v>
      </c>
      <c r="AS56">
        <f t="shared" si="46"/>
        <v>0.1618381521499995</v>
      </c>
      <c r="AT56">
        <f t="shared" si="47"/>
        <v>5.0732269659312185E-2</v>
      </c>
      <c r="AU56">
        <f t="shared" si="48"/>
        <v>-60.381794056273748</v>
      </c>
      <c r="AW56">
        <v>53</v>
      </c>
      <c r="AX56">
        <f>IF(Z56&gt;0, (R56*SUMPRODUCT(K56:$K$98, X56:$X$98)-K56*$AZ$3)/Z56, 0)</f>
        <v>1728.9201247307117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1000000</v>
      </c>
      <c r="S57">
        <f t="shared" si="32"/>
        <v>1597.6794731524881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228.55622395321066</v>
      </c>
      <c r="AC57">
        <f t="shared" si="33"/>
        <v>172.01872090374266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-23206.127842278362</v>
      </c>
      <c r="AI57">
        <f t="shared" si="38"/>
        <v>-23211.511234998688</v>
      </c>
      <c r="AJ57">
        <f t="shared" si="39"/>
        <v>56.537503049468</v>
      </c>
      <c r="AK57">
        <f t="shared" si="61"/>
        <v>15.998935676724749</v>
      </c>
      <c r="AL57">
        <f t="shared" si="40"/>
        <v>-23138.974796272494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-51.030456835696491</v>
      </c>
      <c r="AR57">
        <f t="shared" si="45"/>
        <v>-51.042294958441971</v>
      </c>
      <c r="AS57">
        <f t="shared" si="46"/>
        <v>0.12432641191037561</v>
      </c>
      <c r="AT57">
        <f t="shared" si="47"/>
        <v>3.5181784829296625E-2</v>
      </c>
      <c r="AU57">
        <f t="shared" si="48"/>
        <v>-50.882786761702299</v>
      </c>
      <c r="AW57">
        <v>54</v>
      </c>
      <c r="AX57">
        <f>IF(Z57&gt;0, (R57*SUMPRODUCT(K57:$K$98, X57:$X$98)-K57*$AZ$3)/Z57, 0)</f>
        <v>1597.6794731524881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1000000</v>
      </c>
      <c r="S58">
        <f t="shared" si="32"/>
        <v>1460.4671804454213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172.01872090374266</v>
      </c>
      <c r="AC58">
        <f t="shared" si="33"/>
        <v>124.59592677662408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-21278.798806123927</v>
      </c>
      <c r="AI58">
        <f t="shared" si="38"/>
        <v>-21283.064424976747</v>
      </c>
      <c r="AJ58">
        <f t="shared" si="39"/>
        <v>47.422794127118578</v>
      </c>
      <c r="AK58">
        <f t="shared" si="61"/>
        <v>12.041310463261988</v>
      </c>
      <c r="AL58">
        <f t="shared" si="40"/>
        <v>-21223.600320386366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-41.778790351484744</v>
      </c>
      <c r="AR58">
        <f t="shared" si="45"/>
        <v>-41.787165466893988</v>
      </c>
      <c r="AS58">
        <f t="shared" si="46"/>
        <v>9.310990680302457E-2</v>
      </c>
      <c r="AT58">
        <f t="shared" si="47"/>
        <v>2.3641907138902078E-2</v>
      </c>
      <c r="AU58">
        <f t="shared" si="48"/>
        <v>-41.670413652952057</v>
      </c>
      <c r="AW58">
        <v>55</v>
      </c>
      <c r="AX58">
        <f>IF(Z58&gt;0, (R58*SUMPRODUCT(K58:$K$98, X58:$X$98)-K58*$AZ$3)/Z58, 0)</f>
        <v>1460.4671804454213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1000000</v>
      </c>
      <c r="S59">
        <f t="shared" si="32"/>
        <v>1313.0192849754756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124.59592677662408</v>
      </c>
      <c r="AC59">
        <f t="shared" si="33"/>
        <v>86.038263843512425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-18932.215847730993</v>
      </c>
      <c r="AI59">
        <f t="shared" si="38"/>
        <v>-18935.492199602897</v>
      </c>
      <c r="AJ59">
        <f t="shared" si="39"/>
        <v>38.557662933111658</v>
      </c>
      <c r="AK59">
        <f t="shared" si="61"/>
        <v>8.7217148743636859</v>
      </c>
      <c r="AL59">
        <f t="shared" si="40"/>
        <v>-18888.212821795423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-33.188847970145432</v>
      </c>
      <c r="AR59">
        <f t="shared" si="45"/>
        <v>-33.194591531546159</v>
      </c>
      <c r="AS59">
        <f t="shared" si="46"/>
        <v>6.7592954964356342E-2</v>
      </c>
      <c r="AT59">
        <f t="shared" si="47"/>
        <v>1.5289476484544959E-2</v>
      </c>
      <c r="AU59">
        <f t="shared" si="48"/>
        <v>-33.111709100097265</v>
      </c>
      <c r="AW59">
        <v>56</v>
      </c>
      <c r="AX59">
        <f>IF(Z59&gt;0, (R59*SUMPRODUCT(K59:$K$98, X59:$X$98)-K59*$AZ$3)/Z59, 0)</f>
        <v>1313.0192849754756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1000000</v>
      </c>
      <c r="S60">
        <f t="shared" si="32"/>
        <v>1148.0238685290039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86.038263843512425</v>
      </c>
      <c r="AC60">
        <f t="shared" si="33"/>
        <v>55.725422496914419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-16331.467489340994</v>
      </c>
      <c r="AI60">
        <f t="shared" si="38"/>
        <v>-16333.894504319713</v>
      </c>
      <c r="AJ60">
        <f t="shared" si="39"/>
        <v>30.312841346598006</v>
      </c>
      <c r="AK60">
        <f t="shared" si="61"/>
        <v>6.0226784690458706</v>
      </c>
      <c r="AL60">
        <f t="shared" si="40"/>
        <v>-16297.558984504069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-25.562181755262635</v>
      </c>
      <c r="AR60">
        <f t="shared" si="45"/>
        <v>-25.565980544198734</v>
      </c>
      <c r="AS60">
        <f t="shared" si="46"/>
        <v>4.7445972661422212E-2</v>
      </c>
      <c r="AT60">
        <f t="shared" si="47"/>
        <v>9.4267586045000129E-3</v>
      </c>
      <c r="AU60">
        <f t="shared" si="48"/>
        <v>-25.509107812932811</v>
      </c>
      <c r="AW60">
        <v>57</v>
      </c>
      <c r="AX60">
        <f>IF(Z60&gt;0, (R60*SUMPRODUCT(K60:$K$98, X60:$X$98)-K60*$AZ$3)/Z60, 0)</f>
        <v>1148.0238685290039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1000000</v>
      </c>
      <c r="S61">
        <f t="shared" si="32"/>
        <v>949.63737304635595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55.725422496914419</v>
      </c>
      <c r="AC61">
        <f t="shared" si="33"/>
        <v>32.731103798390549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-13587.946638144682</v>
      </c>
      <c r="AI61">
        <f t="shared" si="38"/>
        <v>-13589.669985641705</v>
      </c>
      <c r="AJ61">
        <f t="shared" si="39"/>
        <v>22.99431869852387</v>
      </c>
      <c r="AK61">
        <f t="shared" si="61"/>
        <v>3.9007795747840097</v>
      </c>
      <c r="AL61">
        <f t="shared" si="40"/>
        <v>-13562.774887368398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-18.989280853039421</v>
      </c>
      <c r="AR61">
        <f t="shared" si="45"/>
        <v>-18.991689247074213</v>
      </c>
      <c r="AS61">
        <f t="shared" si="46"/>
        <v>3.2134772634799358E-2</v>
      </c>
      <c r="AT61">
        <f t="shared" si="47"/>
        <v>5.4513754626789798E-3</v>
      </c>
      <c r="AU61">
        <f t="shared" si="48"/>
        <v>-18.954103098976734</v>
      </c>
      <c r="AW61">
        <v>58</v>
      </c>
      <c r="AX61">
        <f>IF(Z61&gt;0, (R61*SUMPRODUCT(K61:$K$98, X61:$X$98)-K61*$AZ$3)/Z61, 0)</f>
        <v>949.63737304635595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1000000</v>
      </c>
      <c r="S62">
        <f t="shared" si="32"/>
        <v>688.7512361292363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32.731103798390549</v>
      </c>
      <c r="AC62">
        <f t="shared" si="33"/>
        <v>16.034557817439321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-10841.657516086736</v>
      </c>
      <c r="AI62">
        <f t="shared" si="38"/>
        <v>-10842.821547232985</v>
      </c>
      <c r="AJ62">
        <f t="shared" si="39"/>
        <v>16.696545980951228</v>
      </c>
      <c r="AK62">
        <f t="shared" si="61"/>
        <v>2.2911772658873386</v>
      </c>
      <c r="AL62">
        <f t="shared" si="40"/>
        <v>-10823.833823986146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-13.527961120355233</v>
      </c>
      <c r="AR62">
        <f t="shared" si="45"/>
        <v>-13.529413570597825</v>
      </c>
      <c r="AS62">
        <f t="shared" si="46"/>
        <v>2.0833551008172673E-2</v>
      </c>
      <c r="AT62">
        <f t="shared" si="47"/>
        <v>2.858876230574129E-3</v>
      </c>
      <c r="AU62">
        <f t="shared" si="48"/>
        <v>-13.505721143359077</v>
      </c>
      <c r="AW62">
        <v>59</v>
      </c>
      <c r="AX62">
        <f>IF(Z62&gt;0, (R62*SUMPRODUCT(K62:$K$98, X62:$X$98)-K62*$AZ$3)/Z62, 0)</f>
        <v>688.7512361292363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1000000</v>
      </c>
      <c r="S63">
        <f t="shared" si="32"/>
        <v>306.5593399087673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16.034557817439321</v>
      </c>
      <c r="AC63">
        <f t="shared" si="33"/>
        <v>4.5536814043057028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-8193.6569573233555</v>
      </c>
      <c r="AI63">
        <f t="shared" si="38"/>
        <v>-8194.3996653102768</v>
      </c>
      <c r="AJ63">
        <f t="shared" si="39"/>
        <v>11.480876413133618</v>
      </c>
      <c r="AK63">
        <f t="shared" si="61"/>
        <v>1.1224190472207525</v>
      </c>
      <c r="AL63">
        <f t="shared" si="40"/>
        <v>-8181.7963698499225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-9.1284368869838186</v>
      </c>
      <c r="AR63">
        <f t="shared" si="45"/>
        <v>-9.1292643274074763</v>
      </c>
      <c r="AS63">
        <f t="shared" si="46"/>
        <v>1.2790681412513943E-2</v>
      </c>
      <c r="AT63">
        <f t="shared" si="47"/>
        <v>1.2504711250018229E-3</v>
      </c>
      <c r="AU63">
        <f t="shared" si="48"/>
        <v>-9.1152231748699606</v>
      </c>
      <c r="AW63">
        <v>60</v>
      </c>
      <c r="AX63">
        <f>IF(Z63&gt;0, (R63*SUMPRODUCT(K63:$K$98, X63:$X$98)-K63*$AZ$3)/Z63, 0)</f>
        <v>306.5593399087673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1000000</v>
      </c>
      <c r="S64">
        <f t="shared" si="32"/>
        <v>-308.74921593798354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4.5536814043057028</v>
      </c>
      <c r="AC64">
        <f t="shared" si="33"/>
        <v>-2.747001279801685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-5808.4254098414085</v>
      </c>
      <c r="AI64">
        <f t="shared" si="38"/>
        <v>-5808.8702694779677</v>
      </c>
      <c r="AJ64">
        <f t="shared" si="39"/>
        <v>7.3006826841073877</v>
      </c>
      <c r="AK64">
        <f t="shared" si="61"/>
        <v>0.31875769830139922</v>
      </c>
      <c r="AL64">
        <f t="shared" si="40"/>
        <v>-5801.2508290955584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-5.7777538251599658</v>
      </c>
      <c r="AR64">
        <f t="shared" si="45"/>
        <v>-5.7781963357003328</v>
      </c>
      <c r="AS64">
        <f t="shared" si="46"/>
        <v>7.2621311849698526E-3</v>
      </c>
      <c r="AT64">
        <f t="shared" si="47"/>
        <v>3.1707448761236328E-4</v>
      </c>
      <c r="AU64">
        <f t="shared" si="48"/>
        <v>-5.77061713002775</v>
      </c>
      <c r="AW64">
        <v>61</v>
      </c>
      <c r="AX64">
        <f>IF(Z64&gt;0, (R64*SUMPRODUCT(K64:$K$98, X64:$X$98)-K64*$AZ$3)/Z64, 0)</f>
        <v>-308.74921593798354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1000000</v>
      </c>
      <c r="S65">
        <f t="shared" si="32"/>
        <v>-1308.7175554098085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-2.747001279801685</v>
      </c>
      <c r="AC65">
        <f t="shared" si="33"/>
        <v>-6.892831709536269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-3541.3611357599152</v>
      </c>
      <c r="AI65">
        <f t="shared" si="38"/>
        <v>-3541.6244787433207</v>
      </c>
      <c r="AJ65">
        <f t="shared" si="39"/>
        <v>4.145830429734584</v>
      </c>
      <c r="AK65">
        <f t="shared" si="61"/>
        <v>-0.19229008958611796</v>
      </c>
      <c r="AL65">
        <f t="shared" si="40"/>
        <v>-3537.6709384031724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-3.1452329105501002</v>
      </c>
      <c r="AR65">
        <f t="shared" si="45"/>
        <v>-3.145466796614361</v>
      </c>
      <c r="AS65">
        <f t="shared" si="46"/>
        <v>3.6820877084491987E-3</v>
      </c>
      <c r="AT65">
        <f t="shared" si="47"/>
        <v>-1.7078097797814857E-4</v>
      </c>
      <c r="AU65">
        <f t="shared" si="48"/>
        <v>-3.1419554898838902</v>
      </c>
      <c r="AW65">
        <v>62</v>
      </c>
      <c r="AX65">
        <f>IF(Z65&gt;0, (R65*SUMPRODUCT(K65:$K$98, X65:$X$98)-K65*$AZ$3)/Z65, 0)</f>
        <v>-1308.7175554098085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1000000</v>
      </c>
      <c r="S66">
        <f t="shared" si="32"/>
        <v>-2787.8589577803778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-6.892831709536269</v>
      </c>
      <c r="AC66">
        <f t="shared" si="33"/>
        <v>-8.5809901598851361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-2136.2053161110121</v>
      </c>
      <c r="AI66">
        <f t="shared" si="38"/>
        <v>-2136.3592153987779</v>
      </c>
      <c r="AJ66">
        <f t="shared" si="39"/>
        <v>1.6881584503488671</v>
      </c>
      <c r="AK66">
        <f t="shared" si="61"/>
        <v>-0.48249821966753886</v>
      </c>
      <c r="AL66">
        <f t="shared" si="40"/>
        <v>-2135.1535551680963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-1.6939772102028532</v>
      </c>
      <c r="AR66">
        <f t="shared" si="45"/>
        <v>-1.694099249917002</v>
      </c>
      <c r="AS66">
        <f t="shared" si="46"/>
        <v>1.3386830940522458E-3</v>
      </c>
      <c r="AT66">
        <f t="shared" si="47"/>
        <v>-3.8261349782999328E-4</v>
      </c>
      <c r="AU66">
        <f t="shared" si="48"/>
        <v>-1.6931431803207797</v>
      </c>
      <c r="AW66">
        <v>63</v>
      </c>
      <c r="AX66">
        <f>IF(Z66&gt;0, (R66*SUMPRODUCT(K66:$K$98, X66:$X$98)-K66*$AZ$3)/Z66, 0)</f>
        <v>-2787.8589577803778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-5061.0679174700836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-8.5809901598851361</v>
      </c>
      <c r="AC67">
        <f t="shared" ref="AC67:AC98" si="64">S67*Z67</f>
        <v>-8.9740080306226009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-1274.0607479747914</v>
      </c>
      <c r="AI67">
        <f t="shared" ref="AI67:AI98" si="69">SUM(AE67:AH67)</f>
        <v>-1274.149405232281</v>
      </c>
      <c r="AJ67">
        <f t="shared" ref="AJ67:AJ98" si="70">AB67-AC67</f>
        <v>0.39301787073746475</v>
      </c>
      <c r="AK67">
        <f t="shared" si="61"/>
        <v>-0.60066931119195954</v>
      </c>
      <c r="AL67">
        <f t="shared" ref="AL67:AL98" si="71">SUM(AI67:AK67)</f>
        <v>-1274.3570566727356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-0.90206261642941055</v>
      </c>
      <c r="AR67">
        <f t="shared" ref="AR67:AR98" si="76">AI67*$K67</f>
        <v>-0.90212538768877448</v>
      </c>
      <c r="AS67">
        <f t="shared" ref="AS67:AS98" si="77">AJ67*$K67</f>
        <v>2.7826516855220467E-4</v>
      </c>
      <c r="AT67">
        <f t="shared" ref="AT67:AT98" si="78">AK67*$K67</f>
        <v>-4.2528688786933077E-4</v>
      </c>
      <c r="AU67">
        <f t="shared" ref="AU67:AU98" si="79">AL67*$K67</f>
        <v>-0.90227240940809161</v>
      </c>
      <c r="AW67">
        <v>64</v>
      </c>
      <c r="AX67">
        <f>IF(Z67&gt;0, (R67*SUMPRODUCT(K67:$K$98, X67:$X$98)-K67*$AZ$3)/Z67, 0)</f>
        <v>-5061.0679174700836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1000000</v>
      </c>
      <c r="S68">
        <f t="shared" si="63"/>
        <v>-8670.0994373458743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-8.9740080306226009</v>
      </c>
      <c r="AC68">
        <f t="shared" si="64"/>
        <v>-8.7144998082436302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-750.2926069812155</v>
      </c>
      <c r="AI68">
        <f t="shared" si="69"/>
        <v>-750.34286303578108</v>
      </c>
      <c r="AJ68">
        <f t="shared" si="70"/>
        <v>-0.25950822237897064</v>
      </c>
      <c r="AK68">
        <f t="shared" si="61"/>
        <v>-0.62818056214358209</v>
      </c>
      <c r="AL68">
        <f t="shared" si="71"/>
        <v>-751.23055182030362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-0.47430662802336998</v>
      </c>
      <c r="AR68">
        <f t="shared" si="76"/>
        <v>-0.47433839800158512</v>
      </c>
      <c r="AS68">
        <f t="shared" si="77"/>
        <v>-1.6405128979764827E-4</v>
      </c>
      <c r="AT68">
        <f t="shared" si="78"/>
        <v>-3.9711200863212955E-4</v>
      </c>
      <c r="AU68">
        <f t="shared" si="79"/>
        <v>-0.47489956130001487</v>
      </c>
      <c r="AW68">
        <v>65</v>
      </c>
      <c r="AX68">
        <f>IF(Z68&gt;0, (R68*SUMPRODUCT(K68:$K$98, X68:$X$98)-K68*$AZ$3)/Z68, 0)</f>
        <v>-8670.0994373458743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1000000</v>
      </c>
      <c r="S69">
        <f t="shared" si="63"/>
        <v>-14542.015658861286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-8.7144998082436302</v>
      </c>
      <c r="AC69">
        <f t="shared" si="64"/>
        <v>-8.1516896159023737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-434.50868949248706</v>
      </c>
      <c r="AI69">
        <f t="shared" si="69"/>
        <v>-434.53671755203237</v>
      </c>
      <c r="AJ69">
        <f t="shared" si="70"/>
        <v>-0.56281019234125651</v>
      </c>
      <c r="AK69">
        <f t="shared" si="61"/>
        <v>-0.61001498657705422</v>
      </c>
      <c r="AL69">
        <f t="shared" si="71"/>
        <v>-435.70954273095066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-0.2452499739083161</v>
      </c>
      <c r="AR69">
        <f t="shared" si="76"/>
        <v>-0.24526579380107869</v>
      </c>
      <c r="AS69">
        <f t="shared" si="77"/>
        <v>-3.176672603446614E-4</v>
      </c>
      <c r="AT69">
        <f t="shared" si="78"/>
        <v>-3.4431108780919126E-4</v>
      </c>
      <c r="AU69">
        <f t="shared" si="79"/>
        <v>-0.24592777214923253</v>
      </c>
      <c r="AW69">
        <v>66</v>
      </c>
      <c r="AX69">
        <f>IF(Z69&gt;0, (R69*SUMPRODUCT(K69:$K$98, X69:$X$98)-K69*$AZ$3)/Z69, 0)</f>
        <v>-14542.015658861286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1000000</v>
      </c>
      <c r="S70">
        <f t="shared" si="63"/>
        <v>-24328.428987555992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-8.1516896159023737</v>
      </c>
      <c r="AC70">
        <f t="shared" si="64"/>
        <v>-7.4709424287708437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-247.86865478179411</v>
      </c>
      <c r="AI70">
        <f t="shared" si="69"/>
        <v>-247.88400912800486</v>
      </c>
      <c r="AJ70">
        <f t="shared" si="70"/>
        <v>-0.68074718713153004</v>
      </c>
      <c r="AK70">
        <f t="shared" si="61"/>
        <v>-0.57061827311316626</v>
      </c>
      <c r="AL70">
        <f t="shared" si="71"/>
        <v>-249.13537458824953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-0.12491485578172669</v>
      </c>
      <c r="AR70">
        <f t="shared" si="76"/>
        <v>-0.12492259369414739</v>
      </c>
      <c r="AS70">
        <f t="shared" si="77"/>
        <v>-3.4306651956137949E-4</v>
      </c>
      <c r="AT70">
        <f t="shared" si="78"/>
        <v>-2.8756641034380804E-4</v>
      </c>
      <c r="AU70">
        <f t="shared" si="79"/>
        <v>-0.12555322662405258</v>
      </c>
      <c r="AW70">
        <v>67</v>
      </c>
      <c r="AX70">
        <f>IF(Z70&gt;0, (R70*SUMPRODUCT(K70:$K$98, X70:$X$98)-K70*$AZ$3)/Z70, 0)</f>
        <v>-24328.428987555992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1000000</v>
      </c>
      <c r="S71">
        <f t="shared" si="63"/>
        <v>-41012.772950595529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-7.4709424287708437</v>
      </c>
      <c r="AC71">
        <f t="shared" si="64"/>
        <v>-6.7690741050527086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-138.96810483282644</v>
      </c>
      <c r="AI71">
        <f t="shared" si="69"/>
        <v>-138.97635723033343</v>
      </c>
      <c r="AJ71">
        <f t="shared" si="70"/>
        <v>-0.70186832371813512</v>
      </c>
      <c r="AK71">
        <f t="shared" si="61"/>
        <v>-0.52296597001395906</v>
      </c>
      <c r="AL71">
        <f t="shared" si="71"/>
        <v>-140.20119152406554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-6.2530167686470073E-2</v>
      </c>
      <c r="AR71">
        <f t="shared" si="76"/>
        <v>-6.2533880939957612E-2</v>
      </c>
      <c r="AS71">
        <f t="shared" si="77"/>
        <v>-3.1581307112673262E-4</v>
      </c>
      <c r="AT71">
        <f t="shared" si="78"/>
        <v>-2.3531406604867088E-4</v>
      </c>
      <c r="AU71">
        <f t="shared" si="79"/>
        <v>-6.308500807713302E-2</v>
      </c>
      <c r="AW71">
        <v>68</v>
      </c>
      <c r="AX71">
        <f>IF(Z71&gt;0, (R71*SUMPRODUCT(K71:$K$98, X71:$X$98)-K71*$AZ$3)/Z71, 0)</f>
        <v>-41012.772950595529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1000000</v>
      </c>
      <c r="S72">
        <f t="shared" si="63"/>
        <v>-70086.680115020688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-6.7690741050527086</v>
      </c>
      <c r="AC72">
        <f t="shared" si="64"/>
        <v>-6.0934050053285862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-76.456485627908663</v>
      </c>
      <c r="AI72">
        <f t="shared" si="69"/>
        <v>-76.460832677159203</v>
      </c>
      <c r="AJ72">
        <f t="shared" si="70"/>
        <v>-0.67566909972412237</v>
      </c>
      <c r="AK72">
        <f t="shared" si="61"/>
        <v>-0.47383518735368962</v>
      </c>
      <c r="AL72">
        <f t="shared" si="71"/>
        <v>-77.610336964237007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-3.0716432023726967E-2</v>
      </c>
      <c r="AR72">
        <f t="shared" si="76"/>
        <v>-3.0718178452976381E-2</v>
      </c>
      <c r="AS72">
        <f t="shared" si="77"/>
        <v>-2.714504047859739E-4</v>
      </c>
      <c r="AT72">
        <f t="shared" si="78"/>
        <v>-1.903635277408925E-4</v>
      </c>
      <c r="AU72">
        <f t="shared" si="79"/>
        <v>-3.1179992385503244E-2</v>
      </c>
      <c r="AW72">
        <v>69</v>
      </c>
      <c r="AX72">
        <f>IF(Z72&gt;0, (R72*SUMPRODUCT(K72:$K$98, X72:$X$98)-K72*$AZ$3)/Z72, 0)</f>
        <v>-70086.680115020688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1000000</v>
      </c>
      <c r="S73">
        <f t="shared" si="63"/>
        <v>-121989.87033719916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-6.0934050053285862</v>
      </c>
      <c r="AC73">
        <f t="shared" si="64"/>
        <v>-5.4650149485928567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-41.272651008213103</v>
      </c>
      <c r="AI73">
        <f t="shared" si="69"/>
        <v>-41.274890954420719</v>
      </c>
      <c r="AJ73">
        <f t="shared" si="70"/>
        <v>-0.62839005673572945</v>
      </c>
      <c r="AK73">
        <f t="shared" ref="AK73:AK98" si="92">G73*SUM(AB73:AB73, AE73:AF73)</f>
        <v>-0.42653835037300109</v>
      </c>
      <c r="AL73">
        <f t="shared" si="71"/>
        <v>-42.329819361529452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-1.4804739780146518E-2</v>
      </c>
      <c r="AR73">
        <f t="shared" si="76"/>
        <v>-1.4805543261869043E-2</v>
      </c>
      <c r="AS73">
        <f t="shared" si="77"/>
        <v>-2.254071653539456E-4</v>
      </c>
      <c r="AT73">
        <f t="shared" si="78"/>
        <v>-1.5300178518381634E-4</v>
      </c>
      <c r="AU73">
        <f t="shared" si="79"/>
        <v>-1.5183952212406806E-2</v>
      </c>
      <c r="AW73">
        <v>70</v>
      </c>
      <c r="AX73">
        <f>IF(Z73&gt;0, (R73*SUMPRODUCT(K73:$K$98, X73:$X$98)-K73*$AZ$3)/Z73, 0)</f>
        <v>-121989.87033719916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1000000</v>
      </c>
      <c r="S74">
        <f t="shared" si="63"/>
        <v>-216862.72605256652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-5.4650149485928567</v>
      </c>
      <c r="AC74">
        <f t="shared" si="64"/>
        <v>-4.8913317519806316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-21.795967346727572</v>
      </c>
      <c r="AI74">
        <f t="shared" si="69"/>
        <v>-21.797095095105778</v>
      </c>
      <c r="AJ74">
        <f t="shared" si="70"/>
        <v>-0.57368319661222511</v>
      </c>
      <c r="AK74">
        <f t="shared" si="92"/>
        <v>-0.38255104640150001</v>
      </c>
      <c r="AL74">
        <f t="shared" si="71"/>
        <v>-22.753329338119503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-6.9806608557950083E-3</v>
      </c>
      <c r="AR74">
        <f t="shared" si="76"/>
        <v>-6.9810220432033809E-3</v>
      </c>
      <c r="AS74">
        <f t="shared" si="77"/>
        <v>-1.8373526490071438E-4</v>
      </c>
      <c r="AT74">
        <f t="shared" si="78"/>
        <v>-1.2252078893664297E-4</v>
      </c>
      <c r="AU74">
        <f t="shared" si="79"/>
        <v>-7.2872780970407378E-3</v>
      </c>
      <c r="AW74">
        <v>71</v>
      </c>
      <c r="AX74">
        <f>IF(Z74&gt;0, (R74*SUMPRODUCT(K74:$K$98, X74:$X$98)-K74*$AZ$3)/Z74, 0)</f>
        <v>-216862.72605256652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1000000</v>
      </c>
      <c r="S75">
        <f t="shared" si="63"/>
        <v>-394889.20978081902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-4.8913317519806316</v>
      </c>
      <c r="AC75">
        <f t="shared" si="64"/>
        <v>-4.3728767553432384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-11.255737861178613</v>
      </c>
      <c r="AI75">
        <f t="shared" si="69"/>
        <v>-11.256291545179977</v>
      </c>
      <c r="AJ75">
        <f t="shared" si="70"/>
        <v>-0.51845499663739325</v>
      </c>
      <c r="AK75">
        <f t="shared" si="92"/>
        <v>-0.34239322263864425</v>
      </c>
      <c r="AL75">
        <f t="shared" si="71"/>
        <v>-12.117139764456015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-3.2186691530355243E-3</v>
      </c>
      <c r="AR75">
        <f t="shared" si="76"/>
        <v>-3.2188274834477728E-3</v>
      </c>
      <c r="AS75">
        <f t="shared" si="77"/>
        <v>-1.4825639380510388E-4</v>
      </c>
      <c r="AT75">
        <f t="shared" si="78"/>
        <v>-9.7910107494279431E-5</v>
      </c>
      <c r="AU75">
        <f t="shared" si="79"/>
        <v>-3.4649939847471562E-3</v>
      </c>
      <c r="AW75">
        <v>72</v>
      </c>
      <c r="AX75">
        <f>IF(Z75&gt;0, (R75*SUMPRODUCT(K75:$K$98, X75:$X$98)-K75*$AZ$3)/Z75, 0)</f>
        <v>-394889.20978081902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1000000</v>
      </c>
      <c r="S76">
        <f t="shared" si="63"/>
        <v>-738532.46942069731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-4.3728767553432384</v>
      </c>
      <c r="AC76">
        <f t="shared" si="64"/>
        <v>-3.9069564445916409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-5.6727811740821785</v>
      </c>
      <c r="AI76">
        <f t="shared" si="69"/>
        <v>-5.6730456821848252</v>
      </c>
      <c r="AJ76">
        <f t="shared" si="70"/>
        <v>-0.46592031075159746</v>
      </c>
      <c r="AK76">
        <f t="shared" si="92"/>
        <v>-0.30610137287402672</v>
      </c>
      <c r="AL76">
        <f t="shared" si="71"/>
        <v>-6.4450673658104494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-1.4483728529436574E-3</v>
      </c>
      <c r="AR76">
        <f t="shared" si="76"/>
        <v>-1.4484403870761227E-3</v>
      </c>
      <c r="AS76">
        <f t="shared" si="77"/>
        <v>-1.1895863933740921E-4</v>
      </c>
      <c r="AT76">
        <f t="shared" si="78"/>
        <v>-7.8153714221359066E-5</v>
      </c>
      <c r="AU76">
        <f t="shared" si="79"/>
        <v>-1.6455527406348909E-3</v>
      </c>
      <c r="AW76">
        <v>73</v>
      </c>
      <c r="AX76">
        <f>IF(Z76&gt;0, (R76*SUMPRODUCT(K76:$K$98, X76:$X$98)-K76*$AZ$3)/Z76, 0)</f>
        <v>-738532.46942069731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1000000</v>
      </c>
      <c r="S77">
        <f t="shared" si="63"/>
        <v>-1420875.6774679455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-3.9069564445916409</v>
      </c>
      <c r="AC77">
        <f t="shared" si="64"/>
        <v>-3.4895307282440191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-2.7813589178840581</v>
      </c>
      <c r="AI77">
        <f t="shared" si="69"/>
        <v>-2.7814817129597844</v>
      </c>
      <c r="AJ77">
        <f t="shared" si="70"/>
        <v>-0.41742571634762182</v>
      </c>
      <c r="AK77">
        <f t="shared" si="92"/>
        <v>-0.27348695112141491</v>
      </c>
      <c r="AL77">
        <f t="shared" si="71"/>
        <v>-3.4723943804288213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-6.3404978265857188E-4</v>
      </c>
      <c r="AR77">
        <f t="shared" si="76"/>
        <v>-6.3407777551867178E-4</v>
      </c>
      <c r="AS77">
        <f t="shared" si="77"/>
        <v>-9.5158047753023255E-5</v>
      </c>
      <c r="AT77">
        <f t="shared" si="78"/>
        <v>-6.2345187024768231E-5</v>
      </c>
      <c r="AU77">
        <f t="shared" si="79"/>
        <v>-7.915810102964633E-4</v>
      </c>
      <c r="AW77">
        <v>74</v>
      </c>
      <c r="AX77">
        <f>IF(Z77&gt;0, (R77*SUMPRODUCT(K77:$K$98, X77:$X$98)-K77*$AZ$3)/Z77, 0)</f>
        <v>-1420875.6774679455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1000000</v>
      </c>
      <c r="S78">
        <f t="shared" si="63"/>
        <v>-2818743.353116835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-3.4895307282440191</v>
      </c>
      <c r="AC78">
        <f t="shared" si="64"/>
        <v>-3.1161700555261733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-1.3258250168878092</v>
      </c>
      <c r="AI78">
        <f t="shared" si="69"/>
        <v>-1.3258802927619338</v>
      </c>
      <c r="AJ78">
        <f t="shared" si="70"/>
        <v>-0.37336067271784579</v>
      </c>
      <c r="AK78">
        <f t="shared" si="92"/>
        <v>-0.24426715097708135</v>
      </c>
      <c r="AL78">
        <f t="shared" si="71"/>
        <v>-1.9435081164568608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-2.6985751024555954E-4</v>
      </c>
      <c r="AR78">
        <f t="shared" si="76"/>
        <v>-2.6986876105888555E-4</v>
      </c>
      <c r="AS78">
        <f t="shared" si="77"/>
        <v>-7.5993574023630646E-5</v>
      </c>
      <c r="AT78">
        <f t="shared" si="78"/>
        <v>-4.9717967573264815E-5</v>
      </c>
      <c r="AU78">
        <f t="shared" si="79"/>
        <v>-3.95580302655781E-4</v>
      </c>
      <c r="AW78">
        <v>75</v>
      </c>
      <c r="AX78">
        <f>IF(Z78&gt;0, (R78*SUMPRODUCT(K78:$K$98, X78:$X$98)-K78*$AZ$3)/Z78, 0)</f>
        <v>-2818743.353116835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1000000</v>
      </c>
      <c r="S79">
        <f t="shared" si="63"/>
        <v>-5773314.9960979158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-3.1161700555261733</v>
      </c>
      <c r="AC79">
        <f t="shared" si="64"/>
        <v>-2.7825160536609683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-0.61250072137793532</v>
      </c>
      <c r="AI79">
        <f t="shared" si="69"/>
        <v>-0.61252481945724968</v>
      </c>
      <c r="AJ79">
        <f t="shared" si="70"/>
        <v>-0.333654001865205</v>
      </c>
      <c r="AK79">
        <f t="shared" si="92"/>
        <v>-0.21813190388683215</v>
      </c>
      <c r="AL79">
        <f t="shared" si="71"/>
        <v>-1.1643107252092868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-1.1131069171842454E-4</v>
      </c>
      <c r="AR79">
        <f t="shared" si="76"/>
        <v>-1.1131507109918924E-4</v>
      </c>
      <c r="AS79">
        <f t="shared" si="77"/>
        <v>-6.0635451430464846E-5</v>
      </c>
      <c r="AT79">
        <f t="shared" si="78"/>
        <v>-3.9641444099652386E-5</v>
      </c>
      <c r="AU79">
        <f t="shared" si="79"/>
        <v>-2.1159196662930645E-4</v>
      </c>
      <c r="AW79">
        <v>76</v>
      </c>
      <c r="AX79">
        <f>IF(Z79&gt;0, (R79*SUMPRODUCT(K79:$K$98, X79:$X$98)-K79*$AZ$3)/Z79, 0)</f>
        <v>-5773314.9960979158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1000000</v>
      </c>
      <c r="S80">
        <f t="shared" si="63"/>
        <v>-12215334.766307823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-2.7825160536609683</v>
      </c>
      <c r="AC80">
        <f t="shared" si="64"/>
        <v>-2.4844810613388915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-0.27375163288080701</v>
      </c>
      <c r="AI80">
        <f t="shared" si="69"/>
        <v>-0.27376180239768422</v>
      </c>
      <c r="AJ80">
        <f t="shared" si="70"/>
        <v>-0.29803499232207686</v>
      </c>
      <c r="AK80">
        <f t="shared" si="92"/>
        <v>-0.19477612375626779</v>
      </c>
      <c r="AL80">
        <f t="shared" si="71"/>
        <v>-0.76657291847602882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-4.441902001014836E-5</v>
      </c>
      <c r="AR80">
        <f t="shared" si="76"/>
        <v>-4.4420670118930945E-5</v>
      </c>
      <c r="AS80">
        <f t="shared" si="77"/>
        <v>-4.8359245014778888E-5</v>
      </c>
      <c r="AT80">
        <f t="shared" si="78"/>
        <v>-3.1604430803142716E-5</v>
      </c>
      <c r="AU80">
        <f t="shared" si="79"/>
        <v>-1.2438434593685255E-4</v>
      </c>
      <c r="AW80">
        <v>77</v>
      </c>
      <c r="AX80">
        <f>IF(Z80&gt;0, (R80*SUMPRODUCT(K80:$K$98, X80:$X$98)-K80*$AZ$3)/Z80, 0)</f>
        <v>-12215334.766307823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1000000</v>
      </c>
      <c r="S81">
        <f t="shared" si="63"/>
        <v>-26750755.559463345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-2.4844810613388915</v>
      </c>
      <c r="AC81">
        <f t="shared" si="64"/>
        <v>-2.2183234240965848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-0.11843079795049979</v>
      </c>
      <c r="AI81">
        <f t="shared" si="69"/>
        <v>-0.11843494423231073</v>
      </c>
      <c r="AJ81">
        <f t="shared" si="70"/>
        <v>-0.26615763724230668</v>
      </c>
      <c r="AK81">
        <f t="shared" si="92"/>
        <v>-0.17391367429372243</v>
      </c>
      <c r="AL81">
        <f t="shared" si="71"/>
        <v>-0.55850625576833979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-1.7157692777357442E-5</v>
      </c>
      <c r="AR81">
        <f t="shared" si="76"/>
        <v>-1.7158293471017464E-5</v>
      </c>
      <c r="AS81">
        <f t="shared" si="77"/>
        <v>-3.8559657193727248E-5</v>
      </c>
      <c r="AT81">
        <f t="shared" si="78"/>
        <v>-2.5195788975096601E-5</v>
      </c>
      <c r="AU81">
        <f t="shared" si="79"/>
        <v>-8.0913739639841306E-5</v>
      </c>
      <c r="AW81">
        <v>78</v>
      </c>
      <c r="AX81">
        <f>IF(Z81&gt;0, (R81*SUMPRODUCT(K81:$K$98, X81:$X$98)-K81*$AZ$3)/Z81, 0)</f>
        <v>-26750755.559463345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1000000</v>
      </c>
      <c r="S82">
        <f t="shared" si="63"/>
        <v>-60748000.928455539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-2.2183234240965848</v>
      </c>
      <c r="AC82">
        <f t="shared" si="64"/>
        <v>-1.9806601744122931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-4.9491847293353444E-2</v>
      </c>
      <c r="AI82">
        <f t="shared" si="69"/>
        <v>-4.9493477519981594E-2</v>
      </c>
      <c r="AJ82">
        <f t="shared" si="70"/>
        <v>-0.23766324968429164</v>
      </c>
      <c r="AK82">
        <f t="shared" si="92"/>
        <v>-0.15528263968676095</v>
      </c>
      <c r="AL82">
        <f t="shared" si="71"/>
        <v>-0.44243936689103414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-6.4019145533755636E-6</v>
      </c>
      <c r="AR82">
        <f t="shared" si="76"/>
        <v>-6.4021254279366635E-6</v>
      </c>
      <c r="AS82">
        <f t="shared" si="77"/>
        <v>-3.0742433353477355E-5</v>
      </c>
      <c r="AT82">
        <f t="shared" si="78"/>
        <v>-2.0086261581728294E-5</v>
      </c>
      <c r="AU82">
        <f t="shared" si="79"/>
        <v>-5.7230820363142305E-5</v>
      </c>
      <c r="AW82">
        <v>79</v>
      </c>
      <c r="AX82">
        <f>IF(Z82&gt;0, (R82*SUMPRODUCT(K82:$K$98, X82:$X$98)-K82*$AZ$3)/Z82, 0)</f>
        <v>-60748000.928455539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1000000</v>
      </c>
      <c r="S83">
        <f t="shared" si="63"/>
        <v>-143307481.90632409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-1.9806601744122931</v>
      </c>
      <c r="AC83">
        <f t="shared" si="64"/>
        <v>-1.768451926883035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-1.9938224863411819E-2</v>
      </c>
      <c r="AI83">
        <f t="shared" si="69"/>
        <v>-1.9938841876530521E-2</v>
      </c>
      <c r="AJ83">
        <f t="shared" si="70"/>
        <v>-0.21220824752925815</v>
      </c>
      <c r="AK83">
        <f t="shared" si="92"/>
        <v>-0.13864621220886053</v>
      </c>
      <c r="AL83">
        <f t="shared" si="71"/>
        <v>-0.37079330161464918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-2.3027387861077598E-6</v>
      </c>
      <c r="AR83">
        <f t="shared" si="76"/>
        <v>-2.3028100472179995E-6</v>
      </c>
      <c r="AS83">
        <f t="shared" si="77"/>
        <v>-2.4508709559912128E-5</v>
      </c>
      <c r="AT83">
        <f t="shared" si="78"/>
        <v>-1.6012760041950781E-5</v>
      </c>
      <c r="AU83">
        <f t="shared" si="79"/>
        <v>-4.2824279649080905E-5</v>
      </c>
      <c r="AW83">
        <v>80</v>
      </c>
      <c r="AX83">
        <f>IF(Z83&gt;0, (R83*SUMPRODUCT(K83:$K$98, X83:$X$98)-K83*$AZ$3)/Z83, 0)</f>
        <v>-143307481.90632409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1000000</v>
      </c>
      <c r="S84">
        <f t="shared" si="63"/>
        <v>-351786016.81526542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-1.768451926883035</v>
      </c>
      <c r="AC84">
        <f t="shared" si="64"/>
        <v>-1.5789768640469894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-7.7284014586618465E-3</v>
      </c>
      <c r="AI84">
        <f t="shared" si="69"/>
        <v>-7.7286258815764267E-3</v>
      </c>
      <c r="AJ84">
        <f t="shared" si="70"/>
        <v>-0.18947506283604554</v>
      </c>
      <c r="AK84">
        <f t="shared" si="92"/>
        <v>-0.12379163488181245</v>
      </c>
      <c r="AL84">
        <f t="shared" si="71"/>
        <v>-0.32099532359943445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-7.9694772923566317E-7</v>
      </c>
      <c r="AR84">
        <f t="shared" si="76"/>
        <v>-7.969708715805737E-7</v>
      </c>
      <c r="AS84">
        <f t="shared" si="77"/>
        <v>-1.9538545180611859E-5</v>
      </c>
      <c r="AT84">
        <f t="shared" si="78"/>
        <v>-1.276531283281869E-5</v>
      </c>
      <c r="AU84">
        <f t="shared" si="79"/>
        <v>-3.3100828885011123E-5</v>
      </c>
      <c r="AW84">
        <v>81</v>
      </c>
      <c r="AX84">
        <f>IF(Z84&gt;0, (R84*SUMPRODUCT(K84:$K$98, X84:$X$98)-K84*$AZ$3)/Z84, 0)</f>
        <v>-351786016.81526542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1000000</v>
      </c>
      <c r="S85">
        <f t="shared" si="63"/>
        <v>-900274054.71913016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-1.5789768640469894</v>
      </c>
      <c r="AC85">
        <f t="shared" si="64"/>
        <v>-1.4098014417314766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-2.87760450815844E-3</v>
      </c>
      <c r="AI85">
        <f t="shared" si="69"/>
        <v>-2.8776828066184668E-3</v>
      </c>
      <c r="AJ85">
        <f t="shared" si="70"/>
        <v>-0.16917542231551286</v>
      </c>
      <c r="AK85">
        <f t="shared" si="92"/>
        <v>-0.11052838048328927</v>
      </c>
      <c r="AL85">
        <f t="shared" si="71"/>
        <v>-0.28258148560542057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-2.6494348598959995E-7</v>
      </c>
      <c r="AR85">
        <f t="shared" si="76"/>
        <v>-2.6495069499517671E-7</v>
      </c>
      <c r="AS85">
        <f t="shared" si="77"/>
        <v>-1.5576124517791746E-5</v>
      </c>
      <c r="AT85">
        <f t="shared" si="78"/>
        <v>-1.0176441669799875E-5</v>
      </c>
      <c r="AU85">
        <f t="shared" si="79"/>
        <v>-2.6017516882586796E-5</v>
      </c>
      <c r="AW85">
        <v>82</v>
      </c>
      <c r="AX85">
        <f>IF(Z85&gt;0, (R85*SUMPRODUCT(K85:$K$98, X85:$X$98)-K85*$AZ$3)/Z85, 0)</f>
        <v>-900274054.71913016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1000000</v>
      </c>
      <c r="S86">
        <f t="shared" si="63"/>
        <v>-2407026083.4687934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-1.4098014417314766</v>
      </c>
      <c r="AC86">
        <f t="shared" si="64"/>
        <v>-1.2587515109042102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-1.027360663252189E-3</v>
      </c>
      <c r="AI86">
        <f t="shared" si="69"/>
        <v>-1.0273868106944529E-3</v>
      </c>
      <c r="AJ86">
        <f t="shared" si="70"/>
        <v>-0.15104993082726637</v>
      </c>
      <c r="AK86">
        <f t="shared" si="92"/>
        <v>-9.8686100921203376E-2</v>
      </c>
      <c r="AL86">
        <f t="shared" si="71"/>
        <v>-0.25076341855916418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-8.4455327686286283E-8</v>
      </c>
      <c r="AR86">
        <f t="shared" si="76"/>
        <v>-8.4457477165902887E-8</v>
      </c>
      <c r="AS86">
        <f t="shared" si="77"/>
        <v>-1.2417227816202817E-5</v>
      </c>
      <c r="AT86">
        <f t="shared" si="78"/>
        <v>-8.1126008513879037E-6</v>
      </c>
      <c r="AU86">
        <f t="shared" si="79"/>
        <v>-2.0614286144756625E-5</v>
      </c>
      <c r="AW86">
        <v>83</v>
      </c>
      <c r="AX86">
        <f>IF(Z86&gt;0, (R86*SUMPRODUCT(K86:$K$98, X86:$X$98)-K86*$AZ$3)/Z86, 0)</f>
        <v>-2407026083.4687934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1000000</v>
      </c>
      <c r="S87">
        <f t="shared" si="63"/>
        <v>-6737448258.4271412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-1.2587515109042102</v>
      </c>
      <c r="AC87">
        <f t="shared" si="64"/>
        <v>-1.1238853491356522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-3.5090763434120486E-4</v>
      </c>
      <c r="AI87">
        <f t="shared" si="69"/>
        <v>-3.5091597492732906E-4</v>
      </c>
      <c r="AJ87">
        <f t="shared" si="70"/>
        <v>-0.13486616176855803</v>
      </c>
      <c r="AK87">
        <f t="shared" si="92"/>
        <v>-8.811260576329473E-2</v>
      </c>
      <c r="AL87">
        <f t="shared" si="71"/>
        <v>-0.22332968350678012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-2.5756029421834622E-8</v>
      </c>
      <c r="AR87">
        <f t="shared" si="76"/>
        <v>-2.5756641606810349E-8</v>
      </c>
      <c r="AS87">
        <f t="shared" si="77"/>
        <v>-9.8989491552164956E-6</v>
      </c>
      <c r="AT87">
        <f t="shared" si="78"/>
        <v>-6.467316878797952E-6</v>
      </c>
      <c r="AU87">
        <f t="shared" si="79"/>
        <v>-1.639202267562126E-5</v>
      </c>
      <c r="AW87">
        <v>84</v>
      </c>
      <c r="AX87">
        <f>IF(Z87&gt;0, (R87*SUMPRODUCT(K87:$K$98, X87:$X$98)-K87*$AZ$3)/Z87, 0)</f>
        <v>-6737448258.4271412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1000000</v>
      </c>
      <c r="S88">
        <f t="shared" si="63"/>
        <v>-19782478311.908714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-1.1238853491356522</v>
      </c>
      <c r="AC88">
        <f t="shared" si="64"/>
        <v>-1.0034690836203548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-1.1441846011824232E-4</v>
      </c>
      <c r="AI88">
        <f t="shared" si="69"/>
        <v>-1.1442099637549938E-4</v>
      </c>
      <c r="AJ88">
        <f t="shared" si="70"/>
        <v>-0.12041626551529738</v>
      </c>
      <c r="AK88">
        <f t="shared" si="92"/>
        <v>-7.8671974439495654E-2</v>
      </c>
      <c r="AL88">
        <f t="shared" si="71"/>
        <v>-0.19920266095116854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-7.4983234719787614E-9</v>
      </c>
      <c r="AR88">
        <f t="shared" si="76"/>
        <v>-7.4984896835962037E-9</v>
      </c>
      <c r="AS88">
        <f t="shared" si="77"/>
        <v>-7.8913849145346426E-6</v>
      </c>
      <c r="AT88">
        <f t="shared" si="78"/>
        <v>-5.1557057481542817E-6</v>
      </c>
      <c r="AU88">
        <f t="shared" si="79"/>
        <v>-1.305458915237252E-5</v>
      </c>
      <c r="AW88">
        <v>85</v>
      </c>
      <c r="AX88">
        <f>IF(Z88&gt;0, (R88*SUMPRODUCT(K88:$K$98, X88:$X$98)-K88*$AZ$3)/Z88, 0)</f>
        <v>-19782478311.908714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1000000</v>
      </c>
      <c r="S89">
        <f t="shared" si="63"/>
        <v>-61588082361.09687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-1.0034690836203548</v>
      </c>
      <c r="AC89">
        <f t="shared" si="64"/>
        <v>-0.89595454534070829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-3.5670362560315174E-5</v>
      </c>
      <c r="AI89">
        <f t="shared" si="69"/>
        <v>-3.5671089936871635E-5</v>
      </c>
      <c r="AJ89">
        <f t="shared" si="70"/>
        <v>-0.10751453827964652</v>
      </c>
      <c r="AK89">
        <f t="shared" si="92"/>
        <v>-7.0242835853424848E-2</v>
      </c>
      <c r="AL89">
        <f t="shared" si="71"/>
        <v>-0.17779304522300826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-2.0871687994133631E-9</v>
      </c>
      <c r="AR89">
        <f t="shared" si="76"/>
        <v>-2.0872113601709527E-9</v>
      </c>
      <c r="AS89">
        <f t="shared" si="77"/>
        <v>-6.2909646461028047E-6</v>
      </c>
      <c r="AT89">
        <f t="shared" si="78"/>
        <v>-4.1100971465507657E-6</v>
      </c>
      <c r="AU89">
        <f t="shared" si="79"/>
        <v>-1.0403149004013743E-5</v>
      </c>
      <c r="AW89">
        <v>86</v>
      </c>
      <c r="AX89">
        <f>IF(Z89&gt;0, (R89*SUMPRODUCT(K89:$K$98, X89:$X$98)-K89*$AZ$3)/Z89, 0)</f>
        <v>-61588082361.09687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1000000</v>
      </c>
      <c r="S90">
        <f t="shared" si="63"/>
        <v>-203973755404.01563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-0.89595454534070829</v>
      </c>
      <c r="AC90">
        <f t="shared" si="64"/>
        <v>-0.79995941726897501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-1.0480181576448108E-5</v>
      </c>
      <c r="AI90">
        <f t="shared" si="69"/>
        <v>-1.0480377670160185E-5</v>
      </c>
      <c r="AJ90">
        <f t="shared" si="70"/>
        <v>-9.5995128071733271E-2</v>
      </c>
      <c r="AK90">
        <f t="shared" si="92"/>
        <v>-6.2716818173849581E-2</v>
      </c>
      <c r="AL90">
        <f t="shared" si="71"/>
        <v>-0.15872242662325303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-5.4752106782432753E-10</v>
      </c>
      <c r="AR90">
        <f t="shared" si="76"/>
        <v>-5.4753131244059186E-10</v>
      </c>
      <c r="AS90">
        <f t="shared" si="77"/>
        <v>-5.0151187404886214E-6</v>
      </c>
      <c r="AT90">
        <f t="shared" si="78"/>
        <v>-3.2765443047531864E-6</v>
      </c>
      <c r="AU90">
        <f t="shared" si="79"/>
        <v>-8.2922105765542486E-6</v>
      </c>
      <c r="AW90">
        <v>87</v>
      </c>
      <c r="AX90">
        <f>IF(Z90&gt;0, (R90*SUMPRODUCT(K90:$K$98, X90:$X$98)-K90*$AZ$3)/Z90, 0)</f>
        <v>-203973755404.01563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1000000</v>
      </c>
      <c r="S91">
        <f t="shared" si="63"/>
        <v>-721251656871.24573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-0.79995941726897501</v>
      </c>
      <c r="AC91">
        <f t="shared" si="64"/>
        <v>-0.71424948017461942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-2.8923638673885306E-6</v>
      </c>
      <c r="AI91">
        <f t="shared" si="69"/>
        <v>-2.8924133819701172E-6</v>
      </c>
      <c r="AJ91">
        <f t="shared" si="70"/>
        <v>-8.5709937094355593E-2</v>
      </c>
      <c r="AK91">
        <f t="shared" si="92"/>
        <v>-5.5997159208828258E-2</v>
      </c>
      <c r="AL91">
        <f t="shared" si="71"/>
        <v>-0.14170998871656582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-1.3491707978745543E-10</v>
      </c>
      <c r="AR91">
        <f t="shared" si="76"/>
        <v>-1.3491938944248529E-10</v>
      </c>
      <c r="AS91">
        <f t="shared" si="77"/>
        <v>-3.9980220164960334E-6</v>
      </c>
      <c r="AT91">
        <f t="shared" si="78"/>
        <v>-2.6120410651062348E-6</v>
      </c>
      <c r="AU91">
        <f t="shared" si="79"/>
        <v>-6.6101980009917106E-6</v>
      </c>
      <c r="AW91">
        <v>88</v>
      </c>
      <c r="AX91">
        <f>IF(Z91&gt;0, (R91*SUMPRODUCT(K91:$K$98, X91:$X$98)-K91*$AZ$3)/Z91, 0)</f>
        <v>-721251656871.24573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1000000</v>
      </c>
      <c r="S92">
        <f t="shared" si="63"/>
        <v>-2733854223298.376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-0.71424948017461942</v>
      </c>
      <c r="AC92">
        <f t="shared" si="64"/>
        <v>-0.63772275027214653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-7.4711996800702214E-7</v>
      </c>
      <c r="AI92">
        <f t="shared" si="69"/>
        <v>-7.4713163144439264E-7</v>
      </c>
      <c r="AJ92">
        <f t="shared" si="70"/>
        <v>-7.652672990247289E-2</v>
      </c>
      <c r="AK92">
        <f t="shared" si="92"/>
        <v>-4.9997463612223361E-2</v>
      </c>
      <c r="AL92">
        <f t="shared" si="71"/>
        <v>-0.12652494064632769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-3.1116183656323451E-11</v>
      </c>
      <c r="AR92">
        <f t="shared" si="76"/>
        <v>-3.1116669417211691E-11</v>
      </c>
      <c r="AS92">
        <f t="shared" si="77"/>
        <v>-3.1871986886058234E-6</v>
      </c>
      <c r="AT92">
        <f t="shared" si="78"/>
        <v>-2.0823031463852786E-6</v>
      </c>
      <c r="AU92">
        <f t="shared" si="79"/>
        <v>-5.2695329516605187E-6</v>
      </c>
      <c r="AW92">
        <v>89</v>
      </c>
      <c r="AX92">
        <f>IF(Z92&gt;0, (R92*SUMPRODUCT(K92:$K$98, X92:$X$98)-K92*$AZ$3)/Z92, 0)</f>
        <v>-2733854223298.376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1000000</v>
      </c>
      <c r="S93">
        <f t="shared" si="63"/>
        <v>-11157880938602.867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-0.63772275027214653</v>
      </c>
      <c r="AC93">
        <f t="shared" si="64"/>
        <v>-0.56939531276987876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-1.7990528483659884E-7</v>
      </c>
      <c r="AI93">
        <f t="shared" si="69"/>
        <v>-1.7990783637535385E-7</v>
      </c>
      <c r="AJ93">
        <f t="shared" si="70"/>
        <v>-6.8327437502267774E-2</v>
      </c>
      <c r="AK93">
        <f t="shared" si="92"/>
        <v>-4.4640592519050261E-2</v>
      </c>
      <c r="AL93">
        <f t="shared" si="71"/>
        <v>-0.11296820992915441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-6.6899347344199791E-12</v>
      </c>
      <c r="AR93">
        <f t="shared" si="76"/>
        <v>-6.690029615611261E-12</v>
      </c>
      <c r="AS93">
        <f t="shared" si="77"/>
        <v>-2.5408152844175956E-6</v>
      </c>
      <c r="AT93">
        <f t="shared" si="78"/>
        <v>-1.6599993198061348E-6</v>
      </c>
      <c r="AU93">
        <f t="shared" si="79"/>
        <v>-4.2008212942533459E-6</v>
      </c>
      <c r="AW93">
        <v>90</v>
      </c>
      <c r="AX93">
        <f>IF(Z93&gt;0, (R93*SUMPRODUCT(K93:$K$98, X93:$X$98)-K93*$AZ$3)/Z93, 0)</f>
        <v>-11157880938602.867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1000000</v>
      </c>
      <c r="S94">
        <f t="shared" si="63"/>
        <v>-49304759811766.813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-0.56939531276987876</v>
      </c>
      <c r="AC94">
        <f t="shared" si="64"/>
        <v>-0.50838867212176175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-4.0209319417947727E-8</v>
      </c>
      <c r="AI94">
        <f t="shared" si="69"/>
        <v>-4.0209834975344278E-8</v>
      </c>
      <c r="AJ94">
        <f t="shared" si="70"/>
        <v>-6.1006640648117005E-2</v>
      </c>
      <c r="AK94">
        <f t="shared" si="92"/>
        <v>-3.9857671893891514E-2</v>
      </c>
      <c r="AL94">
        <f t="shared" si="71"/>
        <v>-0.10086435275184349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-1.3350165798245919E-12</v>
      </c>
      <c r="AR94">
        <f t="shared" si="76"/>
        <v>-1.3350336971914663E-12</v>
      </c>
      <c r="AS94">
        <f t="shared" si="77"/>
        <v>-2.0255223894260581E-6</v>
      </c>
      <c r="AT94">
        <f t="shared" si="78"/>
        <v>-1.323341294550806E-6</v>
      </c>
      <c r="AU94">
        <f t="shared" si="79"/>
        <v>-3.3488650190105617E-6</v>
      </c>
      <c r="AW94">
        <v>91</v>
      </c>
      <c r="AX94">
        <f>IF(Z94&gt;0, (R94*SUMPRODUCT(K94:$K$98, X94:$X$98)-K94*$AZ$3)/Z94, 0)</f>
        <v>-49304759811766.813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1000000</v>
      </c>
      <c r="S95">
        <f t="shared" si="63"/>
        <v>-237505960698347.63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-0.50838867212176175</v>
      </c>
      <c r="AC95">
        <f t="shared" si="64"/>
        <v>-0.45391845725273328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-8.2968488085796691E-9</v>
      </c>
      <c r="AI95">
        <f t="shared" si="69"/>
        <v>-8.2969443679618244E-9</v>
      </c>
      <c r="AJ95">
        <f t="shared" si="70"/>
        <v>-5.4470214869028477E-2</v>
      </c>
      <c r="AK95">
        <f t="shared" si="92"/>
        <v>-3.5587207048523327E-2</v>
      </c>
      <c r="AL95">
        <f t="shared" si="71"/>
        <v>-9.0057430214496165E-2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-2.4595467987648462E-13</v>
      </c>
      <c r="AR95">
        <f t="shared" si="76"/>
        <v>-2.4595751267213866E-13</v>
      </c>
      <c r="AS95">
        <f t="shared" si="77"/>
        <v>-1.6147340478304664E-6</v>
      </c>
      <c r="AT95">
        <f t="shared" si="78"/>
        <v>-1.0549595779383768E-6</v>
      </c>
      <c r="AU95">
        <f t="shared" si="79"/>
        <v>-2.6696938717263557E-6</v>
      </c>
      <c r="AW95">
        <v>92</v>
      </c>
      <c r="AX95">
        <f>IF(Z95&gt;0, (R95*SUMPRODUCT(K95:$K$98, X95:$X$98)-K95*$AZ$3)/Z95, 0)</f>
        <v>-237505960698347.63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1000000</v>
      </c>
      <c r="S96">
        <f t="shared" si="63"/>
        <v>-1257426531010352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-0.45391845725273328</v>
      </c>
      <c r="AC96">
        <f t="shared" si="64"/>
        <v>-0.4052843368330119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-1.5697632284650835E-9</v>
      </c>
      <c r="AI96">
        <f t="shared" si="69"/>
        <v>-1.5697793440919945E-9</v>
      </c>
      <c r="AJ96">
        <f t="shared" si="70"/>
        <v>-4.8634120419721372E-2</v>
      </c>
      <c r="AK96">
        <f t="shared" si="92"/>
        <v>-3.1774292007691329E-2</v>
      </c>
      <c r="AL96">
        <f t="shared" si="71"/>
        <v>-8.0408413997192035E-2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-4.1548757723594479E-14</v>
      </c>
      <c r="AR96">
        <f t="shared" si="76"/>
        <v>-4.1549184274723939E-14</v>
      </c>
      <c r="AS96">
        <f t="shared" si="77"/>
        <v>-1.2872560968286618E-6</v>
      </c>
      <c r="AT96">
        <f t="shared" si="78"/>
        <v>-8.410073165984321E-7</v>
      </c>
      <c r="AU96">
        <f t="shared" si="79"/>
        <v>-2.1282634549762777E-6</v>
      </c>
      <c r="AW96">
        <v>93</v>
      </c>
      <c r="AX96">
        <f>IF(Z96&gt;0, (R96*SUMPRODUCT(K96:$K$98, X96:$X$98)-K96*$AZ$3)/Z96, 0)</f>
        <v>-1257426531010352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1000000</v>
      </c>
      <c r="S97">
        <f t="shared" si="63"/>
        <v>-7389177888783533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-0.4052843368330119</v>
      </c>
      <c r="AC97">
        <f t="shared" si="64"/>
        <v>-0.36186101502951118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-2.7011765705004952E-10</v>
      </c>
      <c r="AI97">
        <f t="shared" si="69"/>
        <v>-2.7012010563783881E-10</v>
      </c>
      <c r="AJ97">
        <f t="shared" si="70"/>
        <v>-4.3423321803500725E-2</v>
      </c>
      <c r="AK97">
        <f t="shared" si="92"/>
        <v>-2.8369903578310835E-2</v>
      </c>
      <c r="AL97">
        <f t="shared" si="71"/>
        <v>-7.1793225651931664E-2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-6.383499711320093E-15</v>
      </c>
      <c r="AR97">
        <f t="shared" si="76"/>
        <v>-6.3835575770650308E-15</v>
      </c>
      <c r="AS97">
        <f t="shared" si="77"/>
        <v>-1.0261926792362409E-6</v>
      </c>
      <c r="AT97">
        <f t="shared" si="78"/>
        <v>-6.7044588376823736E-7</v>
      </c>
      <c r="AU97">
        <f t="shared" si="79"/>
        <v>-1.6966385693880358E-6</v>
      </c>
      <c r="AW97">
        <v>94</v>
      </c>
      <c r="AX97">
        <f>IF(Z97&gt;0, (R97*SUMPRODUCT(K97:$K$98, X97:$X$98)-K97*$AZ$3)/Z97, 0)</f>
        <v>-7389177888783533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-0.36186101502951118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-0.36186101502951118</v>
      </c>
      <c r="AK98">
        <f t="shared" si="92"/>
        <v>-2.5330271052065784E-2</v>
      </c>
      <c r="AL98">
        <f t="shared" si="71"/>
        <v>-0.38719128613054876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-1.0333168738968277E-15</v>
      </c>
      <c r="AR98">
        <f t="shared" si="76"/>
        <v>-1.0333168738968277E-15</v>
      </c>
      <c r="AS98">
        <f t="shared" si="77"/>
        <v>-7.635362196705361E-6</v>
      </c>
      <c r="AT98">
        <f t="shared" si="78"/>
        <v>-5.3447535376937536E-7</v>
      </c>
      <c r="AU98">
        <f t="shared" si="79"/>
        <v>-8.1698375515080551E-6</v>
      </c>
      <c r="AW98">
        <v>95</v>
      </c>
    </row>
    <row r="100" spans="5:50" x14ac:dyDescent="0.25">
      <c r="AN100" s="6">
        <f t="shared" ref="AN100:AU100" si="93">SUM(AN3:AN98)</f>
        <v>32406.029202883627</v>
      </c>
      <c r="AO100" s="6">
        <f t="shared" si="93"/>
        <v>-3240.6029202883628</v>
      </c>
      <c r="AP100" s="6">
        <f t="shared" si="93"/>
        <v>-2849.9364511550084</v>
      </c>
      <c r="AQ100" s="6">
        <f t="shared" si="93"/>
        <v>-15312.141298321278</v>
      </c>
      <c r="AR100" s="6">
        <f t="shared" si="93"/>
        <v>11003.348533118975</v>
      </c>
      <c r="AS100" s="6">
        <f t="shared" si="93"/>
        <v>-3018.6904488154378</v>
      </c>
      <c r="AT100" s="6">
        <f t="shared" si="93"/>
        <v>1760.9027618090049</v>
      </c>
      <c r="AU100" s="6">
        <f t="shared" si="93"/>
        <v>9745.5608461125466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66336.953465738567</v>
      </c>
      <c r="K3">
        <v>1</v>
      </c>
      <c r="L3" s="2">
        <v>0</v>
      </c>
      <c r="O3">
        <f>$C$3</f>
        <v>66336.953465738567</v>
      </c>
      <c r="P3">
        <f>O3*C5</f>
        <v>6633.695346573857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66336.953465738567</v>
      </c>
      <c r="AF3">
        <f t="shared" ref="AF3:AF34" si="4">-$Z3*P3</f>
        <v>-6633.695346573857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57183.349915164712</v>
      </c>
      <c r="AJ3">
        <f t="shared" ref="AJ3:AJ34" si="8">AB3-AC3</f>
        <v>0</v>
      </c>
      <c r="AL3">
        <f t="shared" ref="AL3:AL34" si="9">SUM(AI3:AK3)</f>
        <v>57183.349915164712</v>
      </c>
      <c r="AN3">
        <f t="shared" ref="AN3:AN34" si="10">AE3*$K3</f>
        <v>66336.953465738567</v>
      </c>
      <c r="AO3">
        <f t="shared" ref="AO3:AO34" si="11">AF3*$K3</f>
        <v>-6633.695346573857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57183.349915164712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57183.349915164712</v>
      </c>
      <c r="AW3">
        <v>0</v>
      </c>
      <c r="AX3">
        <f>IF(Z3&gt;0, (R3*SUMPRODUCT(K3:$K$98, X3:$X$98)-K3*$AZ$3)/Z3, 0)</f>
        <v>0</v>
      </c>
      <c r="AZ3">
        <f>C6*SUMPRODUCT(X4:X89, K4:K89)/1</f>
        <v>28194.200884897284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3055.3877001248525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3020.8072376675664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-3020.8072376675664</v>
      </c>
      <c r="AK4">
        <f>G4*SUM(AB4, AE4:AF4)</f>
        <v>0</v>
      </c>
      <c r="AL4">
        <f t="shared" si="9"/>
        <v>-4338.6712376675659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-1176.6642857142856</v>
      </c>
      <c r="AR4">
        <f t="shared" si="14"/>
        <v>-1176.6642857142856</v>
      </c>
      <c r="AS4">
        <f t="shared" si="15"/>
        <v>-2697.149319346041</v>
      </c>
      <c r="AT4">
        <f t="shared" si="16"/>
        <v>0</v>
      </c>
      <c r="AU4">
        <f t="shared" si="17"/>
        <v>-3873.8136050603266</v>
      </c>
      <c r="AW4">
        <v>1</v>
      </c>
      <c r="AX4">
        <f>IF(Z4&gt;0, (R4*SUMPRODUCT(K4:$K$98, X4:$X$98)-K4*$AZ$3)/Z4, 0)</f>
        <v>3055.3877001248525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1000000</v>
      </c>
      <c r="S5">
        <f t="shared" si="1"/>
        <v>4646.0270016135246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3020.8072376675664</v>
      </c>
      <c r="AC5">
        <f t="shared" si="2"/>
        <v>4541.2922712993241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-1338.1733616189119</v>
      </c>
      <c r="AI5">
        <f t="shared" si="7"/>
        <v>-1387.0462186828311</v>
      </c>
      <c r="AJ5">
        <f t="shared" si="8"/>
        <v>-1520.4850336317577</v>
      </c>
      <c r="AK5">
        <f>G5*SUM(AB5, AE5:AF5)</f>
        <v>211.45650663672967</v>
      </c>
      <c r="AL5">
        <f t="shared" si="9"/>
        <v>-2696.074745677859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-1066.7836109844641</v>
      </c>
      <c r="AR5">
        <f t="shared" si="14"/>
        <v>-1105.7447534142466</v>
      </c>
      <c r="AS5">
        <f t="shared" si="15"/>
        <v>-1212.1213597191945</v>
      </c>
      <c r="AT5">
        <f t="shared" si="16"/>
        <v>168.57183245912759</v>
      </c>
      <c r="AU5">
        <f t="shared" si="17"/>
        <v>-2149.2942806743135</v>
      </c>
      <c r="AW5">
        <v>2</v>
      </c>
      <c r="AX5">
        <f>IF(Z5&gt;0, (R5*SUMPRODUCT(K5:$K$98, X5:$X$98)-K5*$AZ$3)/Z5, 0)</f>
        <v>4646.0270016135246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1000000</v>
      </c>
      <c r="S6">
        <f t="shared" si="1"/>
        <v>6087.7651237518785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4541.2922712993241</v>
      </c>
      <c r="AC6">
        <f t="shared" si="2"/>
        <v>5882.6776954452507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-1371.0292817569798</v>
      </c>
      <c r="AI6">
        <f t="shared" si="7"/>
        <v>-1419.3448587861717</v>
      </c>
      <c r="AJ6">
        <f t="shared" si="8"/>
        <v>-1341.3854241459267</v>
      </c>
      <c r="AK6">
        <f>G6*SUM(AB6, AE6:AF6)</f>
        <v>317.89045899095271</v>
      </c>
      <c r="AL6">
        <f t="shared" si="9"/>
        <v>-2442.8398239411458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-975.87156192842599</v>
      </c>
      <c r="AR6">
        <f t="shared" si="14"/>
        <v>-1010.2616353195122</v>
      </c>
      <c r="AS6">
        <f t="shared" si="15"/>
        <v>-954.7716496118851</v>
      </c>
      <c r="AT6">
        <f t="shared" si="16"/>
        <v>226.26814967809929</v>
      </c>
      <c r="AU6">
        <f t="shared" si="17"/>
        <v>-1738.765135253298</v>
      </c>
      <c r="AW6">
        <v>3</v>
      </c>
      <c r="AX6">
        <f>IF(Z6&gt;0, (R6*SUMPRODUCT(K6:$K$98, X6:$X$98)-K6*$AZ$3)/Z6, 0)</f>
        <v>6087.7651237518785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1000000</v>
      </c>
      <c r="S7">
        <f t="shared" si="1"/>
        <v>7387.638433481402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5882.6776954452507</v>
      </c>
      <c r="AC7">
        <f t="shared" si="2"/>
        <v>7056.9570577403902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-1409.8707628772565</v>
      </c>
      <c r="AI7">
        <f t="shared" si="7"/>
        <v>-1457.6326905980127</v>
      </c>
      <c r="AJ7">
        <f t="shared" si="8"/>
        <v>-1174.2793622951394</v>
      </c>
      <c r="AK7">
        <f>G7*SUM(AB7, AE7:AF7)</f>
        <v>411.7874386811676</v>
      </c>
      <c r="AL7">
        <f t="shared" si="9"/>
        <v>-2220.1246142119844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-895.9983580229075</v>
      </c>
      <c r="AR7">
        <f t="shared" si="14"/>
        <v>-926.35192654891284</v>
      </c>
      <c r="AS7">
        <f t="shared" si="15"/>
        <v>-746.27576383625762</v>
      </c>
      <c r="AT7">
        <f t="shared" si="16"/>
        <v>261.69836174190289</v>
      </c>
      <c r="AU7">
        <f t="shared" si="17"/>
        <v>-1410.9293286432676</v>
      </c>
      <c r="AW7">
        <v>4</v>
      </c>
      <c r="AX7">
        <f>IF(Z7&gt;0, (R7*SUMPRODUCT(K7:$K$98, X7:$X$98)-K7*$AZ$3)/Z7, 0)</f>
        <v>7387.638433481402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1000000</v>
      </c>
      <c r="S8">
        <f t="shared" si="1"/>
        <v>8557.9506444891613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7056.9570577403902</v>
      </c>
      <c r="AC8">
        <f t="shared" si="2"/>
        <v>8080.7363106313796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-1448.8571221705856</v>
      </c>
      <c r="AI8">
        <f t="shared" si="7"/>
        <v>-1496.0689877580257</v>
      </c>
      <c r="AJ8">
        <f t="shared" si="8"/>
        <v>-1023.7792528909895</v>
      </c>
      <c r="AK8">
        <f t="shared" ref="AK8:AK39" si="30">G8*SUM(AB8:AB8, AE8:AF8)</f>
        <v>493.98699404182736</v>
      </c>
      <c r="AL8">
        <f t="shared" si="9"/>
        <v>-2025.8612466071879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-822.12044121875385</v>
      </c>
      <c r="AR8">
        <f t="shared" si="14"/>
        <v>-848.9097216616442</v>
      </c>
      <c r="AS8">
        <f t="shared" si="15"/>
        <v>-580.91984241787088</v>
      </c>
      <c r="AT8">
        <f t="shared" si="16"/>
        <v>280.30148679503657</v>
      </c>
      <c r="AU8">
        <f t="shared" si="17"/>
        <v>-1149.5280772844785</v>
      </c>
      <c r="AW8">
        <v>5</v>
      </c>
      <c r="AX8">
        <f>IF(Z8&gt;0, (R8*SUMPRODUCT(K8:$K$98, X8:$X$98)-K8*$AZ$3)/Z8, 0)</f>
        <v>8557.9506444891613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1000000</v>
      </c>
      <c r="S9">
        <f t="shared" si="1"/>
        <v>9613.8993508591848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8080.7363106313796</v>
      </c>
      <c r="AC9">
        <f t="shared" si="2"/>
        <v>8972.7030220143206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-1489.6589986088873</v>
      </c>
      <c r="AI9">
        <f t="shared" si="7"/>
        <v>-1536.3242625905225</v>
      </c>
      <c r="AJ9">
        <f t="shared" si="8"/>
        <v>-891.96671138294096</v>
      </c>
      <c r="AK9">
        <f t="shared" si="30"/>
        <v>565.65154174419661</v>
      </c>
      <c r="AL9">
        <f t="shared" si="9"/>
        <v>-1862.6394322292667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-754.70760863710552</v>
      </c>
      <c r="AR9">
        <f t="shared" si="14"/>
        <v>-778.349683648157</v>
      </c>
      <c r="AS9">
        <f t="shared" si="15"/>
        <v>-451.8980950407871</v>
      </c>
      <c r="AT9">
        <f t="shared" si="16"/>
        <v>286.57667478954238</v>
      </c>
      <c r="AU9">
        <f t="shared" si="17"/>
        <v>-943.6711038994016</v>
      </c>
      <c r="AW9">
        <v>6</v>
      </c>
      <c r="AX9">
        <f>IF(Z9&gt;0, (R9*SUMPRODUCT(K9:$K$98, X9:$X$98)-K9*$AZ$3)/Z9, 0)</f>
        <v>9613.8993508591848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1000000</v>
      </c>
      <c r="S10">
        <f t="shared" si="1"/>
        <v>10568.163364079432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8972.7030220143206</v>
      </c>
      <c r="AC10">
        <f t="shared" si="2"/>
        <v>9748.4303710573004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-1538.4949552418987</v>
      </c>
      <c r="AI10">
        <f t="shared" si="7"/>
        <v>-1584.6166418359555</v>
      </c>
      <c r="AJ10">
        <f t="shared" si="8"/>
        <v>-775.72734904297977</v>
      </c>
      <c r="AK10">
        <f t="shared" si="30"/>
        <v>628.08921154100256</v>
      </c>
      <c r="AL10">
        <f t="shared" si="9"/>
        <v>-1732.2547793379326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-695.93698580344198</v>
      </c>
      <c r="AR10">
        <f t="shared" si="14"/>
        <v>-716.80009454427773</v>
      </c>
      <c r="AS10">
        <f t="shared" si="15"/>
        <v>-350.89965765496044</v>
      </c>
      <c r="AT10">
        <f t="shared" si="16"/>
        <v>284.11566200214065</v>
      </c>
      <c r="AU10">
        <f t="shared" si="17"/>
        <v>-783.58409019709745</v>
      </c>
      <c r="AW10">
        <v>7</v>
      </c>
      <c r="AX10">
        <f>IF(Z10&gt;0, (R10*SUMPRODUCT(K10:$K$98, X10:$X$98)-K10*$AZ$3)/Z10, 0)</f>
        <v>10568.163364079432</v>
      </c>
    </row>
    <row r="11" spans="1:52" x14ac:dyDescent="0.25">
      <c r="A11" t="s">
        <v>33</v>
      </c>
      <c r="C11" s="25">
        <f>AU91</f>
        <v>25595.795875800177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1000000</v>
      </c>
      <c r="S11">
        <f t="shared" si="1"/>
        <v>11428.993237180188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9748.4303710573004</v>
      </c>
      <c r="AC11">
        <f t="shared" si="2"/>
        <v>10418.953168896789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-1584.6387612275544</v>
      </c>
      <c r="AI11">
        <f t="shared" si="7"/>
        <v>-1630.2199990176093</v>
      </c>
      <c r="AJ11">
        <f t="shared" si="8"/>
        <v>-670.5227978394887</v>
      </c>
      <c r="AK11">
        <f t="shared" si="30"/>
        <v>682.39012597401108</v>
      </c>
      <c r="AL11">
        <f t="shared" si="9"/>
        <v>-1618.3526708830873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-640.00901806581351</v>
      </c>
      <c r="AR11">
        <f t="shared" si="14"/>
        <v>-658.41851551975617</v>
      </c>
      <c r="AS11">
        <f t="shared" si="15"/>
        <v>-270.8129120251707</v>
      </c>
      <c r="AT11">
        <f t="shared" si="16"/>
        <v>275.60592681963197</v>
      </c>
      <c r="AU11">
        <f t="shared" si="17"/>
        <v>-653.62550072529496</v>
      </c>
      <c r="AW11">
        <v>8</v>
      </c>
      <c r="AX11">
        <f>IF(Z11&gt;0, (R11*SUMPRODUCT(K11:$K$98, X11:$X$98)-K11*$AZ$3)/Z11, 0)</f>
        <v>11428.993237180188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1000000</v>
      </c>
      <c r="S12">
        <f t="shared" si="1"/>
        <v>12209.316112800205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10418.953168896789</v>
      </c>
      <c r="AC12">
        <f t="shared" si="2"/>
        <v>10998.997529083597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-1639.2517290150811</v>
      </c>
      <c r="AI12">
        <f t="shared" si="7"/>
        <v>-1684.2951918407846</v>
      </c>
      <c r="AJ12">
        <f t="shared" si="8"/>
        <v>-580.04436018680826</v>
      </c>
      <c r="AK12">
        <f t="shared" si="30"/>
        <v>729.32672182277531</v>
      </c>
      <c r="AL12">
        <f t="shared" si="9"/>
        <v>-1535.0128302048174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-591.13060695122601</v>
      </c>
      <c r="AR12">
        <f t="shared" si="14"/>
        <v>-607.3737312060598</v>
      </c>
      <c r="AS12">
        <f t="shared" si="15"/>
        <v>-209.16981121738931</v>
      </c>
      <c r="AT12">
        <f t="shared" si="16"/>
        <v>263.00252737624459</v>
      </c>
      <c r="AU12">
        <f t="shared" si="17"/>
        <v>-553.5410150472045</v>
      </c>
      <c r="AW12">
        <v>9</v>
      </c>
      <c r="AX12">
        <f>IF(Z12&gt;0, (R12*SUMPRODUCT(K12:$K$98, X12:$X$98)-K12*$AZ$3)/Z12, 0)</f>
        <v>12209.316112800205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1000000</v>
      </c>
      <c r="S13">
        <f t="shared" si="1"/>
        <v>12915.836321075019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10998.997529083597</v>
      </c>
      <c r="AC13">
        <f t="shared" si="2"/>
        <v>11497.200295572211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-1697.5106426572349</v>
      </c>
      <c r="AI13">
        <f t="shared" si="7"/>
        <v>-1742.0187953225486</v>
      </c>
      <c r="AJ13">
        <f t="shared" si="8"/>
        <v>-498.20276648861363</v>
      </c>
      <c r="AK13">
        <f t="shared" si="30"/>
        <v>769.92982703585187</v>
      </c>
      <c r="AL13">
        <f t="shared" si="9"/>
        <v>-1470.2917347753105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-546.55299576350239</v>
      </c>
      <c r="AR13">
        <f t="shared" si="14"/>
        <v>-560.88342973182625</v>
      </c>
      <c r="AS13">
        <f t="shared" si="15"/>
        <v>-160.40795720477769</v>
      </c>
      <c r="AT13">
        <f t="shared" si="16"/>
        <v>247.89679835844802</v>
      </c>
      <c r="AU13">
        <f t="shared" si="17"/>
        <v>-473.39458857815595</v>
      </c>
      <c r="AW13">
        <v>10</v>
      </c>
      <c r="AX13">
        <f>IF(Z13&gt;0, (R13*SUMPRODUCT(K13:$K$98, X13:$X$98)-K13*$AZ$3)/Z13, 0)</f>
        <v>12915.836321075019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1000000</v>
      </c>
      <c r="S14">
        <f t="shared" si="1"/>
        <v>13556.866295667911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11497.200295572211</v>
      </c>
      <c r="AC14">
        <f t="shared" si="2"/>
        <v>11923.266383237136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-1761.2401205866079</v>
      </c>
      <c r="AI14">
        <f t="shared" si="7"/>
        <v>-1805.215129719239</v>
      </c>
      <c r="AJ14">
        <f t="shared" si="8"/>
        <v>-426.06608766492536</v>
      </c>
      <c r="AK14">
        <f t="shared" si="30"/>
        <v>804.80402069005481</v>
      </c>
      <c r="AL14">
        <f t="shared" si="9"/>
        <v>-1426.4771966941096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-506.31444824880168</v>
      </c>
      <c r="AR14">
        <f t="shared" si="14"/>
        <v>-518.95621255196124</v>
      </c>
      <c r="AS14">
        <f t="shared" si="15"/>
        <v>-122.48381897054576</v>
      </c>
      <c r="AT14">
        <f t="shared" si="16"/>
        <v>231.36192443105574</v>
      </c>
      <c r="AU14">
        <f t="shared" si="17"/>
        <v>-410.07810709145122</v>
      </c>
      <c r="AW14">
        <v>11</v>
      </c>
      <c r="AX14">
        <f>IF(Z14&gt;0, (R14*SUMPRODUCT(K14:$K$98, X14:$X$98)-K14*$AZ$3)/Z14, 0)</f>
        <v>13556.866295667911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1000000</v>
      </c>
      <c r="S15">
        <f t="shared" si="1"/>
        <v>14139.350518866511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11923.266383237136</v>
      </c>
      <c r="AC15">
        <f t="shared" si="2"/>
        <v>12285.361830906571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-1827.8010260936162</v>
      </c>
      <c r="AI15">
        <f t="shared" si="7"/>
        <v>-1871.2448950836165</v>
      </c>
      <c r="AJ15">
        <f t="shared" si="8"/>
        <v>-362.09544766943509</v>
      </c>
      <c r="AK15">
        <f t="shared" si="30"/>
        <v>834.62864682659961</v>
      </c>
      <c r="AL15">
        <f t="shared" si="9"/>
        <v>-1398.711695926452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-469.15099825825638</v>
      </c>
      <c r="AR15">
        <f t="shared" si="14"/>
        <v>-480.30195736917204</v>
      </c>
      <c r="AS15">
        <f t="shared" si="15"/>
        <v>-92.940882685654501</v>
      </c>
      <c r="AT15">
        <f t="shared" si="16"/>
        <v>214.22838549910173</v>
      </c>
      <c r="AU15">
        <f t="shared" si="17"/>
        <v>-359.0144545557248</v>
      </c>
      <c r="AW15">
        <v>12</v>
      </c>
      <c r="AX15">
        <f>IF(Z15&gt;0, (R15*SUMPRODUCT(K15:$K$98, X15:$X$98)-K15*$AZ$3)/Z15, 0)</f>
        <v>14139.350518866511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1000000</v>
      </c>
      <c r="S16">
        <f t="shared" si="1"/>
        <v>14678.611850927022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12285.361830906571</v>
      </c>
      <c r="AC16">
        <f t="shared" si="2"/>
        <v>12591.576811146737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-2370.6502563106119</v>
      </c>
      <c r="AI16">
        <f t="shared" si="7"/>
        <v>-2413.5411540978967</v>
      </c>
      <c r="AJ16">
        <f t="shared" si="8"/>
        <v>-306.21498024016546</v>
      </c>
      <c r="AK16">
        <f t="shared" si="30"/>
        <v>859.97532816346006</v>
      </c>
      <c r="AL16">
        <f t="shared" si="9"/>
        <v>-1859.780806174602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-543.29185257101483</v>
      </c>
      <c r="AR16">
        <f t="shared" si="14"/>
        <v>-553.12133933535631</v>
      </c>
      <c r="AS16">
        <f t="shared" si="15"/>
        <v>-70.176570102156191</v>
      </c>
      <c r="AT16">
        <f t="shared" si="16"/>
        <v>197.08414936347995</v>
      </c>
      <c r="AU16">
        <f t="shared" si="17"/>
        <v>-426.21376007403262</v>
      </c>
      <c r="AW16">
        <v>13</v>
      </c>
      <c r="AX16">
        <f>IF(Z16&gt;0, (R16*SUMPRODUCT(K16:$K$98, X16:$X$98)-K16*$AZ$3)/Z16, 0)</f>
        <v>14678.611850927022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1000000</v>
      </c>
      <c r="S17">
        <f t="shared" si="1"/>
        <v>15055.136797184301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12591.576811146737</v>
      </c>
      <c r="AC17">
        <f t="shared" si="2"/>
        <v>12740.576010806457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-2978.7170931597989</v>
      </c>
      <c r="AI17">
        <f t="shared" si="7"/>
        <v>-3021.0301461145527</v>
      </c>
      <c r="AJ17">
        <f t="shared" si="8"/>
        <v>-148.99919965972003</v>
      </c>
      <c r="AK17">
        <f t="shared" si="30"/>
        <v>881.41037678027169</v>
      </c>
      <c r="AL17">
        <f t="shared" si="9"/>
        <v>-2288.6189689940011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-609.50453343814604</v>
      </c>
      <c r="AR17">
        <f t="shared" si="14"/>
        <v>-618.1626224049545</v>
      </c>
      <c r="AS17">
        <f t="shared" si="15"/>
        <v>-30.488188314291467</v>
      </c>
      <c r="AT17">
        <f t="shared" si="16"/>
        <v>180.35402613449185</v>
      </c>
      <c r="AU17">
        <f t="shared" si="17"/>
        <v>-468.29678458475416</v>
      </c>
      <c r="AW17">
        <v>14</v>
      </c>
      <c r="AX17">
        <f>IF(Z17&gt;0, (R17*SUMPRODUCT(K17:$K$98, X17:$X$98)-K17*$AZ$3)/Z17, 0)</f>
        <v>15055.136797184301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1000000</v>
      </c>
      <c r="S18">
        <f t="shared" si="1"/>
        <v>15283.242660157177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12740.576010806457</v>
      </c>
      <c r="AC18">
        <f t="shared" si="2"/>
        <v>12749.188488288615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-3604.5034243133173</v>
      </c>
      <c r="AI18">
        <f t="shared" si="7"/>
        <v>-3646.213121567308</v>
      </c>
      <c r="AJ18">
        <f t="shared" si="8"/>
        <v>-8.6124774821582832</v>
      </c>
      <c r="AK18">
        <f t="shared" si="30"/>
        <v>891.84032075645212</v>
      </c>
      <c r="AL18">
        <f t="shared" si="9"/>
        <v>-2762.9852782930143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-658.52929933604685</v>
      </c>
      <c r="AR18">
        <f t="shared" si="14"/>
        <v>-666.14950508281254</v>
      </c>
      <c r="AS18">
        <f t="shared" si="15"/>
        <v>-1.573467436212423</v>
      </c>
      <c r="AT18">
        <f t="shared" si="16"/>
        <v>162.93589224686809</v>
      </c>
      <c r="AU18">
        <f t="shared" si="17"/>
        <v>-504.78708027215697</v>
      </c>
      <c r="AW18">
        <v>15</v>
      </c>
      <c r="AX18">
        <f>IF(Z18&gt;0, (R18*SUMPRODUCT(K18:$K$98, X18:$X$98)-K18*$AZ$3)/Z18, 0)</f>
        <v>15283.242660157177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1000000</v>
      </c>
      <c r="S19">
        <f t="shared" si="1"/>
        <v>15388.128195043862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12749.188488288615</v>
      </c>
      <c r="AC19">
        <f t="shared" si="2"/>
        <v>12642.549377274268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-4273.889237567234</v>
      </c>
      <c r="AI19">
        <f t="shared" si="7"/>
        <v>-4314.9681433868063</v>
      </c>
      <c r="AJ19">
        <f t="shared" si="8"/>
        <v>106.63911101434678</v>
      </c>
      <c r="AK19">
        <f t="shared" si="30"/>
        <v>892.44319418020314</v>
      </c>
      <c r="AL19">
        <f t="shared" si="9"/>
        <v>-3315.8858381922564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-697.16391496502945</v>
      </c>
      <c r="AR19">
        <f t="shared" si="14"/>
        <v>-703.86477434901155</v>
      </c>
      <c r="AS19">
        <f t="shared" si="15"/>
        <v>17.395149006124154</v>
      </c>
      <c r="AT19">
        <f t="shared" si="16"/>
        <v>145.5768169351812</v>
      </c>
      <c r="AU19">
        <f t="shared" si="17"/>
        <v>-540.89280840770618</v>
      </c>
      <c r="AW19">
        <v>16</v>
      </c>
      <c r="AX19">
        <f>IF(Z19&gt;0, (R19*SUMPRODUCT(K19:$K$98, X19:$X$98)-K19*$AZ$3)/Z19, 0)</f>
        <v>15388.128195043862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1000000</v>
      </c>
      <c r="S20">
        <f t="shared" si="1"/>
        <v>15386.291935360645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12642.549377274268</v>
      </c>
      <c r="AC20">
        <f t="shared" si="2"/>
        <v>12438.144559025037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-4971.0339784131638</v>
      </c>
      <c r="AI20">
        <f t="shared" si="7"/>
        <v>-5011.4535434756199</v>
      </c>
      <c r="AJ20">
        <f t="shared" si="8"/>
        <v>204.40481824923154</v>
      </c>
      <c r="AK20">
        <f t="shared" si="30"/>
        <v>884.97845640919888</v>
      </c>
      <c r="AL20">
        <f t="shared" si="9"/>
        <v>-3922.0702688171896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-724.00296753299051</v>
      </c>
      <c r="AR20">
        <f t="shared" si="14"/>
        <v>-729.88984844724098</v>
      </c>
      <c r="AS20">
        <f t="shared" si="15"/>
        <v>29.77040503708767</v>
      </c>
      <c r="AT20">
        <f t="shared" si="16"/>
        <v>128.89210402210043</v>
      </c>
      <c r="AU20">
        <f t="shared" si="17"/>
        <v>-571.22733938805288</v>
      </c>
      <c r="AW20">
        <v>17</v>
      </c>
      <c r="AX20">
        <f>IF(Z20&gt;0, (R20*SUMPRODUCT(K20:$K$98, X20:$X$98)-K20*$AZ$3)/Z20, 0)</f>
        <v>15386.291935360645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1000000</v>
      </c>
      <c r="S21">
        <f t="shared" si="1"/>
        <v>15296.780365126917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12438.144559025037</v>
      </c>
      <c r="AC21">
        <f t="shared" si="2"/>
        <v>12154.10507070259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-5754.2351815517013</v>
      </c>
      <c r="AI21">
        <f t="shared" si="7"/>
        <v>-5793.9628392044551</v>
      </c>
      <c r="AJ21">
        <f t="shared" si="8"/>
        <v>284.03948832244714</v>
      </c>
      <c r="AK21">
        <f t="shared" si="30"/>
        <v>870.6701191317527</v>
      </c>
      <c r="AL21">
        <f t="shared" si="9"/>
        <v>-4639.2532317502555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-748.278384447044</v>
      </c>
      <c r="AR21">
        <f t="shared" si="14"/>
        <v>-753.44455276452516</v>
      </c>
      <c r="AS21">
        <f t="shared" si="15"/>
        <v>36.936378638554629</v>
      </c>
      <c r="AT21">
        <f t="shared" si="16"/>
        <v>113.22158541920027</v>
      </c>
      <c r="AU21">
        <f t="shared" si="17"/>
        <v>-603.28658870677032</v>
      </c>
      <c r="AW21">
        <v>18</v>
      </c>
      <c r="AX21">
        <f>IF(Z21&gt;0, (R21*SUMPRODUCT(K21:$K$98, X21:$X$98)-K21*$AZ$3)/Z21, 0)</f>
        <v>15296.780365126917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1000000</v>
      </c>
      <c r="S22">
        <f t="shared" si="1"/>
        <v>15126.73888055215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12154.10507070259</v>
      </c>
      <c r="AC22">
        <f t="shared" si="2"/>
        <v>11798.651221264945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-6621.1806642295614</v>
      </c>
      <c r="AI22">
        <f t="shared" si="7"/>
        <v>-6660.1799862725766</v>
      </c>
      <c r="AJ22">
        <f t="shared" si="8"/>
        <v>355.45384943764475</v>
      </c>
      <c r="AK22">
        <f t="shared" si="30"/>
        <v>850.78735494918135</v>
      </c>
      <c r="AL22">
        <f t="shared" si="9"/>
        <v>-5453.9387818857504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-768.76394613253967</v>
      </c>
      <c r="AR22">
        <f t="shared" si="14"/>
        <v>-773.29203171586369</v>
      </c>
      <c r="AS22">
        <f t="shared" si="15"/>
        <v>41.270600791480121</v>
      </c>
      <c r="AT22">
        <f t="shared" si="16"/>
        <v>98.782177602233418</v>
      </c>
      <c r="AU22">
        <f t="shared" si="17"/>
        <v>-633.23925332215015</v>
      </c>
      <c r="AW22">
        <v>19</v>
      </c>
      <c r="AX22">
        <f>IF(Z22&gt;0, (R22*SUMPRODUCT(K22:$K$98, X22:$X$98)-K22*$AZ$3)/Z22, 0)</f>
        <v>15126.73888055215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1000000</v>
      </c>
      <c r="S23">
        <f t="shared" si="1"/>
        <v>14883.688043792434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11798.651221264945</v>
      </c>
      <c r="AC23">
        <f t="shared" si="2"/>
        <v>11380.623467105092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-7549.2477452765888</v>
      </c>
      <c r="AI23">
        <f t="shared" si="7"/>
        <v>-7587.4796117119095</v>
      </c>
      <c r="AJ23">
        <f t="shared" si="8"/>
        <v>418.02775415985343</v>
      </c>
      <c r="AK23">
        <f t="shared" si="30"/>
        <v>825.90558548854619</v>
      </c>
      <c r="AL23">
        <f t="shared" si="9"/>
        <v>-6343.5462720635096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-782.60609254550411</v>
      </c>
      <c r="AR23">
        <f t="shared" si="14"/>
        <v>-786.56946646185077</v>
      </c>
      <c r="AS23">
        <f t="shared" si="15"/>
        <v>43.33558498769726</v>
      </c>
      <c r="AT23">
        <f t="shared" si="16"/>
        <v>85.618960309669461</v>
      </c>
      <c r="AU23">
        <f t="shared" si="17"/>
        <v>-657.61492116448403</v>
      </c>
      <c r="AW23">
        <v>20</v>
      </c>
      <c r="AX23">
        <f>IF(Z23&gt;0, (R23*SUMPRODUCT(K23:$K$98, X23:$X$98)-K23*$AZ$3)/Z23, 0)</f>
        <v>14883.688043792434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1000000</v>
      </c>
      <c r="S24">
        <f t="shared" si="1"/>
        <v>14578.898616588598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11380.623467105092</v>
      </c>
      <c r="AC24">
        <f t="shared" si="2"/>
        <v>10911.174688820915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-8568.5281993961016</v>
      </c>
      <c r="AI24">
        <f t="shared" si="7"/>
        <v>-8605.9493207570995</v>
      </c>
      <c r="AJ24">
        <f t="shared" si="8"/>
        <v>469.44877828417702</v>
      </c>
      <c r="AK24">
        <f t="shared" si="30"/>
        <v>796.64364269735654</v>
      </c>
      <c r="AL24">
        <f t="shared" si="9"/>
        <v>-7339.8568997755656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-793.09964279825795</v>
      </c>
      <c r="AR24">
        <f t="shared" si="14"/>
        <v>-796.56332726003166</v>
      </c>
      <c r="AS24">
        <f t="shared" si="15"/>
        <v>43.451996621251709</v>
      </c>
      <c r="AT24">
        <f t="shared" si="16"/>
        <v>73.737026214759524</v>
      </c>
      <c r="AU24">
        <f t="shared" si="17"/>
        <v>-679.37430442402035</v>
      </c>
      <c r="AW24">
        <v>21</v>
      </c>
      <c r="AX24">
        <f>IF(Z24&gt;0, (R24*SUMPRODUCT(K24:$K$98, X24:$X$98)-K24*$AZ$3)/Z24, 0)</f>
        <v>14578.898616588598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1000000</v>
      </c>
      <c r="S25">
        <f t="shared" si="1"/>
        <v>14218.945619641981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10911.174688820915</v>
      </c>
      <c r="AC25">
        <f t="shared" si="2"/>
        <v>10397.679790898841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-9682.8715724454869</v>
      </c>
      <c r="AI25">
        <f t="shared" si="7"/>
        <v>-9719.4343390142531</v>
      </c>
      <c r="AJ25">
        <f t="shared" si="8"/>
        <v>513.49489792207351</v>
      </c>
      <c r="AK25">
        <f t="shared" si="30"/>
        <v>763.78222821746408</v>
      </c>
      <c r="AL25">
        <f t="shared" si="9"/>
        <v>-8442.1572128747157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-800.21681489730656</v>
      </c>
      <c r="AR25">
        <f t="shared" si="14"/>
        <v>-803.23845371473669</v>
      </c>
      <c r="AS25">
        <f t="shared" si="15"/>
        <v>42.436507456169977</v>
      </c>
      <c r="AT25">
        <f t="shared" si="16"/>
        <v>63.120880760064189</v>
      </c>
      <c r="AU25">
        <f t="shared" si="17"/>
        <v>-697.68106549850256</v>
      </c>
      <c r="AW25">
        <v>22</v>
      </c>
      <c r="AX25">
        <f>IF(Z25&gt;0, (R25*SUMPRODUCT(K25:$K$98, X25:$X$98)-K25*$AZ$3)/Z25, 0)</f>
        <v>14218.945619641981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1000000</v>
      </c>
      <c r="S26">
        <f t="shared" si="1"/>
        <v>13807.678077163795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10397.679790898841</v>
      </c>
      <c r="AC26">
        <f t="shared" si="2"/>
        <v>9847.1100696409867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-10780.868100252972</v>
      </c>
      <c r="AI26">
        <f t="shared" si="7"/>
        <v>-10816.526195751037</v>
      </c>
      <c r="AJ26">
        <f t="shared" si="8"/>
        <v>550.56972125785433</v>
      </c>
      <c r="AK26">
        <f t="shared" si="30"/>
        <v>727.83758536291896</v>
      </c>
      <c r="AL26">
        <f t="shared" si="9"/>
        <v>-9538.1188891302645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-795.49821821104808</v>
      </c>
      <c r="AR26">
        <f t="shared" si="14"/>
        <v>-798.12935618340157</v>
      </c>
      <c r="AS26">
        <f t="shared" si="15"/>
        <v>40.625414223489052</v>
      </c>
      <c r="AT26">
        <f t="shared" si="16"/>
        <v>53.70564753404669</v>
      </c>
      <c r="AU26">
        <f t="shared" si="17"/>
        <v>-703.79829442586583</v>
      </c>
      <c r="AW26">
        <v>23</v>
      </c>
      <c r="AX26">
        <f>IF(Z26&gt;0, (R26*SUMPRODUCT(K26:$K$98, X26:$X$98)-K26*$AZ$3)/Z26, 0)</f>
        <v>13807.678077163795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1000000</v>
      </c>
      <c r="S27">
        <f t="shared" si="1"/>
        <v>13361.173435177265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9847.1100696409867</v>
      </c>
      <c r="AC27">
        <f t="shared" si="2"/>
        <v>9274.511042179447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-11891.330150238175</v>
      </c>
      <c r="AI27">
        <f t="shared" si="7"/>
        <v>-11926.037098273748</v>
      </c>
      <c r="AJ27">
        <f t="shared" si="8"/>
        <v>572.59902746153966</v>
      </c>
      <c r="AK27">
        <f t="shared" si="30"/>
        <v>689.29770487486917</v>
      </c>
      <c r="AL27">
        <f t="shared" si="9"/>
        <v>-10664.140365937339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-783.42584179049868</v>
      </c>
      <c r="AR27">
        <f t="shared" si="14"/>
        <v>-785.71240852754306</v>
      </c>
      <c r="AS27">
        <f t="shared" si="15"/>
        <v>37.724028298759549</v>
      </c>
      <c r="AT27">
        <f t="shared" si="16"/>
        <v>45.412382623573613</v>
      </c>
      <c r="AU27">
        <f t="shared" si="17"/>
        <v>-702.57599760520998</v>
      </c>
      <c r="AW27">
        <v>24</v>
      </c>
      <c r="AX27">
        <f>IF(Z27&gt;0, (R27*SUMPRODUCT(K27:$K$98, X27:$X$98)-K27*$AZ$3)/Z27, 0)</f>
        <v>13361.173435177265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1000000</v>
      </c>
      <c r="S28">
        <f t="shared" si="1"/>
        <v>12890.538901092361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9274.511042179447</v>
      </c>
      <c r="AC28">
        <f t="shared" si="2"/>
        <v>8690.1023349867264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-13051.796310525067</v>
      </c>
      <c r="AI28">
        <f t="shared" si="7"/>
        <v>-13085.503599264759</v>
      </c>
      <c r="AJ28">
        <f t="shared" si="8"/>
        <v>584.40870719272061</v>
      </c>
      <c r="AK28">
        <f t="shared" si="30"/>
        <v>649.21577295256134</v>
      </c>
      <c r="AL28">
        <f t="shared" si="9"/>
        <v>-11851.879119119478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-767.74981543158924</v>
      </c>
      <c r="AR28">
        <f t="shared" si="14"/>
        <v>-769.73258961016938</v>
      </c>
      <c r="AS28">
        <f t="shared" si="15"/>
        <v>34.37685253500365</v>
      </c>
      <c r="AT28">
        <f t="shared" si="16"/>
        <v>38.189018430946817</v>
      </c>
      <c r="AU28">
        <f t="shared" si="17"/>
        <v>-697.16671864421903</v>
      </c>
      <c r="AW28">
        <v>25</v>
      </c>
      <c r="AX28">
        <f>IF(Z28&gt;0, (R28*SUMPRODUCT(K28:$K$98, X28:$X$98)-K28*$AZ$3)/Z28, 0)</f>
        <v>12890.538901092361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1000000</v>
      </c>
      <c r="S29">
        <f t="shared" si="1"/>
        <v>12404.131127537132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8690.1023349867264</v>
      </c>
      <c r="AC29">
        <f t="shared" si="2"/>
        <v>8100.046389731724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-14392.323989011893</v>
      </c>
      <c r="AI29">
        <f t="shared" si="7"/>
        <v>-14424.974588664736</v>
      </c>
      <c r="AJ29">
        <f t="shared" si="8"/>
        <v>590.05594525500237</v>
      </c>
      <c r="AK29">
        <f t="shared" si="30"/>
        <v>608.30716344907091</v>
      </c>
      <c r="AL29">
        <f t="shared" si="9"/>
        <v>-13226.611479960662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-755.89650536160764</v>
      </c>
      <c r="AR29">
        <f t="shared" si="14"/>
        <v>-757.61134128347737</v>
      </c>
      <c r="AS29">
        <f t="shared" si="15"/>
        <v>30.990215848852497</v>
      </c>
      <c r="AT29">
        <f t="shared" si="16"/>
        <v>31.948784601336214</v>
      </c>
      <c r="AU29">
        <f t="shared" si="17"/>
        <v>-694.67234083328867</v>
      </c>
      <c r="AW29">
        <v>26</v>
      </c>
      <c r="AX29">
        <f>IF(Z29&gt;0, (R29*SUMPRODUCT(K29:$K$98, X29:$X$98)-K29*$AZ$3)/Z29, 0)</f>
        <v>12404.131127537132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1000000</v>
      </c>
      <c r="S30">
        <f t="shared" si="1"/>
        <v>11894.710761297029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8100.046389731724</v>
      </c>
      <c r="AC30">
        <f t="shared" si="2"/>
        <v>7502.8051255992104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-15713.687487700585</v>
      </c>
      <c r="AI30">
        <f t="shared" si="7"/>
        <v>-15745.225896982514</v>
      </c>
      <c r="AJ30">
        <f t="shared" si="8"/>
        <v>597.24126413251361</v>
      </c>
      <c r="AK30">
        <f t="shared" si="30"/>
        <v>567.00324728122075</v>
      </c>
      <c r="AL30">
        <f t="shared" si="9"/>
        <v>-14580.981385568781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-736.87105879729256</v>
      </c>
      <c r="AR30">
        <f t="shared" si="14"/>
        <v>-738.35000771100545</v>
      </c>
      <c r="AS30">
        <f t="shared" si="15"/>
        <v>28.006780903796503</v>
      </c>
      <c r="AT30">
        <f t="shared" si="16"/>
        <v>26.58881204635405</v>
      </c>
      <c r="AU30">
        <f t="shared" si="17"/>
        <v>-683.75441476085484</v>
      </c>
      <c r="AW30">
        <v>27</v>
      </c>
      <c r="AX30">
        <f>IF(Z30&gt;0, (R30*SUMPRODUCT(K30:$K$98, X30:$X$98)-K30*$AZ$3)/Z30, 0)</f>
        <v>11894.710761297029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1000000</v>
      </c>
      <c r="S31">
        <f t="shared" si="1"/>
        <v>11369.093911483604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7502.8051255992104</v>
      </c>
      <c r="AC31">
        <f t="shared" si="2"/>
        <v>6907.5905321850369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-16884.334039441703</v>
      </c>
      <c r="AI31">
        <f t="shared" si="7"/>
        <v>-16914.71284792884</v>
      </c>
      <c r="AJ31">
        <f t="shared" si="8"/>
        <v>595.21459341417358</v>
      </c>
      <c r="AK31">
        <f t="shared" si="30"/>
        <v>525.19635879194482</v>
      </c>
      <c r="AL31">
        <f t="shared" si="9"/>
        <v>-15794.301895722721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-706.9347020863205</v>
      </c>
      <c r="AR31">
        <f t="shared" si="14"/>
        <v>-708.20664055173017</v>
      </c>
      <c r="AS31">
        <f t="shared" si="15"/>
        <v>24.921199159513467</v>
      </c>
      <c r="AT31">
        <f t="shared" si="16"/>
        <v>21.989586949185977</v>
      </c>
      <c r="AU31">
        <f t="shared" si="17"/>
        <v>-661.29585444303075</v>
      </c>
      <c r="AW31">
        <v>28</v>
      </c>
      <c r="AX31">
        <f>IF(Z31&gt;0, (R31*SUMPRODUCT(K31:$K$98, X31:$X$98)-K31*$AZ$3)/Z31, 0)</f>
        <v>11369.093911483604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1000000</v>
      </c>
      <c r="S32">
        <f t="shared" si="1"/>
        <v>10844.729354004114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6907.5905321850369</v>
      </c>
      <c r="AC32">
        <f t="shared" si="2"/>
        <v>6327.1348170479296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-18070.927187728259</v>
      </c>
      <c r="AI32">
        <f t="shared" si="7"/>
        <v>-18100.098661771139</v>
      </c>
      <c r="AJ32">
        <f t="shared" si="8"/>
        <v>580.45571513710729</v>
      </c>
      <c r="AK32">
        <f t="shared" si="30"/>
        <v>483.53133725295265</v>
      </c>
      <c r="AL32">
        <f t="shared" si="9"/>
        <v>-17036.111609381078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-675.55043596488952</v>
      </c>
      <c r="AR32">
        <f t="shared" si="14"/>
        <v>-676.64096119376586</v>
      </c>
      <c r="AS32">
        <f t="shared" si="15"/>
        <v>21.699335476569964</v>
      </c>
      <c r="AT32">
        <f t="shared" si="16"/>
        <v>18.075984828589313</v>
      </c>
      <c r="AU32">
        <f t="shared" si="17"/>
        <v>-636.86564088860655</v>
      </c>
      <c r="AW32">
        <v>29</v>
      </c>
      <c r="AX32">
        <f>IF(Z32&gt;0, (R32*SUMPRODUCT(K32:$K$98, X32:$X$98)-K32*$AZ$3)/Z32, 0)</f>
        <v>10844.729354004114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1000000</v>
      </c>
      <c r="S33">
        <f t="shared" si="1"/>
        <v>10323.3345957169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6327.1348170479296</v>
      </c>
      <c r="AC33">
        <f t="shared" si="2"/>
        <v>5764.5120480019814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-19198.866085364021</v>
      </c>
      <c r="AI33">
        <f t="shared" si="7"/>
        <v>-19226.785901362204</v>
      </c>
      <c r="AJ33">
        <f t="shared" si="8"/>
        <v>562.62276904594819</v>
      </c>
      <c r="AK33">
        <f t="shared" si="30"/>
        <v>442.89943719335514</v>
      </c>
      <c r="AL33">
        <f t="shared" si="9"/>
        <v>-18221.2636951229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-640.81829077799193</v>
      </c>
      <c r="AR33">
        <f t="shared" si="14"/>
        <v>-641.75019627112056</v>
      </c>
      <c r="AS33">
        <f t="shared" si="15"/>
        <v>18.779179958323535</v>
      </c>
      <c r="AT33">
        <f t="shared" si="16"/>
        <v>14.783063701097694</v>
      </c>
      <c r="AU33">
        <f t="shared" si="17"/>
        <v>-608.1879526116993</v>
      </c>
      <c r="AW33">
        <v>30</v>
      </c>
      <c r="AX33">
        <f>IF(Z33&gt;0, (R33*SUMPRODUCT(K33:$K$98, X33:$X$98)-K33*$AZ$3)/Z33, 0)</f>
        <v>10323.3345957169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1000000</v>
      </c>
      <c r="S34">
        <f t="shared" si="1"/>
        <v>9811.856356930015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5764.5120480019814</v>
      </c>
      <c r="AC34">
        <f t="shared" si="2"/>
        <v>5224.5220312587599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-20342.063559148439</v>
      </c>
      <c r="AI34">
        <f t="shared" si="7"/>
        <v>-20368.687073808684</v>
      </c>
      <c r="AJ34">
        <f t="shared" si="8"/>
        <v>539.99001674322153</v>
      </c>
      <c r="AK34">
        <f t="shared" si="30"/>
        <v>403.51584336013872</v>
      </c>
      <c r="AL34">
        <f t="shared" si="9"/>
        <v>-19425.181213705324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-606.22843664078664</v>
      </c>
      <c r="AR34">
        <f t="shared" si="14"/>
        <v>-607.02186311020228</v>
      </c>
      <c r="AS34">
        <f t="shared" si="15"/>
        <v>16.092630066759032</v>
      </c>
      <c r="AT34">
        <f t="shared" si="16"/>
        <v>12.025465271442004</v>
      </c>
      <c r="AU34">
        <f t="shared" si="17"/>
        <v>-578.90376777200129</v>
      </c>
      <c r="AW34">
        <v>31</v>
      </c>
      <c r="AX34">
        <f>IF(Z34&gt;0, (R34*SUMPRODUCT(K34:$K$98, X34:$X$98)-K34*$AZ$3)/Z34, 0)</f>
        <v>9811.856356930015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9312.6286448314604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5224.5220312587599</v>
      </c>
      <c r="AC35">
        <f t="shared" ref="AC35:AC66" si="33">S35*Z35</f>
        <v>4708.3188392918737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-21561.28976440907</v>
      </c>
      <c r="AI35">
        <f t="shared" ref="AI35:AI66" si="38">SUM(AE35:AH35)</f>
        <v>-21586.568979434491</v>
      </c>
      <c r="AJ35">
        <f t="shared" ref="AJ35:AJ66" si="39">AB35-AC35</f>
        <v>516.20319196688615</v>
      </c>
      <c r="AK35">
        <f t="shared" si="30"/>
        <v>365.71654218811324</v>
      </c>
      <c r="AL35">
        <f t="shared" ref="AL35:AL66" si="40">SUM(AI35:AK35)</f>
        <v>-20704.649245279492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-573.7173856100685</v>
      </c>
      <c r="AR35">
        <f t="shared" ref="AR35:AR66" si="45">AI35*$K35</f>
        <v>-574.39003206643213</v>
      </c>
      <c r="AS35">
        <f t="shared" ref="AS35:AS66" si="46">AJ35*$K35</f>
        <v>13.735483775542633</v>
      </c>
      <c r="AT35">
        <f t="shared" ref="AT35:AT66" si="47">AK35*$K35</f>
        <v>9.7312331846150641</v>
      </c>
      <c r="AU35">
        <f t="shared" ref="AU35:AU66" si="48">AL35*$K35</f>
        <v>-550.92331510627446</v>
      </c>
      <c r="AW35">
        <v>32</v>
      </c>
      <c r="AX35">
        <f>IF(Z35&gt;0, (R35*SUMPRODUCT(K35:$K$98, X35:$X$98)-K35*$AZ$3)/Z35, 0)</f>
        <v>9312.6286448314604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1000000</v>
      </c>
      <c r="S36">
        <f t="shared" si="32"/>
        <v>8820.5443624885538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4708.3188392918737</v>
      </c>
      <c r="AC36">
        <f t="shared" si="33"/>
        <v>4214.9811364263596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-22668.932829157882</v>
      </c>
      <c r="AI36">
        <f t="shared" si="38"/>
        <v>-22692.825805391592</v>
      </c>
      <c r="AJ36">
        <f t="shared" si="39"/>
        <v>493.33770286551407</v>
      </c>
      <c r="AK36">
        <f t="shared" si="30"/>
        <v>329.58231875043117</v>
      </c>
      <c r="AL36">
        <f t="shared" si="40"/>
        <v>-21869.905783775645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-538.56276934517155</v>
      </c>
      <c r="AR36">
        <f t="shared" si="45"/>
        <v>-539.13041262795434</v>
      </c>
      <c r="AS36">
        <f t="shared" si="46"/>
        <v>11.72059229607355</v>
      </c>
      <c r="AT36">
        <f t="shared" si="47"/>
        <v>7.8301333217206048</v>
      </c>
      <c r="AU36">
        <f t="shared" si="48"/>
        <v>-519.57968701016011</v>
      </c>
      <c r="AW36">
        <v>33</v>
      </c>
      <c r="AX36">
        <f>IF(Z36&gt;0, (R36*SUMPRODUCT(K36:$K$98, X36:$X$98)-K36*$AZ$3)/Z36, 0)</f>
        <v>8820.5443624885538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1000000</v>
      </c>
      <c r="S37">
        <f t="shared" si="32"/>
        <v>8339.4938868384379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4214.9811364263596</v>
      </c>
      <c r="AC37">
        <f t="shared" si="33"/>
        <v>3748.1859409602539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-23630.87984161605</v>
      </c>
      <c r="AI37">
        <f t="shared" si="38"/>
        <v>-23653.35234409534</v>
      </c>
      <c r="AJ37">
        <f t="shared" si="39"/>
        <v>466.79519546610572</v>
      </c>
      <c r="AK37">
        <f t="shared" si="30"/>
        <v>295.04867954984519</v>
      </c>
      <c r="AL37">
        <f t="shared" si="40"/>
        <v>-22891.508469079388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-501.26469913208757</v>
      </c>
      <c r="AR37">
        <f t="shared" si="45"/>
        <v>-501.74139201316211</v>
      </c>
      <c r="AS37">
        <f t="shared" si="46"/>
        <v>9.9017876092598218</v>
      </c>
      <c r="AT37">
        <f t="shared" si="47"/>
        <v>6.2586534473173714</v>
      </c>
      <c r="AU37">
        <f t="shared" si="48"/>
        <v>-485.58095095658496</v>
      </c>
      <c r="AW37">
        <v>34</v>
      </c>
      <c r="AX37">
        <f>IF(Z37&gt;0, (R37*SUMPRODUCT(K37:$K$98, X37:$X$98)-K37*$AZ$3)/Z37, 0)</f>
        <v>8339.4938868384379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1000000</v>
      </c>
      <c r="S38">
        <f t="shared" si="32"/>
        <v>7875.95866003229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3748.1859409602539</v>
      </c>
      <c r="AC38">
        <f t="shared" si="33"/>
        <v>3310.9994327916202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-24562.353072605394</v>
      </c>
      <c r="AI38">
        <f t="shared" si="38"/>
        <v>-24583.372732406264</v>
      </c>
      <c r="AJ38">
        <f t="shared" si="39"/>
        <v>437.18650816863374</v>
      </c>
      <c r="AK38">
        <f t="shared" si="30"/>
        <v>262.37301586721782</v>
      </c>
      <c r="AL38">
        <f t="shared" si="40"/>
        <v>-23883.813208370411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-465.19943265509056</v>
      </c>
      <c r="AR38">
        <f t="shared" si="45"/>
        <v>-465.59753514083621</v>
      </c>
      <c r="AS38">
        <f t="shared" si="46"/>
        <v>8.2801071608786039</v>
      </c>
      <c r="AT38">
        <f t="shared" si="47"/>
        <v>4.9692217095260576</v>
      </c>
      <c r="AU38">
        <f t="shared" si="48"/>
        <v>-452.34820627043155</v>
      </c>
      <c r="AW38">
        <v>35</v>
      </c>
      <c r="AX38">
        <f>IF(Z38&gt;0, (R38*SUMPRODUCT(K38:$K$98, X38:$X$98)-K38*$AZ$3)/Z38, 0)</f>
        <v>7875.95866003229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1000000</v>
      </c>
      <c r="S39">
        <f t="shared" si="32"/>
        <v>7429.3179273207215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3310.9994327916202</v>
      </c>
      <c r="AC39">
        <f t="shared" si="33"/>
        <v>2903.0126706396118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-25438.36349820286</v>
      </c>
      <c r="AI39">
        <f t="shared" si="38"/>
        <v>-25457.90104323081</v>
      </c>
      <c r="AJ39">
        <f t="shared" si="39"/>
        <v>407.9867621520084</v>
      </c>
      <c r="AK39">
        <f t="shared" si="30"/>
        <v>231.76996029541343</v>
      </c>
      <c r="AL39">
        <f t="shared" si="40"/>
        <v>-24818.144320783387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-430.17023101723618</v>
      </c>
      <c r="AR39">
        <f t="shared" si="45"/>
        <v>-430.50061666719262</v>
      </c>
      <c r="AS39">
        <f t="shared" si="46"/>
        <v>6.8991765032095094</v>
      </c>
      <c r="AT39">
        <f t="shared" si="47"/>
        <v>3.919298400236209</v>
      </c>
      <c r="AU39">
        <f t="shared" si="48"/>
        <v>-419.68214176374693</v>
      </c>
      <c r="AW39">
        <v>36</v>
      </c>
      <c r="AX39">
        <f>IF(Z39&gt;0, (R39*SUMPRODUCT(K39:$K$98, X39:$X$98)-K39*$AZ$3)/Z39, 0)</f>
        <v>7429.3179273207215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1000000</v>
      </c>
      <c r="S40">
        <f t="shared" si="32"/>
        <v>6999.6735490647725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2903.0126706396118</v>
      </c>
      <c r="AC40">
        <f t="shared" si="33"/>
        <v>2523.9251811429845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-26265.835550061191</v>
      </c>
      <c r="AI40">
        <f t="shared" si="38"/>
        <v>-26283.864427861357</v>
      </c>
      <c r="AJ40">
        <f t="shared" si="39"/>
        <v>379.08748949662731</v>
      </c>
      <c r="AK40">
        <f t="shared" ref="AK40:AK71" si="61">G40*SUM(AB40:AB40, AE40:AF40)</f>
        <v>203.21088694477285</v>
      </c>
      <c r="AL40">
        <f t="shared" si="40"/>
        <v>-25701.566051419959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-396.5741317112853</v>
      </c>
      <c r="AR40">
        <f t="shared" si="45"/>
        <v>-396.84634032028629</v>
      </c>
      <c r="AS40">
        <f t="shared" si="46"/>
        <v>5.7236439976639444</v>
      </c>
      <c r="AT40">
        <f t="shared" si="47"/>
        <v>3.0681750401888781</v>
      </c>
      <c r="AU40">
        <f t="shared" si="48"/>
        <v>-388.05452128243348</v>
      </c>
      <c r="AW40">
        <v>37</v>
      </c>
      <c r="AX40">
        <f>IF(Z40&gt;0, (R40*SUMPRODUCT(K40:$K$98, X40:$X$98)-K40*$AZ$3)/Z40, 0)</f>
        <v>6999.6735490647725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1000000</v>
      </c>
      <c r="S41">
        <f t="shared" si="32"/>
        <v>6585.8665898906238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2523.9251811429845</v>
      </c>
      <c r="AC41">
        <f t="shared" si="33"/>
        <v>2172.9606400751004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-27028.771362218708</v>
      </c>
      <c r="AI41">
        <f t="shared" si="38"/>
        <v>-27045.268512672763</v>
      </c>
      <c r="AJ41">
        <f t="shared" si="39"/>
        <v>350.96454106788406</v>
      </c>
      <c r="AK41">
        <f t="shared" si="61"/>
        <v>176.67476268000894</v>
      </c>
      <c r="AL41">
        <f t="shared" si="40"/>
        <v>-26517.629208924871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-364.36901878559473</v>
      </c>
      <c r="AR41">
        <f t="shared" si="45"/>
        <v>-364.59141330154023</v>
      </c>
      <c r="AS41">
        <f t="shared" si="46"/>
        <v>4.7312770434025442</v>
      </c>
      <c r="AT41">
        <f t="shared" si="47"/>
        <v>2.3817142503146447</v>
      </c>
      <c r="AU41">
        <f t="shared" si="48"/>
        <v>-357.47842200782304</v>
      </c>
      <c r="AW41">
        <v>38</v>
      </c>
      <c r="AX41">
        <f>IF(Z41&gt;0, (R41*SUMPRODUCT(K41:$K$98, X41:$X$98)-K41*$AZ$3)/Z41, 0)</f>
        <v>6585.8665898906238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1000000</v>
      </c>
      <c r="S42">
        <f t="shared" si="32"/>
        <v>6185.6849304091993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2172.9606400751004</v>
      </c>
      <c r="AC42">
        <f t="shared" si="33"/>
        <v>1849.3144700782575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-27676.77242259519</v>
      </c>
      <c r="AI42">
        <f t="shared" si="38"/>
        <v>-27691.720762923575</v>
      </c>
      <c r="AJ42">
        <f t="shared" si="39"/>
        <v>323.6461699968429</v>
      </c>
      <c r="AK42">
        <f t="shared" si="61"/>
        <v>152.10724480525704</v>
      </c>
      <c r="AL42">
        <f t="shared" si="40"/>
        <v>-27215.967348121474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-333.12909007047915</v>
      </c>
      <c r="AR42">
        <f t="shared" si="45"/>
        <v>-333.30901448274886</v>
      </c>
      <c r="AS42">
        <f t="shared" si="46"/>
        <v>3.8955392800001287</v>
      </c>
      <c r="AT42">
        <f t="shared" si="47"/>
        <v>1.8308257654254163</v>
      </c>
      <c r="AU42">
        <f t="shared" si="48"/>
        <v>-327.58264943732331</v>
      </c>
      <c r="AW42">
        <v>39</v>
      </c>
      <c r="AX42">
        <f>IF(Z42&gt;0, (R42*SUMPRODUCT(K42:$K$98, X42:$X$98)-K42*$AZ$3)/Z42, 0)</f>
        <v>6185.6849304091993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1000000</v>
      </c>
      <c r="S43">
        <f t="shared" si="32"/>
        <v>5799.1260435201348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1849.3144700782575</v>
      </c>
      <c r="AC43">
        <f t="shared" si="33"/>
        <v>1552.5450664263053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-28256.613930701496</v>
      </c>
      <c r="AI43">
        <f t="shared" si="38"/>
        <v>-28269.99995693006</v>
      </c>
      <c r="AJ43">
        <f t="shared" si="39"/>
        <v>296.76940365195219</v>
      </c>
      <c r="AK43">
        <f t="shared" si="61"/>
        <v>129.45201290547803</v>
      </c>
      <c r="AL43">
        <f t="shared" si="40"/>
        <v>-27843.77854037263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-303.66812722826359</v>
      </c>
      <c r="AR43">
        <f t="shared" si="45"/>
        <v>-303.81198415060487</v>
      </c>
      <c r="AS43">
        <f t="shared" si="46"/>
        <v>3.1893208877274573</v>
      </c>
      <c r="AT43">
        <f t="shared" si="47"/>
        <v>1.3911946569869706</v>
      </c>
      <c r="AU43">
        <f t="shared" si="48"/>
        <v>-299.23146860589043</v>
      </c>
      <c r="AW43">
        <v>40</v>
      </c>
      <c r="AX43">
        <f>IF(Z43&gt;0, (R43*SUMPRODUCT(K43:$K$98, X43:$X$98)-K43*$AZ$3)/Z43, 0)</f>
        <v>5799.1260435201348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1000000</v>
      </c>
      <c r="S44">
        <f t="shared" si="32"/>
        <v>5418.9075955545741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1552.5450664263053</v>
      </c>
      <c r="AC44">
        <f t="shared" si="33"/>
        <v>1281.3409449288699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-28585.892743886787</v>
      </c>
      <c r="AI44">
        <f t="shared" si="38"/>
        <v>-28597.715615215871</v>
      </c>
      <c r="AJ44">
        <f t="shared" si="39"/>
        <v>271.20412149743538</v>
      </c>
      <c r="AK44">
        <f t="shared" si="61"/>
        <v>108.67815464984139</v>
      </c>
      <c r="AL44">
        <f t="shared" si="40"/>
        <v>-28217.833339068595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-274.29180373149234</v>
      </c>
      <c r="AR44">
        <f t="shared" si="45"/>
        <v>-274.40524838516097</v>
      </c>
      <c r="AS44">
        <f t="shared" si="46"/>
        <v>2.6022999642316491</v>
      </c>
      <c r="AT44">
        <f t="shared" si="47"/>
        <v>1.0428055311125435</v>
      </c>
      <c r="AU44">
        <f t="shared" si="48"/>
        <v>-270.76014288981679</v>
      </c>
      <c r="AW44">
        <v>41</v>
      </c>
      <c r="AX44">
        <f>IF(Z44&gt;0, (R44*SUMPRODUCT(K44:$K$98, X44:$X$98)-K44*$AZ$3)/Z44, 0)</f>
        <v>5418.9075955545741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1000000</v>
      </c>
      <c r="S45">
        <f t="shared" si="32"/>
        <v>5041.1437889430599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1281.3409449288699</v>
      </c>
      <c r="AC45">
        <f t="shared" si="33"/>
        <v>1036.0348605999029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-28577.020200109597</v>
      </c>
      <c r="AI45">
        <f t="shared" si="38"/>
        <v>-28587.295991715386</v>
      </c>
      <c r="AJ45">
        <f t="shared" si="39"/>
        <v>245.30608432896702</v>
      </c>
      <c r="AK45">
        <f t="shared" si="61"/>
        <v>89.693866145020905</v>
      </c>
      <c r="AL45">
        <f t="shared" si="40"/>
        <v>-28252.296041241396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-244.82738260677164</v>
      </c>
      <c r="AR45">
        <f t="shared" si="45"/>
        <v>-244.91541820829485</v>
      </c>
      <c r="AS45">
        <f t="shared" si="46"/>
        <v>2.1016063306539801</v>
      </c>
      <c r="AT45">
        <f t="shared" si="47"/>
        <v>0.76843261930029272</v>
      </c>
      <c r="AU45">
        <f t="shared" si="48"/>
        <v>-242.04537925834055</v>
      </c>
      <c r="AW45">
        <v>42</v>
      </c>
      <c r="AX45">
        <f>IF(Z45&gt;0, (R45*SUMPRODUCT(K45:$K$98, X45:$X$98)-K45*$AZ$3)/Z45, 0)</f>
        <v>5041.1437889430599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1000000</v>
      </c>
      <c r="S46">
        <f t="shared" si="32"/>
        <v>4661.5975322300246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1036.0348605999029</v>
      </c>
      <c r="AC46">
        <f t="shared" si="33"/>
        <v>817.08758460252886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-28180.079759368196</v>
      </c>
      <c r="AI46">
        <f t="shared" si="38"/>
        <v>-28188.843789069961</v>
      </c>
      <c r="AJ46">
        <f t="shared" si="39"/>
        <v>218.94727599737405</v>
      </c>
      <c r="AK46">
        <f t="shared" si="61"/>
        <v>72.522440241993209</v>
      </c>
      <c r="AL46">
        <f t="shared" si="40"/>
        <v>-27897.374072830597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-215.55953752426845</v>
      </c>
      <c r="AR46">
        <f t="shared" si="45"/>
        <v>-215.62657673088151</v>
      </c>
      <c r="AS46">
        <f t="shared" si="46"/>
        <v>1.6748062446665857</v>
      </c>
      <c r="AT46">
        <f t="shared" si="47"/>
        <v>0.55475015728081611</v>
      </c>
      <c r="AU46">
        <f t="shared" si="48"/>
        <v>-213.39702032893413</v>
      </c>
      <c r="AW46">
        <v>43</v>
      </c>
      <c r="AX46">
        <f>IF(Z46&gt;0, (R46*SUMPRODUCT(K46:$K$98, X46:$X$98)-K46*$AZ$3)/Z46, 0)</f>
        <v>4661.5975322300246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1000000</v>
      </c>
      <c r="S47">
        <f t="shared" si="32"/>
        <v>4269.3728107901961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817.08758460252886</v>
      </c>
      <c r="AC47">
        <f t="shared" si="33"/>
        <v>624.63528512236553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-27221.688158227924</v>
      </c>
      <c r="AI47">
        <f t="shared" si="38"/>
        <v>-27229.003463224759</v>
      </c>
      <c r="AJ47">
        <f t="shared" si="39"/>
        <v>192.45229948016333</v>
      </c>
      <c r="AK47">
        <f t="shared" si="61"/>
        <v>57.196130922177026</v>
      </c>
      <c r="AL47">
        <f t="shared" si="40"/>
        <v>-26979.355032822419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-185.91826465855155</v>
      </c>
      <c r="AR47">
        <f t="shared" si="45"/>
        <v>-185.96822661544982</v>
      </c>
      <c r="AS47">
        <f t="shared" si="46"/>
        <v>1.3144077377172136</v>
      </c>
      <c r="AT47">
        <f t="shared" si="47"/>
        <v>0.3906372501376385</v>
      </c>
      <c r="AU47">
        <f t="shared" si="48"/>
        <v>-184.26318162759497</v>
      </c>
      <c r="AW47">
        <v>44</v>
      </c>
      <c r="AX47">
        <f>IF(Z47&gt;0, (R47*SUMPRODUCT(K47:$K$98, X47:$X$98)-K47*$AZ$3)/Z47, 0)</f>
        <v>4269.3728107901961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1000000</v>
      </c>
      <c r="S48">
        <f t="shared" si="32"/>
        <v>3854.8893542494852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624.63528512236553</v>
      </c>
      <c r="AC48">
        <f t="shared" si="33"/>
        <v>459.34848300319334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-25683.073296050665</v>
      </c>
      <c r="AI48">
        <f t="shared" si="38"/>
        <v>-25689.031294332726</v>
      </c>
      <c r="AJ48">
        <f t="shared" si="39"/>
        <v>165.28680211917219</v>
      </c>
      <c r="AK48">
        <f t="shared" si="61"/>
        <v>43.724469958565592</v>
      </c>
      <c r="AL48">
        <f t="shared" si="40"/>
        <v>-25480.02002225499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-156.61594346027474</v>
      </c>
      <c r="AR48">
        <f t="shared" si="45"/>
        <v>-156.65227546428855</v>
      </c>
      <c r="AS48">
        <f t="shared" si="46"/>
        <v>1.0079225393717393</v>
      </c>
      <c r="AT48">
        <f t="shared" si="47"/>
        <v>0.26663277544413705</v>
      </c>
      <c r="AU48">
        <f t="shared" si="48"/>
        <v>-155.37772014947271</v>
      </c>
      <c r="AW48">
        <v>45</v>
      </c>
      <c r="AX48">
        <f>IF(Z48&gt;0, (R48*SUMPRODUCT(K48:$K$98, X48:$X$98)-K48*$AZ$3)/Z48, 0)</f>
        <v>3854.8893542494852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1000000</v>
      </c>
      <c r="S49">
        <f t="shared" si="32"/>
        <v>3401.388898289516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459.34848300319334</v>
      </c>
      <c r="AC49">
        <f t="shared" si="33"/>
        <v>321.15348823879299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-23550.027523072575</v>
      </c>
      <c r="AI49">
        <f t="shared" si="38"/>
        <v>-23554.748439995663</v>
      </c>
      <c r="AJ49">
        <f t="shared" si="39"/>
        <v>138.19499476440035</v>
      </c>
      <c r="AK49">
        <f t="shared" si="61"/>
        <v>32.154393810223539</v>
      </c>
      <c r="AL49">
        <f t="shared" si="40"/>
        <v>-23384.399051421042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-128.2219496602612</v>
      </c>
      <c r="AR49">
        <f t="shared" si="45"/>
        <v>-128.24765345918328</v>
      </c>
      <c r="AS49">
        <f t="shared" si="46"/>
        <v>0.75242509354269826</v>
      </c>
      <c r="AT49">
        <f t="shared" si="47"/>
        <v>0.17506981936438865</v>
      </c>
      <c r="AU49">
        <f t="shared" si="48"/>
        <v>-127.3201585462762</v>
      </c>
      <c r="AW49">
        <v>46</v>
      </c>
      <c r="AX49">
        <f>IF(Z49&gt;0, (R49*SUMPRODUCT(K49:$K$98, X49:$X$98)-K49*$AZ$3)/Z49, 0)</f>
        <v>3401.388898289516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1000000</v>
      </c>
      <c r="S50">
        <f t="shared" si="32"/>
        <v>2887.1403192702196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321.15348823879299</v>
      </c>
      <c r="AC50">
        <f t="shared" si="33"/>
        <v>209.37881419984834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-20952.97804867167</v>
      </c>
      <c r="AI50">
        <f t="shared" si="38"/>
        <v>-20956.604107523093</v>
      </c>
      <c r="AJ50">
        <f t="shared" si="39"/>
        <v>111.77467403894465</v>
      </c>
      <c r="AK50">
        <f t="shared" si="61"/>
        <v>22.480744176715511</v>
      </c>
      <c r="AL50">
        <f t="shared" si="40"/>
        <v>-20822.348689307433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-101.85883214684347</v>
      </c>
      <c r="AR50">
        <f t="shared" si="45"/>
        <v>-101.8764595274976</v>
      </c>
      <c r="AS50">
        <f t="shared" si="46"/>
        <v>0.5433708628317292</v>
      </c>
      <c r="AT50">
        <f t="shared" si="47"/>
        <v>0.10928577037178548</v>
      </c>
      <c r="AU50">
        <f t="shared" si="48"/>
        <v>-101.2238028942941</v>
      </c>
      <c r="AW50">
        <v>47</v>
      </c>
      <c r="AX50">
        <f>IF(Z50&gt;0, (R50*SUMPRODUCT(K50:$K$98, X50:$X$98)-K50*$AZ$3)/Z50, 0)</f>
        <v>2887.1403192702196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1000000</v>
      </c>
      <c r="S51">
        <f t="shared" si="32"/>
        <v>2274.79564666546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209.37881419984834</v>
      </c>
      <c r="AC51">
        <f t="shared" si="33"/>
        <v>122.20504957203741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-18074.634398792172</v>
      </c>
      <c r="AI51">
        <f t="shared" si="38"/>
        <v>-18077.320465335142</v>
      </c>
      <c r="AJ51">
        <f t="shared" si="39"/>
        <v>87.173764627810925</v>
      </c>
      <c r="AK51">
        <f t="shared" si="61"/>
        <v>14.656516993989385</v>
      </c>
      <c r="AL51">
        <f t="shared" si="40"/>
        <v>-17975.49018371334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-78.452074716740839</v>
      </c>
      <c r="AR51">
        <f t="shared" si="45"/>
        <v>-78.463733458404633</v>
      </c>
      <c r="AS51">
        <f t="shared" si="46"/>
        <v>0.37837350095322603</v>
      </c>
      <c r="AT51">
        <f t="shared" si="47"/>
        <v>6.3615901762111113E-2</v>
      </c>
      <c r="AU51">
        <f t="shared" si="48"/>
        <v>-78.021744055689297</v>
      </c>
      <c r="AW51">
        <v>48</v>
      </c>
      <c r="AX51">
        <f>IF(Z51&gt;0, (R51*SUMPRODUCT(K51:$K$98, X51:$X$98)-K51*$AZ$3)/Z51, 0)</f>
        <v>2274.79564666546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1000000</v>
      </c>
      <c r="S52">
        <f t="shared" si="32"/>
        <v>1490.7168050068351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122.20504957203741</v>
      </c>
      <c r="AC52">
        <f t="shared" si="33"/>
        <v>56.864642283004201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-15038.279191692687</v>
      </c>
      <c r="AI52">
        <f t="shared" si="38"/>
        <v>-15040.186483610643</v>
      </c>
      <c r="AJ52">
        <f t="shared" si="39"/>
        <v>65.340407289033209</v>
      </c>
      <c r="AK52">
        <f t="shared" si="61"/>
        <v>8.5543534700426189</v>
      </c>
      <c r="AL52">
        <f t="shared" si="40"/>
        <v>-14966.291722851567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-58.279394715324784</v>
      </c>
      <c r="AR52">
        <f t="shared" si="45"/>
        <v>-58.286786240452557</v>
      </c>
      <c r="AS52">
        <f t="shared" si="46"/>
        <v>0.25322042094824465</v>
      </c>
      <c r="AT52">
        <f t="shared" si="47"/>
        <v>3.3151568478022572E-2</v>
      </c>
      <c r="AU52">
        <f t="shared" si="48"/>
        <v>-58.000414251026292</v>
      </c>
      <c r="AW52">
        <v>49</v>
      </c>
      <c r="AX52">
        <f>IF(Z52&gt;0, (R52*SUMPRODUCT(K52:$K$98, X52:$X$98)-K52*$AZ$3)/Z52, 0)</f>
        <v>1490.7168050068351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1000000</v>
      </c>
      <c r="S53">
        <f t="shared" si="32"/>
        <v>399.45219774255145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56.864642283004201</v>
      </c>
      <c r="AC53">
        <f t="shared" si="33"/>
        <v>10.292093485275515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-11998.860237641282</v>
      </c>
      <c r="AI53">
        <f t="shared" si="38"/>
        <v>-12000.148513628175</v>
      </c>
      <c r="AJ53">
        <f t="shared" si="39"/>
        <v>46.572548797728686</v>
      </c>
      <c r="AK53">
        <f t="shared" si="61"/>
        <v>3.9805249598102943</v>
      </c>
      <c r="AL53">
        <f t="shared" si="40"/>
        <v>-11949.595439870636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-41.518232940377956</v>
      </c>
      <c r="AR53">
        <f t="shared" si="45"/>
        <v>-41.522690608977804</v>
      </c>
      <c r="AS53">
        <f t="shared" si="46"/>
        <v>0.16114946680896794</v>
      </c>
      <c r="AT53">
        <f t="shared" si="47"/>
        <v>1.377333840325486E-2</v>
      </c>
      <c r="AU53">
        <f t="shared" si="48"/>
        <v>-41.347767803765578</v>
      </c>
      <c r="AW53">
        <v>50</v>
      </c>
      <c r="AX53">
        <f>IF(Z53&gt;0, (R53*SUMPRODUCT(K53:$K$98, X53:$X$98)-K53*$AZ$3)/Z53, 0)</f>
        <v>399.45219774255145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1000000</v>
      </c>
      <c r="S54">
        <f t="shared" si="32"/>
        <v>-1263.6282659283677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10.292093485275515</v>
      </c>
      <c r="AC54">
        <f t="shared" si="33"/>
        <v>-20.773598457248781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-9068.2208435584671</v>
      </c>
      <c r="AI54">
        <f t="shared" si="38"/>
        <v>-9069.0428257433141</v>
      </c>
      <c r="AJ54">
        <f t="shared" si="39"/>
        <v>31.065691942524296</v>
      </c>
      <c r="AK54">
        <f t="shared" si="61"/>
        <v>0.72044654396928609</v>
      </c>
      <c r="AL54">
        <f t="shared" si="40"/>
        <v>-9037.2566872568204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-28.015793783223156</v>
      </c>
      <c r="AR54">
        <f t="shared" si="45"/>
        <v>-28.018333254171363</v>
      </c>
      <c r="AS54">
        <f t="shared" si="46"/>
        <v>9.5975829681423042E-2</v>
      </c>
      <c r="AT54">
        <f t="shared" si="47"/>
        <v>2.2257818987741992E-3</v>
      </c>
      <c r="AU54">
        <f t="shared" si="48"/>
        <v>-27.920131642591166</v>
      </c>
      <c r="AW54">
        <v>51</v>
      </c>
      <c r="AX54">
        <f>IF(Z54&gt;0, (R54*SUMPRODUCT(K54:$K$98, X54:$X$98)-K54*$AZ$3)/Z54, 0)</f>
        <v>-1263.6282659283677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1000000</v>
      </c>
      <c r="S55">
        <f t="shared" si="32"/>
        <v>-4007.0446427957909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-20.773598457248781</v>
      </c>
      <c r="AC55">
        <f t="shared" si="33"/>
        <v>-39.456766349531151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-6428.3975572959571</v>
      </c>
      <c r="AI55">
        <f t="shared" si="38"/>
        <v>-6428.8898997810911</v>
      </c>
      <c r="AJ55">
        <f t="shared" si="39"/>
        <v>18.68316789228237</v>
      </c>
      <c r="AK55">
        <f t="shared" si="61"/>
        <v>-1.4541518920074148</v>
      </c>
      <c r="AL55">
        <f t="shared" si="40"/>
        <v>-6411.6608837808162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-17.732319530709297</v>
      </c>
      <c r="AR55">
        <f t="shared" si="45"/>
        <v>-17.733677625660199</v>
      </c>
      <c r="AS55">
        <f t="shared" si="46"/>
        <v>5.1536312114958231E-2</v>
      </c>
      <c r="AT55">
        <f t="shared" si="47"/>
        <v>-4.0111840883262631E-3</v>
      </c>
      <c r="AU55">
        <f t="shared" si="48"/>
        <v>-17.686152497633564</v>
      </c>
      <c r="AW55">
        <v>52</v>
      </c>
      <c r="AX55">
        <f>IF(Z55&gt;0, (R55*SUMPRODUCT(K55:$K$98, X55:$X$98)-K55*$AZ$3)/Z55, 0)</f>
        <v>-4007.0446427957909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1000000</v>
      </c>
      <c r="S56">
        <f t="shared" si="32"/>
        <v>-8381.5678372381444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-39.456766349531151</v>
      </c>
      <c r="AC56">
        <f t="shared" si="33"/>
        <v>-48.85638419190046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-3919.3543289804338</v>
      </c>
      <c r="AI56">
        <f t="shared" si="38"/>
        <v>-3919.6457803242674</v>
      </c>
      <c r="AJ56">
        <f t="shared" si="39"/>
        <v>9.3996178423693095</v>
      </c>
      <c r="AK56">
        <f t="shared" si="61"/>
        <v>-2.7619736444671807</v>
      </c>
      <c r="AL56">
        <f t="shared" si="40"/>
        <v>-3913.0081361263651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-9.6529337621671782</v>
      </c>
      <c r="AR56">
        <f t="shared" si="45"/>
        <v>-9.6536515744088831</v>
      </c>
      <c r="AS56">
        <f t="shared" si="46"/>
        <v>2.3150213225472494E-2</v>
      </c>
      <c r="AT56">
        <f t="shared" si="47"/>
        <v>-6.8024338717619101E-3</v>
      </c>
      <c r="AU56">
        <f t="shared" si="48"/>
        <v>-9.6373037950551712</v>
      </c>
      <c r="AW56">
        <v>53</v>
      </c>
      <c r="AX56">
        <f>IF(Z56&gt;0, (R56*SUMPRODUCT(K56:$K$98, X56:$X$98)-K56*$AZ$3)/Z56, 0)</f>
        <v>-8381.5678372381444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1000000</v>
      </c>
      <c r="S57">
        <f t="shared" si="32"/>
        <v>-14991.665650430949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-48.85638419190046</v>
      </c>
      <c r="AC57">
        <f t="shared" si="33"/>
        <v>-51.069405732335511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-2364.2168172984443</v>
      </c>
      <c r="AI57">
        <f t="shared" si="38"/>
        <v>-2364.3871432879746</v>
      </c>
      <c r="AJ57">
        <f t="shared" si="39"/>
        <v>2.2130215404350508</v>
      </c>
      <c r="AK57">
        <f t="shared" si="61"/>
        <v>-3.4199468934330324</v>
      </c>
      <c r="AL57">
        <f t="shared" si="40"/>
        <v>-2365.5940686409726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-5.1989312937237937</v>
      </c>
      <c r="AR57">
        <f t="shared" si="45"/>
        <v>-5.1993058419084717</v>
      </c>
      <c r="AS57">
        <f t="shared" si="46"/>
        <v>4.8664516959995288E-3</v>
      </c>
      <c r="AT57">
        <f t="shared" si="47"/>
        <v>-7.5204899978080211E-3</v>
      </c>
      <c r="AU57">
        <f t="shared" si="48"/>
        <v>-5.2019598802102802</v>
      </c>
      <c r="AW57">
        <v>54</v>
      </c>
      <c r="AX57">
        <f>IF(Z57&gt;0, (R57*SUMPRODUCT(K57:$K$98, X57:$X$98)-K57*$AZ$3)/Z57, 0)</f>
        <v>-14991.665650430949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1000000</v>
      </c>
      <c r="S58">
        <f t="shared" si="32"/>
        <v>-25288.135282304727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-51.069405732335511</v>
      </c>
      <c r="AC58">
        <f t="shared" si="33"/>
        <v>-49.625558256655623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-1410.0497849642579</v>
      </c>
      <c r="AI58">
        <f t="shared" si="38"/>
        <v>-1410.1479052046448</v>
      </c>
      <c r="AJ58">
        <f t="shared" si="39"/>
        <v>-1.4438474756798882</v>
      </c>
      <c r="AK58">
        <f t="shared" si="61"/>
        <v>-3.5748584012634863</v>
      </c>
      <c r="AL58">
        <f t="shared" si="40"/>
        <v>-1415.1666110815881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-2.7684915341285072</v>
      </c>
      <c r="AR58">
        <f t="shared" si="45"/>
        <v>-2.7686841833936144</v>
      </c>
      <c r="AS58">
        <f t="shared" si="46"/>
        <v>-2.8348499149580806E-3</v>
      </c>
      <c r="AT58">
        <f t="shared" si="47"/>
        <v>-7.0188764433285608E-3</v>
      </c>
      <c r="AU58">
        <f t="shared" si="48"/>
        <v>-2.778537909751901</v>
      </c>
      <c r="AW58">
        <v>55</v>
      </c>
      <c r="AX58">
        <f>IF(Z58&gt;0, (R58*SUMPRODUCT(K58:$K$98, X58:$X$98)-K58*$AZ$3)/Z58, 0)</f>
        <v>-25288.135282304727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1000000</v>
      </c>
      <c r="S59">
        <f t="shared" si="32"/>
        <v>-41768.081306199696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-49.625558256655623</v>
      </c>
      <c r="AC59">
        <f t="shared" si="33"/>
        <v>-46.462997318102275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-830.37636220707725</v>
      </c>
      <c r="AI59">
        <f t="shared" si="38"/>
        <v>-830.43198242694984</v>
      </c>
      <c r="AJ59">
        <f t="shared" si="39"/>
        <v>-3.162560938553348</v>
      </c>
      <c r="AK59">
        <f t="shared" si="61"/>
        <v>-3.4737890779658938</v>
      </c>
      <c r="AL59">
        <f t="shared" si="40"/>
        <v>-837.0683324434691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-1.4556793068993057</v>
      </c>
      <c r="AR59">
        <f t="shared" si="45"/>
        <v>-1.4557768111236533</v>
      </c>
      <c r="AS59">
        <f t="shared" si="46"/>
        <v>-5.5440818460004548E-3</v>
      </c>
      <c r="AT59">
        <f t="shared" si="47"/>
        <v>-6.0896758475727621E-3</v>
      </c>
      <c r="AU59">
        <f t="shared" si="48"/>
        <v>-1.4674105688172268</v>
      </c>
      <c r="AW59">
        <v>56</v>
      </c>
      <c r="AX59">
        <f>IF(Z59&gt;0, (R59*SUMPRODUCT(K59:$K$98, X59:$X$98)-K59*$AZ$3)/Z59, 0)</f>
        <v>-41768.081306199696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1000000</v>
      </c>
      <c r="S60">
        <f t="shared" si="32"/>
        <v>-68703.305806899079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-46.462997318102275</v>
      </c>
      <c r="AC60">
        <f t="shared" si="33"/>
        <v>-42.623094060107064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-480.88671215864599</v>
      </c>
      <c r="AI60">
        <f t="shared" si="38"/>
        <v>-480.91773184071189</v>
      </c>
      <c r="AJ60">
        <f t="shared" si="39"/>
        <v>-3.8399032579952106</v>
      </c>
      <c r="AK60">
        <f t="shared" si="61"/>
        <v>-3.2524098122671594</v>
      </c>
      <c r="AL60">
        <f t="shared" si="40"/>
        <v>-488.01004491097427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-0.75268885346114123</v>
      </c>
      <c r="AR60">
        <f t="shared" si="45"/>
        <v>-0.75273740578820403</v>
      </c>
      <c r="AS60">
        <f t="shared" si="46"/>
        <v>-6.0102562778000254E-3</v>
      </c>
      <c r="AT60">
        <f t="shared" si="47"/>
        <v>-5.0907054628149375E-3</v>
      </c>
      <c r="AU60">
        <f t="shared" si="48"/>
        <v>-0.76383836752881906</v>
      </c>
      <c r="AW60">
        <v>57</v>
      </c>
      <c r="AX60">
        <f>IF(Z60&gt;0, (R60*SUMPRODUCT(K60:$K$98, X60:$X$98)-K60*$AZ$3)/Z60, 0)</f>
        <v>-68703.305806899079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1000000</v>
      </c>
      <c r="S61">
        <f t="shared" si="32"/>
        <v>-113714.72794632599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-42.623094060107064</v>
      </c>
      <c r="AC61">
        <f t="shared" si="33"/>
        <v>-38.647584194912383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-274.32533647238927</v>
      </c>
      <c r="AI61">
        <f t="shared" si="38"/>
        <v>-274.34232969081086</v>
      </c>
      <c r="AJ61">
        <f t="shared" si="39"/>
        <v>-3.975509865194681</v>
      </c>
      <c r="AK61">
        <f t="shared" si="61"/>
        <v>-2.9836165842074949</v>
      </c>
      <c r="AL61">
        <f t="shared" si="40"/>
        <v>-281.30145614021302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-0.38337218993450622</v>
      </c>
      <c r="AR61">
        <f t="shared" si="45"/>
        <v>-0.38339593811410971</v>
      </c>
      <c r="AS61">
        <f t="shared" si="46"/>
        <v>-5.5558117333406373E-3</v>
      </c>
      <c r="AT61">
        <f t="shared" si="47"/>
        <v>-4.1696317172936924E-3</v>
      </c>
      <c r="AU61">
        <f t="shared" si="48"/>
        <v>-0.39312138156474402</v>
      </c>
      <c r="AW61">
        <v>58</v>
      </c>
      <c r="AX61">
        <f>IF(Z61&gt;0, (R61*SUMPRODUCT(K61:$K$98, X61:$X$98)-K61*$AZ$3)/Z61, 0)</f>
        <v>-113714.72794632599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1000000</v>
      </c>
      <c r="S62">
        <f t="shared" si="32"/>
        <v>-190564.26885051624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-38.647584194912383</v>
      </c>
      <c r="AC62">
        <f t="shared" si="33"/>
        <v>-34.809350386047058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-153.80110143719335</v>
      </c>
      <c r="AI62">
        <f t="shared" si="38"/>
        <v>-153.81023466835887</v>
      </c>
      <c r="AJ62">
        <f t="shared" si="39"/>
        <v>-3.8382338088653256</v>
      </c>
      <c r="AK62">
        <f t="shared" si="61"/>
        <v>-2.7053308936438669</v>
      </c>
      <c r="AL62">
        <f t="shared" si="40"/>
        <v>-160.35379937086805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-0.1919093383482155</v>
      </c>
      <c r="AR62">
        <f t="shared" si="45"/>
        <v>-0.191920734575769</v>
      </c>
      <c r="AS62">
        <f t="shared" si="46"/>
        <v>-4.7892564084522681E-3</v>
      </c>
      <c r="AT62">
        <f t="shared" si="47"/>
        <v>-3.3756472285355779E-3</v>
      </c>
      <c r="AU62">
        <f t="shared" si="48"/>
        <v>-0.20008563821275682</v>
      </c>
      <c r="AW62">
        <v>59</v>
      </c>
      <c r="AX62">
        <f>IF(Z62&gt;0, (R62*SUMPRODUCT(K62:$K$98, X62:$X$98)-K62*$AZ$3)/Z62, 0)</f>
        <v>-190564.26885051624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1000000</v>
      </c>
      <c r="S63">
        <f t="shared" si="32"/>
        <v>-324586.52997703629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-34.809350386047058</v>
      </c>
      <c r="AC63">
        <f t="shared" si="33"/>
        <v>-31.23196865403828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-84.617198426466658</v>
      </c>
      <c r="AI63">
        <f t="shared" si="38"/>
        <v>-84.622009465399216</v>
      </c>
      <c r="AJ63">
        <f t="shared" si="39"/>
        <v>-3.577381732008778</v>
      </c>
      <c r="AK63">
        <f t="shared" si="61"/>
        <v>-2.4366545270232942</v>
      </c>
      <c r="AL63">
        <f t="shared" si="40"/>
        <v>-90.636045724431284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-9.4270819417086857E-2</v>
      </c>
      <c r="AR63">
        <f t="shared" si="45"/>
        <v>-9.4276179327257056E-2</v>
      </c>
      <c r="AS63">
        <f t="shared" si="46"/>
        <v>-3.985510197873696E-3</v>
      </c>
      <c r="AT63">
        <f t="shared" si="47"/>
        <v>-2.7146422142356424E-3</v>
      </c>
      <c r="AU63">
        <f t="shared" si="48"/>
        <v>-0.10097633173936639</v>
      </c>
      <c r="AW63">
        <v>60</v>
      </c>
      <c r="AX63">
        <f>IF(Z63&gt;0, (R63*SUMPRODUCT(K63:$K$98, X63:$X$98)-K63*$AZ$3)/Z63, 0)</f>
        <v>-324586.52997703629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1000000</v>
      </c>
      <c r="S64">
        <f t="shared" si="32"/>
        <v>-563946.25059624214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-31.23196865403828</v>
      </c>
      <c r="AC64">
        <f t="shared" si="33"/>
        <v>-27.960801017779477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-45.677957484792714</v>
      </c>
      <c r="AI64">
        <f t="shared" si="38"/>
        <v>-45.6804365154617</v>
      </c>
      <c r="AJ64">
        <f t="shared" si="39"/>
        <v>-3.2711676362588022</v>
      </c>
      <c r="AK64">
        <f t="shared" si="61"/>
        <v>-2.1862378057826799</v>
      </c>
      <c r="AL64">
        <f t="shared" si="40"/>
        <v>-51.137841957503184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-4.5436753502264789E-2</v>
      </c>
      <c r="AR64">
        <f t="shared" si="45"/>
        <v>-4.5439219442329398E-2</v>
      </c>
      <c r="AS64">
        <f t="shared" si="46"/>
        <v>-3.2538941261276901E-3</v>
      </c>
      <c r="AT64">
        <f t="shared" si="47"/>
        <v>-2.1746933039147177E-3</v>
      </c>
      <c r="AU64">
        <f t="shared" si="48"/>
        <v>-5.0867806872371808E-2</v>
      </c>
      <c r="AW64">
        <v>61</v>
      </c>
      <c r="AX64">
        <f>IF(Z64&gt;0, (R64*SUMPRODUCT(K64:$K$98, X64:$X$98)-K64*$AZ$3)/Z64, 0)</f>
        <v>-563946.25059624214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1000000</v>
      </c>
      <c r="S65">
        <f t="shared" si="32"/>
        <v>-1001561.2149110402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-27.960801017779477</v>
      </c>
      <c r="AC65">
        <f t="shared" si="33"/>
        <v>-25.001382007285411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-24.122396925887614</v>
      </c>
      <c r="AI65">
        <f t="shared" si="38"/>
        <v>-24.123645046403617</v>
      </c>
      <c r="AJ65">
        <f t="shared" si="39"/>
        <v>-2.9594190104940665</v>
      </c>
      <c r="AK65">
        <f t="shared" si="61"/>
        <v>-1.9572560712445637</v>
      </c>
      <c r="AL65">
        <f t="shared" si="40"/>
        <v>-29.040320128142248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-2.1424123037475467E-2</v>
      </c>
      <c r="AR65">
        <f t="shared" si="45"/>
        <v>-2.1425231546202135E-2</v>
      </c>
      <c r="AS65">
        <f t="shared" si="46"/>
        <v>-2.6283854459017778E-3</v>
      </c>
      <c r="AT65">
        <f t="shared" si="47"/>
        <v>-1.738322067040874E-3</v>
      </c>
      <c r="AU65">
        <f t="shared" si="48"/>
        <v>-2.5791939059144786E-2</v>
      </c>
      <c r="AW65">
        <v>62</v>
      </c>
      <c r="AX65">
        <f>IF(Z65&gt;0, (R65*SUMPRODUCT(K65:$K$98, X65:$X$98)-K65*$AZ$3)/Z65, 0)</f>
        <v>-1001561.2149110402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1000000</v>
      </c>
      <c r="S66">
        <f t="shared" si="32"/>
        <v>-1822824.7970884845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-25.001382007285411</v>
      </c>
      <c r="AC66">
        <f t="shared" si="33"/>
        <v>-22.339899198183311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-12.457138151377205</v>
      </c>
      <c r="AI66">
        <f t="shared" si="38"/>
        <v>-12.457750933780479</v>
      </c>
      <c r="AJ66">
        <f t="shared" si="39"/>
        <v>-2.6614828091021003</v>
      </c>
      <c r="AK66">
        <f t="shared" si="61"/>
        <v>-1.750096740509979</v>
      </c>
      <c r="AL66">
        <f t="shared" si="40"/>
        <v>-16.869330483392559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-9.8783145859772173E-3</v>
      </c>
      <c r="AR66">
        <f t="shared" si="45"/>
        <v>-9.8788005127830973E-3</v>
      </c>
      <c r="AS66">
        <f t="shared" si="46"/>
        <v>-2.1105139988011039E-3</v>
      </c>
      <c r="AT66">
        <f t="shared" si="47"/>
        <v>-1.3877991837747763E-3</v>
      </c>
      <c r="AU66">
        <f t="shared" si="48"/>
        <v>-1.3377113695358978E-2</v>
      </c>
      <c r="AW66">
        <v>63</v>
      </c>
      <c r="AX66">
        <f>IF(Z66&gt;0, (R66*SUMPRODUCT(K66:$K$98, X66:$X$98)-K66*$AZ$3)/Z66, 0)</f>
        <v>-1822824.7970884845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-3408189.6433796324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-22.339899198183311</v>
      </c>
      <c r="AC67">
        <f t="shared" ref="AC67:AC89" si="64">S67*Z67</f>
        <v>-19.954324894787518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-6.2782751037410742</v>
      </c>
      <c r="AI67">
        <f t="shared" ref="AI67:AI89" si="69">SUM(AE67:AH67)</f>
        <v>-6.2785678445651296</v>
      </c>
      <c r="AJ67">
        <f t="shared" ref="AJ67:AJ89" si="70">AB67-AC67</f>
        <v>-2.3855743033957921</v>
      </c>
      <c r="AK67">
        <f t="shared" si="61"/>
        <v>-1.563792943872832</v>
      </c>
      <c r="AL67">
        <f t="shared" ref="AL67:AL89" si="71">SUM(AI67:AK67)</f>
        <v>-10.227935091833753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-4.4451548136512859E-3</v>
      </c>
      <c r="AR67">
        <f t="shared" ref="AR67:AR89" si="76">AI67*$K67</f>
        <v>-4.4453620804979438E-3</v>
      </c>
      <c r="AS67">
        <f t="shared" ref="AS67:AS89" si="77">AJ67*$K67</f>
        <v>-1.689038298392468E-3</v>
      </c>
      <c r="AT67">
        <f t="shared" ref="AT67:AT89" si="78">AK67*$K67</f>
        <v>-1.1071992891595528E-3</v>
      </c>
      <c r="AU67">
        <f t="shared" ref="AU67:AU89" si="79">AL67*$K67</f>
        <v>-7.2415996680499648E-3</v>
      </c>
      <c r="AW67">
        <v>64</v>
      </c>
      <c r="AX67">
        <f>IF(Z67&gt;0, (R67*SUMPRODUCT(K67:$K$98, X67:$X$98)-K67*$AZ$3)/Z67, 0)</f>
        <v>-3408189.6433796324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1000000</v>
      </c>
      <c r="S68">
        <f t="shared" si="63"/>
        <v>-6556193.8440755261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-19.954324894787518</v>
      </c>
      <c r="AC68">
        <f t="shared" si="64"/>
        <v>-17.819973069260307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-3.0782319840752472</v>
      </c>
      <c r="AI68">
        <f t="shared" si="69"/>
        <v>-3.0783678858918582</v>
      </c>
      <c r="AJ68">
        <f t="shared" si="70"/>
        <v>-2.1343518255272116</v>
      </c>
      <c r="AK68">
        <f t="shared" si="61"/>
        <v>-1.3968027426351264</v>
      </c>
      <c r="AL68">
        <f t="shared" si="71"/>
        <v>-6.6095224540541953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-1.9459419152679615E-3</v>
      </c>
      <c r="AR68">
        <f t="shared" si="76"/>
        <v>-1.9460278272598688E-3</v>
      </c>
      <c r="AS68">
        <f t="shared" si="77"/>
        <v>-1.3492565539922493E-3</v>
      </c>
      <c r="AT68">
        <f t="shared" si="78"/>
        <v>-8.8300590024292845E-4</v>
      </c>
      <c r="AU68">
        <f t="shared" si="79"/>
        <v>-4.1782902814950463E-3</v>
      </c>
      <c r="AW68">
        <v>65</v>
      </c>
      <c r="AX68">
        <f>IF(Z68&gt;0, (R68*SUMPRODUCT(K68:$K$98, X68:$X$98)-K68*$AZ$3)/Z68, 0)</f>
        <v>-6556193.8440755261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1000000</v>
      </c>
      <c r="S69">
        <f t="shared" si="63"/>
        <v>-13005362.302934574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-17.819973069260307</v>
      </c>
      <c r="AC69">
        <f t="shared" si="64"/>
        <v>-15.91227885015695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-1.4673392010032145</v>
      </c>
      <c r="AI69">
        <f t="shared" si="69"/>
        <v>-1.4674003768416091</v>
      </c>
      <c r="AJ69">
        <f t="shared" si="70"/>
        <v>-1.907694219103357</v>
      </c>
      <c r="AK69">
        <f t="shared" si="61"/>
        <v>-1.2473981148482216</v>
      </c>
      <c r="AL69">
        <f t="shared" si="71"/>
        <v>-4.6224927107931872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-8.2821105644864223E-4</v>
      </c>
      <c r="AR69">
        <f t="shared" si="76"/>
        <v>-8.2824558596009481E-4</v>
      </c>
      <c r="AS69">
        <f t="shared" si="77"/>
        <v>-1.0767608767654655E-3</v>
      </c>
      <c r="AT69">
        <f t="shared" si="78"/>
        <v>-7.0406959059238488E-4</v>
      </c>
      <c r="AU69">
        <f t="shared" si="79"/>
        <v>-2.6090760533179448E-3</v>
      </c>
      <c r="AW69">
        <v>66</v>
      </c>
      <c r="AX69">
        <f>IF(Z69&gt;0, (R69*SUMPRODUCT(K69:$K$98, X69:$X$98)-K69*$AZ$3)/Z69, 0)</f>
        <v>-13005362.302934574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1000000</v>
      </c>
      <c r="S70">
        <f t="shared" si="63"/>
        <v>-26636575.469203923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-15.91227885015695</v>
      </c>
      <c r="AC70">
        <f t="shared" si="64"/>
        <v>-14.208071203161049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-0.6778770257558383</v>
      </c>
      <c r="AI70">
        <f t="shared" si="69"/>
        <v>-0.67790369598456124</v>
      </c>
      <c r="AJ70">
        <f t="shared" si="70"/>
        <v>-1.7042076469959007</v>
      </c>
      <c r="AK70">
        <f t="shared" si="61"/>
        <v>-1.1138595195109866</v>
      </c>
      <c r="AL70">
        <f t="shared" si="71"/>
        <v>-3.4959708624914487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-3.4162008497839265E-4</v>
      </c>
      <c r="AR70">
        <f t="shared" si="76"/>
        <v>-3.4163352559587421E-4</v>
      </c>
      <c r="AS70">
        <f t="shared" si="77"/>
        <v>-8.5884539388013327E-4</v>
      </c>
      <c r="AT70">
        <f t="shared" si="78"/>
        <v>-5.6133600823107344E-4</v>
      </c>
      <c r="AU70">
        <f t="shared" si="79"/>
        <v>-1.7618149277070811E-3</v>
      </c>
      <c r="AW70">
        <v>67</v>
      </c>
      <c r="AX70">
        <f>IF(Z70&gt;0, (R70*SUMPRODUCT(K70:$K$98, X70:$X$98)-K70*$AZ$3)/Z70, 0)</f>
        <v>-26636575.469203923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1000000</v>
      </c>
      <c r="S71">
        <f t="shared" si="63"/>
        <v>-56357550.908578284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-14.208071203161049</v>
      </c>
      <c r="AC71">
        <f t="shared" si="64"/>
        <v>-12.686059378556433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-0.30297097818198682</v>
      </c>
      <c r="AI71">
        <f t="shared" si="69"/>
        <v>-0.30298223315951339</v>
      </c>
      <c r="AJ71">
        <f t="shared" si="70"/>
        <v>-1.5220118246046166</v>
      </c>
      <c r="AK71">
        <f t="shared" si="61"/>
        <v>-0.99456498422127348</v>
      </c>
      <c r="AL71">
        <f t="shared" si="71"/>
        <v>-2.8195590419854035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-1.3632499408870429E-4</v>
      </c>
      <c r="AR71">
        <f t="shared" si="76"/>
        <v>-1.3633005838480943E-4</v>
      </c>
      <c r="AS71">
        <f t="shared" si="77"/>
        <v>-6.8484530840947266E-4</v>
      </c>
      <c r="AT71">
        <f t="shared" si="78"/>
        <v>-4.4751502737452143E-4</v>
      </c>
      <c r="AU71">
        <f t="shared" si="79"/>
        <v>-1.2686903941688036E-3</v>
      </c>
      <c r="AW71">
        <v>68</v>
      </c>
      <c r="AX71">
        <f>IF(Z71&gt;0, (R71*SUMPRODUCT(K71:$K$98, X71:$X$98)-K71*$AZ$3)/Z71, 0)</f>
        <v>-56357550.908578284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1000000</v>
      </c>
      <c r="S72">
        <f t="shared" si="63"/>
        <v>-123418402.34979096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-12.686059378556433</v>
      </c>
      <c r="AC72">
        <f t="shared" si="64"/>
        <v>-11.32695155650624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-0.13107171023728278</v>
      </c>
      <c r="AI72">
        <f t="shared" si="69"/>
        <v>-0.1310762990795222</v>
      </c>
      <c r="AJ72">
        <f t="shared" si="70"/>
        <v>-1.3591078220501931</v>
      </c>
      <c r="AK72">
        <f t="shared" ref="AK72:AK89" si="92">G72*SUM(AB72:AB72, AE72:AF72)</f>
        <v>-0.88802415649895039</v>
      </c>
      <c r="AL72">
        <f t="shared" si="71"/>
        <v>-2.3782082776286657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-5.2658126314237969E-5</v>
      </c>
      <c r="AR72">
        <f t="shared" si="76"/>
        <v>-5.2659969883943759E-5</v>
      </c>
      <c r="AS72">
        <f t="shared" si="77"/>
        <v>-5.4602225940766512E-4</v>
      </c>
      <c r="AT72">
        <f t="shared" si="78"/>
        <v>-3.5676415695165927E-4</v>
      </c>
      <c r="AU72">
        <f t="shared" si="79"/>
        <v>-9.5544638624326815E-4</v>
      </c>
      <c r="AW72">
        <v>69</v>
      </c>
      <c r="AX72">
        <f>IF(Z72&gt;0, (R72*SUMPRODUCT(K72:$K$98, X72:$X$98)-K72*$AZ$3)/Z72, 0)</f>
        <v>-123418402.34979096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1000000</v>
      </c>
      <c r="S73">
        <f t="shared" si="63"/>
        <v>-280268707.5372414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-11.32695155650624</v>
      </c>
      <c r="AC73">
        <f t="shared" si="64"/>
        <v>-10.113393369057302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-5.4774443639682452E-2</v>
      </c>
      <c r="AI73">
        <f t="shared" si="69"/>
        <v>-5.4776247871317497E-2</v>
      </c>
      <c r="AJ73">
        <f t="shared" si="70"/>
        <v>-1.2135581874489372</v>
      </c>
      <c r="AK73">
        <f t="shared" si="92"/>
        <v>-0.79288660895543683</v>
      </c>
      <c r="AL73">
        <f t="shared" si="71"/>
        <v>-2.0612210442756913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-1.9647911265172425E-5</v>
      </c>
      <c r="AR73">
        <f t="shared" si="76"/>
        <v>-1.9648558453545535E-5</v>
      </c>
      <c r="AS73">
        <f t="shared" si="77"/>
        <v>-4.3531037465154677E-4</v>
      </c>
      <c r="AT73">
        <f t="shared" si="78"/>
        <v>-2.8441303463671663E-4</v>
      </c>
      <c r="AU73">
        <f t="shared" si="79"/>
        <v>-7.3937196774180884E-4</v>
      </c>
      <c r="AW73">
        <v>70</v>
      </c>
      <c r="AX73">
        <f>IF(Z73&gt;0, (R73*SUMPRODUCT(K73:$K$98, X73:$X$98)-K73*$AZ$3)/Z73, 0)</f>
        <v>-280268707.5372414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1000000</v>
      </c>
      <c r="S74">
        <f t="shared" si="63"/>
        <v>-661166683.90072966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-10.113393369057302</v>
      </c>
      <c r="AC74">
        <f t="shared" si="64"/>
        <v>-9.0298319048478053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-2.2066365144606987E-2</v>
      </c>
      <c r="AI74">
        <f t="shared" si="69"/>
        <v>-2.2067048015668455E-2</v>
      </c>
      <c r="AJ74">
        <f t="shared" si="70"/>
        <v>-1.0835614642094971</v>
      </c>
      <c r="AK74">
        <f t="shared" si="92"/>
        <v>-0.7079375358340112</v>
      </c>
      <c r="AL74">
        <f t="shared" si="71"/>
        <v>-1.8135660480591766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-7.0672619821925209E-6</v>
      </c>
      <c r="AR74">
        <f t="shared" si="76"/>
        <v>-7.0674806873875002E-6</v>
      </c>
      <c r="AS74">
        <f t="shared" si="77"/>
        <v>-3.4703553082679803E-4</v>
      </c>
      <c r="AT74">
        <f t="shared" si="78"/>
        <v>-2.2673331108134673E-4</v>
      </c>
      <c r="AU74">
        <f t="shared" si="79"/>
        <v>-5.8083632259553226E-4</v>
      </c>
      <c r="AW74">
        <v>71</v>
      </c>
      <c r="AX74">
        <f>IF(Z74&gt;0, (R74*SUMPRODUCT(K74:$K$98, X74:$X$98)-K74*$AZ$3)/Z74, 0)</f>
        <v>-661166683.90072966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1000000</v>
      </c>
      <c r="S75">
        <f t="shared" si="63"/>
        <v>-1623007240.8610909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-9.0298319048478053</v>
      </c>
      <c r="AC75">
        <f t="shared" si="64"/>
        <v>-8.062355836287681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-8.5533055093533119E-3</v>
      </c>
      <c r="AI75">
        <f t="shared" si="69"/>
        <v>-8.553553886428698E-3</v>
      </c>
      <c r="AJ75">
        <f t="shared" si="70"/>
        <v>-0.96747606856012425</v>
      </c>
      <c r="AK75">
        <f t="shared" si="92"/>
        <v>-0.63208823333934638</v>
      </c>
      <c r="AL75">
        <f t="shared" si="71"/>
        <v>-1.6081178557858993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-2.4458867947162336E-6</v>
      </c>
      <c r="AR75">
        <f t="shared" si="76"/>
        <v>-2.4459578201470604E-6</v>
      </c>
      <c r="AS75">
        <f t="shared" si="77"/>
        <v>-2.7665759602618195E-4</v>
      </c>
      <c r="AT75">
        <f t="shared" si="78"/>
        <v>-1.8075073564595613E-4</v>
      </c>
      <c r="AU75">
        <f t="shared" si="79"/>
        <v>-4.5985428949228512E-4</v>
      </c>
      <c r="AW75">
        <v>72</v>
      </c>
      <c r="AX75">
        <f>IF(Z75&gt;0, (R75*SUMPRODUCT(K75:$K$98, X75:$X$98)-K75*$AZ$3)/Z75, 0)</f>
        <v>-1623007240.8610909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1000000</v>
      </c>
      <c r="S76">
        <f t="shared" si="63"/>
        <v>-4153522205.5312638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-8.062355836287681</v>
      </c>
      <c r="AC76">
        <f t="shared" si="64"/>
        <v>-7.1985340537618816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-3.1847505108298559E-3</v>
      </c>
      <c r="AI76">
        <f t="shared" si="69"/>
        <v>-3.1848371666089461E-3</v>
      </c>
      <c r="AJ76">
        <f t="shared" si="70"/>
        <v>-0.86382178252579944</v>
      </c>
      <c r="AK76">
        <f t="shared" si="92"/>
        <v>-0.56436490854013777</v>
      </c>
      <c r="AL76">
        <f t="shared" si="71"/>
        <v>-1.4313715282325461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-8.1312958172244609E-7</v>
      </c>
      <c r="AR76">
        <f t="shared" si="76"/>
        <v>-8.1315170665096583E-7</v>
      </c>
      <c r="AS76">
        <f t="shared" si="77"/>
        <v>-2.2055072832845415E-4</v>
      </c>
      <c r="AT76">
        <f t="shared" si="78"/>
        <v>-1.4409348564653875E-4</v>
      </c>
      <c r="AU76">
        <f t="shared" si="79"/>
        <v>-3.6545736568164384E-4</v>
      </c>
      <c r="AW76">
        <v>73</v>
      </c>
      <c r="AX76">
        <f>IF(Z76&gt;0, (R76*SUMPRODUCT(K76:$K$98, X76:$X$98)-K76*$AZ$3)/Z76, 0)</f>
        <v>-4153522205.5312638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1000000</v>
      </c>
      <c r="S77">
        <f t="shared" si="63"/>
        <v>-11105102414.033058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-7.1985340537618816</v>
      </c>
      <c r="AC77">
        <f t="shared" si="64"/>
        <v>-6.4272632343802174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-1.137017747860284E-3</v>
      </c>
      <c r="AI77">
        <f t="shared" si="69"/>
        <v>-1.1370466861941901E-3</v>
      </c>
      <c r="AJ77">
        <f t="shared" si="70"/>
        <v>-0.7712708193816642</v>
      </c>
      <c r="AK77">
        <f t="shared" si="92"/>
        <v>-0.50389738376333171</v>
      </c>
      <c r="AL77">
        <f t="shared" si="71"/>
        <v>-1.2763052498311902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-2.5919914588304997E-7</v>
      </c>
      <c r="AR77">
        <f t="shared" si="76"/>
        <v>-2.592057427822152E-7</v>
      </c>
      <c r="AS77">
        <f t="shared" si="77"/>
        <v>-1.7582200278268005E-4</v>
      </c>
      <c r="AT77">
        <f t="shared" si="78"/>
        <v>-1.1487047737816689E-4</v>
      </c>
      <c r="AU77">
        <f t="shared" si="79"/>
        <v>-2.9095168590362921E-4</v>
      </c>
      <c r="AW77">
        <v>74</v>
      </c>
      <c r="AX77">
        <f>IF(Z77&gt;0, (R77*SUMPRODUCT(K77:$K$98, X77:$X$98)-K77*$AZ$3)/Z77, 0)</f>
        <v>-11105102414.033058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1000000</v>
      </c>
      <c r="S78">
        <f t="shared" si="63"/>
        <v>-31084021703.333885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-6.4272632343802174</v>
      </c>
      <c r="AC78">
        <f t="shared" si="64"/>
        <v>-5.7386281074086076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-3.883623564509361E-4</v>
      </c>
      <c r="AI78">
        <f t="shared" si="69"/>
        <v>-3.883715872836806E-4</v>
      </c>
      <c r="AJ78">
        <f t="shared" si="70"/>
        <v>-0.68863512697160978</v>
      </c>
      <c r="AK78">
        <f t="shared" si="92"/>
        <v>-0.44990842640661527</v>
      </c>
      <c r="AL78">
        <f t="shared" si="71"/>
        <v>-1.1389319249655088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-7.9047006392259451E-8</v>
      </c>
      <c r="AR78">
        <f t="shared" si="76"/>
        <v>-7.9048885229594833E-8</v>
      </c>
      <c r="AS78">
        <f t="shared" si="77"/>
        <v>-1.4016431917117652E-4</v>
      </c>
      <c r="AT78">
        <f t="shared" si="78"/>
        <v>-9.1574051056588659E-5</v>
      </c>
      <c r="AU78">
        <f t="shared" si="79"/>
        <v>-2.3181741911299479E-4</v>
      </c>
      <c r="AW78">
        <v>75</v>
      </c>
      <c r="AX78">
        <f>IF(Z78&gt;0, (R78*SUMPRODUCT(K78:$K$98, X78:$X$98)-K78*$AZ$3)/Z78, 0)</f>
        <v>-31084021703.333885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1000000</v>
      </c>
      <c r="S79">
        <f t="shared" si="63"/>
        <v>-91268824079.221069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-5.7386281074086076</v>
      </c>
      <c r="AC79">
        <f t="shared" si="64"/>
        <v>-5.1237751630888688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-1.2663110871449684E-4</v>
      </c>
      <c r="AI79">
        <f t="shared" si="69"/>
        <v>-1.266339156834782E-4</v>
      </c>
      <c r="AJ79">
        <f t="shared" si="70"/>
        <v>-0.6148529443197388</v>
      </c>
      <c r="AK79">
        <f t="shared" si="92"/>
        <v>-0.40170396751860254</v>
      </c>
      <c r="AL79">
        <f t="shared" si="71"/>
        <v>-1.0166835457540249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-2.301286482140204E-8</v>
      </c>
      <c r="AR79">
        <f t="shared" si="76"/>
        <v>-2.3013374936162796E-8</v>
      </c>
      <c r="AS79">
        <f t="shared" si="77"/>
        <v>-1.1173816478676486E-4</v>
      </c>
      <c r="AT79">
        <f t="shared" si="78"/>
        <v>-7.3002275638041339E-5</v>
      </c>
      <c r="AU79">
        <f t="shared" si="79"/>
        <v>-1.8476345379974236E-4</v>
      </c>
      <c r="AW79">
        <v>76</v>
      </c>
      <c r="AX79">
        <f>IF(Z79&gt;0, (R79*SUMPRODUCT(K79:$K$98, X79:$X$98)-K79*$AZ$3)/Z79, 0)</f>
        <v>-91268824079.221069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1000000</v>
      </c>
      <c r="S80">
        <f t="shared" si="63"/>
        <v>-284143965673.12488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-5.1237751630888688</v>
      </c>
      <c r="AC80">
        <f t="shared" si="64"/>
        <v>-4.5747992723814255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-3.9477699268045169E-5</v>
      </c>
      <c r="AI80">
        <f t="shared" si="69"/>
        <v>-3.9478504282373303E-5</v>
      </c>
      <c r="AJ80">
        <f t="shared" si="70"/>
        <v>-0.54897589070744335</v>
      </c>
      <c r="AK80">
        <f t="shared" si="92"/>
        <v>-0.35866426141622088</v>
      </c>
      <c r="AL80">
        <f t="shared" si="71"/>
        <v>-0.90767963062794654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-6.4056630285212873E-9</v>
      </c>
      <c r="AR80">
        <f t="shared" si="76"/>
        <v>-6.4057936503815974E-9</v>
      </c>
      <c r="AS80">
        <f t="shared" si="77"/>
        <v>-8.9076988574677467E-5</v>
      </c>
      <c r="AT80">
        <f t="shared" si="78"/>
        <v>-5.819696794907839E-5</v>
      </c>
      <c r="AU80">
        <f t="shared" si="79"/>
        <v>-1.4728036231740623E-4</v>
      </c>
      <c r="AW80">
        <v>77</v>
      </c>
      <c r="AX80">
        <f>IF(Z80&gt;0, (R80*SUMPRODUCT(K80:$K$98, X80:$X$98)-K80*$AZ$3)/Z80, 0)</f>
        <v>-284143965673.12488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1000000</v>
      </c>
      <c r="S81">
        <f t="shared" si="63"/>
        <v>-941057254588.59021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-4.5747992723814255</v>
      </c>
      <c r="AC81">
        <f t="shared" si="64"/>
        <v>-4.0846422129653837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-1.15988015498845E-5</v>
      </c>
      <c r="AI81">
        <f t="shared" si="69"/>
        <v>-1.1599018573991856E-5</v>
      </c>
      <c r="AJ81">
        <f t="shared" si="70"/>
        <v>-0.49015705941604182</v>
      </c>
      <c r="AK81">
        <f t="shared" si="92"/>
        <v>-0.32023594906669983</v>
      </c>
      <c r="AL81">
        <f t="shared" si="71"/>
        <v>-0.8104046075013156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-1.6803794031822256E-9</v>
      </c>
      <c r="AR81">
        <f t="shared" si="76"/>
        <v>-1.6804108446064475E-9</v>
      </c>
      <c r="AS81">
        <f t="shared" si="77"/>
        <v>-7.1011631971174205E-5</v>
      </c>
      <c r="AT81">
        <f t="shared" si="78"/>
        <v>-4.6394266740045501E-5</v>
      </c>
      <c r="AU81">
        <f t="shared" si="79"/>
        <v>-1.1740757912206431E-4</v>
      </c>
      <c r="AW81">
        <v>78</v>
      </c>
      <c r="AX81">
        <f>IF(Z81&gt;0, (R81*SUMPRODUCT(K81:$K$98, X81:$X$98)-K81*$AZ$3)/Z81, 0)</f>
        <v>-941057254588.59021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1000000</v>
      </c>
      <c r="S82">
        <f t="shared" si="63"/>
        <v>-3327580563293.9717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-4.0846422129653837</v>
      </c>
      <c r="AC82">
        <f t="shared" si="64"/>
        <v>-3.6470019773049556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-3.2010852353252764E-6</v>
      </c>
      <c r="AI82">
        <f t="shared" si="69"/>
        <v>-3.201140034929793E-6</v>
      </c>
      <c r="AJ82">
        <f t="shared" si="70"/>
        <v>-0.43764023566042809</v>
      </c>
      <c r="AK82">
        <f t="shared" si="92"/>
        <v>-0.28592495490757686</v>
      </c>
      <c r="AL82">
        <f t="shared" si="71"/>
        <v>-0.72356839170803988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-4.1406969582597627E-10</v>
      </c>
      <c r="AR82">
        <f t="shared" si="76"/>
        <v>-4.1407678431438109E-10</v>
      </c>
      <c r="AS82">
        <f t="shared" si="77"/>
        <v>-5.6610038764777882E-5</v>
      </c>
      <c r="AT82">
        <f t="shared" si="78"/>
        <v>-3.6985225448270796E-5</v>
      </c>
      <c r="AU82">
        <f t="shared" si="79"/>
        <v>-9.3595678289832993E-5</v>
      </c>
      <c r="AW82">
        <v>79</v>
      </c>
      <c r="AX82">
        <f>IF(Z82&gt;0, (R82*SUMPRODUCT(K82:$K$98, X82:$X$98)-K82*$AZ$3)/Z82, 0)</f>
        <v>-3327580563293.9717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1000000</v>
      </c>
      <c r="S83">
        <f t="shared" si="63"/>
        <v>-12612962603272.469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-3.6470019773049556</v>
      </c>
      <c r="AC83">
        <f t="shared" si="64"/>
        <v>-3.2562517658075896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-8.2686508622558029E-7</v>
      </c>
      <c r="AI83">
        <f t="shared" si="69"/>
        <v>-8.2687799457974035E-7</v>
      </c>
      <c r="AJ83">
        <f t="shared" si="70"/>
        <v>-0.390750211497366</v>
      </c>
      <c r="AK83">
        <f t="shared" si="92"/>
        <v>-0.2552901384113469</v>
      </c>
      <c r="AL83">
        <f t="shared" si="71"/>
        <v>-0.64604117678670747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-9.5497684371293628E-11</v>
      </c>
      <c r="AR83">
        <f t="shared" si="76"/>
        <v>-9.5499175204504356E-11</v>
      </c>
      <c r="AS83">
        <f t="shared" si="77"/>
        <v>-4.5129176436664101E-5</v>
      </c>
      <c r="AT83">
        <f t="shared" si="78"/>
        <v>-2.9484395298871735E-5</v>
      </c>
      <c r="AU83">
        <f t="shared" si="79"/>
        <v>-7.4613667234711044E-5</v>
      </c>
      <c r="AW83">
        <v>80</v>
      </c>
      <c r="AX83">
        <f>IF(Z83&gt;0, (R83*SUMPRODUCT(K83:$K$98, X83:$X$98)-K83*$AZ$3)/Z83, 0)</f>
        <v>-12612962603272.469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1000000</v>
      </c>
      <c r="S84">
        <f t="shared" si="63"/>
        <v>-51478214825192.359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-3.2562517658075896</v>
      </c>
      <c r="AC84">
        <f t="shared" si="64"/>
        <v>-2.9073676481250215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-1.9910778085033562E-7</v>
      </c>
      <c r="AI84">
        <f t="shared" si="69"/>
        <v>-1.9911060473191154E-7</v>
      </c>
      <c r="AJ84">
        <f t="shared" si="70"/>
        <v>-0.34888411768256811</v>
      </c>
      <c r="AK84">
        <f t="shared" si="92"/>
        <v>-0.2279376236065313</v>
      </c>
      <c r="AL84">
        <f t="shared" si="71"/>
        <v>-0.57682194039970414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-2.0531864793848561E-11</v>
      </c>
      <c r="AR84">
        <f t="shared" si="76"/>
        <v>-2.0532155990679057E-11</v>
      </c>
      <c r="AS84">
        <f t="shared" si="77"/>
        <v>-3.5976703182504299E-5</v>
      </c>
      <c r="AT84">
        <f t="shared" si="78"/>
        <v>-2.3504779418129688E-5</v>
      </c>
      <c r="AU84">
        <f t="shared" si="79"/>
        <v>-5.9481503132789976E-5</v>
      </c>
      <c r="AW84">
        <v>81</v>
      </c>
      <c r="AX84">
        <f>IF(Z84&gt;0, (R84*SUMPRODUCT(K84:$K$98, X84:$X$98)-K84*$AZ$3)/Z84, 0)</f>
        <v>-51478214825192.359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1000000</v>
      </c>
      <c r="S85">
        <f t="shared" si="63"/>
        <v>-227473391358924.41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-2.9073676481250215</v>
      </c>
      <c r="AC85">
        <f t="shared" si="64"/>
        <v>-2.5958639715579936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-4.4501129391954306E-8</v>
      </c>
      <c r="AI85">
        <f t="shared" si="69"/>
        <v>-4.4501699978244873E-8</v>
      </c>
      <c r="AJ85">
        <f t="shared" si="70"/>
        <v>-0.31150367656702782</v>
      </c>
      <c r="AK85">
        <f t="shared" si="92"/>
        <v>-0.20351573536875153</v>
      </c>
      <c r="AL85">
        <f t="shared" si="71"/>
        <v>-0.51501945643747937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-4.0972567002002524E-12</v>
      </c>
      <c r="AR85">
        <f t="shared" si="76"/>
        <v>-4.0973092345636272E-12</v>
      </c>
      <c r="AS85">
        <f t="shared" si="77"/>
        <v>-2.8680407517522934E-5</v>
      </c>
      <c r="AT85">
        <f t="shared" si="78"/>
        <v>-1.8737866245852129E-5</v>
      </c>
      <c r="AU85">
        <f t="shared" si="79"/>
        <v>-4.7418277860684303E-5</v>
      </c>
      <c r="AW85">
        <v>82</v>
      </c>
      <c r="AX85">
        <f>IF(Z85&gt;0, (R85*SUMPRODUCT(K85:$K$98, X85:$X$98)-K85*$AZ$3)/Z85, 0)</f>
        <v>-227473391358924.41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1000000</v>
      </c>
      <c r="S86">
        <f t="shared" si="63"/>
        <v>-1095762083705838.5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-2.5958639715579936</v>
      </c>
      <c r="AC86">
        <f t="shared" si="64"/>
        <v>-2.317735688894627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-9.1824270522540179E-9</v>
      </c>
      <c r="AI86">
        <f t="shared" si="69"/>
        <v>-9.1825328113290659E-9</v>
      </c>
      <c r="AJ86">
        <f t="shared" si="70"/>
        <v>-0.27812828266336664</v>
      </c>
      <c r="AK86">
        <f t="shared" si="92"/>
        <v>-0.18171047800905957</v>
      </c>
      <c r="AL86">
        <f t="shared" si="71"/>
        <v>-0.45983876985495897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-7.5485164401624331E-13</v>
      </c>
      <c r="AR86">
        <f t="shared" si="76"/>
        <v>-7.5486033805881126E-13</v>
      </c>
      <c r="AS86">
        <f t="shared" si="77"/>
        <v>-2.2863845279807718E-5</v>
      </c>
      <c r="AT86">
        <f t="shared" si="78"/>
        <v>-1.4937712249665643E-5</v>
      </c>
      <c r="AU86">
        <f t="shared" si="79"/>
        <v>-3.7801558284333693E-5</v>
      </c>
      <c r="AW86">
        <v>83</v>
      </c>
      <c r="AX86">
        <f>IF(Z86&gt;0, (R86*SUMPRODUCT(K86:$K$98, X86:$X$98)-K86*$AZ$3)/Z86, 0)</f>
        <v>-1095762083705838.5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1000000</v>
      </c>
      <c r="S87">
        <f t="shared" si="63"/>
        <v>-5801287309486051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-2.317735688894627</v>
      </c>
      <c r="AC87">
        <f t="shared" si="64"/>
        <v>-2.069406865085146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-1.737314571742683E-9</v>
      </c>
      <c r="AI87">
        <f t="shared" si="69"/>
        <v>-1.7373324074983928E-9</v>
      </c>
      <c r="AJ87">
        <f t="shared" si="70"/>
        <v>-0.24832882380948096</v>
      </c>
      <c r="AK87">
        <f t="shared" si="92"/>
        <v>-0.1622414982226239</v>
      </c>
      <c r="AL87">
        <f t="shared" si="71"/>
        <v>-0.41057032376943725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-1.2751596387691439E-13</v>
      </c>
      <c r="AR87">
        <f t="shared" si="76"/>
        <v>-1.2751727299134755E-13</v>
      </c>
      <c r="AS87">
        <f t="shared" si="77"/>
        <v>-1.8226917474549629E-5</v>
      </c>
      <c r="AT87">
        <f t="shared" si="78"/>
        <v>-1.1908252750070627E-5</v>
      </c>
      <c r="AU87">
        <f t="shared" si="79"/>
        <v>-3.0135170352137526E-5</v>
      </c>
      <c r="AW87">
        <v>84</v>
      </c>
      <c r="AX87">
        <f>IF(Z87&gt;0, (R87*SUMPRODUCT(K87:$K$98, X87:$X$98)-K87*$AZ$3)/Z87, 0)</f>
        <v>-5801287309486051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1000000</v>
      </c>
      <c r="S88">
        <f t="shared" si="63"/>
        <v>-3.4090853705217556E+16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-2.069406865085146</v>
      </c>
      <c r="AC88">
        <f t="shared" si="64"/>
        <v>-1.8476847009689916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-2.9894912377129999E-10</v>
      </c>
      <c r="AI88">
        <f t="shared" si="69"/>
        <v>-2.9895183371326409E-10</v>
      </c>
      <c r="AJ88">
        <f t="shared" si="70"/>
        <v>-0.22172216411615442</v>
      </c>
      <c r="AK88">
        <f t="shared" si="92"/>
        <v>-0.14485848055596023</v>
      </c>
      <c r="AL88">
        <f t="shared" si="71"/>
        <v>-0.36658064497106646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-1.959139486220397E-14</v>
      </c>
      <c r="AR88">
        <f t="shared" si="76"/>
        <v>-1.95915724561116E-14</v>
      </c>
      <c r="AS88">
        <f t="shared" si="77"/>
        <v>-1.4530387017374479E-5</v>
      </c>
      <c r="AT88">
        <f t="shared" si="78"/>
        <v>-9.4931861846894229E-6</v>
      </c>
      <c r="AU88">
        <f t="shared" si="79"/>
        <v>-2.4023573221655472E-5</v>
      </c>
      <c r="AW88">
        <v>85</v>
      </c>
      <c r="AX88">
        <f>IF(Z88&gt;0, (R88*SUMPRODUCT(K88:$K$98, X88:$X$98)-K88*$AZ$3)/Z88, 0)</f>
        <v>-3.4090853705217556E+16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-1.8476847009689916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-1.8476847009689916</v>
      </c>
      <c r="AK89">
        <f t="shared" si="92"/>
        <v>-0.12933792906782943</v>
      </c>
      <c r="AL89">
        <f t="shared" si="71"/>
        <v>-1.9770226300910199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-3.1713197790847151E-15</v>
      </c>
      <c r="AR89">
        <f t="shared" si="76"/>
        <v>-3.1713197790847151E-15</v>
      </c>
      <c r="AS89">
        <f t="shared" si="77"/>
        <v>-1.0811299864123989E-4</v>
      </c>
      <c r="AT89">
        <f t="shared" si="78"/>
        <v>-7.567909904886793E-6</v>
      </c>
      <c r="AU89">
        <f t="shared" si="79"/>
        <v>-1.15680908549298E-4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66336.953465738567</v>
      </c>
      <c r="AO91" s="6">
        <f t="shared" si="93"/>
        <v>-6633.695346573857</v>
      </c>
      <c r="AP91" s="6">
        <f t="shared" si="93"/>
        <v>-2844.3946451847464</v>
      </c>
      <c r="AQ91" s="6">
        <f t="shared" si="93"/>
        <v>-28194.20088489728</v>
      </c>
      <c r="AR91" s="6">
        <f t="shared" si="93"/>
        <v>28664.662589082705</v>
      </c>
      <c r="AS91" s="6">
        <f t="shared" si="93"/>
        <v>-7365.2801118780062</v>
      </c>
      <c r="AT91" s="6">
        <f t="shared" si="93"/>
        <v>4296.4133985955059</v>
      </c>
      <c r="AU91" s="6">
        <f t="shared" si="93"/>
        <v>25595.795875800177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171311.64562516607</v>
      </c>
      <c r="K3">
        <v>1</v>
      </c>
      <c r="L3" s="2">
        <v>0</v>
      </c>
      <c r="O3">
        <f>$C$3</f>
        <v>171311.64562516607</v>
      </c>
      <c r="P3">
        <f>O3*C5</f>
        <v>17131.164562516609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171311.64562516607</v>
      </c>
      <c r="AF3">
        <f t="shared" ref="AF3:AF34" si="4">-$Z3*P3</f>
        <v>-17131.164562516609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151660.57285864945</v>
      </c>
      <c r="AJ3">
        <f t="shared" ref="AJ3:AJ34" si="8">AB3-AC3</f>
        <v>0</v>
      </c>
      <c r="AL3">
        <f t="shared" ref="AL3:AL34" si="9">SUM(AI3:AK3)</f>
        <v>151660.57285864945</v>
      </c>
      <c r="AN3">
        <f t="shared" ref="AN3:AN34" si="10">AE3*$K3</f>
        <v>171311.64562516607</v>
      </c>
      <c r="AO3">
        <f t="shared" ref="AO3:AO34" si="11">AF3*$K3</f>
        <v>-17131.164562516609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151660.57285864945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151660.57285864945</v>
      </c>
      <c r="AW3">
        <v>0</v>
      </c>
      <c r="AX3">
        <f>IF(Z3&gt;0, (R3*SUMPRODUCT(K3:$K$98, X3:$X$98)-K3*$AZ$3)/Z3, 0)</f>
        <v>0</v>
      </c>
      <c r="AZ3">
        <f>C6*ABS(SUMPRODUCT(X4:X79, K4:K79))/1</f>
        <v>69880.735838420471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7577.9951590884812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7487.2216969736255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-7487.2216969736255</v>
      </c>
      <c r="AK4">
        <f>G4*SUM(AB4, AE4:AF4)</f>
        <v>0</v>
      </c>
      <c r="AL4">
        <f t="shared" si="9"/>
        <v>-9465.7806969736248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-1766.5705357142856</v>
      </c>
      <c r="AR4">
        <f t="shared" si="14"/>
        <v>-1766.5705357142856</v>
      </c>
      <c r="AS4">
        <f t="shared" si="15"/>
        <v>-6685.0193722978793</v>
      </c>
      <c r="AT4">
        <f t="shared" si="16"/>
        <v>0</v>
      </c>
      <c r="AU4">
        <f t="shared" si="17"/>
        <v>-8451.5899080121635</v>
      </c>
      <c r="AW4">
        <v>1</v>
      </c>
      <c r="AX4">
        <f>IF(Z4&gt;0, (R4*SUMPRODUCT(K4:$K$98, X4:$X$98)-K4*$AZ$3)/Z4, 0)</f>
        <v>7577.9951590884812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1000000</v>
      </c>
      <c r="S5">
        <f t="shared" si="1"/>
        <v>12709.583443183674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7487.2216969736255</v>
      </c>
      <c r="AC5">
        <f t="shared" si="2"/>
        <v>12405.670533557204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-2053.3328352651074</v>
      </c>
      <c r="AI5">
        <f t="shared" si="7"/>
        <v>-2102.1372299528443</v>
      </c>
      <c r="AJ5">
        <f t="shared" si="8"/>
        <v>-4918.4488365835787</v>
      </c>
      <c r="AK5">
        <f>G5*SUM(AB5, AE5:AF5)</f>
        <v>524.10551878815386</v>
      </c>
      <c r="AL5">
        <f t="shared" si="9"/>
        <v>-6496.4805477482696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-1636.9043648478214</v>
      </c>
      <c r="AR5">
        <f t="shared" si="14"/>
        <v>-1675.8109294904689</v>
      </c>
      <c r="AS5">
        <f t="shared" si="15"/>
        <v>-3920.9572995723679</v>
      </c>
      <c r="AT5">
        <f t="shared" si="16"/>
        <v>417.81371076861751</v>
      </c>
      <c r="AU5">
        <f t="shared" si="17"/>
        <v>-5178.9545182942193</v>
      </c>
      <c r="AW5">
        <v>2</v>
      </c>
      <c r="AX5">
        <f>IF(Z5&gt;0, (R5*SUMPRODUCT(K5:$K$98, X5:$X$98)-K5*$AZ$3)/Z5, 0)</f>
        <v>12709.583443183674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1000000</v>
      </c>
      <c r="S6">
        <f t="shared" si="1"/>
        <v>17368.643072326697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12405.670533557204</v>
      </c>
      <c r="AC6">
        <f t="shared" si="2"/>
        <v>16737.533465403925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-2663.1640658477813</v>
      </c>
      <c r="AI6">
        <f t="shared" si="7"/>
        <v>-2711.3472583853481</v>
      </c>
      <c r="AJ6">
        <f t="shared" si="8"/>
        <v>-4331.862931846721</v>
      </c>
      <c r="AK6">
        <f>G6*SUM(AB6, AE6:AF6)</f>
        <v>868.39693734900436</v>
      </c>
      <c r="AL6">
        <f t="shared" si="9"/>
        <v>-6174.8132528830647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-1895.587578756905</v>
      </c>
      <c r="AR6">
        <f t="shared" si="14"/>
        <v>-1929.8834234817355</v>
      </c>
      <c r="AS6">
        <f t="shared" si="15"/>
        <v>-3083.3344711235882</v>
      </c>
      <c r="AT6">
        <f t="shared" si="16"/>
        <v>618.1077872666815</v>
      </c>
      <c r="AU6">
        <f t="shared" si="17"/>
        <v>-4395.1101073386426</v>
      </c>
      <c r="AW6">
        <v>3</v>
      </c>
      <c r="AX6">
        <f>IF(Z6&gt;0, (R6*SUMPRODUCT(K6:$K$98, X6:$X$98)-K6*$AZ$3)/Z6, 0)</f>
        <v>17368.643072326697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1000000</v>
      </c>
      <c r="S7">
        <f t="shared" si="1"/>
        <v>21217.636006819754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16737.533465403925</v>
      </c>
      <c r="AC7">
        <f t="shared" si="2"/>
        <v>20171.202401552851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-3346.2600835837284</v>
      </c>
      <c r="AI7">
        <f t="shared" si="7"/>
        <v>-3393.7941311917407</v>
      </c>
      <c r="AJ7">
        <f t="shared" si="8"/>
        <v>-3433.6689361489262</v>
      </c>
      <c r="AK7">
        <f>G7*SUM(AB7, AE7:AF7)</f>
        <v>1171.6273425782749</v>
      </c>
      <c r="AL7">
        <f t="shared" si="9"/>
        <v>-5655.8357247623917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-2126.6087781619208</v>
      </c>
      <c r="AR7">
        <f t="shared" si="14"/>
        <v>-2156.8175247565687</v>
      </c>
      <c r="AS7">
        <f t="shared" si="15"/>
        <v>-2182.1586841797266</v>
      </c>
      <c r="AT7">
        <f t="shared" si="16"/>
        <v>744.59035736190413</v>
      </c>
      <c r="AU7">
        <f t="shared" si="17"/>
        <v>-3594.3858515743909</v>
      </c>
      <c r="AW7">
        <v>4</v>
      </c>
      <c r="AX7">
        <f>IF(Z7&gt;0, (R7*SUMPRODUCT(K7:$K$98, X7:$X$98)-K7*$AZ$3)/Z7, 0)</f>
        <v>21217.636006819754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1000000</v>
      </c>
      <c r="S8">
        <f t="shared" si="1"/>
        <v>24332.785138805248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20171.202401552851</v>
      </c>
      <c r="AC8">
        <f t="shared" si="2"/>
        <v>22802.858368842542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-4049.2619986027812</v>
      </c>
      <c r="AI8">
        <f t="shared" si="7"/>
        <v>-4096.1182426347832</v>
      </c>
      <c r="AJ8">
        <f t="shared" si="8"/>
        <v>-2631.655967289691</v>
      </c>
      <c r="AK8">
        <f t="shared" ref="AK8:AK39" si="30">G8*SUM(AB8:AB8, AE8:AF8)</f>
        <v>1411.9841681086998</v>
      </c>
      <c r="AL8">
        <f t="shared" si="9"/>
        <v>-5315.7900418157742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-2297.6600038479874</v>
      </c>
      <c r="AR8">
        <f t="shared" si="14"/>
        <v>-2324.2474950698497</v>
      </c>
      <c r="AS8">
        <f t="shared" si="15"/>
        <v>-1493.2722708522783</v>
      </c>
      <c r="AT8">
        <f t="shared" si="16"/>
        <v>801.19773683436165</v>
      </c>
      <c r="AU8">
        <f t="shared" si="17"/>
        <v>-3016.3220290877662</v>
      </c>
      <c r="AW8">
        <v>5</v>
      </c>
      <c r="AX8">
        <f>IF(Z8&gt;0, (R8*SUMPRODUCT(K8:$K$98, X8:$X$98)-K8*$AZ$3)/Z8, 0)</f>
        <v>24332.785138805248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1000000</v>
      </c>
      <c r="S9">
        <f t="shared" si="1"/>
        <v>26820.071472097363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22802.858368842542</v>
      </c>
      <c r="AC9">
        <f t="shared" si="2"/>
        <v>24753.64903057638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-4801.2431224740321</v>
      </c>
      <c r="AI9">
        <f t="shared" si="7"/>
        <v>-4847.3907419095904</v>
      </c>
      <c r="AJ9">
        <f t="shared" si="8"/>
        <v>-1950.7906617338376</v>
      </c>
      <c r="AK9">
        <f t="shared" si="30"/>
        <v>1596.2000858189781</v>
      </c>
      <c r="AL9">
        <f t="shared" si="9"/>
        <v>-5201.9813178244494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-2432.4591861839194</v>
      </c>
      <c r="AR9">
        <f t="shared" si="14"/>
        <v>-2455.8390063582206</v>
      </c>
      <c r="AS9">
        <f t="shared" si="15"/>
        <v>-988.33126013646165</v>
      </c>
      <c r="AT9">
        <f t="shared" si="16"/>
        <v>808.68463910180458</v>
      </c>
      <c r="AU9">
        <f t="shared" si="17"/>
        <v>-2635.4856273928776</v>
      </c>
      <c r="AW9">
        <v>6</v>
      </c>
      <c r="AX9">
        <f>IF(Z9&gt;0, (R9*SUMPRODUCT(K9:$K$98, X9:$X$98)-K9*$AZ$3)/Z9, 0)</f>
        <v>26820.071472097363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1000000</v>
      </c>
      <c r="S10">
        <f t="shared" si="1"/>
        <v>28756.021926793146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24753.64903057638</v>
      </c>
      <c r="AC10">
        <f t="shared" si="2"/>
        <v>26114.449367233363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-5584.4083395166526</v>
      </c>
      <c r="AI10">
        <f t="shared" si="7"/>
        <v>-5629.8152623408796</v>
      </c>
      <c r="AJ10">
        <f t="shared" si="8"/>
        <v>-1360.8003366569828</v>
      </c>
      <c r="AK10">
        <f t="shared" si="30"/>
        <v>1732.7554321403468</v>
      </c>
      <c r="AL10">
        <f t="shared" si="9"/>
        <v>-5257.8601668575157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-2526.1027305011626</v>
      </c>
      <c r="AR10">
        <f t="shared" si="14"/>
        <v>-2546.6425164115644</v>
      </c>
      <c r="AS10">
        <f t="shared" si="15"/>
        <v>-615.55696451696679</v>
      </c>
      <c r="AT10">
        <f t="shared" si="16"/>
        <v>783.81056009942574</v>
      </c>
      <c r="AU10">
        <f t="shared" si="17"/>
        <v>-2378.3889208291052</v>
      </c>
      <c r="AW10">
        <v>7</v>
      </c>
      <c r="AX10">
        <f>IF(Z10&gt;0, (R10*SUMPRODUCT(K10:$K$98, X10:$X$98)-K10*$AZ$3)/Z10, 0)</f>
        <v>28756.021926793146</v>
      </c>
    </row>
    <row r="11" spans="1:52" x14ac:dyDescent="0.25">
      <c r="A11" t="s">
        <v>33</v>
      </c>
      <c r="C11" s="25">
        <f>AU81</f>
        <v>74469.730584455552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1000000</v>
      </c>
      <c r="S11">
        <f t="shared" si="1"/>
        <v>30221.154359102205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26114.449367233363</v>
      </c>
      <c r="AC11">
        <f t="shared" si="2"/>
        <v>26975.185496411585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-6464.2484993947173</v>
      </c>
      <c r="AI11">
        <f t="shared" si="7"/>
        <v>-6508.8781405657319</v>
      </c>
      <c r="AJ11">
        <f t="shared" si="8"/>
        <v>-860.73612917822174</v>
      </c>
      <c r="AK11">
        <f t="shared" si="30"/>
        <v>1828.0114557063355</v>
      </c>
      <c r="AL11">
        <f t="shared" si="9"/>
        <v>-5541.6028140376184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-2610.801550396332</v>
      </c>
      <c r="AR11">
        <f t="shared" si="14"/>
        <v>-2628.8267139360423</v>
      </c>
      <c r="AS11">
        <f t="shared" si="15"/>
        <v>-347.63688629096754</v>
      </c>
      <c r="AT11">
        <f t="shared" si="16"/>
        <v>738.30316751394048</v>
      </c>
      <c r="AU11">
        <f t="shared" si="17"/>
        <v>-2238.1604327130694</v>
      </c>
      <c r="AW11">
        <v>8</v>
      </c>
      <c r="AX11">
        <f>IF(Z11&gt;0, (R11*SUMPRODUCT(K11:$K$98, X11:$X$98)-K11*$AZ$3)/Z11, 0)</f>
        <v>30221.154359102205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1000000</v>
      </c>
      <c r="S12">
        <f t="shared" si="1"/>
        <v>31257.075127828946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26975.185496411585</v>
      </c>
      <c r="AC12">
        <f t="shared" si="2"/>
        <v>27388.347213586134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-7438.1661198327047</v>
      </c>
      <c r="AI12">
        <f t="shared" si="7"/>
        <v>-7481.9775562860177</v>
      </c>
      <c r="AJ12">
        <f t="shared" si="8"/>
        <v>-413.16171717454927</v>
      </c>
      <c r="AK12">
        <f t="shared" si="30"/>
        <v>1888.262984748811</v>
      </c>
      <c r="AL12">
        <f t="shared" si="9"/>
        <v>-6006.8762887117555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-2682.2772702900106</v>
      </c>
      <c r="AR12">
        <f t="shared" si="14"/>
        <v>-2698.076113483919</v>
      </c>
      <c r="AS12">
        <f t="shared" si="15"/>
        <v>-148.99025715174653</v>
      </c>
      <c r="AT12">
        <f t="shared" si="16"/>
        <v>680.92656210206087</v>
      </c>
      <c r="AU12">
        <f t="shared" si="17"/>
        <v>-2166.1398085336045</v>
      </c>
      <c r="AW12">
        <v>9</v>
      </c>
      <c r="AX12">
        <f>IF(Z12&gt;0, (R12*SUMPRODUCT(K12:$K$98, X12:$X$98)-K12*$AZ$3)/Z12, 0)</f>
        <v>31257.075127828946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1000000</v>
      </c>
      <c r="S13">
        <f t="shared" si="1"/>
        <v>31905.114738004781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27388.347213586134</v>
      </c>
      <c r="AC13">
        <f t="shared" si="2"/>
        <v>27406.037146484407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-8480.7471139550398</v>
      </c>
      <c r="AI13">
        <f t="shared" si="7"/>
        <v>-8523.6963986881219</v>
      </c>
      <c r="AJ13">
        <f t="shared" si="8"/>
        <v>-17.689932898272673</v>
      </c>
      <c r="AK13">
        <f t="shared" si="30"/>
        <v>1917.1843049510296</v>
      </c>
      <c r="AL13">
        <f t="shared" si="9"/>
        <v>-6624.2020266353647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-2730.5735969873085</v>
      </c>
      <c r="AR13">
        <f t="shared" si="14"/>
        <v>-2744.4021172020744</v>
      </c>
      <c r="AS13">
        <f t="shared" si="15"/>
        <v>-5.6956849503290847</v>
      </c>
      <c r="AT13">
        <f t="shared" si="16"/>
        <v>617.28203580596698</v>
      </c>
      <c r="AU13">
        <f t="shared" si="17"/>
        <v>-2132.8157663464367</v>
      </c>
      <c r="AW13">
        <v>10</v>
      </c>
      <c r="AX13">
        <f>IF(Z13&gt;0, (R13*SUMPRODUCT(K13:$K$98, X13:$X$98)-K13*$AZ$3)/Z13, 0)</f>
        <v>31905.114738004781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1000000</v>
      </c>
      <c r="S14">
        <f t="shared" si="1"/>
        <v>32215.882128523568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27406.037146484407</v>
      </c>
      <c r="AC14">
        <f t="shared" si="2"/>
        <v>27086.148552343777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-9625.7962713354373</v>
      </c>
      <c r="AI14">
        <f t="shared" si="7"/>
        <v>-9667.8347734076215</v>
      </c>
      <c r="AJ14">
        <f t="shared" si="8"/>
        <v>319.88859414062972</v>
      </c>
      <c r="AK14">
        <f t="shared" si="30"/>
        <v>1918.4226002539087</v>
      </c>
      <c r="AL14">
        <f t="shared" si="9"/>
        <v>-7429.5235790130828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-2767.1864109326111</v>
      </c>
      <c r="AR14">
        <f t="shared" si="14"/>
        <v>-2779.2714757304734</v>
      </c>
      <c r="AS14">
        <f t="shared" si="15"/>
        <v>91.960326789201886</v>
      </c>
      <c r="AT14">
        <f t="shared" si="16"/>
        <v>551.50065513615175</v>
      </c>
      <c r="AU14">
        <f t="shared" si="17"/>
        <v>-2135.8104938051197</v>
      </c>
      <c r="AW14">
        <v>11</v>
      </c>
      <c r="AX14">
        <f>IF(Z14&gt;0, (R14*SUMPRODUCT(K14:$K$98, X14:$X$98)-K14*$AZ$3)/Z14, 0)</f>
        <v>32215.882128523568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1000000</v>
      </c>
      <c r="S15">
        <f t="shared" si="1"/>
        <v>32223.800847446924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27086.148552343777</v>
      </c>
      <c r="AC15">
        <f t="shared" si="2"/>
        <v>26471.359465381422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-10877.638132116395</v>
      </c>
      <c r="AI15">
        <f t="shared" si="7"/>
        <v>-10918.712367261252</v>
      </c>
      <c r="AJ15">
        <f t="shared" si="8"/>
        <v>614.78908696235521</v>
      </c>
      <c r="AK15">
        <f t="shared" si="30"/>
        <v>1896.0303986640645</v>
      </c>
      <c r="AL15">
        <f t="shared" si="9"/>
        <v>-8407.8928816348325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-2792.0187785872836</v>
      </c>
      <c r="AR15">
        <f t="shared" si="14"/>
        <v>-2802.5615117107509</v>
      </c>
      <c r="AS15">
        <f t="shared" si="15"/>
        <v>157.80104603787339</v>
      </c>
      <c r="AT15">
        <f t="shared" si="16"/>
        <v>486.66377880438176</v>
      </c>
      <c r="AU15">
        <f t="shared" si="17"/>
        <v>-2158.0966868684955</v>
      </c>
      <c r="AW15">
        <v>12</v>
      </c>
      <c r="AX15">
        <f>IF(Z15&gt;0, (R15*SUMPRODUCT(K15:$K$98, X15:$X$98)-K15*$AZ$3)/Z15, 0)</f>
        <v>32223.800847446924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1000000</v>
      </c>
      <c r="S16">
        <f t="shared" si="1"/>
        <v>31955.120429278195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26471.359465381422</v>
      </c>
      <c r="AC16">
        <f t="shared" si="2"/>
        <v>25601.12401176757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-12111.116115424362</v>
      </c>
      <c r="AI16">
        <f t="shared" si="7"/>
        <v>-12151.174052412</v>
      </c>
      <c r="AJ16">
        <f t="shared" si="8"/>
        <v>870.23545361385186</v>
      </c>
      <c r="AK16">
        <f t="shared" si="30"/>
        <v>1852.9951625766996</v>
      </c>
      <c r="AL16">
        <f t="shared" si="9"/>
        <v>-9427.9434362214488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-2775.5552273204885</v>
      </c>
      <c r="AR16">
        <f t="shared" si="14"/>
        <v>-2784.7354725879013</v>
      </c>
      <c r="AS16">
        <f t="shared" si="15"/>
        <v>199.43550530420376</v>
      </c>
      <c r="AT16">
        <f t="shared" si="16"/>
        <v>424.65866569797379</v>
      </c>
      <c r="AU16">
        <f t="shared" si="17"/>
        <v>-2160.6413015857238</v>
      </c>
      <c r="AW16">
        <v>13</v>
      </c>
      <c r="AX16">
        <f>IF(Z16&gt;0, (R16*SUMPRODUCT(K16:$K$98, X16:$X$98)-K16*$AZ$3)/Z16, 0)</f>
        <v>31955.120429278195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1000000</v>
      </c>
      <c r="S17">
        <f t="shared" si="1"/>
        <v>31471.924803021138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25601.12401176757</v>
      </c>
      <c r="AC17">
        <f t="shared" si="2"/>
        <v>24541.446753173368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-13358.597737876209</v>
      </c>
      <c r="AI17">
        <f t="shared" si="7"/>
        <v>-13397.587165607076</v>
      </c>
      <c r="AJ17">
        <f t="shared" si="8"/>
        <v>1059.6772585942017</v>
      </c>
      <c r="AK17">
        <f t="shared" si="30"/>
        <v>1792.0786808237301</v>
      </c>
      <c r="AL17">
        <f t="shared" si="9"/>
        <v>-10545.831226189144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-2733.4337659354587</v>
      </c>
      <c r="AR17">
        <f t="shared" si="14"/>
        <v>-2741.4117753317501</v>
      </c>
      <c r="AS17">
        <f t="shared" si="15"/>
        <v>216.83096208687959</v>
      </c>
      <c r="AT17">
        <f t="shared" si="16"/>
        <v>366.6948038631067</v>
      </c>
      <c r="AU17">
        <f t="shared" si="17"/>
        <v>-2157.8860093817639</v>
      </c>
      <c r="AW17">
        <v>14</v>
      </c>
      <c r="AX17">
        <f>IF(Z17&gt;0, (R17*SUMPRODUCT(K17:$K$98, X17:$X$98)-K17*$AZ$3)/Z17, 0)</f>
        <v>31471.924803021138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1000000</v>
      </c>
      <c r="S18">
        <f t="shared" si="1"/>
        <v>30818.924005549001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24541.446753173368</v>
      </c>
      <c r="AC18">
        <f t="shared" si="2"/>
        <v>23340.046887886383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-14662.253462495028</v>
      </c>
      <c r="AI18">
        <f t="shared" si="7"/>
        <v>-14700.119883275462</v>
      </c>
      <c r="AJ18">
        <f t="shared" si="8"/>
        <v>1201.399865286985</v>
      </c>
      <c r="AK18">
        <f t="shared" si="30"/>
        <v>1717.9012727221359</v>
      </c>
      <c r="AL18">
        <f t="shared" si="9"/>
        <v>-11780.818745266341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-2678.7388893059024</v>
      </c>
      <c r="AR18">
        <f t="shared" si="14"/>
        <v>-2685.6569428099447</v>
      </c>
      <c r="AS18">
        <f t="shared" si="15"/>
        <v>219.49126367124487</v>
      </c>
      <c r="AT18">
        <f t="shared" si="16"/>
        <v>313.85413974734382</v>
      </c>
      <c r="AU18">
        <f t="shared" si="17"/>
        <v>-2152.3115393913558</v>
      </c>
      <c r="AW18">
        <v>15</v>
      </c>
      <c r="AX18">
        <f>IF(Z18&gt;0, (R18*SUMPRODUCT(K18:$K$98, X18:$X$98)-K18*$AZ$3)/Z18, 0)</f>
        <v>30818.924005549001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1000000</v>
      </c>
      <c r="S19">
        <f t="shared" si="1"/>
        <v>30029.426804457107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23340.046887886383</v>
      </c>
      <c r="AC19">
        <f t="shared" si="2"/>
        <v>22029.195409873762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-16168.188440932734</v>
      </c>
      <c r="AI19">
        <f t="shared" si="7"/>
        <v>-16204.867788083317</v>
      </c>
      <c r="AJ19">
        <f t="shared" si="8"/>
        <v>1310.8514780126206</v>
      </c>
      <c r="AK19">
        <f t="shared" si="30"/>
        <v>1633.8032821520469</v>
      </c>
      <c r="AL19">
        <f t="shared" si="9"/>
        <v>-13260.213027918649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-2637.3817674762981</v>
      </c>
      <c r="AR19">
        <f t="shared" si="14"/>
        <v>-2643.3649635388188</v>
      </c>
      <c r="AS19">
        <f t="shared" si="15"/>
        <v>213.82827152281746</v>
      </c>
      <c r="AT19">
        <f t="shared" si="16"/>
        <v>266.50870650924702</v>
      </c>
      <c r="AU19">
        <f t="shared" si="17"/>
        <v>-2163.0279855067542</v>
      </c>
      <c r="AW19">
        <v>16</v>
      </c>
      <c r="AX19">
        <f>IF(Z19&gt;0, (R19*SUMPRODUCT(K19:$K$98, X19:$X$98)-K19*$AZ$3)/Z19, 0)</f>
        <v>30029.426804457107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1000000</v>
      </c>
      <c r="S20">
        <f t="shared" si="1"/>
        <v>29090.0168416417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22029.195409873762</v>
      </c>
      <c r="AC20">
        <f t="shared" si="2"/>
        <v>20613.141688195035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-17652.594577292632</v>
      </c>
      <c r="AI20">
        <f t="shared" si="7"/>
        <v>-17688.024501242842</v>
      </c>
      <c r="AJ20">
        <f t="shared" si="8"/>
        <v>1416.053721678727</v>
      </c>
      <c r="AK20">
        <f t="shared" si="30"/>
        <v>1542.0436786911634</v>
      </c>
      <c r="AL20">
        <f t="shared" si="9"/>
        <v>-14729.927100872952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-2571.0005029368958</v>
      </c>
      <c r="AR20">
        <f t="shared" si="14"/>
        <v>-2576.1606708598697</v>
      </c>
      <c r="AS20">
        <f t="shared" si="15"/>
        <v>206.24021101718625</v>
      </c>
      <c r="AT20">
        <f t="shared" si="16"/>
        <v>224.58993527022304</v>
      </c>
      <c r="AU20">
        <f t="shared" si="17"/>
        <v>-2145.3305245724605</v>
      </c>
      <c r="AW20">
        <v>17</v>
      </c>
      <c r="AX20">
        <f>IF(Z20&gt;0, (R20*SUMPRODUCT(K20:$K$98, X20:$X$98)-K20*$AZ$3)/Z20, 0)</f>
        <v>29090.0168416417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1000000</v>
      </c>
      <c r="S21">
        <f t="shared" si="1"/>
        <v>28031.291789575243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20613.141688195035</v>
      </c>
      <c r="AC21">
        <f t="shared" si="2"/>
        <v>19132.612654720251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-18967.686848751284</v>
      </c>
      <c r="AI21">
        <f t="shared" si="7"/>
        <v>-19001.814089119554</v>
      </c>
      <c r="AJ21">
        <f t="shared" si="8"/>
        <v>1480.5290334747842</v>
      </c>
      <c r="AK21">
        <f t="shared" si="30"/>
        <v>1442.9199181736526</v>
      </c>
      <c r="AL21">
        <f t="shared" si="9"/>
        <v>-16078.365137471117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-2466.5502232833146</v>
      </c>
      <c r="AR21">
        <f t="shared" si="14"/>
        <v>-2470.9881156326364</v>
      </c>
      <c r="AS21">
        <f t="shared" si="15"/>
        <v>192.52738866969807</v>
      </c>
      <c r="AT21">
        <f t="shared" si="16"/>
        <v>187.63671473126783</v>
      </c>
      <c r="AU21">
        <f t="shared" si="17"/>
        <v>-2090.8240122316702</v>
      </c>
      <c r="AW21">
        <v>18</v>
      </c>
      <c r="AX21">
        <f>IF(Z21&gt;0, (R21*SUMPRODUCT(K21:$K$98, X21:$X$98)-K21*$AZ$3)/Z21, 0)</f>
        <v>28031.291789575243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1000000</v>
      </c>
      <c r="S22">
        <f t="shared" si="1"/>
        <v>26913.633359854652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19132.612654720251</v>
      </c>
      <c r="AC22">
        <f t="shared" si="2"/>
        <v>17639.697672028109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-20300.693362422317</v>
      </c>
      <c r="AI22">
        <f t="shared" si="7"/>
        <v>-20333.464295718786</v>
      </c>
      <c r="AJ22">
        <f t="shared" si="8"/>
        <v>1492.9149826921421</v>
      </c>
      <c r="AK22">
        <f t="shared" si="30"/>
        <v>1339.2828858304176</v>
      </c>
      <c r="AL22">
        <f t="shared" si="9"/>
        <v>-17501.266427196228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-2357.0480749506019</v>
      </c>
      <c r="AR22">
        <f t="shared" si="14"/>
        <v>-2360.8530023913445</v>
      </c>
      <c r="AS22">
        <f t="shared" si="15"/>
        <v>173.33754681172852</v>
      </c>
      <c r="AT22">
        <f t="shared" si="16"/>
        <v>155.49981921820441</v>
      </c>
      <c r="AU22">
        <f t="shared" si="17"/>
        <v>-2032.0156363614115</v>
      </c>
      <c r="AW22">
        <v>19</v>
      </c>
      <c r="AX22">
        <f>IF(Z22&gt;0, (R22*SUMPRODUCT(K22:$K$98, X22:$X$98)-K22*$AZ$3)/Z22, 0)</f>
        <v>26913.633359854652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1000000</v>
      </c>
      <c r="S23">
        <f t="shared" si="1"/>
        <v>25748.529401695199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17639.697672028109</v>
      </c>
      <c r="AC23">
        <f t="shared" si="2"/>
        <v>16151.966776176772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-21567.808295407154</v>
      </c>
      <c r="AI23">
        <f t="shared" si="7"/>
        <v>-21599.173128955888</v>
      </c>
      <c r="AJ23">
        <f t="shared" si="8"/>
        <v>1487.7308958513368</v>
      </c>
      <c r="AK23">
        <f t="shared" si="30"/>
        <v>1234.7788370419678</v>
      </c>
      <c r="AL23">
        <f t="shared" si="9"/>
        <v>-18876.66339606258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-2235.8649158652943</v>
      </c>
      <c r="AR23">
        <f t="shared" si="14"/>
        <v>-2239.1164066965857</v>
      </c>
      <c r="AS23">
        <f t="shared" si="15"/>
        <v>154.22824928350252</v>
      </c>
      <c r="AT23">
        <f t="shared" si="16"/>
        <v>128.00552762623519</v>
      </c>
      <c r="AU23">
        <f t="shared" si="17"/>
        <v>-1956.8826297868477</v>
      </c>
      <c r="AW23">
        <v>20</v>
      </c>
      <c r="AX23">
        <f>IF(Z23&gt;0, (R23*SUMPRODUCT(K23:$K$98, X23:$X$98)-K23*$AZ$3)/Z23, 0)</f>
        <v>25748.529401695199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1000000</v>
      </c>
      <c r="S24">
        <f t="shared" si="1"/>
        <v>24561.976760078167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16151.966776176772</v>
      </c>
      <c r="AC24">
        <f t="shared" si="2"/>
        <v>14692.277913078671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-22852.064555581419</v>
      </c>
      <c r="AI24">
        <f t="shared" si="7"/>
        <v>-22881.973137566885</v>
      </c>
      <c r="AJ24">
        <f t="shared" si="8"/>
        <v>1459.6888630981011</v>
      </c>
      <c r="AK24">
        <f t="shared" si="30"/>
        <v>1130.6376743323742</v>
      </c>
      <c r="AL24">
        <f t="shared" si="9"/>
        <v>-20291.64660013641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-2115.1782213323063</v>
      </c>
      <c r="AR24">
        <f t="shared" si="14"/>
        <v>-2117.9465480667563</v>
      </c>
      <c r="AS24">
        <f t="shared" si="15"/>
        <v>135.10823434079273</v>
      </c>
      <c r="AT24">
        <f t="shared" si="16"/>
        <v>104.65138408606252</v>
      </c>
      <c r="AU24">
        <f t="shared" si="17"/>
        <v>-1878.1869296399009</v>
      </c>
      <c r="AW24">
        <v>21</v>
      </c>
      <c r="AX24">
        <f>IF(Z24&gt;0, (R24*SUMPRODUCT(K24:$K$98, X24:$X$98)-K24*$AZ$3)/Z24, 0)</f>
        <v>24561.976760078167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1000000</v>
      </c>
      <c r="S25">
        <f t="shared" si="1"/>
        <v>23364.185173389211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14692.277913078671</v>
      </c>
      <c r="AC25">
        <f t="shared" si="2"/>
        <v>13270.114024574217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-24221.730709138501</v>
      </c>
      <c r="AI25">
        <f t="shared" si="7"/>
        <v>-24250.129118768655</v>
      </c>
      <c r="AJ25">
        <f t="shared" si="8"/>
        <v>1422.163888504454</v>
      </c>
      <c r="AK25">
        <f t="shared" si="30"/>
        <v>1028.4594539155071</v>
      </c>
      <c r="AL25">
        <f t="shared" si="9"/>
        <v>-21799.505776348691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-2001.7446327104233</v>
      </c>
      <c r="AR25">
        <f t="shared" si="14"/>
        <v>-2004.0915485744174</v>
      </c>
      <c r="AS25">
        <f t="shared" si="15"/>
        <v>117.53119398583341</v>
      </c>
      <c r="AT25">
        <f t="shared" si="16"/>
        <v>84.994471144827699</v>
      </c>
      <c r="AU25">
        <f t="shared" si="17"/>
        <v>-1801.5658834437561</v>
      </c>
      <c r="AW25">
        <v>22</v>
      </c>
      <c r="AX25">
        <f>IF(Z25&gt;0, (R25*SUMPRODUCT(K25:$K$98, X25:$X$98)-K25*$AZ$3)/Z25, 0)</f>
        <v>23364.185173389211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1000000</v>
      </c>
      <c r="S26">
        <f t="shared" si="1"/>
        <v>22143.507323953072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13270.114024574217</v>
      </c>
      <c r="AC26">
        <f t="shared" si="2"/>
        <v>11887.132189031521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-25466.045512628454</v>
      </c>
      <c r="AI26">
        <f t="shared" si="7"/>
        <v>-25492.886635886676</v>
      </c>
      <c r="AJ26">
        <f t="shared" si="8"/>
        <v>1382.981835542696</v>
      </c>
      <c r="AK26">
        <f t="shared" si="30"/>
        <v>928.90798172019527</v>
      </c>
      <c r="AL26">
        <f t="shared" si="9"/>
        <v>-23180.996818623786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-1879.0874391369314</v>
      </c>
      <c r="AR26">
        <f t="shared" si="14"/>
        <v>-1881.0679907518979</v>
      </c>
      <c r="AS26">
        <f t="shared" si="15"/>
        <v>102.04740246906871</v>
      </c>
      <c r="AT26">
        <f t="shared" si="16"/>
        <v>68.542221040910135</v>
      </c>
      <c r="AU26">
        <f t="shared" si="17"/>
        <v>-1710.4783672419192</v>
      </c>
      <c r="AW26">
        <v>23</v>
      </c>
      <c r="AX26">
        <f>IF(Z26&gt;0, (R26*SUMPRODUCT(K26:$K$98, X26:$X$98)-K26*$AZ$3)/Z26, 0)</f>
        <v>22143.507323953072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1000000</v>
      </c>
      <c r="S27">
        <f t="shared" si="1"/>
        <v>20915.732903857403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11887.132189031521</v>
      </c>
      <c r="AC27">
        <f t="shared" si="2"/>
        <v>10560.51153308006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-26546.686872529055</v>
      </c>
      <c r="AI27">
        <f t="shared" si="7"/>
        <v>-26571.93225021107</v>
      </c>
      <c r="AJ27">
        <f t="shared" si="8"/>
        <v>1326.6206559514612</v>
      </c>
      <c r="AK27">
        <f t="shared" si="30"/>
        <v>832.09925323220659</v>
      </c>
      <c r="AL27">
        <f t="shared" si="9"/>
        <v>-24413.212341027403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-1748.9515678314003</v>
      </c>
      <c r="AR27">
        <f t="shared" si="14"/>
        <v>-1750.6147864126667</v>
      </c>
      <c r="AS27">
        <f t="shared" si="15"/>
        <v>87.400559146414793</v>
      </c>
      <c r="AT27">
        <f t="shared" si="16"/>
        <v>54.820448989352961</v>
      </c>
      <c r="AU27">
        <f t="shared" si="17"/>
        <v>-1608.3937782768992</v>
      </c>
      <c r="AW27">
        <v>24</v>
      </c>
      <c r="AX27">
        <f>IF(Z27&gt;0, (R27*SUMPRODUCT(K27:$K$98, X27:$X$98)-K27*$AZ$3)/Z27, 0)</f>
        <v>20915.732903857403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1000000</v>
      </c>
      <c r="S28">
        <f t="shared" si="1"/>
        <v>19702.553263313184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10560.51153308006</v>
      </c>
      <c r="AC28">
        <f t="shared" si="2"/>
        <v>9304.8338788071142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-27593.094300392568</v>
      </c>
      <c r="AI28">
        <f t="shared" si="7"/>
        <v>-27616.707569582741</v>
      </c>
      <c r="AJ28">
        <f t="shared" si="8"/>
        <v>1255.6776542729458</v>
      </c>
      <c r="AK28">
        <f t="shared" si="30"/>
        <v>739.23580731560423</v>
      </c>
      <c r="AL28">
        <f t="shared" si="9"/>
        <v>-25621.794107994192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-1623.1170447572349</v>
      </c>
      <c r="AR28">
        <f t="shared" si="14"/>
        <v>-1624.5060553295095</v>
      </c>
      <c r="AS28">
        <f t="shared" si="15"/>
        <v>73.863111588112261</v>
      </c>
      <c r="AT28">
        <f t="shared" si="16"/>
        <v>43.4842945081285</v>
      </c>
      <c r="AU28">
        <f t="shared" si="17"/>
        <v>-1507.1586492332688</v>
      </c>
      <c r="AW28">
        <v>25</v>
      </c>
      <c r="AX28">
        <f>IF(Z28&gt;0, (R28*SUMPRODUCT(K28:$K$98, X28:$X$98)-K28*$AZ$3)/Z28, 0)</f>
        <v>19702.553263313184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1000000</v>
      </c>
      <c r="S29">
        <f t="shared" si="1"/>
        <v>18502.91043670513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9304.8338788071142</v>
      </c>
      <c r="AC29">
        <f t="shared" si="2"/>
        <v>8122.139971155646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-28577.195384282491</v>
      </c>
      <c r="AI29">
        <f t="shared" si="7"/>
        <v>-28599.143661011549</v>
      </c>
      <c r="AJ29">
        <f t="shared" si="8"/>
        <v>1182.6939076514682</v>
      </c>
      <c r="AK29">
        <f t="shared" si="30"/>
        <v>651.338371516498</v>
      </c>
      <c r="AL29">
        <f t="shared" si="9"/>
        <v>-26765.111381843584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-1500.8974325833008</v>
      </c>
      <c r="AR29">
        <f t="shared" si="14"/>
        <v>-1502.0501738425214</v>
      </c>
      <c r="AS29">
        <f t="shared" si="15"/>
        <v>62.116041327915248</v>
      </c>
      <c r="AT29">
        <f t="shared" si="16"/>
        <v>34.208818479429141</v>
      </c>
      <c r="AU29">
        <f t="shared" si="17"/>
        <v>-1405.725314035177</v>
      </c>
      <c r="AW29">
        <v>26</v>
      </c>
      <c r="AX29">
        <f>IF(Z29&gt;0, (R29*SUMPRODUCT(K29:$K$98, X29:$X$98)-K29*$AZ$3)/Z29, 0)</f>
        <v>18502.91043670513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1000000</v>
      </c>
      <c r="S30">
        <f t="shared" si="1"/>
        <v>17316.742512499655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8122.139971155646</v>
      </c>
      <c r="AC30">
        <f t="shared" si="2"/>
        <v>7014.4774824167762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-29506.768959353834</v>
      </c>
      <c r="AI30">
        <f t="shared" si="7"/>
        <v>-29527.022414867635</v>
      </c>
      <c r="AJ30">
        <f t="shared" si="8"/>
        <v>1107.6624887388698</v>
      </c>
      <c r="AK30">
        <f t="shared" si="30"/>
        <v>568.54979798089528</v>
      </c>
      <c r="AL30">
        <f t="shared" si="9"/>
        <v>-27850.81012814787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-1383.6780260384189</v>
      </c>
      <c r="AR30">
        <f t="shared" si="14"/>
        <v>-1384.6277830716067</v>
      </c>
      <c r="AS30">
        <f t="shared" si="15"/>
        <v>51.942259352294904</v>
      </c>
      <c r="AT30">
        <f t="shared" si="16"/>
        <v>26.661335345067027</v>
      </c>
      <c r="AU30">
        <f t="shared" si="17"/>
        <v>-1306.0241883742447</v>
      </c>
      <c r="AW30">
        <v>27</v>
      </c>
      <c r="AX30">
        <f>IF(Z30&gt;0, (R30*SUMPRODUCT(K30:$K$98, X30:$X$98)-K30*$AZ$3)/Z30, 0)</f>
        <v>17316.742512499655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1000000</v>
      </c>
      <c r="S31">
        <f t="shared" si="1"/>
        <v>16138.751474760911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7014.4774824167762</v>
      </c>
      <c r="AC31">
        <f t="shared" si="2"/>
        <v>5981.9020848108848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-30363.843187860384</v>
      </c>
      <c r="AI31">
        <f t="shared" si="7"/>
        <v>-30382.375916659654</v>
      </c>
      <c r="AJ31">
        <f t="shared" si="8"/>
        <v>1032.5753976058913</v>
      </c>
      <c r="AK31">
        <f t="shared" si="30"/>
        <v>491.01342376917438</v>
      </c>
      <c r="AL31">
        <f t="shared" si="9"/>
        <v>-28858.787095284588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-1271.3118792878138</v>
      </c>
      <c r="AR31">
        <f t="shared" si="14"/>
        <v>-1272.0878310713993</v>
      </c>
      <c r="AS31">
        <f t="shared" si="15"/>
        <v>43.233175758249907</v>
      </c>
      <c r="AT31">
        <f t="shared" si="16"/>
        <v>20.55837249143427</v>
      </c>
      <c r="AU31">
        <f t="shared" si="17"/>
        <v>-1208.2962828217151</v>
      </c>
      <c r="AW31">
        <v>28</v>
      </c>
      <c r="AX31">
        <f>IF(Z31&gt;0, (R31*SUMPRODUCT(K31:$K$98, X31:$X$98)-K31*$AZ$3)/Z31, 0)</f>
        <v>16138.751474760911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1000000</v>
      </c>
      <c r="S32">
        <f t="shared" si="1"/>
        <v>14959.00405151208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5981.9020848108848</v>
      </c>
      <c r="AC32">
        <f t="shared" si="2"/>
        <v>5024.074695194975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-31091.800900741924</v>
      </c>
      <c r="AI32">
        <f t="shared" si="7"/>
        <v>-31108.593712208163</v>
      </c>
      <c r="AJ32">
        <f t="shared" si="8"/>
        <v>957.82738961590985</v>
      </c>
      <c r="AK32">
        <f t="shared" si="30"/>
        <v>418.73314593676196</v>
      </c>
      <c r="AL32">
        <f t="shared" si="9"/>
        <v>-29732.033176655488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-1162.3133354050233</v>
      </c>
      <c r="AR32">
        <f t="shared" si="14"/>
        <v>-1162.9411056898152</v>
      </c>
      <c r="AS32">
        <f t="shared" si="15"/>
        <v>35.806724464782903</v>
      </c>
      <c r="AT32">
        <f t="shared" si="16"/>
        <v>15.653616239604261</v>
      </c>
      <c r="AU32">
        <f t="shared" si="17"/>
        <v>-1111.4807649854279</v>
      </c>
      <c r="AW32">
        <v>29</v>
      </c>
      <c r="AX32">
        <f>IF(Z32&gt;0, (R32*SUMPRODUCT(K32:$K$98, X32:$X$98)-K32*$AZ$3)/Z32, 0)</f>
        <v>14959.00405151208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1000000</v>
      </c>
      <c r="S33">
        <f t="shared" si="1"/>
        <v>13770.894621271967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5024.074695194975</v>
      </c>
      <c r="AC33">
        <f t="shared" si="2"/>
        <v>4141.6582255684334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-31743.188875060376</v>
      </c>
      <c r="AI33">
        <f t="shared" si="7"/>
        <v>-31758.226598968198</v>
      </c>
      <c r="AJ33">
        <f t="shared" si="8"/>
        <v>882.41646962654158</v>
      </c>
      <c r="AK33">
        <f t="shared" si="30"/>
        <v>351.68522866364827</v>
      </c>
      <c r="AL33">
        <f t="shared" si="9"/>
        <v>-30524.124900678005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-1059.5217419775795</v>
      </c>
      <c r="AR33">
        <f t="shared" si="14"/>
        <v>-1060.0236699815018</v>
      </c>
      <c r="AS33">
        <f t="shared" si="15"/>
        <v>29.453229753579407</v>
      </c>
      <c r="AT33">
        <f t="shared" si="16"/>
        <v>11.738522792026302</v>
      </c>
      <c r="AU33">
        <f t="shared" si="17"/>
        <v>-1018.8319174358961</v>
      </c>
      <c r="AW33">
        <v>30</v>
      </c>
      <c r="AX33">
        <f>IF(Z33&gt;0, (R33*SUMPRODUCT(K33:$K$98, X33:$X$98)-K33*$AZ$3)/Z33, 0)</f>
        <v>13770.894621271967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1000000</v>
      </c>
      <c r="S34">
        <f t="shared" si="1"/>
        <v>12543.749880296304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4141.6582255684334</v>
      </c>
      <c r="AC34">
        <f t="shared" si="2"/>
        <v>3332.0443994645002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-32113.097300221667</v>
      </c>
      <c r="AI34">
        <f t="shared" si="7"/>
        <v>-32126.378992025402</v>
      </c>
      <c r="AJ34">
        <f t="shared" si="8"/>
        <v>809.61382610393321</v>
      </c>
      <c r="AK34">
        <f t="shared" si="30"/>
        <v>289.91607578979034</v>
      </c>
      <c r="AL34">
        <f t="shared" si="9"/>
        <v>-31026.849090131676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-957.02546181710068</v>
      </c>
      <c r="AR34">
        <f t="shared" si="14"/>
        <v>-957.42127904747713</v>
      </c>
      <c r="AS34">
        <f t="shared" si="15"/>
        <v>24.127882731986681</v>
      </c>
      <c r="AT34">
        <f t="shared" si="16"/>
        <v>8.6399970618533413</v>
      </c>
      <c r="AU34">
        <f t="shared" si="17"/>
        <v>-924.65339925363696</v>
      </c>
      <c r="AW34">
        <v>31</v>
      </c>
      <c r="AX34">
        <f>IF(Z34&gt;0, (R34*SUMPRODUCT(K34:$K$98, X34:$X$98)-K34*$AZ$3)/Z34, 0)</f>
        <v>12543.749880296304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11253.527322446809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3332.0443994645002</v>
      </c>
      <c r="AC35">
        <f t="shared" ref="AC35:AC66" si="33">S35*Z35</f>
        <v>2598.1510053917254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-32103.129975983447</v>
      </c>
      <c r="AI35">
        <f t="shared" ref="AI35:AI66" si="38">SUM(AE35:AH35)</f>
        <v>-32114.673694370344</v>
      </c>
      <c r="AJ35">
        <f t="shared" ref="AJ35:AJ66" si="39">AB35-AC35</f>
        <v>733.89339407277475</v>
      </c>
      <c r="AK35">
        <f t="shared" si="30"/>
        <v>233.24310796251504</v>
      </c>
      <c r="AL35">
        <f t="shared" ref="AL35:AL66" si="40">SUM(AI35:AK35)</f>
        <v>-31147.537192335054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-854.22180217270648</v>
      </c>
      <c r="AR35">
        <f t="shared" ref="AR35:AR66" si="45">AI35*$K35</f>
        <v>-854.52896524159121</v>
      </c>
      <c r="AS35">
        <f t="shared" ref="AS35:AS66" si="46">AJ35*$K35</f>
        <v>19.527931954189</v>
      </c>
      <c r="AT35">
        <f t="shared" ref="AT35:AT66" si="47">AK35*$K35</f>
        <v>6.2062904201913156</v>
      </c>
      <c r="AU35">
        <f t="shared" ref="AU35:AU66" si="48">AL35*$K35</f>
        <v>-828.79474286721086</v>
      </c>
      <c r="AW35">
        <v>32</v>
      </c>
      <c r="AX35">
        <f>IF(Z35&gt;0, (R35*SUMPRODUCT(K35:$K$98, X35:$X$98)-K35*$AZ$3)/Z35, 0)</f>
        <v>11253.527322446809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1000000</v>
      </c>
      <c r="S36">
        <f t="shared" si="32"/>
        <v>9868.3150975453809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2598.1510053917254</v>
      </c>
      <c r="AC36">
        <f t="shared" si="33"/>
        <v>1943.1542637050247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-31657.211175751218</v>
      </c>
      <c r="AI36">
        <f t="shared" si="38"/>
        <v>-31667.056596395458</v>
      </c>
      <c r="AJ36">
        <f t="shared" si="39"/>
        <v>654.99674168670072</v>
      </c>
      <c r="AK36">
        <f t="shared" si="30"/>
        <v>181.87057037742079</v>
      </c>
      <c r="AL36">
        <f t="shared" si="40"/>
        <v>-30830.189284331336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-752.10401164662369</v>
      </c>
      <c r="AR36">
        <f t="shared" si="45"/>
        <v>-752.33791665871627</v>
      </c>
      <c r="AS36">
        <f t="shared" si="46"/>
        <v>15.56124682945465</v>
      </c>
      <c r="AT36">
        <f t="shared" si="47"/>
        <v>4.3208349851768615</v>
      </c>
      <c r="AU36">
        <f t="shared" si="48"/>
        <v>-732.45583484408473</v>
      </c>
      <c r="AW36">
        <v>33</v>
      </c>
      <c r="AX36">
        <f>IF(Z36&gt;0, (R36*SUMPRODUCT(K36:$K$98, X36:$X$98)-K36*$AZ$3)/Z36, 0)</f>
        <v>9868.3150975453809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1000000</v>
      </c>
      <c r="S37">
        <f t="shared" si="32"/>
        <v>8328.9124969063487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1943.1542637050247</v>
      </c>
      <c r="AC37">
        <f t="shared" si="33"/>
        <v>1368.9297703494774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-30580.563928282809</v>
      </c>
      <c r="AI37">
        <f t="shared" si="38"/>
        <v>-30588.781866524194</v>
      </c>
      <c r="AJ37">
        <f t="shared" si="39"/>
        <v>574.22449335554734</v>
      </c>
      <c r="AK37">
        <f t="shared" si="30"/>
        <v>136.02079845935174</v>
      </c>
      <c r="AL37">
        <f t="shared" si="40"/>
        <v>-29878.536574709295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-648.683302506774</v>
      </c>
      <c r="AR37">
        <f t="shared" si="45"/>
        <v>-648.85762366483777</v>
      </c>
      <c r="AS37">
        <f t="shared" si="46"/>
        <v>12.180607316585611</v>
      </c>
      <c r="AT37">
        <f t="shared" si="47"/>
        <v>2.8853104527812818</v>
      </c>
      <c r="AU37">
        <f t="shared" si="48"/>
        <v>-633.79170589547084</v>
      </c>
      <c r="AW37">
        <v>34</v>
      </c>
      <c r="AX37">
        <f>IF(Z37&gt;0, (R37*SUMPRODUCT(K37:$K$98, X37:$X$98)-K37*$AZ$3)/Z37, 0)</f>
        <v>8328.9124969063487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1000000</v>
      </c>
      <c r="S38">
        <f t="shared" si="32"/>
        <v>6566.9151184107968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1368.9297703494774</v>
      </c>
      <c r="AC38">
        <f t="shared" si="33"/>
        <v>879.06746631687906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-28852.099849187991</v>
      </c>
      <c r="AI38">
        <f t="shared" si="38"/>
        <v>-28858.793003054503</v>
      </c>
      <c r="AJ38">
        <f t="shared" si="39"/>
        <v>489.86230403259833</v>
      </c>
      <c r="AK38">
        <f t="shared" si="30"/>
        <v>95.825083924463428</v>
      </c>
      <c r="AL38">
        <f t="shared" si="40"/>
        <v>-28273.10561509744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-546.44522212816526</v>
      </c>
      <c r="AR38">
        <f t="shared" si="45"/>
        <v>-546.57198731927588</v>
      </c>
      <c r="AS38">
        <f t="shared" si="46"/>
        <v>9.2777619978617132</v>
      </c>
      <c r="AT38">
        <f t="shared" si="47"/>
        <v>1.8148820898395441</v>
      </c>
      <c r="AU38">
        <f t="shared" si="48"/>
        <v>-535.4793432315746</v>
      </c>
      <c r="AW38">
        <v>35</v>
      </c>
      <c r="AX38">
        <f>IF(Z38&gt;0, (R38*SUMPRODUCT(K38:$K$98, X38:$X$98)-K38*$AZ$3)/Z38, 0)</f>
        <v>6566.9151184107968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1000000</v>
      </c>
      <c r="S39">
        <f t="shared" si="32"/>
        <v>4472.8294635681304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879.06746631687906</v>
      </c>
      <c r="AC39">
        <f t="shared" si="33"/>
        <v>474.4267071120853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-26455.858211147119</v>
      </c>
      <c r="AI39">
        <f t="shared" si="38"/>
        <v>-26461.161640564409</v>
      </c>
      <c r="AJ39">
        <f t="shared" si="39"/>
        <v>404.64075920479377</v>
      </c>
      <c r="AK39">
        <f t="shared" si="30"/>
        <v>61.534722642181542</v>
      </c>
      <c r="AL39">
        <f t="shared" si="40"/>
        <v>-25994.986158717435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-447.37636677187976</v>
      </c>
      <c r="AR39">
        <f t="shared" si="45"/>
        <v>-447.4660493278264</v>
      </c>
      <c r="AS39">
        <f t="shared" si="46"/>
        <v>6.8425946063084231</v>
      </c>
      <c r="AT39">
        <f t="shared" si="47"/>
        <v>1.0405703124903785</v>
      </c>
      <c r="AU39">
        <f t="shared" si="48"/>
        <v>-439.5828844090276</v>
      </c>
      <c r="AW39">
        <v>36</v>
      </c>
      <c r="AX39">
        <f>IF(Z39&gt;0, (R39*SUMPRODUCT(K39:$K$98, X39:$X$98)-K39*$AZ$3)/Z39, 0)</f>
        <v>4472.8294635681304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1000000</v>
      </c>
      <c r="S40">
        <f t="shared" si="32"/>
        <v>1886.1216418550991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474.4267071120853</v>
      </c>
      <c r="AC40">
        <f t="shared" si="33"/>
        <v>153.66146795035797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-23538.359596983282</v>
      </c>
      <c r="AI40">
        <f t="shared" si="38"/>
        <v>-23542.433074126548</v>
      </c>
      <c r="AJ40">
        <f t="shared" si="39"/>
        <v>320.76523916172732</v>
      </c>
      <c r="AK40">
        <f t="shared" ref="AK40:AK71" si="61">G40*SUM(AB40:AB40, AE40:AF40)</f>
        <v>33.209869497845972</v>
      </c>
      <c r="AL40">
        <f t="shared" si="40"/>
        <v>-23188.457965466976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-355.39339692012572</v>
      </c>
      <c r="AR40">
        <f t="shared" si="45"/>
        <v>-355.45490022383967</v>
      </c>
      <c r="AS40">
        <f t="shared" si="46"/>
        <v>4.8430668029301831</v>
      </c>
      <c r="AT40">
        <f t="shared" si="47"/>
        <v>0.50141847325784705</v>
      </c>
      <c r="AU40">
        <f t="shared" si="48"/>
        <v>-350.11041494765163</v>
      </c>
      <c r="AW40">
        <v>37</v>
      </c>
      <c r="AX40">
        <f>IF(Z40&gt;0, (R40*SUMPRODUCT(K40:$K$98, X40:$X$98)-K40*$AZ$3)/Z40, 0)</f>
        <v>1886.1216418550991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1000000</v>
      </c>
      <c r="S41">
        <f t="shared" si="32"/>
        <v>-1469.5326404061657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153.66146795035797</v>
      </c>
      <c r="AC41">
        <f t="shared" si="33"/>
        <v>-88.686279317846129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-20304.858005124741</v>
      </c>
      <c r="AI41">
        <f t="shared" si="38"/>
        <v>-20307.875504596319</v>
      </c>
      <c r="AJ41">
        <f t="shared" si="39"/>
        <v>242.3477472682041</v>
      </c>
      <c r="AK41">
        <f t="shared" si="61"/>
        <v>10.756302756525059</v>
      </c>
      <c r="AL41">
        <f t="shared" si="40"/>
        <v>-20054.77145457159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-273.72539760537654</v>
      </c>
      <c r="AR41">
        <f t="shared" si="45"/>
        <v>-273.76607586288628</v>
      </c>
      <c r="AS41">
        <f t="shared" si="46"/>
        <v>3.2670375465326451</v>
      </c>
      <c r="AT41">
        <f t="shared" si="47"/>
        <v>0.14500339022565559</v>
      </c>
      <c r="AU41">
        <f t="shared" si="48"/>
        <v>-270.35403492612801</v>
      </c>
      <c r="AW41">
        <v>38</v>
      </c>
      <c r="AX41">
        <f>IF(Z41&gt;0, (R41*SUMPRODUCT(K41:$K$98, X41:$X$98)-K41*$AZ$3)/Z41, 0)</f>
        <v>-1469.5326404061657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1000000</v>
      </c>
      <c r="S42">
        <f t="shared" si="32"/>
        <v>-6101.795616755111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-88.686279317846129</v>
      </c>
      <c r="AC42">
        <f t="shared" si="33"/>
        <v>-261.47806116257811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-16893.847858363704</v>
      </c>
      <c r="AI42">
        <f t="shared" si="38"/>
        <v>-16895.99049044765</v>
      </c>
      <c r="AJ42">
        <f t="shared" si="39"/>
        <v>172.79178184473199</v>
      </c>
      <c r="AK42">
        <f t="shared" si="61"/>
        <v>-6.2080395522492298</v>
      </c>
      <c r="AL42">
        <f t="shared" si="40"/>
        <v>-16729.406748155168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-203.34134627097188</v>
      </c>
      <c r="AR42">
        <f t="shared" si="45"/>
        <v>-203.36713587770714</v>
      </c>
      <c r="AS42">
        <f t="shared" si="46"/>
        <v>2.0797934158897435</v>
      </c>
      <c r="AT42">
        <f t="shared" si="47"/>
        <v>-7.4722533956812137E-2</v>
      </c>
      <c r="AU42">
        <f t="shared" si="48"/>
        <v>-201.36206499577423</v>
      </c>
      <c r="AW42">
        <v>39</v>
      </c>
      <c r="AX42">
        <f>IF(Z42&gt;0, (R42*SUMPRODUCT(K42:$K$98, X42:$X$98)-K42*$AZ$3)/Z42, 0)</f>
        <v>-6101.795616755111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1000000</v>
      </c>
      <c r="S43">
        <f t="shared" si="32"/>
        <v>-12945.370219219583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-261.47806116257811</v>
      </c>
      <c r="AC43">
        <f t="shared" si="33"/>
        <v>-374.70010764726027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-13479.395929852077</v>
      </c>
      <c r="AI43">
        <f t="shared" si="38"/>
        <v>-13480.843165818689</v>
      </c>
      <c r="AJ43">
        <f t="shared" si="39"/>
        <v>113.22204648468215</v>
      </c>
      <c r="AK43">
        <f t="shared" si="61"/>
        <v>-18.303464281380471</v>
      </c>
      <c r="AL43">
        <f t="shared" si="40"/>
        <v>-13385.924583615388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-144.86034767736376</v>
      </c>
      <c r="AR43">
        <f t="shared" si="45"/>
        <v>-144.87590083021911</v>
      </c>
      <c r="AS43">
        <f t="shared" si="46"/>
        <v>1.2167744833572587</v>
      </c>
      <c r="AT43">
        <f t="shared" si="47"/>
        <v>-0.19670363666883409</v>
      </c>
      <c r="AU43">
        <f t="shared" si="48"/>
        <v>-143.85582998353067</v>
      </c>
      <c r="AW43">
        <v>40</v>
      </c>
      <c r="AX43">
        <f>IF(Z43&gt;0, (R43*SUMPRODUCT(K43:$K$98, X43:$X$98)-K43*$AZ$3)/Z43, 0)</f>
        <v>-12945.370219219583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1000000</v>
      </c>
      <c r="S44">
        <f t="shared" si="32"/>
        <v>-23775.9254861384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-374.70010764726027</v>
      </c>
      <c r="AC44">
        <f t="shared" si="33"/>
        <v>-439.09679480115085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-10187.145837919217</v>
      </c>
      <c r="AI44">
        <f t="shared" si="38"/>
        <v>-10188.069244234268</v>
      </c>
      <c r="AJ44">
        <f t="shared" si="39"/>
        <v>64.396687153890582</v>
      </c>
      <c r="AK44">
        <f t="shared" si="61"/>
        <v>-26.22900753530822</v>
      </c>
      <c r="AL44">
        <f t="shared" si="40"/>
        <v>-10149.901564615686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-97.749286047964659</v>
      </c>
      <c r="AR44">
        <f t="shared" si="45"/>
        <v>-97.758146459846898</v>
      </c>
      <c r="AS44">
        <f t="shared" si="46"/>
        <v>0.61790910754573791</v>
      </c>
      <c r="AT44">
        <f t="shared" si="47"/>
        <v>-0.25167665223557339</v>
      </c>
      <c r="AU44">
        <f t="shared" si="48"/>
        <v>-97.39191400453673</v>
      </c>
      <c r="AW44">
        <v>41</v>
      </c>
      <c r="AX44">
        <f>IF(Z44&gt;0, (R44*SUMPRODUCT(K44:$K$98, X44:$X$98)-K44*$AZ$3)/Z44, 0)</f>
        <v>-23775.9254861384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1000000</v>
      </c>
      <c r="S45">
        <f t="shared" si="32"/>
        <v>-42036.689065241728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-439.09679480115085</v>
      </c>
      <c r="AC45">
        <f t="shared" si="33"/>
        <v>-465.0035268103004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-7221.5955643400248</v>
      </c>
      <c r="AI45">
        <f t="shared" si="38"/>
        <v>-7222.148656813707</v>
      </c>
      <c r="AJ45">
        <f t="shared" si="39"/>
        <v>25.90673200914955</v>
      </c>
      <c r="AK45">
        <f t="shared" si="61"/>
        <v>-30.736775636080562</v>
      </c>
      <c r="AL45">
        <f t="shared" si="40"/>
        <v>-7226.978700440638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-61.869443625730419</v>
      </c>
      <c r="AR45">
        <f t="shared" si="45"/>
        <v>-61.874182124766456</v>
      </c>
      <c r="AS45">
        <f t="shared" si="46"/>
        <v>0.22195027141671086</v>
      </c>
      <c r="AT45">
        <f t="shared" si="47"/>
        <v>-0.26333061586051343</v>
      </c>
      <c r="AU45">
        <f t="shared" si="48"/>
        <v>-61.915562469210265</v>
      </c>
      <c r="AW45">
        <v>42</v>
      </c>
      <c r="AX45">
        <f>IF(Z45&gt;0, (R45*SUMPRODUCT(K45:$K$98, X45:$X$98)-K45*$AZ$3)/Z45, 0)</f>
        <v>-42036.689065241728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1000000</v>
      </c>
      <c r="S46">
        <f t="shared" si="32"/>
        <v>-70664.148459123142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-465.0035268103004</v>
      </c>
      <c r="AC46">
        <f t="shared" si="33"/>
        <v>-462.72783290137431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-4402.9622600298208</v>
      </c>
      <c r="AI46">
        <f t="shared" si="38"/>
        <v>-4403.2896734657652</v>
      </c>
      <c r="AJ46">
        <f t="shared" si="39"/>
        <v>-2.2756939089260868</v>
      </c>
      <c r="AK46">
        <f t="shared" si="61"/>
        <v>-32.550246876721033</v>
      </c>
      <c r="AL46">
        <f t="shared" si="40"/>
        <v>-4438.1156142514119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-33.67983755238722</v>
      </c>
      <c r="AR46">
        <f t="shared" si="45"/>
        <v>-33.682342055193246</v>
      </c>
      <c r="AS46">
        <f t="shared" si="46"/>
        <v>-1.7407598940234515E-2</v>
      </c>
      <c r="AT46">
        <f t="shared" si="47"/>
        <v>-0.24898851326757426</v>
      </c>
      <c r="AU46">
        <f t="shared" si="48"/>
        <v>-33.948738167401054</v>
      </c>
      <c r="AW46">
        <v>43</v>
      </c>
      <c r="AX46">
        <f>IF(Z46&gt;0, (R46*SUMPRODUCT(K46:$K$98, X46:$X$98)-K46*$AZ$3)/Z46, 0)</f>
        <v>-70664.148459123142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1000000</v>
      </c>
      <c r="S47">
        <f t="shared" si="32"/>
        <v>-114751.11780358352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-462.72783290137431</v>
      </c>
      <c r="AC47">
        <f t="shared" si="33"/>
        <v>-439.13522622638982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-2655.9368067649984</v>
      </c>
      <c r="AI47">
        <f t="shared" si="38"/>
        <v>-2656.1281492262451</v>
      </c>
      <c r="AJ47">
        <f t="shared" si="39"/>
        <v>-23.592606674984495</v>
      </c>
      <c r="AK47">
        <f t="shared" si="61"/>
        <v>-32.390948303096202</v>
      </c>
      <c r="AL47">
        <f t="shared" si="40"/>
        <v>-2712.1117042043256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-18.139476115013576</v>
      </c>
      <c r="AR47">
        <f t="shared" si="45"/>
        <v>-18.140782942795294</v>
      </c>
      <c r="AS47">
        <f t="shared" si="46"/>
        <v>-0.16113242008685241</v>
      </c>
      <c r="AT47">
        <f t="shared" si="47"/>
        <v>-0.22122319762656945</v>
      </c>
      <c r="AU47">
        <f t="shared" si="48"/>
        <v>-18.523138560508716</v>
      </c>
      <c r="AW47">
        <v>44</v>
      </c>
      <c r="AX47">
        <f>IF(Z47&gt;0, (R47*SUMPRODUCT(K47:$K$98, X47:$X$98)-K47*$AZ$3)/Z47, 0)</f>
        <v>-114751.11780358352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1000000</v>
      </c>
      <c r="S48">
        <f t="shared" si="32"/>
        <v>-184227.82454595176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-439.13522622638982</v>
      </c>
      <c r="AC48">
        <f t="shared" si="33"/>
        <v>-406.13859142410718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-1584.0353963546386</v>
      </c>
      <c r="AI48">
        <f t="shared" si="38"/>
        <v>-1584.1456236214549</v>
      </c>
      <c r="AJ48">
        <f t="shared" si="39"/>
        <v>-32.996634802282642</v>
      </c>
      <c r="AK48">
        <f t="shared" si="61"/>
        <v>-30.739465835847291</v>
      </c>
      <c r="AL48">
        <f t="shared" si="40"/>
        <v>-1647.8817242595849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-9.659482539914741</v>
      </c>
      <c r="AR48">
        <f t="shared" si="45"/>
        <v>-9.6601547082019437</v>
      </c>
      <c r="AS48">
        <f t="shared" si="46"/>
        <v>-0.20121420170413537</v>
      </c>
      <c r="AT48">
        <f t="shared" si="47"/>
        <v>-0.18744993591115158</v>
      </c>
      <c r="AU48">
        <f t="shared" si="48"/>
        <v>-10.04881884581723</v>
      </c>
      <c r="AW48">
        <v>45</v>
      </c>
      <c r="AX48">
        <f>IF(Z48&gt;0, (R48*SUMPRODUCT(K48:$K$98, X48:$X$98)-K48*$AZ$3)/Z48, 0)</f>
        <v>-184227.82454595176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1000000</v>
      </c>
      <c r="S49">
        <f t="shared" si="32"/>
        <v>-296192.36851901392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-406.13859142410718</v>
      </c>
      <c r="AC49">
        <f t="shared" si="33"/>
        <v>-370.14083207357891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-932.83624738508945</v>
      </c>
      <c r="AI49">
        <f t="shared" si="38"/>
        <v>-932.89873056686827</v>
      </c>
      <c r="AJ49">
        <f t="shared" si="39"/>
        <v>-35.99775935052827</v>
      </c>
      <c r="AK49">
        <f t="shared" si="61"/>
        <v>-28.429701399687506</v>
      </c>
      <c r="AL49">
        <f t="shared" si="40"/>
        <v>-997.32619131708407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-5.0789784528401416</v>
      </c>
      <c r="AR49">
        <f t="shared" si="45"/>
        <v>-5.0793186526713647</v>
      </c>
      <c r="AS49">
        <f t="shared" si="46"/>
        <v>-0.19599564725788571</v>
      </c>
      <c r="AT49">
        <f t="shared" si="47"/>
        <v>-0.15479012659987687</v>
      </c>
      <c r="AU49">
        <f t="shared" si="48"/>
        <v>-5.4301044265291276</v>
      </c>
      <c r="AW49">
        <v>46</v>
      </c>
      <c r="AX49">
        <f>IF(Z49&gt;0, (R49*SUMPRODUCT(K49:$K$98, X49:$X$98)-K49*$AZ$3)/Z49, 0)</f>
        <v>-296192.36851901392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1000000</v>
      </c>
      <c r="S50">
        <f t="shared" si="32"/>
        <v>-479887.19466787978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-370.14083207357891</v>
      </c>
      <c r="AC50">
        <f t="shared" si="33"/>
        <v>-334.45441598138052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-540.22317638607967</v>
      </c>
      <c r="AI50">
        <f t="shared" si="38"/>
        <v>-540.25802357722137</v>
      </c>
      <c r="AJ50">
        <f t="shared" si="39"/>
        <v>-35.686416092198385</v>
      </c>
      <c r="AK50">
        <f t="shared" si="61"/>
        <v>-25.909858245150527</v>
      </c>
      <c r="AL50">
        <f t="shared" si="40"/>
        <v>-601.85429791457034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-2.6261900202216242</v>
      </c>
      <c r="AR50">
        <f t="shared" si="45"/>
        <v>-2.6263594230714267</v>
      </c>
      <c r="AS50">
        <f t="shared" si="46"/>
        <v>-0.17348257885890789</v>
      </c>
      <c r="AT50">
        <f t="shared" si="47"/>
        <v>-0.12595574222484363</v>
      </c>
      <c r="AU50">
        <f t="shared" si="48"/>
        <v>-2.9257977441551786</v>
      </c>
      <c r="AW50">
        <v>47</v>
      </c>
      <c r="AX50">
        <f>IF(Z50&gt;0, (R50*SUMPRODUCT(K50:$K$98, X50:$X$98)-K50*$AZ$3)/Z50, 0)</f>
        <v>-479887.19466787978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1000000</v>
      </c>
      <c r="S51">
        <f t="shared" si="32"/>
        <v>-787540.15411675372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-334.45441598138052</v>
      </c>
      <c r="AC51">
        <f t="shared" si="33"/>
        <v>-300.68293230067508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-308.17425577649055</v>
      </c>
      <c r="AI51">
        <f t="shared" si="38"/>
        <v>-308.19334578293206</v>
      </c>
      <c r="AJ51">
        <f t="shared" si="39"/>
        <v>-33.771483680705444</v>
      </c>
      <c r="AK51">
        <f t="shared" si="61"/>
        <v>-23.411809118696638</v>
      </c>
      <c r="AL51">
        <f t="shared" si="40"/>
        <v>-365.37663858233412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-1.3376154231683297</v>
      </c>
      <c r="AR51">
        <f t="shared" si="45"/>
        <v>-1.3376982824161932</v>
      </c>
      <c r="AS51">
        <f t="shared" si="46"/>
        <v>-0.1465834883604033</v>
      </c>
      <c r="AT51">
        <f t="shared" si="47"/>
        <v>-0.10161782295064291</v>
      </c>
      <c r="AU51">
        <f t="shared" si="48"/>
        <v>-1.5858995937272393</v>
      </c>
      <c r="AW51">
        <v>48</v>
      </c>
      <c r="AX51">
        <f>IF(Z51&gt;0, (R51*SUMPRODUCT(K51:$K$98, X51:$X$98)-K51*$AZ$3)/Z51, 0)</f>
        <v>-787540.15411675372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1000000</v>
      </c>
      <c r="S52">
        <f t="shared" si="32"/>
        <v>-1313440.3271849779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-300.68293230067508</v>
      </c>
      <c r="AC52">
        <f t="shared" si="33"/>
        <v>-269.52262477658695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-172.77857226936143</v>
      </c>
      <c r="AI52">
        <f t="shared" si="38"/>
        <v>-172.78883244712506</v>
      </c>
      <c r="AJ52">
        <f t="shared" si="39"/>
        <v>-31.160307524088125</v>
      </c>
      <c r="AK52">
        <f t="shared" si="61"/>
        <v>-21.047805261047259</v>
      </c>
      <c r="AL52">
        <f t="shared" si="40"/>
        <v>-224.99694523226043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-0.66958662512389377</v>
      </c>
      <c r="AR52">
        <f t="shared" si="45"/>
        <v>-0.6696263874492312</v>
      </c>
      <c r="AS52">
        <f t="shared" si="46"/>
        <v>-0.1207587542762484</v>
      </c>
      <c r="AT52">
        <f t="shared" si="47"/>
        <v>-8.156873104054882E-2</v>
      </c>
      <c r="AU52">
        <f t="shared" si="48"/>
        <v>-0.87195387276602843</v>
      </c>
      <c r="AW52">
        <v>49</v>
      </c>
      <c r="AX52">
        <f>IF(Z52&gt;0, (R52*SUMPRODUCT(K52:$K$98, X52:$X$98)-K52*$AZ$3)/Z52, 0)</f>
        <v>-1313440.3271849779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1000000</v>
      </c>
      <c r="S53">
        <f t="shared" si="32"/>
        <v>-2231182.8421413479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-269.52262477658695</v>
      </c>
      <c r="AC53">
        <f t="shared" si="33"/>
        <v>-241.17620877023191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-95.058088641377182</v>
      </c>
      <c r="AI53">
        <f t="shared" si="38"/>
        <v>-95.063493312931101</v>
      </c>
      <c r="AJ53">
        <f t="shared" si="39"/>
        <v>-28.346416006355042</v>
      </c>
      <c r="AK53">
        <f t="shared" si="61"/>
        <v>-18.86658373436109</v>
      </c>
      <c r="AL53">
        <f t="shared" si="40"/>
        <v>-142.27649305364724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-0.32891822964141959</v>
      </c>
      <c r="AR53">
        <f t="shared" si="45"/>
        <v>-0.32893693078536973</v>
      </c>
      <c r="AS53">
        <f t="shared" si="46"/>
        <v>-9.8083741244414949E-2</v>
      </c>
      <c r="AT53">
        <f t="shared" si="47"/>
        <v>-6.5281802001081635E-2</v>
      </c>
      <c r="AU53">
        <f t="shared" si="48"/>
        <v>-0.49230247403086635</v>
      </c>
      <c r="AW53">
        <v>50</v>
      </c>
      <c r="AX53">
        <f>IF(Z53&gt;0, (R53*SUMPRODUCT(K53:$K$98, X53:$X$98)-K53*$AZ$3)/Z53, 0)</f>
        <v>-2231182.8421413479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1000000</v>
      </c>
      <c r="S54">
        <f t="shared" si="32"/>
        <v>-3870814.5115048802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-241.17620877023191</v>
      </c>
      <c r="AC54">
        <f t="shared" si="33"/>
        <v>-215.59798179319571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-51.314146678110404</v>
      </c>
      <c r="AI54">
        <f t="shared" si="38"/>
        <v>-51.316931595614875</v>
      </c>
      <c r="AJ54">
        <f t="shared" si="39"/>
        <v>-25.578226977036195</v>
      </c>
      <c r="AK54">
        <f t="shared" si="61"/>
        <v>-16.882334613916235</v>
      </c>
      <c r="AL54">
        <f t="shared" si="40"/>
        <v>-93.777493186567312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-0.15853237104577114</v>
      </c>
      <c r="AR54">
        <f t="shared" si="45"/>
        <v>-0.15854097490267477</v>
      </c>
      <c r="AS54">
        <f t="shared" si="46"/>
        <v>-7.9022593813222811E-2</v>
      </c>
      <c r="AT54">
        <f t="shared" si="47"/>
        <v>-5.2157089387475514E-2</v>
      </c>
      <c r="AU54">
        <f t="shared" si="48"/>
        <v>-0.28972065810337311</v>
      </c>
      <c r="AW54">
        <v>51</v>
      </c>
      <c r="AX54">
        <f>IF(Z54&gt;0, (R54*SUMPRODUCT(K54:$K$98, X54:$X$98)-K54*$AZ$3)/Z54, 0)</f>
        <v>-3870814.5115048802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1000000</v>
      </c>
      <c r="S55">
        <f t="shared" si="32"/>
        <v>-6869039.3149199169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-215.59798179319571</v>
      </c>
      <c r="AC55">
        <f t="shared" si="33"/>
        <v>-192.62513451542222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-27.09885209938944</v>
      </c>
      <c r="AI55">
        <f t="shared" si="38"/>
        <v>-27.1002542251139</v>
      </c>
      <c r="AJ55">
        <f t="shared" si="39"/>
        <v>-22.972847277773496</v>
      </c>
      <c r="AK55">
        <f t="shared" si="61"/>
        <v>-15.091858725523702</v>
      </c>
      <c r="AL55">
        <f t="shared" si="40"/>
        <v>-65.164960228411104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-7.4750433534781946E-2</v>
      </c>
      <c r="AR55">
        <f t="shared" si="45"/>
        <v>-7.4754301208046825E-2</v>
      </c>
      <c r="AS55">
        <f t="shared" si="46"/>
        <v>-6.3369115682231969E-2</v>
      </c>
      <c r="AT55">
        <f t="shared" si="47"/>
        <v>-4.1629917696919566E-2</v>
      </c>
      <c r="AU55">
        <f t="shared" si="48"/>
        <v>-0.17975333458719836</v>
      </c>
      <c r="AW55">
        <v>52</v>
      </c>
      <c r="AX55">
        <f>IF(Z55&gt;0, (R55*SUMPRODUCT(K55:$K$98, X55:$X$98)-K55*$AZ$3)/Z55, 0)</f>
        <v>-6869039.3149199169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1000000</v>
      </c>
      <c r="S56">
        <f t="shared" si="32"/>
        <v>-12496260.008677999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-192.62513451542222</v>
      </c>
      <c r="AC56">
        <f t="shared" si="33"/>
        <v>-172.04686740536835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-13.994220615097973</v>
      </c>
      <c r="AI56">
        <f t="shared" si="38"/>
        <v>-13.994909008534433</v>
      </c>
      <c r="AJ56">
        <f t="shared" si="39"/>
        <v>-20.578267110053872</v>
      </c>
      <c r="AK56">
        <f t="shared" si="61"/>
        <v>-13.483759416079556</v>
      </c>
      <c r="AL56">
        <f t="shared" si="40"/>
        <v>-48.056935534667865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-3.4466208796650376E-2</v>
      </c>
      <c r="AR56">
        <f t="shared" si="45"/>
        <v>-3.446790423311432E-2</v>
      </c>
      <c r="AS56">
        <f t="shared" si="46"/>
        <v>-5.0681982969681405E-2</v>
      </c>
      <c r="AT56">
        <f t="shared" si="47"/>
        <v>-3.3208999642110111E-2</v>
      </c>
      <c r="AU56">
        <f t="shared" si="48"/>
        <v>-0.11835888684490584</v>
      </c>
      <c r="AW56">
        <v>53</v>
      </c>
      <c r="AX56">
        <f>IF(Z56&gt;0, (R56*SUMPRODUCT(K56:$K$98, X56:$X$98)-K56*$AZ$3)/Z56, 0)</f>
        <v>-12496260.008677999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1000000</v>
      </c>
      <c r="S57">
        <f t="shared" si="32"/>
        <v>-23359513.690019388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-172.04686740536835</v>
      </c>
      <c r="AC57">
        <f t="shared" si="33"/>
        <v>-153.641139378818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-7.0529495471892423</v>
      </c>
      <c r="AI57">
        <f t="shared" si="38"/>
        <v>-7.053278409213978</v>
      </c>
      <c r="AJ57">
        <f t="shared" si="39"/>
        <v>-18.405728026550349</v>
      </c>
      <c r="AK57">
        <f t="shared" si="61"/>
        <v>-12.043280718375785</v>
      </c>
      <c r="AL57">
        <f t="shared" si="40"/>
        <v>-37.502287154140113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-1.5509491280853407E-2</v>
      </c>
      <c r="AR57">
        <f t="shared" si="45"/>
        <v>-1.5510214451020883E-2</v>
      </c>
      <c r="AS57">
        <f t="shared" si="46"/>
        <v>-4.0474340052426061E-2</v>
      </c>
      <c r="AT57">
        <f t="shared" si="47"/>
        <v>-2.6483268601993223E-2</v>
      </c>
      <c r="AU57">
        <f t="shared" si="48"/>
        <v>-8.2467823105440166E-2</v>
      </c>
      <c r="AW57">
        <v>54</v>
      </c>
      <c r="AX57">
        <f>IF(Z57&gt;0, (R57*SUMPRODUCT(K57:$K$98, X57:$X$98)-K57*$AZ$3)/Z57, 0)</f>
        <v>-23359513.690019388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1000000</v>
      </c>
      <c r="S58">
        <f t="shared" si="32"/>
        <v>-44930752.784096651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-153.641139378818</v>
      </c>
      <c r="AC58">
        <f t="shared" si="33"/>
        <v>-137.19218973139616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-3.4580540864305429</v>
      </c>
      <c r="AI58">
        <f t="shared" si="38"/>
        <v>-3.4582067571307098</v>
      </c>
      <c r="AJ58">
        <f t="shared" si="39"/>
        <v>-16.448949647421841</v>
      </c>
      <c r="AK58">
        <f t="shared" si="61"/>
        <v>-10.75487975651726</v>
      </c>
      <c r="AL58">
        <f t="shared" si="40"/>
        <v>-30.662036161069814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-6.7895428692853711E-3</v>
      </c>
      <c r="AR58">
        <f t="shared" si="45"/>
        <v>-6.7898426229149435E-3</v>
      </c>
      <c r="AS58">
        <f t="shared" si="46"/>
        <v>-3.229586524517486E-2</v>
      </c>
      <c r="AT58">
        <f t="shared" si="47"/>
        <v>-2.1116129284217317E-2</v>
      </c>
      <c r="AU58">
        <f t="shared" si="48"/>
        <v>-6.0201837152307126E-2</v>
      </c>
      <c r="AW58">
        <v>55</v>
      </c>
      <c r="AX58">
        <f>IF(Z58&gt;0, (R58*SUMPRODUCT(K58:$K$98, X58:$X$98)-K58*$AZ$3)/Z58, 0)</f>
        <v>-44930752.784096651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1000000</v>
      </c>
      <c r="S59">
        <f t="shared" si="32"/>
        <v>-89123176.209002167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-137.19218973139616</v>
      </c>
      <c r="AC59">
        <f t="shared" si="33"/>
        <v>-122.49856932899516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-1.648393735903972</v>
      </c>
      <c r="AI59">
        <f t="shared" si="38"/>
        <v>-1.6484624602103419</v>
      </c>
      <c r="AJ59">
        <f t="shared" si="39"/>
        <v>-14.693620402400995</v>
      </c>
      <c r="AK59">
        <f t="shared" si="61"/>
        <v>-9.6034532811977318</v>
      </c>
      <c r="AL59">
        <f t="shared" si="40"/>
        <v>-25.945536143809072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-2.8896928672199622E-3</v>
      </c>
      <c r="AR59">
        <f t="shared" si="45"/>
        <v>-2.88981334337417E-3</v>
      </c>
      <c r="AS59">
        <f t="shared" si="46"/>
        <v>-2.5758439349547128E-2</v>
      </c>
      <c r="AT59">
        <f t="shared" si="47"/>
        <v>-1.683519528308489E-2</v>
      </c>
      <c r="AU59">
        <f t="shared" si="48"/>
        <v>-4.5483447976006196E-2</v>
      </c>
      <c r="AW59">
        <v>56</v>
      </c>
      <c r="AX59">
        <f>IF(Z59&gt;0, (R59*SUMPRODUCT(K59:$K$98, X59:$X$98)-K59*$AZ$3)/Z59, 0)</f>
        <v>-89123176.209002167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1000000</v>
      </c>
      <c r="S60">
        <f t="shared" si="32"/>
        <v>-182530412.30843264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-122.49856932899516</v>
      </c>
      <c r="AC60">
        <f t="shared" si="33"/>
        <v>-109.37609299929969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-0.76152006448486598</v>
      </c>
      <c r="AI60">
        <f t="shared" si="38"/>
        <v>-0.76155002554494799</v>
      </c>
      <c r="AJ60">
        <f t="shared" si="39"/>
        <v>-13.122476329695473</v>
      </c>
      <c r="AK60">
        <f t="shared" si="61"/>
        <v>-8.5748998530296614</v>
      </c>
      <c r="AL60">
        <f t="shared" si="40"/>
        <v>-22.458926208270082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-1.1919390778168803E-3</v>
      </c>
      <c r="AR60">
        <f t="shared" si="45"/>
        <v>-1.1919859731778697E-3</v>
      </c>
      <c r="AS60">
        <f t="shared" si="46"/>
        <v>-2.0539435616409692E-2</v>
      </c>
      <c r="AT60">
        <f t="shared" si="47"/>
        <v>-1.3421521900550525E-2</v>
      </c>
      <c r="AU60">
        <f t="shared" si="48"/>
        <v>-3.5152943490138089E-2</v>
      </c>
      <c r="AW60">
        <v>57</v>
      </c>
      <c r="AX60">
        <f>IF(Z60&gt;0, (R60*SUMPRODUCT(K60:$K$98, X60:$X$98)-K60*$AZ$3)/Z60, 0)</f>
        <v>-182530412.30843264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1000000</v>
      </c>
      <c r="S61">
        <f t="shared" si="32"/>
        <v>-386192369.22749078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-109.37609299929969</v>
      </c>
      <c r="AC61">
        <f t="shared" si="33"/>
        <v>-97.658208132517899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-0.34035447444901457</v>
      </c>
      <c r="AI61">
        <f t="shared" si="38"/>
        <v>-0.34036711817477328</v>
      </c>
      <c r="AJ61">
        <f t="shared" si="39"/>
        <v>-11.717884866781787</v>
      </c>
      <c r="AK61">
        <f t="shared" si="61"/>
        <v>-7.6563265099509792</v>
      </c>
      <c r="AL61">
        <f t="shared" si="40"/>
        <v>-19.714578494907542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-4.7564851975187377E-4</v>
      </c>
      <c r="AR61">
        <f t="shared" si="45"/>
        <v>-4.7566618947533199E-4</v>
      </c>
      <c r="AS61">
        <f t="shared" si="46"/>
        <v>-1.6375852265584273E-2</v>
      </c>
      <c r="AT61">
        <f t="shared" si="47"/>
        <v>-1.0699786970894506E-2</v>
      </c>
      <c r="AU61">
        <f t="shared" si="48"/>
        <v>-2.7551305425954114E-2</v>
      </c>
      <c r="AW61">
        <v>58</v>
      </c>
      <c r="AX61">
        <f>IF(Z61&gt;0, (R61*SUMPRODUCT(K61:$K$98, X61:$X$98)-K61*$AZ$3)/Z61, 0)</f>
        <v>-386192369.22749078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1000000</v>
      </c>
      <c r="S62">
        <f t="shared" si="32"/>
        <v>-845724926.99189353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-97.658208132517899</v>
      </c>
      <c r="AC62">
        <f t="shared" si="33"/>
        <v>-87.195222347234463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-0.14724460844611773</v>
      </c>
      <c r="AI62">
        <f t="shared" si="38"/>
        <v>-0.14724976350419655</v>
      </c>
      <c r="AJ62">
        <f t="shared" si="39"/>
        <v>-10.462985785283436</v>
      </c>
      <c r="AK62">
        <f t="shared" si="61"/>
        <v>-6.8360745692762537</v>
      </c>
      <c r="AL62">
        <f t="shared" si="40"/>
        <v>-17.446310118063888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-1.8372830310175558E-4</v>
      </c>
      <c r="AR62">
        <f t="shared" si="45"/>
        <v>-1.8373473546001446E-4</v>
      </c>
      <c r="AS62">
        <f t="shared" si="46"/>
        <v>-1.3055463585353439E-2</v>
      </c>
      <c r="AT62">
        <f t="shared" si="47"/>
        <v>-8.5298904574139349E-3</v>
      </c>
      <c r="AU62">
        <f t="shared" si="48"/>
        <v>-2.1769088778227388E-2</v>
      </c>
      <c r="AW62">
        <v>59</v>
      </c>
      <c r="AX62">
        <f>IF(Z62&gt;0, (R62*SUMPRODUCT(K62:$K$98, X62:$X$98)-K62*$AZ$3)/Z62, 0)</f>
        <v>-845724926.99189353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1000000</v>
      </c>
      <c r="S63">
        <f t="shared" si="32"/>
        <v>-1920537512.0781834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-87.195222347234463</v>
      </c>
      <c r="AC63">
        <f t="shared" si="33"/>
        <v>-77.85302979535615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-6.1533045475474855E-2</v>
      </c>
      <c r="AI63">
        <f t="shared" si="38"/>
        <v>-6.1535072330699131E-2</v>
      </c>
      <c r="AJ63">
        <f t="shared" si="39"/>
        <v>-9.3421925518783127</v>
      </c>
      <c r="AK63">
        <f t="shared" si="61"/>
        <v>-6.1036655643064126</v>
      </c>
      <c r="AL63">
        <f t="shared" si="40"/>
        <v>-15.507393188515424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-6.8553092350875E-5</v>
      </c>
      <c r="AR63">
        <f t="shared" si="45"/>
        <v>-6.8555350441504154E-5</v>
      </c>
      <c r="AS63">
        <f t="shared" si="46"/>
        <v>-1.0408004086581874E-2</v>
      </c>
      <c r="AT63">
        <f t="shared" si="47"/>
        <v>-6.8000071486064217E-3</v>
      </c>
      <c r="AU63">
        <f t="shared" si="48"/>
        <v>-1.7276566585629798E-2</v>
      </c>
      <c r="AW63">
        <v>60</v>
      </c>
      <c r="AX63">
        <f>IF(Z63&gt;0, (R63*SUMPRODUCT(K63:$K$98, X63:$X$98)-K63*$AZ$3)/Z63, 0)</f>
        <v>-1920537512.0781834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1000000</v>
      </c>
      <c r="S64">
        <f t="shared" si="32"/>
        <v>-4530631224.0243549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-77.85302979535615</v>
      </c>
      <c r="AC64">
        <f t="shared" si="33"/>
        <v>-69.511690955429358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-2.4789127185909778E-2</v>
      </c>
      <c r="AI64">
        <f t="shared" si="38"/>
        <v>-2.4789894316222513E-2</v>
      </c>
      <c r="AJ64">
        <f t="shared" si="39"/>
        <v>-8.3413388399267916</v>
      </c>
      <c r="AK64">
        <f t="shared" si="61"/>
        <v>-5.449712085674931</v>
      </c>
      <c r="AL64">
        <f t="shared" si="40"/>
        <v>-13.815840819917945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-2.4658227370553033E-5</v>
      </c>
      <c r="AR64">
        <f t="shared" si="45"/>
        <v>-2.4658990450008488E-5</v>
      </c>
      <c r="AS64">
        <f t="shared" si="46"/>
        <v>-8.2972921211461846E-3</v>
      </c>
      <c r="AT64">
        <f t="shared" si="47"/>
        <v>-5.4209346987015095E-3</v>
      </c>
      <c r="AU64">
        <f t="shared" si="48"/>
        <v>-1.3742885810297702E-2</v>
      </c>
      <c r="AW64">
        <v>61</v>
      </c>
      <c r="AX64">
        <f>IF(Z64&gt;0, (R64*SUMPRODUCT(K64:$K$98, X64:$X$98)-K64*$AZ$3)/Z64, 0)</f>
        <v>-4530631224.0243549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1000000</v>
      </c>
      <c r="S65">
        <f t="shared" si="32"/>
        <v>-11121619568.234058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-69.511690955429358</v>
      </c>
      <c r="AC65">
        <f t="shared" si="33"/>
        <v>-62.064030441318238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-9.6086952582275179E-3</v>
      </c>
      <c r="AI65">
        <f t="shared" si="38"/>
        <v>-9.6089742824742135E-3</v>
      </c>
      <c r="AJ65">
        <f t="shared" si="39"/>
        <v>-7.4476605141111207</v>
      </c>
      <c r="AK65">
        <f t="shared" si="61"/>
        <v>-4.8658183668800552</v>
      </c>
      <c r="AL65">
        <f t="shared" si="40"/>
        <v>-12.32308785527365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-8.5338894834680135E-6</v>
      </c>
      <c r="AR65">
        <f t="shared" si="45"/>
        <v>-8.5341372967267881E-6</v>
      </c>
      <c r="AS65">
        <f t="shared" si="46"/>
        <v>-6.6145829407370654E-3</v>
      </c>
      <c r="AT65">
        <f t="shared" si="47"/>
        <v>-4.3215395091261389E-3</v>
      </c>
      <c r="AU65">
        <f t="shared" si="48"/>
        <v>-1.0944656587159932E-2</v>
      </c>
      <c r="AW65">
        <v>62</v>
      </c>
      <c r="AX65">
        <f>IF(Z65&gt;0, (R65*SUMPRODUCT(K65:$K$98, X65:$X$98)-K65*$AZ$3)/Z65, 0)</f>
        <v>-11121619568.234058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1000000</v>
      </c>
      <c r="S66">
        <f t="shared" si="32"/>
        <v>-28461910370.879852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-62.064030441318238</v>
      </c>
      <c r="AC66">
        <f t="shared" si="33"/>
        <v>-55.41432007133406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-3.5777159015990957E-3</v>
      </c>
      <c r="AI66">
        <f t="shared" si="38"/>
        <v>-3.5778132498082448E-3</v>
      </c>
      <c r="AJ66">
        <f t="shared" si="39"/>
        <v>-6.6497103699841773</v>
      </c>
      <c r="AK66">
        <f t="shared" si="61"/>
        <v>-4.3444821308922767</v>
      </c>
      <c r="AL66">
        <f t="shared" si="40"/>
        <v>-10.997770314126262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-2.8370724275335867E-6</v>
      </c>
      <c r="AR66">
        <f t="shared" si="45"/>
        <v>-2.8371496231320194E-6</v>
      </c>
      <c r="AS66">
        <f t="shared" si="46"/>
        <v>-5.2731157142281914E-3</v>
      </c>
      <c r="AT66">
        <f t="shared" si="47"/>
        <v>-3.4451059850665578E-3</v>
      </c>
      <c r="AU66">
        <f t="shared" si="48"/>
        <v>-8.7210588489178807E-3</v>
      </c>
      <c r="AW66">
        <v>63</v>
      </c>
      <c r="AX66">
        <f>IF(Z66&gt;0, (R66*SUMPRODUCT(K66:$K$98, X66:$X$98)-K66*$AZ$3)/Z66, 0)</f>
        <v>-28461910370.879852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-76097441032.480759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-55.41432007133406</v>
      </c>
      <c r="AC67">
        <f t="shared" ref="AC67:AC79" si="64">S67*Z67</f>
        <v>-49.477073887090711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-1.2773140197597905E-3</v>
      </c>
      <c r="AI67">
        <f t="shared" ref="AI67:AI79" si="69">SUM(AE67:AH67)</f>
        <v>-1.2773465287858601E-3</v>
      </c>
      <c r="AJ67">
        <f t="shared" ref="AJ67:AJ79" si="70">AB67-AC67</f>
        <v>-5.9372461842433495</v>
      </c>
      <c r="AK67">
        <f t="shared" si="61"/>
        <v>-3.8790024049933844</v>
      </c>
      <c r="AL67">
        <f t="shared" ref="AL67:AL79" si="71">SUM(AI67:AK67)</f>
        <v>-9.81752593576552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-9.0436600334639783E-7</v>
      </c>
      <c r="AR67">
        <f t="shared" ref="AR67:AR79" si="76">AI67*$K67</f>
        <v>-9.0438902044127384E-7</v>
      </c>
      <c r="AS67">
        <f t="shared" ref="AS67:AS79" si="77">AJ67*$K67</f>
        <v>-4.2036989490944268E-3</v>
      </c>
      <c r="AT67">
        <f t="shared" ref="AT67:AT79" si="78">AK67*$K67</f>
        <v>-2.7464177545273075E-3</v>
      </c>
      <c r="AU67">
        <f t="shared" ref="AU67:AU79" si="79">AL67*$K67</f>
        <v>-6.9510210926421751E-3</v>
      </c>
      <c r="AW67">
        <v>64</v>
      </c>
      <c r="AX67">
        <f>IF(Z67&gt;0, (R67*SUMPRODUCT(K67:$K$98, X67:$X$98)-K67*$AZ$3)/Z67, 0)</f>
        <v>-76097441032.480759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1000000</v>
      </c>
      <c r="S68">
        <f t="shared" si="63"/>
        <v>-213002489391.62238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-49.477073887090711</v>
      </c>
      <c r="AC68">
        <f t="shared" si="64"/>
        <v>-44.175959593853349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-4.3628226874668389E-4</v>
      </c>
      <c r="AI68">
        <f t="shared" si="69"/>
        <v>-4.3629263856905545E-4</v>
      </c>
      <c r="AJ68">
        <f t="shared" si="70"/>
        <v>-5.3011142932373616</v>
      </c>
      <c r="AK68">
        <f t="shared" si="61"/>
        <v>-3.4633951720963503</v>
      </c>
      <c r="AL68">
        <f t="shared" si="71"/>
        <v>-8.7649457579722814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-2.7580116054749573E-7</v>
      </c>
      <c r="AR68">
        <f t="shared" si="76"/>
        <v>-2.7580771595726052E-7</v>
      </c>
      <c r="AS68">
        <f t="shared" si="77"/>
        <v>-3.3511640949100449E-3</v>
      </c>
      <c r="AT68">
        <f t="shared" si="78"/>
        <v>-2.1894275250809799E-3</v>
      </c>
      <c r="AU68">
        <f t="shared" si="79"/>
        <v>-5.5408674277069823E-3</v>
      </c>
      <c r="AW68">
        <v>65</v>
      </c>
      <c r="AX68">
        <f>IF(Z68&gt;0, (R68*SUMPRODUCT(K68:$K$98, X68:$X$98)-K68*$AZ$3)/Z68, 0)</f>
        <v>-213002489391.62238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1000000</v>
      </c>
      <c r="S69">
        <f t="shared" si="63"/>
        <v>-625417353612.70752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-44.175959593853349</v>
      </c>
      <c r="AC69">
        <f t="shared" si="64"/>
        <v>-39.4428213003658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-1.4225608246057776E-4</v>
      </c>
      <c r="AI69">
        <f t="shared" si="69"/>
        <v>-1.4225923578060258E-4</v>
      </c>
      <c r="AJ69">
        <f t="shared" si="70"/>
        <v>-4.7331382934875492</v>
      </c>
      <c r="AK69">
        <f t="shared" si="61"/>
        <v>-3.0923171715697348</v>
      </c>
      <c r="AL69">
        <f t="shared" si="71"/>
        <v>-7.8255977242930648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-8.0293677331300417E-8</v>
      </c>
      <c r="AR69">
        <f t="shared" si="76"/>
        <v>-8.0295457161422373E-8</v>
      </c>
      <c r="AS69">
        <f t="shared" si="77"/>
        <v>-2.6715277992210196E-3</v>
      </c>
      <c r="AT69">
        <f t="shared" si="78"/>
        <v>-1.7453982486047115E-3</v>
      </c>
      <c r="AU69">
        <f t="shared" si="79"/>
        <v>-4.4170063432828919E-3</v>
      </c>
      <c r="AW69">
        <v>66</v>
      </c>
      <c r="AX69">
        <f>IF(Z69&gt;0, (R69*SUMPRODUCT(K69:$K$98, X69:$X$98)-K69*$AZ$3)/Z69, 0)</f>
        <v>-625417353612.70752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1000000</v>
      </c>
      <c r="S70">
        <f t="shared" si="63"/>
        <v>-1947089473676.9709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-39.4428213003658</v>
      </c>
      <c r="AC70">
        <f t="shared" si="64"/>
        <v>-35.216804800937403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-4.434884049772207E-5</v>
      </c>
      <c r="AI70">
        <f t="shared" si="69"/>
        <v>-4.4349744842521758E-5</v>
      </c>
      <c r="AJ70">
        <f t="shared" si="70"/>
        <v>-4.2260164994283969</v>
      </c>
      <c r="AK70">
        <f t="shared" si="61"/>
        <v>-2.7609974910256061</v>
      </c>
      <c r="AL70">
        <f t="shared" si="71"/>
        <v>-6.9870583401988462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-2.2349857103701244E-8</v>
      </c>
      <c r="AR70">
        <f t="shared" si="76"/>
        <v>-2.2350312853543152E-8</v>
      </c>
      <c r="AS70">
        <f t="shared" si="77"/>
        <v>-2.1297256888815346E-3</v>
      </c>
      <c r="AT70">
        <f t="shared" si="78"/>
        <v>-1.39142080594575E-3</v>
      </c>
      <c r="AU70">
        <f t="shared" si="79"/>
        <v>-3.5211688451401383E-3</v>
      </c>
      <c r="AW70">
        <v>67</v>
      </c>
      <c r="AX70">
        <f>IF(Z70&gt;0, (R70*SUMPRODUCT(K70:$K$98, X70:$X$98)-K70*$AZ$3)/Z70, 0)</f>
        <v>-1947089473676.9709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1000000</v>
      </c>
      <c r="S71">
        <f t="shared" si="63"/>
        <v>-6448571479783.3135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-35.216804800937403</v>
      </c>
      <c r="AC71">
        <f t="shared" si="64"/>
        <v>-31.443575734249695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-1.3029974123059646E-5</v>
      </c>
      <c r="AI71">
        <f t="shared" si="69"/>
        <v>-1.3030217925705184E-5</v>
      </c>
      <c r="AJ71">
        <f t="shared" si="70"/>
        <v>-3.7732290666877084</v>
      </c>
      <c r="AK71">
        <f t="shared" si="61"/>
        <v>-2.4651763360656185</v>
      </c>
      <c r="AL71">
        <f t="shared" si="71"/>
        <v>-6.2384184329712529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-5.8629745857541907E-9</v>
      </c>
      <c r="AR71">
        <f t="shared" si="76"/>
        <v>-5.8630842873315863E-9</v>
      </c>
      <c r="AS71">
        <f t="shared" si="77"/>
        <v>-1.6978043022409593E-3</v>
      </c>
      <c r="AT71">
        <f t="shared" si="78"/>
        <v>-1.1092321497536094E-3</v>
      </c>
      <c r="AU71">
        <f t="shared" si="79"/>
        <v>-2.8070423150788563E-3</v>
      </c>
      <c r="AW71">
        <v>68</v>
      </c>
      <c r="AX71">
        <f>IF(Z71&gt;0, (R71*SUMPRODUCT(K71:$K$98, X71:$X$98)-K71*$AZ$3)/Z71, 0)</f>
        <v>-6448571479783.3135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1000000</v>
      </c>
      <c r="S72">
        <f t="shared" si="63"/>
        <v>-22802163213626.887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-31.443575734249695</v>
      </c>
      <c r="AC72">
        <f t="shared" si="64"/>
        <v>-28.074621196329133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-3.596066162750409E-6</v>
      </c>
      <c r="AI72">
        <f t="shared" si="69"/>
        <v>-3.5961277240613539E-6</v>
      </c>
      <c r="AJ72">
        <f t="shared" si="70"/>
        <v>-3.3689545379205619</v>
      </c>
      <c r="AK72">
        <f t="shared" ref="AK72:AK79" si="92">G72*SUM(AB72:AB72, AE72:AF72)</f>
        <v>-2.2010503013974789</v>
      </c>
      <c r="AL72">
        <f t="shared" si="71"/>
        <v>-5.5700084354457644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-1.4447214115819544E-9</v>
      </c>
      <c r="AR72">
        <f t="shared" si="76"/>
        <v>-1.4447461438699663E-9</v>
      </c>
      <c r="AS72">
        <f t="shared" si="77"/>
        <v>-1.3534792006878438E-3</v>
      </c>
      <c r="AT72">
        <f t="shared" si="78"/>
        <v>-8.842730791042341E-4</v>
      </c>
      <c r="AU72">
        <f t="shared" si="79"/>
        <v>-2.2377537245382214E-3</v>
      </c>
      <c r="AW72">
        <v>69</v>
      </c>
      <c r="AX72">
        <f>IF(Z72&gt;0, (R72*SUMPRODUCT(K72:$K$98, X72:$X$98)-K72*$AZ$3)/Z72, 0)</f>
        <v>-22802163213626.887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1000000</v>
      </c>
      <c r="S73">
        <f t="shared" si="63"/>
        <v>-86430013158048.359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-28.074621196329133</v>
      </c>
      <c r="AC73">
        <f t="shared" si="64"/>
        <v>-25.066626069395692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-9.2889171613493863E-7</v>
      </c>
      <c r="AI73">
        <f t="shared" si="69"/>
        <v>-9.2890621724696761E-7</v>
      </c>
      <c r="AJ73">
        <f t="shared" si="70"/>
        <v>-3.0079951269334408</v>
      </c>
      <c r="AK73">
        <f t="shared" si="92"/>
        <v>-1.9652234837430396</v>
      </c>
      <c r="AL73">
        <f t="shared" si="71"/>
        <v>-4.9732195395826979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-3.3319885700036319E-10</v>
      </c>
      <c r="AR73">
        <f t="shared" si="76"/>
        <v>-3.3320405863352383E-10</v>
      </c>
      <c r="AS73">
        <f t="shared" si="77"/>
        <v>-1.0789853335405222E-3</v>
      </c>
      <c r="AT73">
        <f t="shared" si="78"/>
        <v>-7.0493708487150435E-4</v>
      </c>
      <c r="AU73">
        <f t="shared" si="79"/>
        <v>-1.7839227516160854E-3</v>
      </c>
      <c r="AW73">
        <v>70</v>
      </c>
      <c r="AX73">
        <f>IF(Z73&gt;0, (R73*SUMPRODUCT(K73:$K$98, X73:$X$98)-K73*$AZ$3)/Z73, 0)</f>
        <v>-86430013158048.359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1000000</v>
      </c>
      <c r="S74">
        <f t="shared" si="63"/>
        <v>-352753189284077.19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-25.066626069395692</v>
      </c>
      <c r="AC74">
        <f t="shared" si="64"/>
        <v>-22.380916133676958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-2.2367562898819821E-7</v>
      </c>
      <c r="AI74">
        <f t="shared" si="69"/>
        <v>-2.2367880130765747E-7</v>
      </c>
      <c r="AJ74">
        <f t="shared" si="70"/>
        <v>-2.6857099357187337</v>
      </c>
      <c r="AK74">
        <f t="shared" si="92"/>
        <v>-1.7546638248576987</v>
      </c>
      <c r="AL74">
        <f t="shared" si="71"/>
        <v>-4.4403739842552339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-7.1637275044260439E-11</v>
      </c>
      <c r="AR74">
        <f t="shared" si="76"/>
        <v>-7.1638291052676994E-11</v>
      </c>
      <c r="AS74">
        <f t="shared" si="77"/>
        <v>-8.6016050217226569E-4</v>
      </c>
      <c r="AT74">
        <f t="shared" si="78"/>
        <v>-5.6197152814613195E-4</v>
      </c>
      <c r="AU74">
        <f t="shared" si="79"/>
        <v>-1.4221321019566887E-3</v>
      </c>
      <c r="AW74">
        <v>71</v>
      </c>
      <c r="AX74">
        <f>IF(Z74&gt;0, (R74*SUMPRODUCT(K74:$K$98, X74:$X$98)-K74*$AZ$3)/Z74, 0)</f>
        <v>-352753189284077.19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1000000</v>
      </c>
      <c r="S75">
        <f t="shared" si="63"/>
        <v>-1558755767877873.8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-22.380916133676958</v>
      </c>
      <c r="AC75">
        <f t="shared" si="64"/>
        <v>-19.982960833702233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-4.9992110127090468E-8</v>
      </c>
      <c r="AI75">
        <f t="shared" si="69"/>
        <v>-4.9992751117848786E-8</v>
      </c>
      <c r="AJ75">
        <f t="shared" si="70"/>
        <v>-2.3979552999747256</v>
      </c>
      <c r="AK75">
        <f t="shared" si="92"/>
        <v>-1.5666641293573873</v>
      </c>
      <c r="AL75">
        <f t="shared" si="71"/>
        <v>-3.9646194793248641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-1.4295647672836964E-11</v>
      </c>
      <c r="AR75">
        <f t="shared" si="76"/>
        <v>-1.4295830969321533E-11</v>
      </c>
      <c r="AS75">
        <f t="shared" si="77"/>
        <v>-6.8571468610752672E-4</v>
      </c>
      <c r="AT75">
        <f t="shared" si="78"/>
        <v>-4.4800026160185118E-4</v>
      </c>
      <c r="AU75">
        <f t="shared" si="79"/>
        <v>-1.1337149620052089E-3</v>
      </c>
      <c r="AW75">
        <v>72</v>
      </c>
      <c r="AX75">
        <f>IF(Z75&gt;0, (R75*SUMPRODUCT(K75:$K$98, X75:$X$98)-K75*$AZ$3)/Z75, 0)</f>
        <v>-1558755767877873.8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1000000</v>
      </c>
      <c r="S76">
        <f t="shared" si="63"/>
        <v>-7508682479270153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-19.982960833702233</v>
      </c>
      <c r="AC76">
        <f t="shared" si="64"/>
        <v>-17.841929315817993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-1.0315443915750426E-8</v>
      </c>
      <c r="AI76">
        <f t="shared" si="69"/>
        <v>-1.0315562724405374E-8</v>
      </c>
      <c r="AJ76">
        <f t="shared" si="70"/>
        <v>-2.1410315178842403</v>
      </c>
      <c r="AK76">
        <f t="shared" si="92"/>
        <v>-1.3988072583591564</v>
      </c>
      <c r="AL76">
        <f t="shared" si="71"/>
        <v>-3.5398387865589593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-2.6337361648808951E-12</v>
      </c>
      <c r="AR76">
        <f t="shared" si="76"/>
        <v>-2.6337664990724034E-12</v>
      </c>
      <c r="AS76">
        <f t="shared" si="77"/>
        <v>-5.4664754952442026E-4</v>
      </c>
      <c r="AT76">
        <f t="shared" si="78"/>
        <v>-3.5714306569136091E-4</v>
      </c>
      <c r="AU76">
        <f t="shared" si="79"/>
        <v>-9.0379061784954758E-4</v>
      </c>
      <c r="AW76">
        <v>73</v>
      </c>
      <c r="AX76">
        <f>IF(Z76&gt;0, (R76*SUMPRODUCT(K76:$K$98, X76:$X$98)-K76*$AZ$3)/Z76, 0)</f>
        <v>-7508682479270153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1000000</v>
      </c>
      <c r="S77">
        <f t="shared" si="63"/>
        <v>-3.9753177287010856E+16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-17.841929315817993</v>
      </c>
      <c r="AC77">
        <f t="shared" si="64"/>
        <v>-15.930294031982646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-1.9516812850071591E-9</v>
      </c>
      <c r="AI77">
        <f t="shared" si="69"/>
        <v>-1.9517013215113068E-9</v>
      </c>
      <c r="AJ77">
        <f t="shared" si="70"/>
        <v>-1.9116352838353468</v>
      </c>
      <c r="AK77">
        <f t="shared" si="92"/>
        <v>-1.2489350521072595</v>
      </c>
      <c r="AL77">
        <f t="shared" si="71"/>
        <v>-3.1605703378943075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-4.4491312739996959E-13</v>
      </c>
      <c r="AR77">
        <f t="shared" si="76"/>
        <v>-4.4491769500216522E-13</v>
      </c>
      <c r="AS77">
        <f t="shared" si="77"/>
        <v>-4.3578407966144578E-4</v>
      </c>
      <c r="AT77">
        <f t="shared" si="78"/>
        <v>-2.8471226537915312E-4</v>
      </c>
      <c r="AU77">
        <f t="shared" si="79"/>
        <v>-7.2049634548551655E-4</v>
      </c>
      <c r="AW77">
        <v>74</v>
      </c>
      <c r="AX77">
        <f>IF(Z77&gt;0, (R77*SUMPRODUCT(K77:$K$98, X77:$X$98)-K77*$AZ$3)/Z77, 0)</f>
        <v>-3.9753177287010856E+16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1000000</v>
      </c>
      <c r="S78">
        <f t="shared" si="63"/>
        <v>-2.3360672880190147E+17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-15.930294031982646</v>
      </c>
      <c r="AC78">
        <f t="shared" si="64"/>
        <v>-14.223476814270606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-3.358363646535692E-10</v>
      </c>
      <c r="AI78">
        <f t="shared" si="69"/>
        <v>-3.3583940897444282E-10</v>
      </c>
      <c r="AJ78">
        <f t="shared" si="70"/>
        <v>-1.7068172177120395</v>
      </c>
      <c r="AK78">
        <f t="shared" si="92"/>
        <v>-1.1151205822387853</v>
      </c>
      <c r="AL78">
        <f t="shared" si="71"/>
        <v>-2.8219378002866642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-6.8355902220089824E-14</v>
      </c>
      <c r="AR78">
        <f t="shared" si="76"/>
        <v>-6.8356521859062445E-14</v>
      </c>
      <c r="AS78">
        <f t="shared" si="77"/>
        <v>-3.4740440024069914E-4</v>
      </c>
      <c r="AT78">
        <f t="shared" si="78"/>
        <v>-2.269708748239749E-4</v>
      </c>
      <c r="AU78">
        <f t="shared" si="79"/>
        <v>-5.7437527513303052E-4</v>
      </c>
      <c r="AW78">
        <v>75</v>
      </c>
      <c r="AX78">
        <f>IF(Z78&gt;0, (R78*SUMPRODUCT(K78:$K$98, X78:$X$98)-K78*$AZ$3)/Z78, 0)</f>
        <v>-2.3360672880190147E+17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-14.223476814270606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-14.223476814270606</v>
      </c>
      <c r="AK79">
        <f t="shared" si="92"/>
        <v>-0.99564337699894256</v>
      </c>
      <c r="AL79">
        <f t="shared" si="71"/>
        <v>-15.219120191330436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-1.106498165406098E-14</v>
      </c>
      <c r="AR79">
        <f t="shared" si="76"/>
        <v>-1.106498165406098E-14</v>
      </c>
      <c r="AS79">
        <f t="shared" si="77"/>
        <v>-2.5848541684582393E-3</v>
      </c>
      <c r="AT79">
        <f t="shared" si="78"/>
        <v>-1.8093979179207675E-4</v>
      </c>
      <c r="AU79">
        <f t="shared" si="79"/>
        <v>-2.7657939602613807E-3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171311.64562516607</v>
      </c>
      <c r="AO81" s="6">
        <f t="shared" si="93"/>
        <v>-17131.164562516609</v>
      </c>
      <c r="AP81" s="6">
        <f t="shared" si="93"/>
        <v>-2826.4668639018819</v>
      </c>
      <c r="AQ81" s="6">
        <f t="shared" si="93"/>
        <v>-69880.735838420471</v>
      </c>
      <c r="AR81" s="6">
        <f t="shared" si="93"/>
        <v>81473.278360327138</v>
      </c>
      <c r="AS81" s="6">
        <f t="shared" si="93"/>
        <v>-16808.514662091813</v>
      </c>
      <c r="AT81" s="6">
        <f t="shared" si="93"/>
        <v>9804.966886220207</v>
      </c>
      <c r="AU81" s="6">
        <f t="shared" si="93"/>
        <v>74469.730584455552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389953.81634867034</v>
      </c>
      <c r="K3">
        <v>1</v>
      </c>
      <c r="L3" s="2">
        <v>0</v>
      </c>
      <c r="O3">
        <f>$C$3</f>
        <v>389953.81634867034</v>
      </c>
      <c r="P3" s="2">
        <f>O3*C5</f>
        <v>38995.381634867037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389953.81634867034</v>
      </c>
      <c r="AF3">
        <f t="shared" ref="AF3:AF34" si="4">-$Z3*P3</f>
        <v>-38995.381634867037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348438.52650980331</v>
      </c>
      <c r="AJ3">
        <f t="shared" ref="AJ3:AJ34" si="8">AB3-AC3</f>
        <v>0</v>
      </c>
      <c r="AL3">
        <f t="shared" ref="AL3:AL34" si="9">SUM(AI3:AK3)</f>
        <v>348438.52650980331</v>
      </c>
      <c r="AN3">
        <f t="shared" ref="AN3:AN34" si="10">AE3*$K3</f>
        <v>389953.81634867034</v>
      </c>
      <c r="AO3">
        <f t="shared" ref="AO3:AO34" si="11">AF3*$K3</f>
        <v>-38995.381634867037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348438.52650980331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348438.52650980331</v>
      </c>
      <c r="AW3">
        <v>0</v>
      </c>
      <c r="AX3">
        <f>IF(Z3&gt;0, (R3*SUMPRODUCT(K3:$K$98, X3:$X$98)-K3*$AZ$3)/Z3, 0)</f>
        <v>0</v>
      </c>
      <c r="AZ3">
        <f>C6*ABS(SUMPRODUCT(X4:X69, K4:K69))/1</f>
        <v>170572.08403383655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18671.52893071614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18275.580432196788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-18275.580432196788</v>
      </c>
      <c r="AK4">
        <f>G4*SUM(AB4, AE4:AF4)</f>
        <v>0</v>
      </c>
      <c r="AL4">
        <f t="shared" si="9"/>
        <v>-29481.583432196789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-10005.359821428572</v>
      </c>
      <c r="AR4">
        <f t="shared" si="14"/>
        <v>-10005.359821428572</v>
      </c>
      <c r="AS4">
        <f t="shared" si="15"/>
        <v>-16317.48252874713</v>
      </c>
      <c r="AT4">
        <f t="shared" si="16"/>
        <v>0</v>
      </c>
      <c r="AU4">
        <f t="shared" si="17"/>
        <v>-26322.842350175702</v>
      </c>
      <c r="AW4">
        <v>1</v>
      </c>
      <c r="AX4">
        <f>IF(Z4&gt;0, (R4*SUMPRODUCT(K4:$K$98, X4:$X$98)-K4*$AZ$3)/Z4, 0)</f>
        <v>18671.52893071614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1000000</v>
      </c>
      <c r="S5">
        <f t="shared" si="1"/>
        <v>25710.13822527069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18275.580432196788</v>
      </c>
      <c r="AC5">
        <f t="shared" si="2"/>
        <v>24587.703139515332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-12663.351904132875</v>
      </c>
      <c r="AI5">
        <f t="shared" si="7"/>
        <v>-12711.169039389168</v>
      </c>
      <c r="AJ5">
        <f t="shared" si="8"/>
        <v>-6312.1227073185437</v>
      </c>
      <c r="AK5">
        <f>G5*SUM(AB5, AE5:AF5)</f>
        <v>1279.2906302537754</v>
      </c>
      <c r="AL5">
        <f t="shared" si="9"/>
        <v>-17744.001116453939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-10095.146607248784</v>
      </c>
      <c r="AR5">
        <f t="shared" si="14"/>
        <v>-10133.266134717129</v>
      </c>
      <c r="AS5">
        <f t="shared" si="15"/>
        <v>-5031.9855766251139</v>
      </c>
      <c r="AT5">
        <f t="shared" si="16"/>
        <v>1019.8426580466959</v>
      </c>
      <c r="AU5">
        <f t="shared" si="17"/>
        <v>-14145.409053295551</v>
      </c>
      <c r="AW5">
        <v>2</v>
      </c>
      <c r="AX5">
        <f>IF(Z5&gt;0, (R5*SUMPRODUCT(K5:$K$98, X5:$X$98)-K5*$AZ$3)/Z5, 0)</f>
        <v>25710.13822527069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1000000</v>
      </c>
      <c r="S6">
        <f t="shared" si="1"/>
        <v>31159.388791353718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24587.703139515332</v>
      </c>
      <c r="AC6">
        <f t="shared" si="2"/>
        <v>29061.737361505075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-14099.322247962451</v>
      </c>
      <c r="AI6">
        <f t="shared" si="7"/>
        <v>-14145.956245753783</v>
      </c>
      <c r="AJ6">
        <f t="shared" si="8"/>
        <v>-4474.0342219897429</v>
      </c>
      <c r="AK6">
        <f>G6*SUM(AB6, AE6:AF6)</f>
        <v>1721.1392197660734</v>
      </c>
      <c r="AL6">
        <f t="shared" si="9"/>
        <v>-16898.851247977451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-10035.619083655853</v>
      </c>
      <c r="AR6">
        <f t="shared" si="14"/>
        <v>-10068.812242160297</v>
      </c>
      <c r="AS6">
        <f t="shared" si="15"/>
        <v>-3184.5291872535408</v>
      </c>
      <c r="AT6">
        <f t="shared" si="16"/>
        <v>1225.0729003664767</v>
      </c>
      <c r="AU6">
        <f t="shared" si="17"/>
        <v>-12028.26852904736</v>
      </c>
      <c r="AW6">
        <v>3</v>
      </c>
      <c r="AX6">
        <f>IF(Z6&gt;0, (R6*SUMPRODUCT(K6:$K$98, X6:$X$98)-K6*$AZ$3)/Z6, 0)</f>
        <v>31159.388791353718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1000000</v>
      </c>
      <c r="S7">
        <f t="shared" si="1"/>
        <v>35287.795062077334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29061.737361505075</v>
      </c>
      <c r="AC7">
        <f t="shared" si="2"/>
        <v>32034.31544681215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-15551.595120729255</v>
      </c>
      <c r="AI7">
        <f t="shared" si="7"/>
        <v>-15596.985198786637</v>
      </c>
      <c r="AJ7">
        <f t="shared" si="8"/>
        <v>-2972.5780853070755</v>
      </c>
      <c r="AK7">
        <f>G7*SUM(AB7, AE7:AF7)</f>
        <v>2034.3216153053554</v>
      </c>
      <c r="AL7">
        <f t="shared" si="9"/>
        <v>-16535.241668788356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-9883.3198472558051</v>
      </c>
      <c r="AR7">
        <f t="shared" si="14"/>
        <v>-9912.1660624414781</v>
      </c>
      <c r="AS7">
        <f t="shared" si="15"/>
        <v>-1889.127112682665</v>
      </c>
      <c r="AT7">
        <f t="shared" si="16"/>
        <v>1292.8481638162718</v>
      </c>
      <c r="AU7">
        <f t="shared" si="17"/>
        <v>-10508.445011307871</v>
      </c>
      <c r="AW7">
        <v>4</v>
      </c>
      <c r="AX7">
        <f>IF(Z7&gt;0, (R7*SUMPRODUCT(K7:$K$98, X7:$X$98)-K7*$AZ$3)/Z7, 0)</f>
        <v>35287.795062077334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1000000</v>
      </c>
      <c r="S8">
        <f t="shared" si="1"/>
        <v>38297.843110165268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32034.31544681215</v>
      </c>
      <c r="AC8">
        <f t="shared" si="2"/>
        <v>33765.457357558975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-17069.263846437585</v>
      </c>
      <c r="AI8">
        <f t="shared" si="7"/>
        <v>-17113.346560522074</v>
      </c>
      <c r="AJ8">
        <f t="shared" si="8"/>
        <v>-1731.1419107468246</v>
      </c>
      <c r="AK8">
        <f t="shared" ref="AK8:AK39" si="30">G8*SUM(AB8:AB8, AE8:AF8)</f>
        <v>2242.4020812768508</v>
      </c>
      <c r="AL8">
        <f t="shared" si="9"/>
        <v>-16602.086389992048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-9685.5587138152423</v>
      </c>
      <c r="AR8">
        <f t="shared" si="14"/>
        <v>-9710.5724296597455</v>
      </c>
      <c r="AS8">
        <f t="shared" si="15"/>
        <v>-982.29641121775876</v>
      </c>
      <c r="AT8">
        <f t="shared" si="16"/>
        <v>1272.3991622357664</v>
      </c>
      <c r="AU8">
        <f t="shared" si="17"/>
        <v>-9420.4696786417389</v>
      </c>
      <c r="AW8">
        <v>5</v>
      </c>
      <c r="AX8">
        <f>IF(Z8&gt;0, (R8*SUMPRODUCT(K8:$K$98, X8:$X$98)-K8*$AZ$3)/Z8, 0)</f>
        <v>38297.843110165268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1000000</v>
      </c>
      <c r="S9">
        <f t="shared" si="1"/>
        <v>40338.800689972239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33765.457357558975</v>
      </c>
      <c r="AC9">
        <f t="shared" si="2"/>
        <v>34449.953784817539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-18822.418745054267</v>
      </c>
      <c r="AI9">
        <f t="shared" si="7"/>
        <v>-18865.119511060657</v>
      </c>
      <c r="AJ9">
        <f t="shared" si="8"/>
        <v>-684.49642725856393</v>
      </c>
      <c r="AK9">
        <f t="shared" si="30"/>
        <v>2363.5820150291283</v>
      </c>
      <c r="AL9">
        <f t="shared" si="9"/>
        <v>-17186.033923290091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-9536.0231120758617</v>
      </c>
      <c r="AR9">
        <f t="shared" si="14"/>
        <v>-9557.6566490328096</v>
      </c>
      <c r="AS9">
        <f t="shared" si="15"/>
        <v>-346.78719238387663</v>
      </c>
      <c r="AT9">
        <f t="shared" si="16"/>
        <v>1197.4642062687583</v>
      </c>
      <c r="AU9">
        <f t="shared" si="17"/>
        <v>-8706.979635147929</v>
      </c>
      <c r="AW9">
        <v>6</v>
      </c>
      <c r="AX9">
        <f>IF(Z9&gt;0, (R9*SUMPRODUCT(K9:$K$98, X9:$X$98)-K9*$AZ$3)/Z9, 0)</f>
        <v>40338.800689972239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1000000</v>
      </c>
      <c r="S10">
        <f t="shared" si="1"/>
        <v>41425.490452940117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34449.953784817539</v>
      </c>
      <c r="AC10">
        <f t="shared" si="2"/>
        <v>34172.90847727182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-20550.510546332291</v>
      </c>
      <c r="AI10">
        <f t="shared" si="7"/>
        <v>-20591.756779151299</v>
      </c>
      <c r="AJ10">
        <f t="shared" si="8"/>
        <v>277.04530754571897</v>
      </c>
      <c r="AK10">
        <f t="shared" si="30"/>
        <v>2411.4967649372279</v>
      </c>
      <c r="AL10">
        <f t="shared" si="9"/>
        <v>-17903.214706668354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-9296.0073204059663</v>
      </c>
      <c r="AR10">
        <f t="shared" si="14"/>
        <v>-9314.6650214572492</v>
      </c>
      <c r="AS10">
        <f t="shared" si="15"/>
        <v>125.32122748107433</v>
      </c>
      <c r="AT10">
        <f t="shared" si="16"/>
        <v>1090.8386694068122</v>
      </c>
      <c r="AU10">
        <f t="shared" si="17"/>
        <v>-8098.5051245693621</v>
      </c>
      <c r="AW10">
        <v>7</v>
      </c>
      <c r="AX10">
        <f>IF(Z10&gt;0, (R10*SUMPRODUCT(K10:$K$98, X10:$X$98)-K10*$AZ$3)/Z10, 0)</f>
        <v>41425.490452940117</v>
      </c>
    </row>
    <row r="11" spans="1:52" x14ac:dyDescent="0.25">
      <c r="A11" t="s">
        <v>33</v>
      </c>
      <c r="C11" s="25">
        <f>AU71</f>
        <v>168852.428406933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1000000</v>
      </c>
      <c r="S11">
        <f t="shared" si="1"/>
        <v>41711.678047935289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34172.90847727182</v>
      </c>
      <c r="AC11">
        <f t="shared" si="2"/>
        <v>33143.845625196365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-22081.493285196964</v>
      </c>
      <c r="AI11">
        <f t="shared" si="7"/>
        <v>-22121.222981023522</v>
      </c>
      <c r="AJ11">
        <f t="shared" si="8"/>
        <v>1029.0628520754544</v>
      </c>
      <c r="AK11">
        <f t="shared" si="30"/>
        <v>2392.1035934090278</v>
      </c>
      <c r="AL11">
        <f t="shared" si="9"/>
        <v>-18700.056535539039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-8918.3447866301158</v>
      </c>
      <c r="AR11">
        <f t="shared" si="14"/>
        <v>-8934.3909444271849</v>
      </c>
      <c r="AS11">
        <f t="shared" si="15"/>
        <v>415.62122648989066</v>
      </c>
      <c r="AT11">
        <f t="shared" si="16"/>
        <v>966.13052096708668</v>
      </c>
      <c r="AU11">
        <f t="shared" si="17"/>
        <v>-7552.6391969702072</v>
      </c>
      <c r="AW11">
        <v>8</v>
      </c>
      <c r="AX11">
        <f>IF(Z11&gt;0, (R11*SUMPRODUCT(K11:$K$98, X11:$X$98)-K11*$AZ$3)/Z11, 0)</f>
        <v>41711.678047935289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1000000</v>
      </c>
      <c r="S12">
        <f t="shared" si="1"/>
        <v>41423.452895513125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33143.845625196365</v>
      </c>
      <c r="AC12">
        <f t="shared" si="2"/>
        <v>31606.701256718472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-23633.331135297725</v>
      </c>
      <c r="AI12">
        <f t="shared" si="7"/>
        <v>-23671.481867609255</v>
      </c>
      <c r="AJ12">
        <f t="shared" si="8"/>
        <v>1537.1443684778933</v>
      </c>
      <c r="AK12">
        <f t="shared" si="30"/>
        <v>2320.0691937637457</v>
      </c>
      <c r="AL12">
        <f t="shared" si="9"/>
        <v>-19814.268305367616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-8522.416131097656</v>
      </c>
      <c r="AR12">
        <f t="shared" si="14"/>
        <v>-8536.1736676295823</v>
      </c>
      <c r="AS12">
        <f t="shared" si="15"/>
        <v>554.30966911710755</v>
      </c>
      <c r="AT12">
        <f t="shared" si="16"/>
        <v>836.64020992213761</v>
      </c>
      <c r="AU12">
        <f t="shared" si="17"/>
        <v>-7145.2237885903369</v>
      </c>
      <c r="AW12">
        <v>9</v>
      </c>
      <c r="AX12">
        <f>IF(Z12&gt;0, (R12*SUMPRODUCT(K12:$K$98, X12:$X$98)-K12*$AZ$3)/Z12, 0)</f>
        <v>41423.452895513125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1000000</v>
      </c>
      <c r="S13">
        <f t="shared" si="1"/>
        <v>40634.829902606121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31606.701256718472</v>
      </c>
      <c r="AC13">
        <f t="shared" si="2"/>
        <v>29674.642641828177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-25108.460396308252</v>
      </c>
      <c r="AI13">
        <f t="shared" si="7"/>
        <v>-25144.97419827685</v>
      </c>
      <c r="AJ13">
        <f t="shared" si="8"/>
        <v>1932.0586148902948</v>
      </c>
      <c r="AK13">
        <f t="shared" si="30"/>
        <v>2212.4690879702935</v>
      </c>
      <c r="AL13">
        <f t="shared" si="9"/>
        <v>-21000.446495416261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-8084.2522596086783</v>
      </c>
      <c r="AR13">
        <f t="shared" si="14"/>
        <v>-8096.0087266087394</v>
      </c>
      <c r="AS13">
        <f t="shared" si="15"/>
        <v>622.07116551916545</v>
      </c>
      <c r="AT13">
        <f t="shared" si="16"/>
        <v>712.3558331106608</v>
      </c>
      <c r="AU13">
        <f t="shared" si="17"/>
        <v>-6761.5817279789135</v>
      </c>
      <c r="AW13">
        <v>10</v>
      </c>
      <c r="AX13">
        <f>IF(Z13&gt;0, (R13*SUMPRODUCT(K13:$K$98, X13:$X$98)-K13*$AZ$3)/Z13, 0)</f>
        <v>40634.829902606121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1000000</v>
      </c>
      <c r="S14">
        <f t="shared" si="1"/>
        <v>39454.09575221382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29674.642641828177</v>
      </c>
      <c r="AC14">
        <f t="shared" si="2"/>
        <v>27474.63816454749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-26603.544968910061</v>
      </c>
      <c r="AI14">
        <f t="shared" si="7"/>
        <v>-26638.363455610528</v>
      </c>
      <c r="AJ14">
        <f t="shared" si="8"/>
        <v>2200.0044772806868</v>
      </c>
      <c r="AK14">
        <f t="shared" si="30"/>
        <v>2077.2249849279724</v>
      </c>
      <c r="AL14">
        <f t="shared" si="9"/>
        <v>-22361.133993401869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-7647.8834628804461</v>
      </c>
      <c r="AR14">
        <f t="shared" si="14"/>
        <v>-7657.8929457877139</v>
      </c>
      <c r="AS14">
        <f t="shared" si="15"/>
        <v>632.44871612864745</v>
      </c>
      <c r="AT14">
        <f t="shared" si="16"/>
        <v>597.15254600385629</v>
      </c>
      <c r="AU14">
        <f t="shared" si="17"/>
        <v>-6428.2916836552095</v>
      </c>
      <c r="AW14">
        <v>11</v>
      </c>
      <c r="AX14">
        <f>IF(Z14&gt;0, (R14*SUMPRODUCT(K14:$K$98, X14:$X$98)-K14*$AZ$3)/Z14, 0)</f>
        <v>39454.09575221382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1000000</v>
      </c>
      <c r="S15">
        <f t="shared" si="1"/>
        <v>37931.404752817623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27474.63816454749</v>
      </c>
      <c r="AC15">
        <f t="shared" si="2"/>
        <v>25080.547364459904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-28198.060642534405</v>
      </c>
      <c r="AI15">
        <f t="shared" si="7"/>
        <v>-28231.12104133574</v>
      </c>
      <c r="AJ15">
        <f t="shared" si="8"/>
        <v>2394.0908000875861</v>
      </c>
      <c r="AK15">
        <f t="shared" si="30"/>
        <v>1923.2246715183246</v>
      </c>
      <c r="AL15">
        <f t="shared" si="9"/>
        <v>-23913.80556972983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-7237.7398363022348</v>
      </c>
      <c r="AR15">
        <f t="shared" si="14"/>
        <v>-7246.2256172373791</v>
      </c>
      <c r="AS15">
        <f t="shared" si="15"/>
        <v>614.50347863218201</v>
      </c>
      <c r="AT15">
        <f t="shared" si="16"/>
        <v>493.64387131683128</v>
      </c>
      <c r="AU15">
        <f t="shared" si="17"/>
        <v>-6138.0782672883661</v>
      </c>
      <c r="AW15">
        <v>12</v>
      </c>
      <c r="AX15">
        <f>IF(Z15&gt;0, (R15*SUMPRODUCT(K15:$K$98, X15:$X$98)-K15*$AZ$3)/Z15, 0)</f>
        <v>37931.404752817623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1000000</v>
      </c>
      <c r="S16">
        <f t="shared" si="1"/>
        <v>36056.83798190712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25080.547364459904</v>
      </c>
      <c r="AC16">
        <f t="shared" si="2"/>
        <v>22533.693834222689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-29646.646819490579</v>
      </c>
      <c r="AI16">
        <f t="shared" si="7"/>
        <v>-29677.894281962926</v>
      </c>
      <c r="AJ16">
        <f t="shared" si="8"/>
        <v>2546.8535302372147</v>
      </c>
      <c r="AK16">
        <f t="shared" si="30"/>
        <v>1755.6383155121935</v>
      </c>
      <c r="AL16">
        <f t="shared" si="9"/>
        <v>-25375.402436213517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-6794.2462749213091</v>
      </c>
      <c r="AR16">
        <f t="shared" si="14"/>
        <v>-6801.4073868270216</v>
      </c>
      <c r="AS16">
        <f t="shared" si="15"/>
        <v>583.67309517136539</v>
      </c>
      <c r="AT16">
        <f t="shared" si="16"/>
        <v>402.34698911837364</v>
      </c>
      <c r="AU16">
        <f t="shared" si="17"/>
        <v>-5815.3873025372823</v>
      </c>
      <c r="AW16">
        <v>13</v>
      </c>
      <c r="AX16">
        <f>IF(Z16&gt;0, (R16*SUMPRODUCT(K16:$K$98, X16:$X$98)-K16*$AZ$3)/Z16, 0)</f>
        <v>36056.83798190712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1000000</v>
      </c>
      <c r="S17">
        <f t="shared" si="1"/>
        <v>33902.52833825854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22533.693834222689</v>
      </c>
      <c r="AC17">
        <f t="shared" si="2"/>
        <v>19927.738904002304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-30904.690308010224</v>
      </c>
      <c r="AI17">
        <f t="shared" si="7"/>
        <v>-30934.080061342447</v>
      </c>
      <c r="AJ17">
        <f t="shared" si="8"/>
        <v>2605.954930220385</v>
      </c>
      <c r="AK17">
        <f t="shared" si="30"/>
        <v>1577.3585683955885</v>
      </c>
      <c r="AL17">
        <f t="shared" si="9"/>
        <v>-26750.766562726472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-6323.7119397775723</v>
      </c>
      <c r="AR17">
        <f t="shared" si="14"/>
        <v>-6329.7256655972396</v>
      </c>
      <c r="AS17">
        <f t="shared" si="15"/>
        <v>533.23000950718438</v>
      </c>
      <c r="AT17">
        <f t="shared" si="16"/>
        <v>322.75881469319467</v>
      </c>
      <c r="AU17">
        <f t="shared" si="17"/>
        <v>-5473.7368413968607</v>
      </c>
      <c r="AW17">
        <v>14</v>
      </c>
      <c r="AX17">
        <f>IF(Z17&gt;0, (R17*SUMPRODUCT(K17:$K$98, X17:$X$98)-K17*$AZ$3)/Z17, 0)</f>
        <v>33902.52833825854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1000000</v>
      </c>
      <c r="S18">
        <f t="shared" si="1"/>
        <v>31545.570450581421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19927.738904002304</v>
      </c>
      <c r="AC18">
        <f t="shared" si="2"/>
        <v>17343.572807707707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-32122.879894130972</v>
      </c>
      <c r="AI18">
        <f t="shared" si="7"/>
        <v>-32150.369605935168</v>
      </c>
      <c r="AJ18">
        <f t="shared" si="8"/>
        <v>2584.1660962945971</v>
      </c>
      <c r="AK18">
        <f t="shared" si="30"/>
        <v>1394.9417232801613</v>
      </c>
      <c r="AL18">
        <f t="shared" si="9"/>
        <v>-28171.26178636041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-5868.7300576966472</v>
      </c>
      <c r="AR18">
        <f t="shared" si="14"/>
        <v>-5873.7523252665042</v>
      </c>
      <c r="AS18">
        <f t="shared" si="15"/>
        <v>472.11748427872374</v>
      </c>
      <c r="AT18">
        <f t="shared" si="16"/>
        <v>254.85063752472476</v>
      </c>
      <c r="AU18">
        <f t="shared" si="17"/>
        <v>-5146.7842034630557</v>
      </c>
      <c r="AW18">
        <v>15</v>
      </c>
      <c r="AX18">
        <f>IF(Z18&gt;0, (R18*SUMPRODUCT(K18:$K$98, X18:$X$98)-K18*$AZ$3)/Z18, 0)</f>
        <v>31545.570450581421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1000000</v>
      </c>
      <c r="S19">
        <f t="shared" si="1"/>
        <v>28988.09840691508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17343.572807707707</v>
      </c>
      <c r="AC19">
        <f t="shared" si="2"/>
        <v>14813.722967406564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-33268.534693746187</v>
      </c>
      <c r="AI19">
        <f t="shared" si="7"/>
        <v>-33294.086081697649</v>
      </c>
      <c r="AJ19">
        <f t="shared" si="8"/>
        <v>2529.8498403011436</v>
      </c>
      <c r="AK19">
        <f t="shared" si="30"/>
        <v>1214.0500965395397</v>
      </c>
      <c r="AL19">
        <f t="shared" si="9"/>
        <v>-29550.186144856965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-5426.818666326546</v>
      </c>
      <c r="AR19">
        <f t="shared" si="14"/>
        <v>-5430.9866511915852</v>
      </c>
      <c r="AS19">
        <f t="shared" si="15"/>
        <v>412.67331016325949</v>
      </c>
      <c r="AT19">
        <f t="shared" si="16"/>
        <v>198.0378693082269</v>
      </c>
      <c r="AU19">
        <f t="shared" si="17"/>
        <v>-4820.2754717200987</v>
      </c>
      <c r="AW19">
        <v>16</v>
      </c>
      <c r="AX19">
        <f>IF(Z19&gt;0, (R19*SUMPRODUCT(K19:$K$98, X19:$X$98)-K19*$AZ$3)/Z19, 0)</f>
        <v>28988.09840691508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1000000</v>
      </c>
      <c r="S20">
        <f t="shared" si="1"/>
        <v>26227.563339270877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14813.722967406564</v>
      </c>
      <c r="AC20">
        <f t="shared" si="2"/>
        <v>12368.047352326001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-34350.710544692716</v>
      </c>
      <c r="AI20">
        <f t="shared" si="7"/>
        <v>-34374.28888323743</v>
      </c>
      <c r="AJ20">
        <f t="shared" si="8"/>
        <v>2445.6756150805631</v>
      </c>
      <c r="AK20">
        <f t="shared" si="30"/>
        <v>1036.9606077184596</v>
      </c>
      <c r="AL20">
        <f t="shared" si="9"/>
        <v>-30891.652660438409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-5002.9865978029857</v>
      </c>
      <c r="AR20">
        <f t="shared" si="14"/>
        <v>-5006.420649380585</v>
      </c>
      <c r="AS20">
        <f t="shared" si="15"/>
        <v>356.19881309011464</v>
      </c>
      <c r="AT20">
        <f t="shared" si="16"/>
        <v>151.02744428285601</v>
      </c>
      <c r="AU20">
        <f t="shared" si="17"/>
        <v>-4499.1943920076146</v>
      </c>
      <c r="AW20">
        <v>17</v>
      </c>
      <c r="AX20">
        <f>IF(Z20&gt;0, (R20*SUMPRODUCT(K20:$K$98, X20:$X$98)-K20*$AZ$3)/Z20, 0)</f>
        <v>26227.563339270877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1000000</v>
      </c>
      <c r="S21">
        <f t="shared" si="1"/>
        <v>23236.928829072462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12368.047352326001</v>
      </c>
      <c r="AC21">
        <f t="shared" si="2"/>
        <v>10026.79562170694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-35348.485285102281</v>
      </c>
      <c r="AI21">
        <f t="shared" si="7"/>
        <v>-35370.060415997294</v>
      </c>
      <c r="AJ21">
        <f t="shared" si="8"/>
        <v>2341.2517306190603</v>
      </c>
      <c r="AK21">
        <f t="shared" si="30"/>
        <v>865.76331466282011</v>
      </c>
      <c r="AL21">
        <f t="shared" si="9"/>
        <v>-32163.045370715408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-4596.7025377391219</v>
      </c>
      <c r="AR21">
        <f t="shared" si="14"/>
        <v>-4599.5081589174351</v>
      </c>
      <c r="AS21">
        <f t="shared" si="15"/>
        <v>304.45541541092388</v>
      </c>
      <c r="AT21">
        <f t="shared" si="16"/>
        <v>112.58350657727495</v>
      </c>
      <c r="AU21">
        <f t="shared" si="17"/>
        <v>-4182.4692369292352</v>
      </c>
      <c r="AW21">
        <v>18</v>
      </c>
      <c r="AX21">
        <f>IF(Z21&gt;0, (R21*SUMPRODUCT(K21:$K$98, X21:$X$98)-K21*$AZ$3)/Z21, 0)</f>
        <v>23236.928829072462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1000000</v>
      </c>
      <c r="S22">
        <f t="shared" si="1"/>
        <v>19966.263174943022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10026.79562170694</v>
      </c>
      <c r="AC22">
        <f t="shared" si="2"/>
        <v>7806.6420725249081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-36195.947259621295</v>
      </c>
      <c r="AI22">
        <f t="shared" si="7"/>
        <v>-36215.496841844375</v>
      </c>
      <c r="AJ22">
        <f t="shared" si="8"/>
        <v>2220.1535491820323</v>
      </c>
      <c r="AK22">
        <f t="shared" si="30"/>
        <v>701.87569351948594</v>
      </c>
      <c r="AL22">
        <f t="shared" si="9"/>
        <v>-33293.467599142859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-4202.594772808483</v>
      </c>
      <c r="AR22">
        <f t="shared" si="14"/>
        <v>-4204.864611789958</v>
      </c>
      <c r="AS22">
        <f t="shared" si="15"/>
        <v>257.77487279724335</v>
      </c>
      <c r="AT22">
        <f t="shared" si="16"/>
        <v>81.492524552241321</v>
      </c>
      <c r="AU22">
        <f t="shared" si="17"/>
        <v>-3865.5972144404732</v>
      </c>
      <c r="AW22">
        <v>19</v>
      </c>
      <c r="AX22">
        <f>IF(Z22&gt;0, (R22*SUMPRODUCT(K22:$K$98, X22:$X$98)-K22*$AZ$3)/Z22, 0)</f>
        <v>19966.263174943022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1000000</v>
      </c>
      <c r="S23">
        <f t="shared" si="1"/>
        <v>16353.947399877137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7806.6420725249081</v>
      </c>
      <c r="AC23">
        <f t="shared" si="2"/>
        <v>5725.966039499519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-36954.269520826172</v>
      </c>
      <c r="AI23">
        <f t="shared" si="7"/>
        <v>-36971.775893750979</v>
      </c>
      <c r="AJ23">
        <f t="shared" si="8"/>
        <v>2080.6760330253892</v>
      </c>
      <c r="AK23">
        <f t="shared" si="30"/>
        <v>546.46494507674367</v>
      </c>
      <c r="AL23">
        <f t="shared" si="9"/>
        <v>-34344.634915648843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-3830.9295771439274</v>
      </c>
      <c r="AR23">
        <f t="shared" si="14"/>
        <v>-3832.7444061933384</v>
      </c>
      <c r="AS23">
        <f t="shared" si="15"/>
        <v>215.69695352466152</v>
      </c>
      <c r="AT23">
        <f t="shared" si="16"/>
        <v>56.650253086102033</v>
      </c>
      <c r="AU23">
        <f t="shared" si="17"/>
        <v>-3560.3971995825746</v>
      </c>
      <c r="AW23">
        <v>20</v>
      </c>
      <c r="AX23">
        <f>IF(Z23&gt;0, (R23*SUMPRODUCT(K23:$K$98, X23:$X$98)-K23*$AZ$3)/Z23, 0)</f>
        <v>16353.947399877137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1000000</v>
      </c>
      <c r="S24">
        <f t="shared" si="1"/>
        <v>12254.530703847084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5725.966039499519</v>
      </c>
      <c r="AC24">
        <f t="shared" si="2"/>
        <v>3789.6067657333679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-37384.903496991516</v>
      </c>
      <c r="AI24">
        <f t="shared" si="7"/>
        <v>-37400.36556101223</v>
      </c>
      <c r="AJ24">
        <f t="shared" si="8"/>
        <v>1936.3592737661511</v>
      </c>
      <c r="AK24">
        <f t="shared" si="30"/>
        <v>400.81762276496636</v>
      </c>
      <c r="AL24">
        <f t="shared" si="9"/>
        <v>-35063.188664481109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-3460.3321503453772</v>
      </c>
      <c r="AR24">
        <f t="shared" si="14"/>
        <v>-3461.7633129868932</v>
      </c>
      <c r="AS24">
        <f t="shared" si="15"/>
        <v>179.22866245118556</v>
      </c>
      <c r="AT24">
        <f t="shared" si="16"/>
        <v>37.099523517299751</v>
      </c>
      <c r="AU24">
        <f t="shared" si="17"/>
        <v>-3245.4351270184079</v>
      </c>
      <c r="AW24">
        <v>21</v>
      </c>
      <c r="AX24">
        <f>IF(Z24&gt;0, (R24*SUMPRODUCT(K24:$K$98, X24:$X$98)-K24*$AZ$3)/Z24, 0)</f>
        <v>12254.530703847084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1000000</v>
      </c>
      <c r="S25">
        <f t="shared" si="1"/>
        <v>7518.7460698803998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3789.6067657333679</v>
      </c>
      <c r="AC25">
        <f t="shared" si="2"/>
        <v>2020.8552434038575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-37373.299899515827</v>
      </c>
      <c r="AI25">
        <f t="shared" si="7"/>
        <v>-37386.738677901354</v>
      </c>
      <c r="AJ25">
        <f t="shared" si="8"/>
        <v>1768.7515223295104</v>
      </c>
      <c r="AK25">
        <f t="shared" si="30"/>
        <v>265.27247360133578</v>
      </c>
      <c r="AL25">
        <f t="shared" si="9"/>
        <v>-35352.714681970509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-3088.6233266687018</v>
      </c>
      <c r="AR25">
        <f t="shared" si="14"/>
        <v>-3089.7339410515651</v>
      </c>
      <c r="AS25">
        <f t="shared" si="15"/>
        <v>146.17406612838263</v>
      </c>
      <c r="AT25">
        <f t="shared" si="16"/>
        <v>21.922783165818533</v>
      </c>
      <c r="AU25">
        <f t="shared" si="17"/>
        <v>-2921.637091757364</v>
      </c>
      <c r="AW25">
        <v>22</v>
      </c>
      <c r="AX25">
        <f>IF(Z25&gt;0, (R25*SUMPRODUCT(K25:$K$98, X25:$X$98)-K25*$AZ$3)/Z25, 0)</f>
        <v>7518.7460698803998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1000000</v>
      </c>
      <c r="S26">
        <f t="shared" si="1"/>
        <v>1930.6580549879529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2020.8552434038575</v>
      </c>
      <c r="AC26">
        <f t="shared" si="2"/>
        <v>442.57176317788435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-36854.177400732093</v>
      </c>
      <c r="AI26">
        <f t="shared" si="7"/>
        <v>-36865.639082463727</v>
      </c>
      <c r="AJ26">
        <f t="shared" si="8"/>
        <v>1578.2834802259731</v>
      </c>
      <c r="AK26">
        <f t="shared" si="30"/>
        <v>141.45986703827003</v>
      </c>
      <c r="AL26">
        <f t="shared" si="9"/>
        <v>-35145.895735199483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-2719.3944108478913</v>
      </c>
      <c r="AR26">
        <f t="shared" si="14"/>
        <v>-2720.2401449122012</v>
      </c>
      <c r="AS26">
        <f t="shared" si="15"/>
        <v>116.45831158274099</v>
      </c>
      <c r="AT26">
        <f t="shared" si="16"/>
        <v>10.438034407885489</v>
      </c>
      <c r="AU26">
        <f t="shared" si="17"/>
        <v>-2593.3437989215745</v>
      </c>
      <c r="AW26">
        <v>23</v>
      </c>
      <c r="AX26">
        <f>IF(Z26&gt;0, (R26*SUMPRODUCT(K26:$K$98, X26:$X$98)-K26*$AZ$3)/Z26, 0)</f>
        <v>1930.6580549879529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1000000</v>
      </c>
      <c r="S27">
        <f t="shared" si="1"/>
        <v>-4851.5858217578025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442.57176317788435</v>
      </c>
      <c r="AC27">
        <f t="shared" si="2"/>
        <v>-928.30492763184884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-35600.783713084587</v>
      </c>
      <c r="AI27">
        <f t="shared" si="7"/>
        <v>-35610.350738813257</v>
      </c>
      <c r="AJ27">
        <f t="shared" si="8"/>
        <v>1370.8766908097332</v>
      </c>
      <c r="AK27">
        <f t="shared" si="30"/>
        <v>30.980023422451907</v>
      </c>
      <c r="AL27">
        <f t="shared" si="9"/>
        <v>-34208.494024581072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-2345.4545115178844</v>
      </c>
      <c r="AR27">
        <f t="shared" si="14"/>
        <v>-2346.0848072955828</v>
      </c>
      <c r="AS27">
        <f t="shared" si="15"/>
        <v>90.316239808300793</v>
      </c>
      <c r="AT27">
        <f t="shared" si="16"/>
        <v>2.0410291045478735</v>
      </c>
      <c r="AU27">
        <f t="shared" si="17"/>
        <v>-2253.7275383827341</v>
      </c>
      <c r="AW27">
        <v>24</v>
      </c>
      <c r="AX27">
        <f>IF(Z27&gt;0, (R27*SUMPRODUCT(K27:$K$98, X27:$X$98)-K27*$AZ$3)/Z27, 0)</f>
        <v>-4851.5858217578025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1000000</v>
      </c>
      <c r="S28">
        <f t="shared" si="1"/>
        <v>-13281.218806843459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-928.30492763184884</v>
      </c>
      <c r="AC28">
        <f t="shared" si="2"/>
        <v>-2069.7257605442392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-33588.568504104114</v>
      </c>
      <c r="AI28">
        <f t="shared" si="7"/>
        <v>-33596.360431150286</v>
      </c>
      <c r="AJ28">
        <f t="shared" si="8"/>
        <v>1141.4208329123903</v>
      </c>
      <c r="AK28">
        <f t="shared" si="30"/>
        <v>-64.981344934229426</v>
      </c>
      <c r="AL28">
        <f t="shared" si="9"/>
        <v>-32519.920943172125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-1975.7906617682881</v>
      </c>
      <c r="AR28">
        <f t="shared" si="14"/>
        <v>-1976.2490086815578</v>
      </c>
      <c r="AS28">
        <f t="shared" si="15"/>
        <v>67.142147559534223</v>
      </c>
      <c r="AT28">
        <f t="shared" si="16"/>
        <v>-3.8224175732439125</v>
      </c>
      <c r="AU28">
        <f t="shared" si="17"/>
        <v>-1912.9292786952676</v>
      </c>
      <c r="AW28">
        <v>25</v>
      </c>
      <c r="AX28">
        <f>IF(Z28&gt;0, (R28*SUMPRODUCT(K28:$K$98, X28:$X$98)-K28*$AZ$3)/Z28, 0)</f>
        <v>-13281.218806843459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1000000</v>
      </c>
      <c r="S29">
        <f t="shared" si="1"/>
        <v>-24056.182159682721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-2069.7257605442392</v>
      </c>
      <c r="AC29">
        <f t="shared" si="2"/>
        <v>-2970.4863521290426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-30798.950873760728</v>
      </c>
      <c r="AI29">
        <f t="shared" si="7"/>
        <v>-30805.124933992753</v>
      </c>
      <c r="AJ29">
        <f t="shared" si="8"/>
        <v>900.76059158480348</v>
      </c>
      <c r="AK29">
        <f t="shared" si="30"/>
        <v>-144.88080323809675</v>
      </c>
      <c r="AL29">
        <f t="shared" si="9"/>
        <v>-30049.245145646048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-1617.5858292277032</v>
      </c>
      <c r="AR29">
        <f t="shared" si="14"/>
        <v>-1617.9100958685071</v>
      </c>
      <c r="AS29">
        <f t="shared" si="15"/>
        <v>47.308675365162713</v>
      </c>
      <c r="AT29">
        <f t="shared" si="16"/>
        <v>-7.609257055724381</v>
      </c>
      <c r="AU29">
        <f t="shared" si="17"/>
        <v>-1578.2106775590689</v>
      </c>
      <c r="AW29">
        <v>26</v>
      </c>
      <c r="AX29">
        <f>IF(Z29&gt;0, (R29*SUMPRODUCT(K29:$K$98, X29:$X$98)-K29*$AZ$3)/Z29, 0)</f>
        <v>-24056.182159682721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1000000</v>
      </c>
      <c r="S30">
        <f t="shared" si="1"/>
        <v>-38254.693978909476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-2970.4863521290426</v>
      </c>
      <c r="AC30">
        <f t="shared" si="2"/>
        <v>-3628.2239044072094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-27402.504771927735</v>
      </c>
      <c r="AI30">
        <f t="shared" si="7"/>
        <v>-27407.246966318846</v>
      </c>
      <c r="AJ30">
        <f t="shared" si="8"/>
        <v>657.73755227816673</v>
      </c>
      <c r="AK30">
        <f t="shared" si="30"/>
        <v>-207.93404464903301</v>
      </c>
      <c r="AL30">
        <f t="shared" si="9"/>
        <v>-26957.443458689711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-1285.0015453592939</v>
      </c>
      <c r="AR30">
        <f t="shared" si="14"/>
        <v>-1285.2239238305938</v>
      </c>
      <c r="AS30">
        <f t="shared" si="15"/>
        <v>30.843668422024518</v>
      </c>
      <c r="AT30">
        <f t="shared" si="16"/>
        <v>-9.7507717243622949</v>
      </c>
      <c r="AU30">
        <f t="shared" si="17"/>
        <v>-1264.1310271329316</v>
      </c>
      <c r="AW30">
        <v>27</v>
      </c>
      <c r="AX30">
        <f>IF(Z30&gt;0, (R30*SUMPRODUCT(K30:$K$98, X30:$X$98)-K30*$AZ$3)/Z30, 0)</f>
        <v>-38254.693978909476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1000000</v>
      </c>
      <c r="S31">
        <f t="shared" si="1"/>
        <v>-57733.784553585996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-3628.2239044072094</v>
      </c>
      <c r="AC31">
        <f t="shared" si="2"/>
        <v>-4056.2180596329904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-23638.179461327261</v>
      </c>
      <c r="AI31">
        <f t="shared" si="7"/>
        <v>-23641.692324801392</v>
      </c>
      <c r="AJ31">
        <f t="shared" si="8"/>
        <v>427.99415522578101</v>
      </c>
      <c r="AK31">
        <f t="shared" si="30"/>
        <v>-253.97567330850467</v>
      </c>
      <c r="AL31">
        <f t="shared" si="9"/>
        <v>-23467.673842884116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-989.71326416075351</v>
      </c>
      <c r="AR31">
        <f t="shared" si="14"/>
        <v>-989.86034518199801</v>
      </c>
      <c r="AS31">
        <f t="shared" si="15"/>
        <v>17.919801865589513</v>
      </c>
      <c r="AT31">
        <f t="shared" si="16"/>
        <v>-10.633775458842866</v>
      </c>
      <c r="AU31">
        <f t="shared" si="17"/>
        <v>-982.57431877525141</v>
      </c>
      <c r="AW31">
        <v>28</v>
      </c>
      <c r="AX31">
        <f>IF(Z31&gt;0, (R31*SUMPRODUCT(K31:$K$98, X31:$X$98)-K31*$AZ$3)/Z31, 0)</f>
        <v>-57733.784553585996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1000000</v>
      </c>
      <c r="S32">
        <f t="shared" si="1"/>
        <v>-85808.005404790805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-4056.2180596329904</v>
      </c>
      <c r="AC32">
        <f t="shared" si="2"/>
        <v>-4280.7461540316781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-19667.205127342982</v>
      </c>
      <c r="AI32">
        <f t="shared" si="7"/>
        <v>-19669.699501926007</v>
      </c>
      <c r="AJ32">
        <f t="shared" si="8"/>
        <v>224.5280943986877</v>
      </c>
      <c r="AK32">
        <f t="shared" si="30"/>
        <v>-283.93526417430934</v>
      </c>
      <c r="AL32">
        <f t="shared" si="9"/>
        <v>-19729.106671701629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-735.22453275169778</v>
      </c>
      <c r="AR32">
        <f t="shared" si="14"/>
        <v>-735.31778064205321</v>
      </c>
      <c r="AS32">
        <f t="shared" si="15"/>
        <v>8.3935954409911719</v>
      </c>
      <c r="AT32">
        <f t="shared" si="16"/>
        <v>-10.614429990566189</v>
      </c>
      <c r="AU32">
        <f t="shared" si="17"/>
        <v>-737.5386151916282</v>
      </c>
      <c r="AW32">
        <v>29</v>
      </c>
      <c r="AX32">
        <f>IF(Z32&gt;0, (R32*SUMPRODUCT(K32:$K$98, X32:$X$98)-K32*$AZ$3)/Z32, 0)</f>
        <v>-85808.005404790805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1000000</v>
      </c>
      <c r="S33">
        <f t="shared" si="1"/>
        <v>-128582.59561355688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-4280.7461540316781</v>
      </c>
      <c r="AC33">
        <f t="shared" si="2"/>
        <v>-4332.7696423529615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-15692.223995839277</v>
      </c>
      <c r="AI33">
        <f t="shared" si="7"/>
        <v>-15693.908815476678</v>
      </c>
      <c r="AJ33">
        <f t="shared" si="8"/>
        <v>52.023488321283367</v>
      </c>
      <c r="AK33">
        <f t="shared" si="30"/>
        <v>-299.65223078221749</v>
      </c>
      <c r="AL33">
        <f t="shared" si="9"/>
        <v>-15941.537557937612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-523.77385803972345</v>
      </c>
      <c r="AR33">
        <f t="shared" si="14"/>
        <v>-523.83009382133207</v>
      </c>
      <c r="AS33">
        <f t="shared" si="15"/>
        <v>1.7364360331555244</v>
      </c>
      <c r="AT33">
        <f t="shared" si="16"/>
        <v>-10.001769349496046</v>
      </c>
      <c r="AU33">
        <f t="shared" si="17"/>
        <v>-532.09542713767257</v>
      </c>
      <c r="AW33">
        <v>30</v>
      </c>
      <c r="AX33">
        <f>IF(Z33&gt;0, (R33*SUMPRODUCT(K33:$K$98, X33:$X$98)-K33*$AZ$3)/Z33, 0)</f>
        <v>-128582.59561355688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1000000</v>
      </c>
      <c r="S34">
        <f t="shared" si="1"/>
        <v>-197514.3151024929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-4332.7696423529615</v>
      </c>
      <c r="AC34">
        <f t="shared" si="2"/>
        <v>-4246.5425678655283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-11859.505811597925</v>
      </c>
      <c r="AI34">
        <f t="shared" si="7"/>
        <v>-11860.580807748371</v>
      </c>
      <c r="AJ34">
        <f t="shared" si="8"/>
        <v>-86.227074487433129</v>
      </c>
      <c r="AK34">
        <f t="shared" si="30"/>
        <v>-303.29387496470736</v>
      </c>
      <c r="AL34">
        <f t="shared" si="9"/>
        <v>-12250.101757200511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-353.43364485084248</v>
      </c>
      <c r="AR34">
        <f t="shared" si="14"/>
        <v>-353.46568158270031</v>
      </c>
      <c r="AS34">
        <f t="shared" si="15"/>
        <v>-2.5697149362762839</v>
      </c>
      <c r="AT34">
        <f t="shared" si="16"/>
        <v>-9.0386784569794045</v>
      </c>
      <c r="AU34">
        <f t="shared" si="17"/>
        <v>-365.07407497595602</v>
      </c>
      <c r="AW34">
        <v>31</v>
      </c>
      <c r="AX34">
        <f>IF(Z34&gt;0, (R34*SUMPRODUCT(K34:$K$98, X34:$X$98)-K34*$AZ$3)/Z34, 0)</f>
        <v>-197514.3151024929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-314908.69882263482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-4246.5425678655283</v>
      </c>
      <c r="AC35">
        <f t="shared" ref="AC35:AC69" si="33">S35*Z35</f>
        <v>-4055.3325229599809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-8407.1197101654252</v>
      </c>
      <c r="AI35">
        <f t="shared" ref="AI35:AI66" si="38">SUM(AE35:AH35)</f>
        <v>-8407.7636003688585</v>
      </c>
      <c r="AJ35">
        <f t="shared" ref="AJ35:AJ69" si="39">AB35-AC35</f>
        <v>-191.21004490554742</v>
      </c>
      <c r="AK35">
        <f t="shared" si="30"/>
        <v>-297.25797975058703</v>
      </c>
      <c r="AL35">
        <f t="shared" ref="AL35:AL66" si="40">SUM(AI35:AK35)</f>
        <v>-8896.2316250249933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-223.70232918945129</v>
      </c>
      <c r="AR35">
        <f t="shared" ref="AR35:AR69" si="45">AI35*$K35</f>
        <v>-223.71946225561618</v>
      </c>
      <c r="AS35">
        <f t="shared" ref="AS35:AS69" si="46">AJ35*$K35</f>
        <v>-5.0878462403800926</v>
      </c>
      <c r="AT35">
        <f t="shared" ref="AT35:AT69" si="47">AK35*$K35</f>
        <v>-7.909641438785771</v>
      </c>
      <c r="AU35">
        <f t="shared" ref="AU35:AU69" si="48">AL35*$K35</f>
        <v>-236.71694993478204</v>
      </c>
      <c r="AW35">
        <v>32</v>
      </c>
      <c r="AX35">
        <f>IF(Z35&gt;0, (R35*SUMPRODUCT(K35:$K$98, X35:$X$98)-K35*$AZ$3)/Z35, 0)</f>
        <v>-314908.69882263482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1000000</v>
      </c>
      <c r="S36">
        <f t="shared" si="32"/>
        <v>-497523.01911591931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-4055.3325229599809</v>
      </c>
      <c r="AC36">
        <f t="shared" si="33"/>
        <v>-3792.7458434383693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-5125.7690173340643</v>
      </c>
      <c r="AI36">
        <f t="shared" si="38"/>
        <v>-5126.150180184597</v>
      </c>
      <c r="AJ36">
        <f t="shared" si="39"/>
        <v>-262.58667952161159</v>
      </c>
      <c r="AK36">
        <f t="shared" si="30"/>
        <v>-283.8732766071987</v>
      </c>
      <c r="AL36">
        <f t="shared" si="40"/>
        <v>-5672.6101363134076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-121.77672313927195</v>
      </c>
      <c r="AR36">
        <f t="shared" si="45"/>
        <v>-121.78577870981431</v>
      </c>
      <c r="AS36">
        <f t="shared" si="46"/>
        <v>-6.2384678794588719</v>
      </c>
      <c r="AT36">
        <f t="shared" si="47"/>
        <v>-6.7441894660349675</v>
      </c>
      <c r="AU36">
        <f t="shared" si="48"/>
        <v>-134.76843605530817</v>
      </c>
      <c r="AW36">
        <v>33</v>
      </c>
      <c r="AX36">
        <f>IF(Z36&gt;0, (R36*SUMPRODUCT(K36:$K$98, X36:$X$98)-K36*$AZ$3)/Z36, 0)</f>
        <v>-497523.01911591931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1000000</v>
      </c>
      <c r="S37">
        <f t="shared" si="32"/>
        <v>-781206.31866425683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-3792.7458434383693</v>
      </c>
      <c r="AC37">
        <f t="shared" si="33"/>
        <v>-3480.3359516570499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-3091.9453295566059</v>
      </c>
      <c r="AI37">
        <f t="shared" si="38"/>
        <v>-3092.1680835121556</v>
      </c>
      <c r="AJ37">
        <f t="shared" si="39"/>
        <v>-312.4098917813194</v>
      </c>
      <c r="AK37">
        <f t="shared" si="30"/>
        <v>-265.49220904068585</v>
      </c>
      <c r="AL37">
        <f t="shared" si="40"/>
        <v>-3670.0701843341608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-65.587191663662722</v>
      </c>
      <c r="AR37">
        <f t="shared" si="45"/>
        <v>-65.591916781612511</v>
      </c>
      <c r="AS37">
        <f t="shared" si="46"/>
        <v>-6.6269242389301439</v>
      </c>
      <c r="AT37">
        <f t="shared" si="47"/>
        <v>-5.6316934950650408</v>
      </c>
      <c r="AU37">
        <f t="shared" si="48"/>
        <v>-77.850534515607691</v>
      </c>
      <c r="AW37">
        <v>34</v>
      </c>
      <c r="AX37">
        <f>IF(Z37&gt;0, (R37*SUMPRODUCT(K37:$K$98, X37:$X$98)-K37*$AZ$3)/Z37, 0)</f>
        <v>-781206.31866425683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1000000</v>
      </c>
      <c r="S38">
        <f t="shared" si="32"/>
        <v>-1230592.5981668716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-3480.3359516570499</v>
      </c>
      <c r="AC38">
        <f t="shared" si="33"/>
        <v>-3158.2565228558988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-1844.0765733340854</v>
      </c>
      <c r="AI38">
        <f t="shared" si="38"/>
        <v>-1844.2048959214128</v>
      </c>
      <c r="AJ38">
        <f t="shared" si="39"/>
        <v>-322.07942880115115</v>
      </c>
      <c r="AK38">
        <f t="shared" si="30"/>
        <v>-243.62351661599351</v>
      </c>
      <c r="AL38">
        <f t="shared" si="40"/>
        <v>-2409.9078413385573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-34.925944316155217</v>
      </c>
      <c r="AR38">
        <f t="shared" si="45"/>
        <v>-34.9283746856986</v>
      </c>
      <c r="AS38">
        <f t="shared" si="46"/>
        <v>-6.1000331322196955</v>
      </c>
      <c r="AT38">
        <f t="shared" si="47"/>
        <v>-4.6141149985177954</v>
      </c>
      <c r="AU38">
        <f t="shared" si="48"/>
        <v>-45.642522816436092</v>
      </c>
      <c r="AW38">
        <v>35</v>
      </c>
      <c r="AX38">
        <f>IF(Z38&gt;0, (R38*SUMPRODUCT(K38:$K$98, X38:$X$98)-K38*$AZ$3)/Z38, 0)</f>
        <v>-1230592.5981668716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1000000</v>
      </c>
      <c r="S39">
        <f t="shared" si="32"/>
        <v>-1956987.8557569394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-3158.2565228558988</v>
      </c>
      <c r="AC39">
        <f t="shared" si="33"/>
        <v>-2847.0515560427561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-1085.9741357538419</v>
      </c>
      <c r="AI39">
        <f t="shared" si="38"/>
        <v>-1086.0468764085083</v>
      </c>
      <c r="AJ39">
        <f t="shared" si="39"/>
        <v>-311.20496681314262</v>
      </c>
      <c r="AK39">
        <f t="shared" si="30"/>
        <v>-221.07795659991294</v>
      </c>
      <c r="AL39">
        <f t="shared" si="40"/>
        <v>-1618.3297998215639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-18.364142995636353</v>
      </c>
      <c r="AR39">
        <f t="shared" si="45"/>
        <v>-18.365373061565101</v>
      </c>
      <c r="AS39">
        <f t="shared" si="46"/>
        <v>-5.2625677936074169</v>
      </c>
      <c r="AT39">
        <f t="shared" si="47"/>
        <v>-3.7384934636271572</v>
      </c>
      <c r="AU39">
        <f t="shared" si="48"/>
        <v>-27.366434318799676</v>
      </c>
      <c r="AW39">
        <v>36</v>
      </c>
      <c r="AX39">
        <f>IF(Z39&gt;0, (R39*SUMPRODUCT(K39:$K$98, X39:$X$98)-K39*$AZ$3)/Z39, 0)</f>
        <v>-1956987.8557569394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1000000</v>
      </c>
      <c r="S40">
        <f t="shared" si="32"/>
        <v>-3150735.2483339873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-2847.0515560427561</v>
      </c>
      <c r="AC40">
        <f t="shared" si="33"/>
        <v>-2556.3702426729478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-628.90823414571082</v>
      </c>
      <c r="AI40">
        <f t="shared" si="38"/>
        <v>-628.94880198212331</v>
      </c>
      <c r="AJ40">
        <f t="shared" si="39"/>
        <v>-290.68131336980832</v>
      </c>
      <c r="AK40">
        <f t="shared" ref="AK40:AK69" si="61">G40*SUM(AB40:AB40, AE40:AF40)</f>
        <v>-199.29360892299295</v>
      </c>
      <c r="AL40">
        <f t="shared" si="40"/>
        <v>-1118.9237242749246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-9.4955569339134147</v>
      </c>
      <c r="AR40">
        <f t="shared" si="45"/>
        <v>-9.4961694464858777</v>
      </c>
      <c r="AS40">
        <f t="shared" si="46"/>
        <v>-4.3888453209347533</v>
      </c>
      <c r="AT40">
        <f t="shared" si="47"/>
        <v>-3.0090301054237836</v>
      </c>
      <c r="AU40">
        <f t="shared" si="48"/>
        <v>-16.894044872844415</v>
      </c>
      <c r="AW40">
        <v>37</v>
      </c>
      <c r="AX40">
        <f>IF(Z40&gt;0, (R40*SUMPRODUCT(K40:$K$98, X40:$X$98)-K40*$AZ$3)/Z40, 0)</f>
        <v>-3150735.2483339873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1000000</v>
      </c>
      <c r="S41">
        <f t="shared" si="32"/>
        <v>-5151960.3776396941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-2556.3702426729478</v>
      </c>
      <c r="AC41">
        <f t="shared" si="33"/>
        <v>-2289.9323564234282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-358.76529456975635</v>
      </c>
      <c r="AI41">
        <f t="shared" si="38"/>
        <v>-358.78751846307625</v>
      </c>
      <c r="AJ41">
        <f t="shared" si="39"/>
        <v>-266.43788624951958</v>
      </c>
      <c r="AK41">
        <f t="shared" si="61"/>
        <v>-178.94591698710636</v>
      </c>
      <c r="AL41">
        <f t="shared" si="40"/>
        <v>-804.17132169970216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-4.8364373135892453</v>
      </c>
      <c r="AR41">
        <f t="shared" si="45"/>
        <v>-4.8367369090867269</v>
      </c>
      <c r="AS41">
        <f t="shared" si="46"/>
        <v>-3.5917914979941661</v>
      </c>
      <c r="AT41">
        <f t="shared" si="47"/>
        <v>-2.4123311901413849</v>
      </c>
      <c r="AU41">
        <f t="shared" si="48"/>
        <v>-10.840859597222277</v>
      </c>
      <c r="AW41">
        <v>38</v>
      </c>
      <c r="AX41">
        <f>IF(Z41&gt;0, (R41*SUMPRODUCT(K41:$K$98, X41:$X$98)-K41*$AZ$3)/Z41, 0)</f>
        <v>-5151960.3776396941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1000000</v>
      </c>
      <c r="S42">
        <f t="shared" si="32"/>
        <v>-8574636.9855916351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-2289.9323564234282</v>
      </c>
      <c r="AC42">
        <f t="shared" si="33"/>
        <v>-2048.3996480375245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-201.14254910545367</v>
      </c>
      <c r="AI42">
        <f t="shared" si="38"/>
        <v>-201.15449363238511</v>
      </c>
      <c r="AJ42">
        <f t="shared" si="39"/>
        <v>-241.53270838590379</v>
      </c>
      <c r="AK42">
        <f t="shared" si="61"/>
        <v>-160.29526494964</v>
      </c>
      <c r="AL42">
        <f t="shared" si="40"/>
        <v>-602.98246696792887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-2.4210349868416268</v>
      </c>
      <c r="AR42">
        <f t="shared" si="45"/>
        <v>-2.4211787561123801</v>
      </c>
      <c r="AS42">
        <f t="shared" si="46"/>
        <v>-2.9071876640198862</v>
      </c>
      <c r="AT42">
        <f t="shared" si="47"/>
        <v>-1.9293801654301723</v>
      </c>
      <c r="AU42">
        <f t="shared" si="48"/>
        <v>-7.2577465855624386</v>
      </c>
      <c r="AW42">
        <v>39</v>
      </c>
      <c r="AX42">
        <f>IF(Z42&gt;0, (R42*SUMPRODUCT(K42:$K$98, X42:$X$98)-K42*$AZ$3)/Z42, 0)</f>
        <v>-8574636.9855916351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1000000</v>
      </c>
      <c r="S43">
        <f t="shared" si="32"/>
        <v>-14549195.305133073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-2048.3996480375245</v>
      </c>
      <c r="AC43">
        <f t="shared" si="33"/>
        <v>-1830.8482315069612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-110.66318011130676</v>
      </c>
      <c r="AI43">
        <f t="shared" si="38"/>
        <v>-110.66947203396333</v>
      </c>
      <c r="AJ43">
        <f t="shared" si="39"/>
        <v>-217.5514165305633</v>
      </c>
      <c r="AK43">
        <f t="shared" si="61"/>
        <v>-143.38797536262672</v>
      </c>
      <c r="AL43">
        <f t="shared" si="40"/>
        <v>-471.60886392715332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-1.1892748628671332</v>
      </c>
      <c r="AR43">
        <f t="shared" si="45"/>
        <v>-1.1893424808901021</v>
      </c>
      <c r="AS43">
        <f t="shared" si="46"/>
        <v>-2.337981167726277</v>
      </c>
      <c r="AT43">
        <f t="shared" si="47"/>
        <v>-1.5409616329899822</v>
      </c>
      <c r="AU43">
        <f t="shared" si="48"/>
        <v>-5.0682852816063608</v>
      </c>
      <c r="AW43">
        <v>40</v>
      </c>
      <c r="AX43">
        <f>IF(Z43&gt;0, (R43*SUMPRODUCT(K43:$K$98, X43:$X$98)-K43*$AZ$3)/Z43, 0)</f>
        <v>-14549195.305133073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1000000</v>
      </c>
      <c r="S44">
        <f t="shared" si="32"/>
        <v>-25224908.875556733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-1830.8482315069612</v>
      </c>
      <c r="AC44">
        <f t="shared" si="33"/>
        <v>-1635.6335318007168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-59.738068977182785</v>
      </c>
      <c r="AI44">
        <f t="shared" si="38"/>
        <v>-59.741311077163935</v>
      </c>
      <c r="AJ44">
        <f t="shared" si="39"/>
        <v>-195.21469970624435</v>
      </c>
      <c r="AK44">
        <f t="shared" si="61"/>
        <v>-128.15937620548729</v>
      </c>
      <c r="AL44">
        <f t="shared" si="40"/>
        <v>-383.11538698889558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-0.57320800990873066</v>
      </c>
      <c r="AR44">
        <f t="shared" si="45"/>
        <v>-0.57323911901068092</v>
      </c>
      <c r="AS44">
        <f t="shared" si="46"/>
        <v>-1.873154446393086</v>
      </c>
      <c r="AT44">
        <f t="shared" si="47"/>
        <v>-1.2297347779010204</v>
      </c>
      <c r="AU44">
        <f t="shared" si="48"/>
        <v>-3.6761283433047875</v>
      </c>
      <c r="AW44">
        <v>41</v>
      </c>
      <c r="AX44">
        <f>IF(Z44&gt;0, (R44*SUMPRODUCT(K44:$K$98, X44:$X$98)-K44*$AZ$3)/Z44, 0)</f>
        <v>-25224908.875556733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1000000</v>
      </c>
      <c r="S45">
        <f t="shared" si="32"/>
        <v>-44747979.287571654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-1635.6335318007168</v>
      </c>
      <c r="AC45">
        <f t="shared" si="33"/>
        <v>-1460.8460482310618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-31.547501044314608</v>
      </c>
      <c r="AI45">
        <f t="shared" si="38"/>
        <v>-31.549133348243732</v>
      </c>
      <c r="AJ45">
        <f t="shared" si="39"/>
        <v>-174.78748356965502</v>
      </c>
      <c r="AK45">
        <f t="shared" si="61"/>
        <v>-114.49434722605018</v>
      </c>
      <c r="AL45">
        <f t="shared" si="40"/>
        <v>-320.83096414394896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-0.27027632882571567</v>
      </c>
      <c r="AR45">
        <f t="shared" si="45"/>
        <v>-0.27029031323331965</v>
      </c>
      <c r="AS45">
        <f t="shared" si="46"/>
        <v>-1.497453611857636</v>
      </c>
      <c r="AT45">
        <f t="shared" si="47"/>
        <v>-0.98090532736920011</v>
      </c>
      <c r="AU45">
        <f t="shared" si="48"/>
        <v>-2.7486492524601558</v>
      </c>
      <c r="AW45">
        <v>42</v>
      </c>
      <c r="AX45">
        <f>IF(Z45&gt;0, (R45*SUMPRODUCT(K45:$K$98, X45:$X$98)-K45*$AZ$3)/Z45, 0)</f>
        <v>-44747979.287571654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1000000</v>
      </c>
      <c r="S46">
        <f t="shared" si="32"/>
        <v>-81391310.109874114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-1460.8460482310618</v>
      </c>
      <c r="AC46">
        <f t="shared" si="33"/>
        <v>-1304.5442785067055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-16.29156422751646</v>
      </c>
      <c r="AI46">
        <f t="shared" si="38"/>
        <v>-16.292365630194919</v>
      </c>
      <c r="AJ46">
        <f t="shared" si="39"/>
        <v>-156.30176972435629</v>
      </c>
      <c r="AK46">
        <f t="shared" si="61"/>
        <v>-102.25922337617433</v>
      </c>
      <c r="AL46">
        <f t="shared" si="40"/>
        <v>-274.85335873072552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-0.12462001812691459</v>
      </c>
      <c r="AR46">
        <f t="shared" si="45"/>
        <v>-0.12462614834344395</v>
      </c>
      <c r="AS46">
        <f t="shared" si="46"/>
        <v>-1.1956082979078955</v>
      </c>
      <c r="AT46">
        <f t="shared" si="47"/>
        <v>-0.7822174772671121</v>
      </c>
      <c r="AU46">
        <f t="shared" si="48"/>
        <v>-2.1024519235184513</v>
      </c>
      <c r="AW46">
        <v>43</v>
      </c>
      <c r="AX46">
        <f>IF(Z46&gt;0, (R46*SUMPRODUCT(K46:$K$98, X46:$X$98)-K46*$AZ$3)/Z46, 0)</f>
        <v>-81391310.109874114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1000000</v>
      </c>
      <c r="S47">
        <f t="shared" si="32"/>
        <v>-152132000.23304325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-1304.5442785067055</v>
      </c>
      <c r="AC47">
        <f t="shared" si="33"/>
        <v>-1164.8724288344913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-8.2107881318878473</v>
      </c>
      <c r="AI47">
        <f t="shared" si="38"/>
        <v>-8.211170981132927</v>
      </c>
      <c r="AJ47">
        <f t="shared" si="39"/>
        <v>-139.67184967221419</v>
      </c>
      <c r="AK47">
        <f t="shared" si="61"/>
        <v>-91.318099495469397</v>
      </c>
      <c r="AL47">
        <f t="shared" si="40"/>
        <v>-239.20112014881653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-5.6077913760767775E-2</v>
      </c>
      <c r="AR47">
        <f t="shared" si="45"/>
        <v>-5.608052853861907E-2</v>
      </c>
      <c r="AS47">
        <f t="shared" si="46"/>
        <v>-0.95392863814213136</v>
      </c>
      <c r="AT47">
        <f t="shared" si="47"/>
        <v>-0.62368294322639228</v>
      </c>
      <c r="AU47">
        <f t="shared" si="48"/>
        <v>-1.6336921099071429</v>
      </c>
      <c r="AW47">
        <v>44</v>
      </c>
      <c r="AX47">
        <f>IF(Z47&gt;0, (R47*SUMPRODUCT(K47:$K$98, X47:$X$98)-K47*$AZ$3)/Z47, 0)</f>
        <v>-152132000.23304325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1000000</v>
      </c>
      <c r="S48">
        <f t="shared" si="32"/>
        <v>-292603560.36566579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-1164.8724288344913</v>
      </c>
      <c r="AC48">
        <f t="shared" si="33"/>
        <v>-1040.1102302390188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-4.025741182794305</v>
      </c>
      <c r="AI48">
        <f t="shared" si="38"/>
        <v>-4.0259189164877949</v>
      </c>
      <c r="AJ48">
        <f t="shared" si="39"/>
        <v>-124.76219859547246</v>
      </c>
      <c r="AK48">
        <f t="shared" si="61"/>
        <v>-81.541070018414402</v>
      </c>
      <c r="AL48">
        <f t="shared" si="40"/>
        <v>-210.32918753037467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-2.4549057902940489E-2</v>
      </c>
      <c r="AR48">
        <f t="shared" si="45"/>
        <v>-2.4550141726896044E-2</v>
      </c>
      <c r="AS48">
        <f t="shared" si="46"/>
        <v>-0.76080261952967854</v>
      </c>
      <c r="AT48">
        <f t="shared" si="47"/>
        <v>-0.49723923085396704</v>
      </c>
      <c r="AU48">
        <f t="shared" si="48"/>
        <v>-1.2825919921105418</v>
      </c>
      <c r="AW48">
        <v>45</v>
      </c>
      <c r="AX48">
        <f>IF(Z48&gt;0, (R48*SUMPRODUCT(K48:$K$98, X48:$X$98)-K48*$AZ$3)/Z48, 0)</f>
        <v>-292603560.36566579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1000000</v>
      </c>
      <c r="S49">
        <f t="shared" si="32"/>
        <v>-580385144.67631793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-1040.1102302390188</v>
      </c>
      <c r="AC49">
        <f t="shared" si="33"/>
        <v>-928.68988955653538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-1.9190002186861597</v>
      </c>
      <c r="AI49">
        <f t="shared" si="38"/>
        <v>-1.91908022503178</v>
      </c>
      <c r="AJ49">
        <f t="shared" si="39"/>
        <v>-111.42034068248347</v>
      </c>
      <c r="AK49">
        <f t="shared" si="61"/>
        <v>-72.807716116731328</v>
      </c>
      <c r="AL49">
        <f t="shared" si="40"/>
        <v>-186.14713702424658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-1.0448308359611793E-2</v>
      </c>
      <c r="AR49">
        <f t="shared" si="45"/>
        <v>-1.0448743967154527E-2</v>
      </c>
      <c r="AS49">
        <f t="shared" si="46"/>
        <v>-0.60664614086423718</v>
      </c>
      <c r="AT49">
        <f t="shared" si="47"/>
        <v>-0.3964134352561513</v>
      </c>
      <c r="AU49">
        <f t="shared" si="48"/>
        <v>-1.013508320087543</v>
      </c>
      <c r="AW49">
        <v>46</v>
      </c>
      <c r="AX49">
        <f>IF(Z49&gt;0, (R49*SUMPRODUCT(K49:$K$98, X49:$X$98)-K49*$AZ$3)/Z49, 0)</f>
        <v>-580385144.67631793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1000000</v>
      </c>
      <c r="S50">
        <f t="shared" si="32"/>
        <v>-1188655334.7768524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-928.68988955653538</v>
      </c>
      <c r="AC50">
        <f t="shared" si="33"/>
        <v>-829.19597202526393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-0.88653404732756647</v>
      </c>
      <c r="AI50">
        <f t="shared" si="38"/>
        <v>-0.88656892690736411</v>
      </c>
      <c r="AJ50">
        <f t="shared" si="39"/>
        <v>-99.49391753127145</v>
      </c>
      <c r="AK50">
        <f t="shared" si="61"/>
        <v>-65.008292268957476</v>
      </c>
      <c r="AL50">
        <f t="shared" si="40"/>
        <v>-165.3887787271363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-4.3097130398093986E-3</v>
      </c>
      <c r="AR50">
        <f t="shared" si="45"/>
        <v>-4.3098826001103591E-3</v>
      </c>
      <c r="AS50">
        <f t="shared" si="46"/>
        <v>-0.48367035091186666</v>
      </c>
      <c r="AT50">
        <f t="shared" si="47"/>
        <v>-0.31602518338897734</v>
      </c>
      <c r="AU50">
        <f t="shared" si="48"/>
        <v>-0.80400541690095439</v>
      </c>
      <c r="AW50">
        <v>47</v>
      </c>
      <c r="AX50">
        <f>IF(Z50&gt;0, (R50*SUMPRODUCT(K50:$K$98, X50:$X$98)-K50*$AZ$3)/Z50, 0)</f>
        <v>-1188655334.7768524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1000000</v>
      </c>
      <c r="S51">
        <f t="shared" si="32"/>
        <v>-2514908058.8202133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-829.19597202526393</v>
      </c>
      <c r="AC51">
        <f t="shared" si="33"/>
        <v>-740.35709795291916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-0.3962283383346471</v>
      </c>
      <c r="AI51">
        <f t="shared" si="38"/>
        <v>-0.39624305770173007</v>
      </c>
      <c r="AJ51">
        <f t="shared" si="39"/>
        <v>-88.838874072344765</v>
      </c>
      <c r="AK51">
        <f t="shared" si="61"/>
        <v>-58.043718041768479</v>
      </c>
      <c r="AL51">
        <f t="shared" si="40"/>
        <v>-147.27883517181496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-1.719809901438285E-3</v>
      </c>
      <c r="AR51">
        <f t="shared" si="45"/>
        <v>-1.7198737901378126E-3</v>
      </c>
      <c r="AS51">
        <f t="shared" si="46"/>
        <v>-0.38560082780653426</v>
      </c>
      <c r="AT51">
        <f t="shared" si="47"/>
        <v>-0.25193594537959529</v>
      </c>
      <c r="AU51">
        <f t="shared" si="48"/>
        <v>-0.63925664697626727</v>
      </c>
      <c r="AW51">
        <v>48</v>
      </c>
      <c r="AX51">
        <f>IF(Z51&gt;0, (R51*SUMPRODUCT(K51:$K$98, X51:$X$98)-K51*$AZ$3)/Z51, 0)</f>
        <v>-2514908058.8202133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1000000</v>
      </c>
      <c r="S52">
        <f t="shared" si="32"/>
        <v>-5507398854.2839756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-740.35709795291916</v>
      </c>
      <c r="AC52">
        <f t="shared" si="33"/>
        <v>-661.03454652586993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-0.1714168342513761</v>
      </c>
      <c r="AI52">
        <f t="shared" si="38"/>
        <v>-0.17142283558307567</v>
      </c>
      <c r="AJ52">
        <f t="shared" si="39"/>
        <v>-79.322551427049234</v>
      </c>
      <c r="AK52">
        <f t="shared" si="61"/>
        <v>-51.824996856704345</v>
      </c>
      <c r="AL52">
        <f t="shared" si="40"/>
        <v>-131.31897111933665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-6.6430934130455414E-4</v>
      </c>
      <c r="AR52">
        <f t="shared" si="45"/>
        <v>-6.6433259888439282E-4</v>
      </c>
      <c r="AS52">
        <f t="shared" si="46"/>
        <v>-0.30740686653811938</v>
      </c>
      <c r="AT52">
        <f t="shared" si="47"/>
        <v>-0.20084275663673024</v>
      </c>
      <c r="AU52">
        <f t="shared" si="48"/>
        <v>-0.50891395577373399</v>
      </c>
      <c r="AW52">
        <v>49</v>
      </c>
      <c r="AX52">
        <f>IF(Z52&gt;0, (R52*SUMPRODUCT(K52:$K$98, X52:$X$98)-K52*$AZ$3)/Z52, 0)</f>
        <v>-5507398854.2839756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1000000</v>
      </c>
      <c r="S53">
        <f t="shared" si="32"/>
        <v>-12506614035.715132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-661.03454652586993</v>
      </c>
      <c r="AC53">
        <f t="shared" si="33"/>
        <v>-590.2099686593624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-7.1634540432845076E-2</v>
      </c>
      <c r="AI53">
        <f t="shared" si="38"/>
        <v>-7.1636900024205988E-2</v>
      </c>
      <c r="AJ53">
        <f t="shared" si="39"/>
        <v>-70.824577866507525</v>
      </c>
      <c r="AK53">
        <f t="shared" si="61"/>
        <v>-46.272418256810901</v>
      </c>
      <c r="AL53">
        <f t="shared" si="40"/>
        <v>-117.16863302334264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-2.4786850395487538E-4</v>
      </c>
      <c r="AR53">
        <f t="shared" si="45"/>
        <v>-2.4787666856899922E-4</v>
      </c>
      <c r="AS53">
        <f t="shared" si="46"/>
        <v>-0.24506588655320793</v>
      </c>
      <c r="AT53">
        <f t="shared" si="47"/>
        <v>-0.16011096069559097</v>
      </c>
      <c r="AU53">
        <f t="shared" si="48"/>
        <v>-0.40542472391736789</v>
      </c>
      <c r="AW53">
        <v>50</v>
      </c>
      <c r="AX53">
        <f>IF(Z53&gt;0, (R53*SUMPRODUCT(K53:$K$98, X53:$X$98)-K53*$AZ$3)/Z53, 0)</f>
        <v>-12506614035.715132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1000000</v>
      </c>
      <c r="S54">
        <f t="shared" si="32"/>
        <v>-29503631825.935844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-590.2099686593624</v>
      </c>
      <c r="AC54">
        <f t="shared" si="33"/>
        <v>-526.9733931565728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-2.8858603047719356E-2</v>
      </c>
      <c r="AI54">
        <f t="shared" si="38"/>
        <v>-2.8859496113014277E-2</v>
      </c>
      <c r="AJ54">
        <f t="shared" si="39"/>
        <v>-63.236575502789606</v>
      </c>
      <c r="AK54">
        <f t="shared" si="61"/>
        <v>-41.314697806155372</v>
      </c>
      <c r="AL54">
        <f t="shared" si="40"/>
        <v>-104.58013280505799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-8.9157144031302402E-5</v>
      </c>
      <c r="AR54">
        <f t="shared" si="45"/>
        <v>-8.9159903109799609E-5</v>
      </c>
      <c r="AS54">
        <f t="shared" si="46"/>
        <v>-0.19536609103447583</v>
      </c>
      <c r="AT54">
        <f t="shared" si="47"/>
        <v>-0.12763959699720212</v>
      </c>
      <c r="AU54">
        <f t="shared" si="48"/>
        <v>-0.32309484793478777</v>
      </c>
      <c r="AW54">
        <v>51</v>
      </c>
      <c r="AX54">
        <f>IF(Z54&gt;0, (R54*SUMPRODUCT(K54:$K$98, X54:$X$98)-K54*$AZ$3)/Z54, 0)</f>
        <v>-29503631825.935844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1000000</v>
      </c>
      <c r="S55">
        <f t="shared" si="32"/>
        <v>-72424369959.181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-526.9733931565728</v>
      </c>
      <c r="AC55">
        <f t="shared" si="33"/>
        <v>-470.51203287506183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-1.1186094620600667E-2</v>
      </c>
      <c r="AI55">
        <f t="shared" si="38"/>
        <v>-1.1186419450511607E-2</v>
      </c>
      <c r="AJ55">
        <f t="shared" si="39"/>
        <v>-56.461360281510963</v>
      </c>
      <c r="AK55">
        <f t="shared" si="61"/>
        <v>-36.8881375209601</v>
      </c>
      <c r="AL55">
        <f t="shared" si="40"/>
        <v>-93.360684221921574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-3.0856119638729327E-5</v>
      </c>
      <c r="AR55">
        <f t="shared" si="45"/>
        <v>-3.085701566106189E-5</v>
      </c>
      <c r="AS55">
        <f t="shared" si="46"/>
        <v>-0.15574501619209008</v>
      </c>
      <c r="AT55">
        <f t="shared" si="47"/>
        <v>-0.1017535452007043</v>
      </c>
      <c r="AU55">
        <f t="shared" si="48"/>
        <v>-0.25752941840845545</v>
      </c>
      <c r="AW55">
        <v>52</v>
      </c>
      <c r="AX55">
        <f>IF(Z55&gt;0, (R55*SUMPRODUCT(K55:$K$98, X55:$X$98)-K55*$AZ$3)/Z55, 0)</f>
        <v>-72424369959.181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1000000</v>
      </c>
      <c r="S56">
        <f t="shared" si="32"/>
        <v>-185344928780.31473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-470.51203287506183</v>
      </c>
      <c r="AC56">
        <f t="shared" si="33"/>
        <v>-420.10005530381102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-4.1650471292288211E-3</v>
      </c>
      <c r="AI56">
        <f t="shared" si="38"/>
        <v>-4.1651604584841909E-3</v>
      </c>
      <c r="AJ56">
        <f t="shared" si="39"/>
        <v>-50.411977571250816</v>
      </c>
      <c r="AK56">
        <f t="shared" si="61"/>
        <v>-32.935842301254333</v>
      </c>
      <c r="AL56">
        <f t="shared" si="40"/>
        <v>-83.351985032963626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-1.0258047800748122E-5</v>
      </c>
      <c r="AR56">
        <f t="shared" si="45"/>
        <v>-1.0258326918098475E-5</v>
      </c>
      <c r="AS56">
        <f t="shared" si="46"/>
        <v>-0.12415909342948586</v>
      </c>
      <c r="AT56">
        <f t="shared" si="47"/>
        <v>-8.1117316131480349E-2</v>
      </c>
      <c r="AU56">
        <f t="shared" si="48"/>
        <v>-0.2052866678878843</v>
      </c>
      <c r="AW56">
        <v>53</v>
      </c>
      <c r="AX56">
        <f>IF(Z56&gt;0, (R56*SUMPRODUCT(K56:$K$98, X56:$X$98)-K56*$AZ$3)/Z56, 0)</f>
        <v>-185344928780.31473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1000000</v>
      </c>
      <c r="S57">
        <f t="shared" si="32"/>
        <v>-495549112749.43231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-420.10005530381102</v>
      </c>
      <c r="AC57">
        <f t="shared" si="33"/>
        <v>-375.08934375170656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-1.4870026680280516E-3</v>
      </c>
      <c r="AI57">
        <f t="shared" si="38"/>
        <v>-1.4870405138574659E-3</v>
      </c>
      <c r="AJ57">
        <f t="shared" si="39"/>
        <v>-45.010711552104453</v>
      </c>
      <c r="AK57">
        <f t="shared" si="61"/>
        <v>-29.407003871266774</v>
      </c>
      <c r="AL57">
        <f t="shared" si="40"/>
        <v>-74.419202463885085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-3.2699305106439904E-6</v>
      </c>
      <c r="AR57">
        <f t="shared" si="45"/>
        <v>-3.270013733919216E-6</v>
      </c>
      <c r="AS57">
        <f t="shared" si="46"/>
        <v>-9.8978907149644565E-2</v>
      </c>
      <c r="AT57">
        <f t="shared" si="47"/>
        <v>-6.4666231778050295E-2</v>
      </c>
      <c r="AU57">
        <f t="shared" si="48"/>
        <v>-0.16364840894142879</v>
      </c>
      <c r="AW57">
        <v>54</v>
      </c>
      <c r="AX57">
        <f>IF(Z57&gt;0, (R57*SUMPRODUCT(K57:$K$98, X57:$X$98)-K57*$AZ$3)/Z57, 0)</f>
        <v>-495549112749.43231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1000000</v>
      </c>
      <c r="S58">
        <f t="shared" si="32"/>
        <v>-1387079410842.8567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-375.08934375170656</v>
      </c>
      <c r="AC58">
        <f t="shared" si="33"/>
        <v>-334.90120254828685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-5.0790399823659178E-4</v>
      </c>
      <c r="AI58">
        <f t="shared" si="38"/>
        <v>-5.0791607040780022E-4</v>
      </c>
      <c r="AJ58">
        <f t="shared" si="39"/>
        <v>-40.188141203419718</v>
      </c>
      <c r="AK58">
        <f t="shared" si="61"/>
        <v>-26.256254062619462</v>
      </c>
      <c r="AL58">
        <f t="shared" si="40"/>
        <v>-66.444903182109584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-9.9721863317306016E-7</v>
      </c>
      <c r="AR58">
        <f t="shared" si="45"/>
        <v>-9.9724233567218153E-7</v>
      </c>
      <c r="AS58">
        <f t="shared" si="46"/>
        <v>-7.8905390348929252E-2</v>
      </c>
      <c r="AT58">
        <f t="shared" si="47"/>
        <v>-5.1551525247834969E-2</v>
      </c>
      <c r="AU58">
        <f t="shared" si="48"/>
        <v>-0.13045791283909988</v>
      </c>
      <c r="AW58">
        <v>55</v>
      </c>
      <c r="AX58">
        <f>IF(Z58&gt;0, (R58*SUMPRODUCT(K58:$K$98, X58:$X$98)-K58*$AZ$3)/Z58, 0)</f>
        <v>-1387079410842.8567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1000000</v>
      </c>
      <c r="S59">
        <f t="shared" si="32"/>
        <v>-4072738934464.6133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-334.90120254828685</v>
      </c>
      <c r="AC59">
        <f t="shared" si="33"/>
        <v>-299.01893169429997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-1.656093731765965E-4</v>
      </c>
      <c r="AI59">
        <f t="shared" si="38"/>
        <v>-1.6561304415743403E-4</v>
      </c>
      <c r="AJ59">
        <f t="shared" si="39"/>
        <v>-35.882270853986881</v>
      </c>
      <c r="AK59">
        <f t="shared" si="61"/>
        <v>-23.443084178380083</v>
      </c>
      <c r="AL59">
        <f t="shared" si="40"/>
        <v>-59.325520645411125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-2.9031912339240931E-7</v>
      </c>
      <c r="AR59">
        <f t="shared" si="45"/>
        <v>-2.9032555875242732E-7</v>
      </c>
      <c r="AS59">
        <f t="shared" si="46"/>
        <v>-6.2902897461908983E-2</v>
      </c>
      <c r="AT59">
        <f t="shared" si="47"/>
        <v>-4.1096560645901711E-2</v>
      </c>
      <c r="AU59">
        <f t="shared" si="48"/>
        <v>-0.10399974843336945</v>
      </c>
      <c r="AW59">
        <v>56</v>
      </c>
      <c r="AX59">
        <f>IF(Z59&gt;0, (R59*SUMPRODUCT(K59:$K$98, X59:$X$98)-K59*$AZ$3)/Z59, 0)</f>
        <v>-4072738934464.6133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1000000</v>
      </c>
      <c r="S60">
        <f t="shared" si="32"/>
        <v>-12679512415923.285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-299.01893169429997</v>
      </c>
      <c r="AC60">
        <f t="shared" si="33"/>
        <v>-266.98118926032845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-5.1629312075087916E-5</v>
      </c>
      <c r="AI60">
        <f t="shared" si="38"/>
        <v>-5.1630364880513321E-5</v>
      </c>
      <c r="AJ60">
        <f t="shared" si="39"/>
        <v>-32.037742433971516</v>
      </c>
      <c r="AK60">
        <f t="shared" si="61"/>
        <v>-20.931325218601</v>
      </c>
      <c r="AL60">
        <f t="shared" si="40"/>
        <v>-52.969119282937399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-8.0810733023467437E-8</v>
      </c>
      <c r="AR60">
        <f t="shared" si="45"/>
        <v>-8.0812380885403591E-8</v>
      </c>
      <c r="AS60">
        <f t="shared" si="46"/>
        <v>-5.0145805676065219E-2</v>
      </c>
      <c r="AT60">
        <f t="shared" si="47"/>
        <v>-3.2761926628185785E-2</v>
      </c>
      <c r="AU60">
        <f t="shared" si="48"/>
        <v>-8.2907813116631895E-2</v>
      </c>
      <c r="AW60">
        <v>57</v>
      </c>
      <c r="AX60">
        <f>IF(Z60&gt;0, (R60*SUMPRODUCT(K60:$K$98, X60:$X$98)-K60*$AZ$3)/Z60, 0)</f>
        <v>-12679512415923.285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1000000</v>
      </c>
      <c r="S61">
        <f t="shared" si="32"/>
        <v>-41993315264787.266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-266.98118926032845</v>
      </c>
      <c r="AC61">
        <f t="shared" si="33"/>
        <v>-238.3760619087368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-1.5169023423832704E-5</v>
      </c>
      <c r="AI61">
        <f t="shared" si="38"/>
        <v>-1.5169307250032667E-5</v>
      </c>
      <c r="AJ61">
        <f t="shared" si="39"/>
        <v>-28.605127351591648</v>
      </c>
      <c r="AK61">
        <f t="shared" si="61"/>
        <v>-18.688683248222993</v>
      </c>
      <c r="AL61">
        <f t="shared" si="40"/>
        <v>-47.293825769121895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-2.1198850255480802E-8</v>
      </c>
      <c r="AR61">
        <f t="shared" si="45"/>
        <v>-2.1199246905215163E-8</v>
      </c>
      <c r="AS61">
        <f t="shared" si="46"/>
        <v>-3.9975929519141945E-2</v>
      </c>
      <c r="AT61">
        <f t="shared" si="47"/>
        <v>-2.6117607348983229E-2</v>
      </c>
      <c r="AU61">
        <f t="shared" si="48"/>
        <v>-6.6093558067372091E-2</v>
      </c>
      <c r="AW61">
        <v>58</v>
      </c>
      <c r="AX61">
        <f>IF(Z61&gt;0, (R61*SUMPRODUCT(K61:$K$98, X61:$X$98)-K61*$AZ$3)/Z61, 0)</f>
        <v>-41993315264787.266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1000000</v>
      </c>
      <c r="S62">
        <f t="shared" si="32"/>
        <v>-148488456933615.94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-238.3760619087368</v>
      </c>
      <c r="AC62">
        <f t="shared" si="33"/>
        <v>-212.83576957957638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-4.1864098379041317E-6</v>
      </c>
      <c r="AI62">
        <f t="shared" si="38"/>
        <v>-4.1864815053501996E-6</v>
      </c>
      <c r="AJ62">
        <f t="shared" si="39"/>
        <v>-25.540292329160422</v>
      </c>
      <c r="AK62">
        <f t="shared" si="61"/>
        <v>-16.686324333611577</v>
      </c>
      <c r="AL62">
        <f t="shared" si="40"/>
        <v>-42.226620849253507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-5.2237021356750503E-9</v>
      </c>
      <c r="AR62">
        <f t="shared" si="45"/>
        <v>-5.2237915606013187E-9</v>
      </c>
      <c r="AS62">
        <f t="shared" si="46"/>
        <v>-3.1868566325649744E-2</v>
      </c>
      <c r="AT62">
        <f t="shared" si="47"/>
        <v>-2.0820796680931508E-2</v>
      </c>
      <c r="AU62">
        <f t="shared" si="48"/>
        <v>-5.2689368230372818E-2</v>
      </c>
      <c r="AW62">
        <v>59</v>
      </c>
      <c r="AX62">
        <f>IF(Z62&gt;0, (R62*SUMPRODUCT(K62:$K$98, X62:$X$98)-K62*$AZ$3)/Z62, 0)</f>
        <v>-148488456933615.94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1000000</v>
      </c>
      <c r="S63">
        <f t="shared" si="32"/>
        <v>-562835164629806.13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-212.83576957957638</v>
      </c>
      <c r="AC63">
        <f t="shared" si="33"/>
        <v>-190.03193712912221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-1.0813820554960858E-6</v>
      </c>
      <c r="AI63">
        <f t="shared" si="38"/>
        <v>-1.0813989371649182E-6</v>
      </c>
      <c r="AJ63">
        <f t="shared" si="39"/>
        <v>-22.803832450454166</v>
      </c>
      <c r="AK63">
        <f t="shared" si="61"/>
        <v>-14.898503870570348</v>
      </c>
      <c r="AL63">
        <f t="shared" si="40"/>
        <v>-37.702337402423453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-1.2047523951426868E-9</v>
      </c>
      <c r="AR63">
        <f t="shared" si="45"/>
        <v>-1.2047712027702561E-9</v>
      </c>
      <c r="AS63">
        <f t="shared" si="46"/>
        <v>-2.540542597640379E-2</v>
      </c>
      <c r="AT63">
        <f t="shared" si="47"/>
        <v>-1.6598211641192882E-2</v>
      </c>
      <c r="AU63">
        <f t="shared" si="48"/>
        <v>-4.2003638822367878E-2</v>
      </c>
      <c r="AW63">
        <v>60</v>
      </c>
      <c r="AX63">
        <f>IF(Z63&gt;0, (R63*SUMPRODUCT(K63:$K$98, X63:$X$98)-K63*$AZ$3)/Z63, 0)</f>
        <v>-562835164629806.13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1000000</v>
      </c>
      <c r="S64">
        <f t="shared" si="32"/>
        <v>-2297140681906379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-190.03193712912221</v>
      </c>
      <c r="AC64">
        <f t="shared" si="33"/>
        <v>-169.67137243775738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-2.6039505707519979E-7</v>
      </c>
      <c r="AI64">
        <f t="shared" si="38"/>
        <v>-2.6039875017449E-7</v>
      </c>
      <c r="AJ64">
        <f t="shared" si="39"/>
        <v>-20.360564691364829</v>
      </c>
      <c r="AK64">
        <f t="shared" si="61"/>
        <v>-13.302235599038557</v>
      </c>
      <c r="AL64">
        <f t="shared" si="40"/>
        <v>-33.662800550802132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-2.5902003226551921E-10</v>
      </c>
      <c r="AR64">
        <f t="shared" si="45"/>
        <v>-2.5902370586327507E-10</v>
      </c>
      <c r="AS64">
        <f t="shared" si="46"/>
        <v>-2.0253050048405812E-2</v>
      </c>
      <c r="AT64">
        <f t="shared" si="47"/>
        <v>-1.3231992698968407E-2</v>
      </c>
      <c r="AU64">
        <f t="shared" si="48"/>
        <v>-3.3485043006397923E-2</v>
      </c>
      <c r="AW64">
        <v>61</v>
      </c>
      <c r="AX64">
        <f>IF(Z64&gt;0, (R64*SUMPRODUCT(K64:$K$98, X64:$X$98)-K64*$AZ$3)/Z64, 0)</f>
        <v>-2297140681906379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1000000</v>
      </c>
      <c r="S65">
        <f t="shared" si="32"/>
        <v>-1.015067020318018E+16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-169.67137243775738</v>
      </c>
      <c r="AC65">
        <f t="shared" si="33"/>
        <v>-151.49229681965073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-5.8199001959843622E-8</v>
      </c>
      <c r="AI65">
        <f t="shared" si="38"/>
        <v>-5.8199748178042948E-8</v>
      </c>
      <c r="AJ65">
        <f t="shared" si="39"/>
        <v>-18.179075618106651</v>
      </c>
      <c r="AK65">
        <f t="shared" si="61"/>
        <v>-11.876996070643019</v>
      </c>
      <c r="AL65">
        <f t="shared" si="40"/>
        <v>-30.056071746949421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-5.1689000163489588E-11</v>
      </c>
      <c r="AR65">
        <f t="shared" si="45"/>
        <v>-5.1689662911497772E-11</v>
      </c>
      <c r="AS65">
        <f t="shared" si="46"/>
        <v>-1.6145607501048789E-2</v>
      </c>
      <c r="AT65">
        <f t="shared" si="47"/>
        <v>-1.0548463567482142E-2</v>
      </c>
      <c r="AU65">
        <f t="shared" si="48"/>
        <v>-2.6694071120220594E-2</v>
      </c>
      <c r="AW65">
        <v>62</v>
      </c>
      <c r="AX65">
        <f>IF(Z65&gt;0, (R65*SUMPRODUCT(K65:$K$98, X65:$X$98)-K65*$AZ$3)/Z65, 0)</f>
        <v>-1.015067020318018E+16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1000000</v>
      </c>
      <c r="S66">
        <f t="shared" si="32"/>
        <v>-4.8896793890428392E+16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-151.49229681965073</v>
      </c>
      <c r="AC66">
        <f t="shared" si="33"/>
        <v>-135.26097930330451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-1.2008865781884457E-8</v>
      </c>
      <c r="AI66">
        <f t="shared" si="38"/>
        <v>-1.2009004094612697E-8</v>
      </c>
      <c r="AJ66">
        <f t="shared" si="39"/>
        <v>-16.231317516346223</v>
      </c>
      <c r="AK66">
        <f t="shared" si="61"/>
        <v>-10.604460777375552</v>
      </c>
      <c r="AL66">
        <f t="shared" si="40"/>
        <v>-26.835778305730777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-9.5228416489157298E-12</v>
      </c>
      <c r="AR66">
        <f t="shared" si="45"/>
        <v>-9.5229513287333713E-12</v>
      </c>
      <c r="AS66">
        <f t="shared" si="46"/>
        <v>-1.287117944932032E-2</v>
      </c>
      <c r="AT66">
        <f t="shared" si="47"/>
        <v>-8.4091705735792194E-3</v>
      </c>
      <c r="AU66">
        <f t="shared" si="48"/>
        <v>-2.1280350032422488E-2</v>
      </c>
      <c r="AW66">
        <v>63</v>
      </c>
      <c r="AX66">
        <f>IF(Z66&gt;0, (R66*SUMPRODUCT(K66:$K$98, X66:$X$98)-K66*$AZ$3)/Z66, 0)</f>
        <v>-4.8896793890428392E+16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1000000</v>
      </c>
      <c r="S67">
        <f t="shared" si="32"/>
        <v>-2.5887403304892726E+17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-135.26097930330451</v>
      </c>
      <c r="AC67">
        <f t="shared" si="33"/>
        <v>-120.7687315208159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-2.2720765865326055E-9</v>
      </c>
      <c r="AI67">
        <f t="shared" ref="AI67:AI69" si="62">SUM(AE67:AH67)</f>
        <v>-2.2720999123042363E-9</v>
      </c>
      <c r="AJ67">
        <f t="shared" si="39"/>
        <v>-14.492247782488604</v>
      </c>
      <c r="AK67">
        <f t="shared" si="61"/>
        <v>-9.4682685512313167</v>
      </c>
      <c r="AL67">
        <f t="shared" ref="AL67:AL69" si="63">SUM(AI67:AK67)</f>
        <v>-23.960516335992022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-1.6086794555389275E-12</v>
      </c>
      <c r="AR67">
        <f t="shared" si="45"/>
        <v>-1.6086959706906743E-12</v>
      </c>
      <c r="AS67">
        <f t="shared" si="46"/>
        <v>-1.0260825453884601E-2</v>
      </c>
      <c r="AT67">
        <f t="shared" si="47"/>
        <v>-6.7037392965417827E-3</v>
      </c>
      <c r="AU67">
        <f t="shared" si="48"/>
        <v>-1.6964564752035081E-2</v>
      </c>
      <c r="AW67">
        <v>64</v>
      </c>
      <c r="AX67">
        <f>IF(Z67&gt;0, (R67*SUMPRODUCT(K67:$K$98, X67:$X$98)-K67*$AZ$3)/Z67, 0)</f>
        <v>-2.5887403304892726E+17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1000000</v>
      </c>
      <c r="S68">
        <f t="shared" si="32"/>
        <v>-1.5212549073926257E+18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-120.7687315208159</v>
      </c>
      <c r="AC68">
        <f t="shared" si="33"/>
        <v>-107.82922457215844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-3.9096851873168518E-10</v>
      </c>
      <c r="AI68">
        <f t="shared" si="62"/>
        <v>-3.9097206281966305E-10</v>
      </c>
      <c r="AJ68">
        <f t="shared" si="39"/>
        <v>-12.939506948657467</v>
      </c>
      <c r="AK68">
        <f t="shared" si="61"/>
        <v>-8.4538112064571145</v>
      </c>
      <c r="AL68">
        <f t="shared" si="63"/>
        <v>-21.393318155505554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-2.4715552046957603E-13</v>
      </c>
      <c r="AR68">
        <f t="shared" si="45"/>
        <v>-2.4715776090804305E-13</v>
      </c>
      <c r="AS68">
        <f t="shared" si="46"/>
        <v>-8.1798672304608522E-3</v>
      </c>
      <c r="AT68">
        <f t="shared" si="47"/>
        <v>-5.344179923901661E-3</v>
      </c>
      <c r="AU68">
        <f t="shared" si="48"/>
        <v>-1.3524047154609673E-2</v>
      </c>
      <c r="AW68">
        <v>65</v>
      </c>
      <c r="AX68">
        <f>IF(Z68&gt;0, (R68*SUMPRODUCT(K68:$K$98, X68:$X$98)-K68*$AZ$3)/Z68, 0)</f>
        <v>-1.5212549073926257E+18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-107.82922457215844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-107.82922457215844</v>
      </c>
      <c r="AK69">
        <f t="shared" si="61"/>
        <v>-7.5480457200510918</v>
      </c>
      <c r="AL69">
        <f t="shared" si="63"/>
        <v>-115.37727029228041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-4.000782976853173E-14</v>
      </c>
      <c r="AR69">
        <f t="shared" si="45"/>
        <v>-4.000782976853173E-14</v>
      </c>
      <c r="AS69">
        <f t="shared" si="46"/>
        <v>-6.0862107369507666E-2</v>
      </c>
      <c r="AT69">
        <f t="shared" si="47"/>
        <v>-4.2603475158655372E-3</v>
      </c>
      <c r="AU69">
        <f t="shared" si="48"/>
        <v>-6.5122454885413211E-2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389953.81634867034</v>
      </c>
      <c r="AO71" s="6">
        <f t="shared" si="70"/>
        <v>-38995.381634867037</v>
      </c>
      <c r="AP71" s="6">
        <f t="shared" si="70"/>
        <v>-2783.5040687589139</v>
      </c>
      <c r="AQ71" s="6">
        <f t="shared" si="70"/>
        <v>-170572.08403383655</v>
      </c>
      <c r="AR71" s="6">
        <f t="shared" si="70"/>
        <v>177602.84661120785</v>
      </c>
      <c r="AS71" s="6">
        <f t="shared" si="70"/>
        <v>-21001.003690259688</v>
      </c>
      <c r="AT71" s="6">
        <f t="shared" si="70"/>
        <v>12250.585485984815</v>
      </c>
      <c r="AU71" s="6">
        <f t="shared" si="70"/>
        <v>168852.428406933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63760.338734927216</v>
      </c>
      <c r="K3">
        <v>1</v>
      </c>
      <c r="L3" s="2">
        <v>0</v>
      </c>
      <c r="O3">
        <f>$C$3</f>
        <v>63760.338734927216</v>
      </c>
      <c r="P3">
        <f>O3*C5</f>
        <v>6376.0338734927218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63760.338734927216</v>
      </c>
      <c r="AF3">
        <f t="shared" ref="AF3:AF34" si="4">-$Z3*P3</f>
        <v>-6376.0338734927218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54864.396657434496</v>
      </c>
      <c r="AJ3">
        <f t="shared" ref="AJ3:AJ34" si="8">AB3-AC3</f>
        <v>0</v>
      </c>
      <c r="AL3">
        <f t="shared" ref="AL3:AL34" si="9">SUM(AI3:AK3)</f>
        <v>54864.396657434496</v>
      </c>
      <c r="AN3">
        <f t="shared" ref="AN3:AN34" si="10">AE3*$K3</f>
        <v>63760.338734927216</v>
      </c>
      <c r="AO3">
        <f t="shared" ref="AO3:AO34" si="11">AF3*$K3</f>
        <v>-6376.0338734927218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54864.396657434496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54864.396657434496</v>
      </c>
      <c r="AW3">
        <v>0</v>
      </c>
      <c r="AX3">
        <f>IF(Z3&gt;0, (R3*SUMPRODUCT(K3:$K$98, X3:$X$98)-K3*$AZ$3)/Z3, 0)</f>
        <v>0</v>
      </c>
      <c r="AZ3">
        <f>C6*SUMPRODUCT(X4:X98, K4:K98)/1</f>
        <v>30624.282596642548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3318.1786314513861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3281.173135354562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-3281.173135354562</v>
      </c>
      <c r="AK4">
        <f>G4*SUM(AB4, AE4:AF4)</f>
        <v>0</v>
      </c>
      <c r="AL4">
        <f t="shared" si="9"/>
        <v>-5585.8771353545617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-2057.7714285714283</v>
      </c>
      <c r="AR4">
        <f t="shared" si="14"/>
        <v>-2057.7714285714283</v>
      </c>
      <c r="AS4">
        <f t="shared" si="15"/>
        <v>-2929.6188708522873</v>
      </c>
      <c r="AT4">
        <f t="shared" si="16"/>
        <v>0</v>
      </c>
      <c r="AU4">
        <f t="shared" si="17"/>
        <v>-4987.3902994237151</v>
      </c>
      <c r="AW4">
        <v>1</v>
      </c>
      <c r="AX4">
        <f>IF(Z4&gt;0, (R4*SUMPRODUCT(K4:$K$98, X4:$X$98)-K4*$AZ$3)/Z4, 0)</f>
        <v>3318.1786314513861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2000000</v>
      </c>
      <c r="S5">
        <f t="shared" si="1"/>
        <v>4247.2583663063842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3281.173135354562</v>
      </c>
      <c r="AC5">
        <f t="shared" si="2"/>
        <v>4153.0205776354233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-2294.1641195706238</v>
      </c>
      <c r="AI5">
        <f t="shared" si="7"/>
        <v>-2343.0547240436345</v>
      </c>
      <c r="AJ5">
        <f t="shared" si="8"/>
        <v>-871.84744228086129</v>
      </c>
      <c r="AK5">
        <f>G5*SUM(AB5, AE5:AF5)</f>
        <v>229.68211947481936</v>
      </c>
      <c r="AL5">
        <f t="shared" si="9"/>
        <v>-2985.2200468496762</v>
      </c>
      <c r="AN5">
        <f t="shared" si="10"/>
        <v>0</v>
      </c>
      <c r="AO5">
        <f t="shared" si="11"/>
        <v>0</v>
      </c>
      <c r="AP5">
        <f t="shared" si="12"/>
        <v>-38.975290555652684</v>
      </c>
      <c r="AQ5">
        <f t="shared" si="13"/>
        <v>-1828.8935902189282</v>
      </c>
      <c r="AR5">
        <f t="shared" si="14"/>
        <v>-1867.8688807745809</v>
      </c>
      <c r="AS5">
        <f t="shared" si="15"/>
        <v>-695.03144314481915</v>
      </c>
      <c r="AT5">
        <f t="shared" si="16"/>
        <v>183.10117942826795</v>
      </c>
      <c r="AU5">
        <f t="shared" si="17"/>
        <v>-2379.7991444911322</v>
      </c>
      <c r="AW5">
        <v>2</v>
      </c>
      <c r="AX5">
        <f>IF(Z5&gt;0, (R5*SUMPRODUCT(K5:$K$98, X5:$X$98)-K5*$AZ$3)/Z5, 0)</f>
        <v>4247.2583663063842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2000000</v>
      </c>
      <c r="S6">
        <f t="shared" si="1"/>
        <v>5109.0154361134964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4153.0205776354233</v>
      </c>
      <c r="AC6">
        <f t="shared" si="2"/>
        <v>4939.858122106034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-2287.080965381474</v>
      </c>
      <c r="AI6">
        <f t="shared" si="7"/>
        <v>-2335.4254867856203</v>
      </c>
      <c r="AJ6">
        <f t="shared" si="8"/>
        <v>-786.83754447061074</v>
      </c>
      <c r="AK6">
        <f>G6*SUM(AB6, AE6:AF6)</f>
        <v>290.71144043447964</v>
      </c>
      <c r="AL6">
        <f t="shared" si="9"/>
        <v>-2831.5515908217512</v>
      </c>
      <c r="AN6">
        <f t="shared" si="10"/>
        <v>0</v>
      </c>
      <c r="AO6">
        <f t="shared" si="11"/>
        <v>0</v>
      </c>
      <c r="AP6">
        <f t="shared" si="12"/>
        <v>-34.410675425463857</v>
      </c>
      <c r="AQ6">
        <f t="shared" si="13"/>
        <v>-1627.8990563085608</v>
      </c>
      <c r="AR6">
        <f t="shared" si="14"/>
        <v>-1662.3097317340248</v>
      </c>
      <c r="AS6">
        <f t="shared" si="15"/>
        <v>-560.0554223921871</v>
      </c>
      <c r="AT6">
        <f t="shared" si="16"/>
        <v>206.92266111464758</v>
      </c>
      <c r="AU6">
        <f t="shared" si="17"/>
        <v>-2015.4424930115642</v>
      </c>
      <c r="AW6">
        <v>3</v>
      </c>
      <c r="AX6">
        <f>IF(Z6&gt;0, (R6*SUMPRODUCT(K6:$K$98, X6:$X$98)-K6*$AZ$3)/Z6, 0)</f>
        <v>5109.0154361134964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1.179411E-3</v>
      </c>
      <c r="Q7" s="5">
        <f t="shared" si="29"/>
        <v>50</v>
      </c>
      <c r="R7">
        <f t="shared" si="0"/>
        <v>2000000</v>
      </c>
      <c r="S7">
        <f t="shared" si="1"/>
        <v>5906.8555203703563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4939.858122106034</v>
      </c>
      <c r="AC7">
        <f t="shared" si="2"/>
        <v>5647.4332931988465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-2280.7224133514137</v>
      </c>
      <c r="AI7">
        <f t="shared" si="7"/>
        <v>-2328.5264714811847</v>
      </c>
      <c r="AJ7">
        <f t="shared" si="8"/>
        <v>-707.57517109281252</v>
      </c>
      <c r="AK7">
        <f>G7*SUM(AB7, AE7:AF7)</f>
        <v>345.79006854742244</v>
      </c>
      <c r="AL7">
        <f t="shared" si="9"/>
        <v>-2690.3115740265748</v>
      </c>
      <c r="AN7">
        <f t="shared" si="10"/>
        <v>0</v>
      </c>
      <c r="AO7">
        <f t="shared" si="11"/>
        <v>0</v>
      </c>
      <c r="AP7">
        <f t="shared" si="12"/>
        <v>-30.380343162584815</v>
      </c>
      <c r="AQ7">
        <f t="shared" si="13"/>
        <v>-1449.4403255079196</v>
      </c>
      <c r="AR7">
        <f t="shared" si="14"/>
        <v>-1479.8206686705046</v>
      </c>
      <c r="AS7">
        <f t="shared" si="15"/>
        <v>-449.67681305987389</v>
      </c>
      <c r="AT7">
        <f t="shared" si="16"/>
        <v>219.75583989473276</v>
      </c>
      <c r="AU7">
        <f t="shared" si="17"/>
        <v>-1709.7416418356456</v>
      </c>
      <c r="AW7">
        <v>4</v>
      </c>
      <c r="AX7">
        <f>IF(Z7&gt;0, (R7*SUMPRODUCT(K7:$K$98, X7:$X$98)-K7*$AZ$3)/Z7, 0)</f>
        <v>5906.8555203703563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1.192039E-3</v>
      </c>
      <c r="Q8" s="5">
        <f t="shared" si="29"/>
        <v>50</v>
      </c>
      <c r="R8">
        <f t="shared" si="0"/>
        <v>2000000</v>
      </c>
      <c r="S8">
        <f t="shared" si="1"/>
        <v>6646.2516599143246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5647.4332931988465</v>
      </c>
      <c r="AC8">
        <f t="shared" si="2"/>
        <v>6283.2378135850122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-2279.3720659581559</v>
      </c>
      <c r="AI8">
        <f t="shared" si="7"/>
        <v>-2326.64109920498</v>
      </c>
      <c r="AJ8">
        <f t="shared" si="8"/>
        <v>-635.80452038616568</v>
      </c>
      <c r="AK8">
        <f>G8*SUM(AB8, AE8:AF8)</f>
        <v>395.32033052391927</v>
      </c>
      <c r="AL8">
        <f t="shared" si="9"/>
        <v>-2567.1252890672263</v>
      </c>
      <c r="AN8">
        <f t="shared" si="10"/>
        <v>0</v>
      </c>
      <c r="AO8">
        <f t="shared" si="11"/>
        <v>0</v>
      </c>
      <c r="AP8">
        <f t="shared" si="12"/>
        <v>-26.821718908103378</v>
      </c>
      <c r="AQ8">
        <f t="shared" si="13"/>
        <v>-1293.3769243994441</v>
      </c>
      <c r="AR8">
        <f t="shared" si="14"/>
        <v>-1320.1986433075474</v>
      </c>
      <c r="AS8">
        <f t="shared" si="15"/>
        <v>-360.77255985439405</v>
      </c>
      <c r="AT8">
        <f t="shared" si="16"/>
        <v>224.31537215082491</v>
      </c>
      <c r="AU8">
        <f t="shared" si="17"/>
        <v>-1456.6558310111166</v>
      </c>
      <c r="AW8">
        <v>5</v>
      </c>
      <c r="AX8">
        <f>IF(Z8&gt;0, (R8*SUMPRODUCT(K8:$K$98, X8:$X$98)-K8*$AZ$3)/Z8, 0)</f>
        <v>6646.2516599143246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2000000</v>
      </c>
      <c r="S9">
        <f t="shared" si="1"/>
        <v>7329.7225869640197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6283.2378135850122</v>
      </c>
      <c r="AC9">
        <f t="shared" si="2"/>
        <v>6851.6866444481402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-2291.3796219691112</v>
      </c>
      <c r="AI9">
        <f t="shared" si="7"/>
        <v>-2338.1186803929181</v>
      </c>
      <c r="AJ9">
        <f t="shared" si="8"/>
        <v>-568.44883086312802</v>
      </c>
      <c r="AK9">
        <f t="shared" ref="AK9:AK40" si="30">G9*SUM(AB9:AB9, AE9:AF9)</f>
        <v>439.82664695095087</v>
      </c>
      <c r="AL9">
        <f t="shared" si="9"/>
        <v>-2466.7408643050953</v>
      </c>
      <c r="AN9">
        <f t="shared" si="10"/>
        <v>0</v>
      </c>
      <c r="AO9">
        <f t="shared" si="11"/>
        <v>0</v>
      </c>
      <c r="AP9">
        <f t="shared" si="12"/>
        <v>-23.679461572025499</v>
      </c>
      <c r="AQ9">
        <f t="shared" si="13"/>
        <v>-1160.8842269210763</v>
      </c>
      <c r="AR9">
        <f t="shared" si="14"/>
        <v>-1184.5636884931018</v>
      </c>
      <c r="AS9">
        <f t="shared" si="15"/>
        <v>-287.99386851212375</v>
      </c>
      <c r="AT9">
        <f t="shared" si="16"/>
        <v>222.82986726842188</v>
      </c>
      <c r="AU9">
        <f t="shared" si="17"/>
        <v>-1249.7276897368038</v>
      </c>
      <c r="AW9">
        <v>6</v>
      </c>
      <c r="AX9">
        <f>IF(Z9&gt;0, (R9*SUMPRODUCT(K9:$K$98, X9:$X$98)-K9*$AZ$3)/Z9, 0)</f>
        <v>7329.7225869640197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2000000</v>
      </c>
      <c r="S10">
        <f t="shared" si="1"/>
        <v>7955.552487452188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6851.6866444481402</v>
      </c>
      <c r="AC10">
        <f t="shared" si="2"/>
        <v>7353.1468418686527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-2309.5320503942571</v>
      </c>
      <c r="AI10">
        <f t="shared" si="7"/>
        <v>-2355.7459799325661</v>
      </c>
      <c r="AJ10">
        <f t="shared" si="8"/>
        <v>-501.46019742051249</v>
      </c>
      <c r="AK10">
        <f t="shared" si="30"/>
        <v>479.61806511136984</v>
      </c>
      <c r="AL10">
        <f t="shared" si="9"/>
        <v>-2377.5881122417086</v>
      </c>
      <c r="AN10">
        <f t="shared" si="10"/>
        <v>0</v>
      </c>
      <c r="AO10">
        <f t="shared" si="11"/>
        <v>0</v>
      </c>
      <c r="AP10">
        <f t="shared" si="12"/>
        <v>-20.904834764288466</v>
      </c>
      <c r="AQ10">
        <f t="shared" si="13"/>
        <v>-1044.7150107912491</v>
      </c>
      <c r="AR10">
        <f t="shared" si="14"/>
        <v>-1065.6198455555377</v>
      </c>
      <c r="AS10">
        <f t="shared" si="15"/>
        <v>-226.83512682585254</v>
      </c>
      <c r="AT10">
        <f t="shared" si="16"/>
        <v>216.95485541452726</v>
      </c>
      <c r="AU10">
        <f t="shared" si="17"/>
        <v>-1075.5001169668628</v>
      </c>
      <c r="AW10">
        <v>7</v>
      </c>
      <c r="AX10">
        <f>IF(Z10&gt;0, (R10*SUMPRODUCT(K10:$K$98, X10:$X$98)-K10*$AZ$3)/Z10, 0)</f>
        <v>7955.552487452188</v>
      </c>
    </row>
    <row r="11" spans="1:52" x14ac:dyDescent="0.25">
      <c r="A11" t="s">
        <v>33</v>
      </c>
      <c r="C11" s="25">
        <f>AU100</f>
        <v>21394.51043962406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2000000</v>
      </c>
      <c r="S11">
        <f t="shared" si="1"/>
        <v>8527.0820175351746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7353.1468418686527</v>
      </c>
      <c r="AC11">
        <f t="shared" si="2"/>
        <v>7792.6679242395285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-2326.1023524663301</v>
      </c>
      <c r="AI11">
        <f t="shared" si="7"/>
        <v>-2371.7959901504441</v>
      </c>
      <c r="AJ11">
        <f t="shared" si="8"/>
        <v>-439.52108237087577</v>
      </c>
      <c r="AK11">
        <f t="shared" si="30"/>
        <v>514.72027893080576</v>
      </c>
      <c r="AL11">
        <f t="shared" si="9"/>
        <v>-2296.5967935905142</v>
      </c>
      <c r="AN11">
        <f t="shared" si="10"/>
        <v>0</v>
      </c>
      <c r="AO11">
        <f t="shared" si="11"/>
        <v>0</v>
      </c>
      <c r="AP11">
        <f t="shared" si="12"/>
        <v>-18.454893885979729</v>
      </c>
      <c r="AQ11">
        <f t="shared" si="13"/>
        <v>-939.47372672450581</v>
      </c>
      <c r="AR11">
        <f t="shared" si="14"/>
        <v>-957.92862061048561</v>
      </c>
      <c r="AS11">
        <f t="shared" si="15"/>
        <v>-177.51519351293553</v>
      </c>
      <c r="AT11">
        <f t="shared" si="16"/>
        <v>207.88688776101515</v>
      </c>
      <c r="AU11">
        <f t="shared" si="17"/>
        <v>-927.55692636240599</v>
      </c>
      <c r="AW11">
        <v>8</v>
      </c>
      <c r="AX11">
        <f>IF(Z11&gt;0, (R11*SUMPRODUCT(K11:$K$98, X11:$X$98)-K11*$AZ$3)/Z11, 0)</f>
        <v>8527.0820175351746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1.287648E-3</v>
      </c>
      <c r="Q12" s="5">
        <f t="shared" si="29"/>
        <v>50</v>
      </c>
      <c r="R12">
        <f t="shared" si="0"/>
        <v>2000000</v>
      </c>
      <c r="S12">
        <f t="shared" si="1"/>
        <v>9051.3409371215221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7792.6679242395285</v>
      </c>
      <c r="AC12">
        <f t="shared" si="2"/>
        <v>8178.4049949812179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-2353.4928470669629</v>
      </c>
      <c r="AI12">
        <f t="shared" si="7"/>
        <v>-2398.6707110530592</v>
      </c>
      <c r="AJ12">
        <f t="shared" si="8"/>
        <v>-385.73707074168942</v>
      </c>
      <c r="AK12">
        <f t="shared" si="30"/>
        <v>545.48675469676709</v>
      </c>
      <c r="AL12">
        <f t="shared" si="9"/>
        <v>-2238.9210270979816</v>
      </c>
      <c r="AN12">
        <f t="shared" si="10"/>
        <v>0</v>
      </c>
      <c r="AO12">
        <f t="shared" si="11"/>
        <v>0</v>
      </c>
      <c r="AP12">
        <f t="shared" si="12"/>
        <v>-16.291590660640566</v>
      </c>
      <c r="AQ12">
        <f t="shared" si="13"/>
        <v>-848.69311437478643</v>
      </c>
      <c r="AR12">
        <f t="shared" si="14"/>
        <v>-864.98470503542706</v>
      </c>
      <c r="AS12">
        <f t="shared" si="15"/>
        <v>-139.10065471648196</v>
      </c>
      <c r="AT12">
        <f t="shared" si="16"/>
        <v>196.70799223832196</v>
      </c>
      <c r="AU12">
        <f t="shared" si="17"/>
        <v>-807.37736751358705</v>
      </c>
      <c r="AW12">
        <v>9</v>
      </c>
      <c r="AX12">
        <f>IF(Z12&gt;0, (R12*SUMPRODUCT(K12:$K$98, X12:$X$98)-K12*$AZ$3)/Z12, 0)</f>
        <v>9051.3409371215221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1.317864E-3</v>
      </c>
      <c r="Q13" s="5">
        <f t="shared" si="29"/>
        <v>50</v>
      </c>
      <c r="R13">
        <f t="shared" si="0"/>
        <v>2000000</v>
      </c>
      <c r="S13">
        <f t="shared" si="1"/>
        <v>9529.4312703370069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8178.4049949812179</v>
      </c>
      <c r="AC13">
        <f t="shared" si="2"/>
        <v>8512.9358069155278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-2381.5312217669089</v>
      </c>
      <c r="AI13">
        <f t="shared" si="7"/>
        <v>-2426.1977688326001</v>
      </c>
      <c r="AJ13">
        <f t="shared" si="8"/>
        <v>-334.5308119343099</v>
      </c>
      <c r="AK13">
        <f t="shared" si="30"/>
        <v>572.48834964868536</v>
      </c>
      <c r="AL13">
        <f t="shared" si="9"/>
        <v>-2188.2402311182245</v>
      </c>
      <c r="AN13">
        <f t="shared" si="10"/>
        <v>0</v>
      </c>
      <c r="AO13">
        <f t="shared" si="11"/>
        <v>0</v>
      </c>
      <c r="AP13">
        <f t="shared" si="12"/>
        <v>-14.381432726071218</v>
      </c>
      <c r="AQ13">
        <f t="shared" si="13"/>
        <v>-766.7893155140863</v>
      </c>
      <c r="AR13">
        <f t="shared" si="14"/>
        <v>-781.17074824015765</v>
      </c>
      <c r="AS13">
        <f t="shared" si="15"/>
        <v>-107.7099682578032</v>
      </c>
      <c r="AT13">
        <f t="shared" si="16"/>
        <v>184.32592684685329</v>
      </c>
      <c r="AU13">
        <f t="shared" si="17"/>
        <v>-704.55478965110751</v>
      </c>
      <c r="AW13">
        <v>10</v>
      </c>
      <c r="AX13">
        <f>IF(Z13&gt;0, (R13*SUMPRODUCT(K13:$K$98, X13:$X$98)-K13*$AZ$3)/Z13, 0)</f>
        <v>9529.4312703370069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1.353492E-3</v>
      </c>
      <c r="Q14" s="5">
        <f t="shared" si="29"/>
        <v>50</v>
      </c>
      <c r="R14">
        <f t="shared" si="0"/>
        <v>2000000</v>
      </c>
      <c r="S14">
        <f t="shared" si="1"/>
        <v>9966.8375097063708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8512.9358069155278</v>
      </c>
      <c r="AC14">
        <f t="shared" si="2"/>
        <v>8802.5964256059942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-2418.2325648414544</v>
      </c>
      <c r="AI14">
        <f t="shared" si="7"/>
        <v>-2462.3919906223678</v>
      </c>
      <c r="AJ14">
        <f t="shared" si="8"/>
        <v>-289.66061869046644</v>
      </c>
      <c r="AK14">
        <f t="shared" si="30"/>
        <v>595.90550648408703</v>
      </c>
      <c r="AL14">
        <f t="shared" si="9"/>
        <v>-2156.1471028287469</v>
      </c>
      <c r="AN14">
        <f t="shared" si="10"/>
        <v>0</v>
      </c>
      <c r="AO14">
        <f t="shared" si="11"/>
        <v>0</v>
      </c>
      <c r="AP14">
        <f t="shared" si="12"/>
        <v>-12.694779682738599</v>
      </c>
      <c r="AQ14">
        <f t="shared" si="13"/>
        <v>-695.18407654555642</v>
      </c>
      <c r="AR14">
        <f t="shared" si="14"/>
        <v>-707.87885622829515</v>
      </c>
      <c r="AS14">
        <f t="shared" si="15"/>
        <v>-83.270506171993688</v>
      </c>
      <c r="AT14">
        <f t="shared" si="16"/>
        <v>171.30859341508884</v>
      </c>
      <c r="AU14">
        <f t="shared" si="17"/>
        <v>-619.84076898519993</v>
      </c>
      <c r="AW14">
        <v>11</v>
      </c>
      <c r="AX14">
        <f>IF(Z14&gt;0, (R14*SUMPRODUCT(K14:$K$98, X14:$X$98)-K14*$AZ$3)/Z14, 0)</f>
        <v>9966.8375097063708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1.402649E-3</v>
      </c>
      <c r="Q15" s="5">
        <f t="shared" si="29"/>
        <v>50</v>
      </c>
      <c r="R15">
        <f t="shared" si="0"/>
        <v>2000000</v>
      </c>
      <c r="S15">
        <f t="shared" si="1"/>
        <v>10365.921917153955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8802.5964256059942</v>
      </c>
      <c r="AC15">
        <f t="shared" si="2"/>
        <v>9050.671218885931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-2477.6069764868816</v>
      </c>
      <c r="AI15">
        <f t="shared" si="7"/>
        <v>-2521.2628678355736</v>
      </c>
      <c r="AJ15">
        <f t="shared" si="8"/>
        <v>-248.07479327993678</v>
      </c>
      <c r="AK15">
        <f t="shared" si="30"/>
        <v>616.18174979241962</v>
      </c>
      <c r="AL15">
        <f t="shared" si="9"/>
        <v>-2153.1559113230905</v>
      </c>
      <c r="AN15">
        <f t="shared" si="10"/>
        <v>0</v>
      </c>
      <c r="AO15">
        <f t="shared" si="11"/>
        <v>0</v>
      </c>
      <c r="AP15">
        <f t="shared" si="12"/>
        <v>-11.205379969539285</v>
      </c>
      <c r="AQ15">
        <f t="shared" si="13"/>
        <v>-635.94000097191463</v>
      </c>
      <c r="AR15">
        <f t="shared" si="14"/>
        <v>-647.14538094145394</v>
      </c>
      <c r="AS15">
        <f t="shared" si="15"/>
        <v>-63.674620622535947</v>
      </c>
      <c r="AT15">
        <f t="shared" si="16"/>
        <v>158.15850789922175</v>
      </c>
      <c r="AU15">
        <f t="shared" si="17"/>
        <v>-552.66149366476816</v>
      </c>
      <c r="AW15">
        <v>12</v>
      </c>
      <c r="AX15">
        <f>IF(Z15&gt;0, (R15*SUMPRODUCT(K15:$K$98, X15:$X$98)-K15*$AZ$3)/Z15, 0)</f>
        <v>10365.921917153955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1.459023E-3</v>
      </c>
      <c r="Q16" s="5">
        <f t="shared" si="29"/>
        <v>50</v>
      </c>
      <c r="R16">
        <f t="shared" si="0"/>
        <v>2000000</v>
      </c>
      <c r="S16">
        <f t="shared" si="1"/>
        <v>10725.049120732996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9050.671218885931</v>
      </c>
      <c r="AC16">
        <f t="shared" si="2"/>
        <v>9256.9266374010658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-2547.797982529697</v>
      </c>
      <c r="AI16">
        <f t="shared" si="7"/>
        <v>-2590.9536200153389</v>
      </c>
      <c r="AJ16">
        <f t="shared" si="8"/>
        <v>-206.25541851513481</v>
      </c>
      <c r="AK16">
        <f t="shared" si="30"/>
        <v>633.54698532201519</v>
      </c>
      <c r="AL16">
        <f t="shared" si="9"/>
        <v>-2163.6620532084585</v>
      </c>
      <c r="AN16">
        <f t="shared" si="10"/>
        <v>0</v>
      </c>
      <c r="AO16">
        <f t="shared" si="11"/>
        <v>0</v>
      </c>
      <c r="AP16">
        <f t="shared" si="12"/>
        <v>-9.8901582703076727</v>
      </c>
      <c r="AQ16">
        <f t="shared" si="13"/>
        <v>-583.88953926061129</v>
      </c>
      <c r="AR16">
        <f t="shared" si="14"/>
        <v>-593.77969753091895</v>
      </c>
      <c r="AS16">
        <f t="shared" si="15"/>
        <v>-47.268418498091371</v>
      </c>
      <c r="AT16">
        <f t="shared" si="16"/>
        <v>145.19261727035649</v>
      </c>
      <c r="AU16">
        <f t="shared" si="17"/>
        <v>-495.85549875865388</v>
      </c>
      <c r="AW16">
        <v>13</v>
      </c>
      <c r="AX16">
        <f>IF(Z16&gt;0, (R16*SUMPRODUCT(K16:$K$98, X16:$X$98)-K16*$AZ$3)/Z16, 0)</f>
        <v>10725.049120732996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1.516749E-3</v>
      </c>
      <c r="Q17" s="5">
        <f t="shared" si="29"/>
        <v>50</v>
      </c>
      <c r="R17">
        <f t="shared" si="0"/>
        <v>2000000</v>
      </c>
      <c r="S17">
        <f t="shared" si="1"/>
        <v>11047.00084600487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9256.9266374010658</v>
      </c>
      <c r="AC17">
        <f t="shared" si="2"/>
        <v>9424.9972941110282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-2618.2508000283815</v>
      </c>
      <c r="AI17">
        <f t="shared" si="7"/>
        <v>-2660.9094248691658</v>
      </c>
      <c r="AJ17">
        <f t="shared" si="8"/>
        <v>-168.07065670996235</v>
      </c>
      <c r="AK17">
        <f t="shared" si="30"/>
        <v>647.98486461807465</v>
      </c>
      <c r="AL17">
        <f t="shared" si="9"/>
        <v>-2180.9952169610533</v>
      </c>
      <c r="AN17">
        <f t="shared" si="10"/>
        <v>0</v>
      </c>
      <c r="AO17">
        <f t="shared" si="11"/>
        <v>0</v>
      </c>
      <c r="AP17">
        <f t="shared" si="12"/>
        <v>-8.7287998213734515</v>
      </c>
      <c r="AQ17">
        <f t="shared" si="13"/>
        <v>-535.74598808324617</v>
      </c>
      <c r="AR17">
        <f t="shared" si="14"/>
        <v>-544.47478790461957</v>
      </c>
      <c r="AS17">
        <f t="shared" si="15"/>
        <v>-34.390586282224298</v>
      </c>
      <c r="AT17">
        <f t="shared" si="16"/>
        <v>132.59054157609185</v>
      </c>
      <c r="AU17">
        <f t="shared" si="17"/>
        <v>-446.27483261075196</v>
      </c>
      <c r="AW17">
        <v>14</v>
      </c>
      <c r="AX17">
        <f>IF(Z17&gt;0, (R17*SUMPRODUCT(K17:$K$98, X17:$X$98)-K17*$AZ$3)/Z17, 0)</f>
        <v>11047.00084600487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1.577632E-3</v>
      </c>
      <c r="Q18" s="5">
        <f t="shared" si="29"/>
        <v>50</v>
      </c>
      <c r="R18">
        <f t="shared" si="0"/>
        <v>2000000</v>
      </c>
      <c r="S18">
        <f t="shared" si="1"/>
        <v>11337.250709068518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9424.9972941110282</v>
      </c>
      <c r="AC18">
        <f t="shared" si="2"/>
        <v>9560.6443381443678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-2691.9844649926654</v>
      </c>
      <c r="AI18">
        <f t="shared" si="7"/>
        <v>-2734.1492039734171</v>
      </c>
      <c r="AJ18">
        <f t="shared" si="8"/>
        <v>-135.64704403333963</v>
      </c>
      <c r="AK18">
        <f t="shared" si="30"/>
        <v>659.749810587772</v>
      </c>
      <c r="AL18">
        <f t="shared" si="9"/>
        <v>-2210.0464374189846</v>
      </c>
      <c r="AN18">
        <f t="shared" si="10"/>
        <v>0</v>
      </c>
      <c r="AO18">
        <f t="shared" si="11"/>
        <v>0</v>
      </c>
      <c r="AP18">
        <f t="shared" si="12"/>
        <v>-7.7033401689642176</v>
      </c>
      <c r="AQ18">
        <f t="shared" si="13"/>
        <v>-491.81549713546576</v>
      </c>
      <c r="AR18">
        <f t="shared" si="14"/>
        <v>-499.51883730442995</v>
      </c>
      <c r="AS18">
        <f t="shared" si="15"/>
        <v>-24.782207796431361</v>
      </c>
      <c r="AT18">
        <f t="shared" si="16"/>
        <v>120.5338237641496</v>
      </c>
      <c r="AU18">
        <f t="shared" si="17"/>
        <v>-403.76722133671171</v>
      </c>
      <c r="AW18">
        <v>15</v>
      </c>
      <c r="AX18">
        <f>IF(Z18&gt;0, (R18*SUMPRODUCT(K18:$K$98, X18:$X$98)-K18*$AZ$3)/Z18, 0)</f>
        <v>11337.250709068518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1.648437E-3</v>
      </c>
      <c r="Q19" s="5">
        <f t="shared" si="29"/>
        <v>50</v>
      </c>
      <c r="R19">
        <f t="shared" si="0"/>
        <v>2000000</v>
      </c>
      <c r="S19">
        <f t="shared" si="1"/>
        <v>11600.018031532702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9560.6443381443678</v>
      </c>
      <c r="AC19">
        <f t="shared" si="2"/>
        <v>9668.2869053987124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-2780.236633248549</v>
      </c>
      <c r="AI19">
        <f t="shared" si="7"/>
        <v>-2821.9102189236623</v>
      </c>
      <c r="AJ19">
        <f t="shared" si="8"/>
        <v>-107.64256725434461</v>
      </c>
      <c r="AK19">
        <f t="shared" si="30"/>
        <v>669.24510367010578</v>
      </c>
      <c r="AL19">
        <f t="shared" si="9"/>
        <v>-2260.3076825079011</v>
      </c>
      <c r="AN19">
        <f t="shared" si="10"/>
        <v>0</v>
      </c>
      <c r="AO19">
        <f t="shared" si="11"/>
        <v>0</v>
      </c>
      <c r="AP19">
        <f t="shared" si="12"/>
        <v>-6.7978645502825614</v>
      </c>
      <c r="AQ19">
        <f t="shared" si="13"/>
        <v>-453.51681993238816</v>
      </c>
      <c r="AR19">
        <f t="shared" si="14"/>
        <v>-460.31468448267077</v>
      </c>
      <c r="AS19">
        <f t="shared" si="15"/>
        <v>-17.558834455579365</v>
      </c>
      <c r="AT19">
        <f t="shared" si="16"/>
        <v>109.16837349098195</v>
      </c>
      <c r="AU19">
        <f t="shared" si="17"/>
        <v>-368.70514544726814</v>
      </c>
      <c r="AW19">
        <v>16</v>
      </c>
      <c r="AX19">
        <f>IF(Z19&gt;0, (R19*SUMPRODUCT(K19:$K$98, X19:$X$98)-K19*$AZ$3)/Z19, 0)</f>
        <v>11600.018031532702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1.717889E-3</v>
      </c>
      <c r="Q20" s="5">
        <f t="shared" si="29"/>
        <v>50</v>
      </c>
      <c r="R20">
        <f t="shared" si="0"/>
        <v>2000000</v>
      </c>
      <c r="S20">
        <f t="shared" si="1"/>
        <v>11836.759903689755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9668.2869053987124</v>
      </c>
      <c r="AC20">
        <f t="shared" si="2"/>
        <v>9750.0005001000809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-2863.6237768733795</v>
      </c>
      <c r="AI20">
        <f t="shared" si="7"/>
        <v>-2904.8090360973197</v>
      </c>
      <c r="AJ20">
        <f t="shared" si="8"/>
        <v>-81.713594701368493</v>
      </c>
      <c r="AK20">
        <f t="shared" si="30"/>
        <v>676.78008337790993</v>
      </c>
      <c r="AL20">
        <f t="shared" si="9"/>
        <v>-2309.7425474207785</v>
      </c>
      <c r="AN20">
        <f t="shared" si="10"/>
        <v>0</v>
      </c>
      <c r="AO20">
        <f t="shared" si="11"/>
        <v>0</v>
      </c>
      <c r="AP20">
        <f t="shared" si="12"/>
        <v>-5.9983999357547448</v>
      </c>
      <c r="AQ20">
        <f t="shared" si="13"/>
        <v>-417.07059765786994</v>
      </c>
      <c r="AR20">
        <f t="shared" si="14"/>
        <v>-423.06899759362466</v>
      </c>
      <c r="AS20">
        <f t="shared" si="15"/>
        <v>-11.901122645406655</v>
      </c>
      <c r="AT20">
        <f t="shared" si="16"/>
        <v>98.569189198993314</v>
      </c>
      <c r="AU20">
        <f t="shared" si="17"/>
        <v>-336.40093104003807</v>
      </c>
      <c r="AW20">
        <v>17</v>
      </c>
      <c r="AX20">
        <f>IF(Z20&gt;0, (R20*SUMPRODUCT(K20:$K$98, X20:$X$98)-K20*$AZ$3)/Z20, 0)</f>
        <v>11836.759903689755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1.798165E-3</v>
      </c>
      <c r="Q21" s="5">
        <f t="shared" si="29"/>
        <v>50</v>
      </c>
      <c r="R21">
        <f t="shared" si="0"/>
        <v>2000000</v>
      </c>
      <c r="S21">
        <f t="shared" si="1"/>
        <v>12052.790161195449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9750.0005001000809</v>
      </c>
      <c r="AC21">
        <f t="shared" si="2"/>
        <v>9810.8142012223507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-2962.3156660966574</v>
      </c>
      <c r="AI21">
        <f t="shared" si="7"/>
        <v>-3003.0150148367056</v>
      </c>
      <c r="AJ21">
        <f t="shared" si="8"/>
        <v>-60.813701122269777</v>
      </c>
      <c r="AK21">
        <f t="shared" si="30"/>
        <v>682.50003500700575</v>
      </c>
      <c r="AL21">
        <f t="shared" si="9"/>
        <v>-2381.3286809519695</v>
      </c>
      <c r="AN21">
        <f t="shared" si="10"/>
        <v>0</v>
      </c>
      <c r="AO21">
        <f t="shared" si="11"/>
        <v>0</v>
      </c>
      <c r="AP21">
        <f t="shared" si="12"/>
        <v>-5.2925266281934995</v>
      </c>
      <c r="AQ21">
        <f t="shared" si="13"/>
        <v>-385.21831501701536</v>
      </c>
      <c r="AR21">
        <f t="shared" si="14"/>
        <v>-390.51084164520887</v>
      </c>
      <c r="AS21">
        <f t="shared" si="15"/>
        <v>-7.9081887674508069</v>
      </c>
      <c r="AT21">
        <f t="shared" si="16"/>
        <v>88.752024807296223</v>
      </c>
      <c r="AU21">
        <f t="shared" si="17"/>
        <v>-309.66700560536344</v>
      </c>
      <c r="AW21">
        <v>18</v>
      </c>
      <c r="AX21">
        <f>IF(Z21&gt;0, (R21*SUMPRODUCT(K21:$K$98, X21:$X$98)-K21*$AZ$3)/Z21, 0)</f>
        <v>12052.790161195449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2000000</v>
      </c>
      <c r="S22">
        <f t="shared" si="1"/>
        <v>12249.304109038294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9810.8142012223507</v>
      </c>
      <c r="AC22">
        <f t="shared" si="2"/>
        <v>9852.2782958304597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-3067.5961971567754</v>
      </c>
      <c r="AI22">
        <f t="shared" si="7"/>
        <v>-3107.8118625044945</v>
      </c>
      <c r="AJ22">
        <f t="shared" si="8"/>
        <v>-41.464094608109008</v>
      </c>
      <c r="AK22">
        <f t="shared" si="30"/>
        <v>686.75699408556466</v>
      </c>
      <c r="AL22">
        <f t="shared" si="9"/>
        <v>-2462.5189630270388</v>
      </c>
      <c r="AN22">
        <f t="shared" si="10"/>
        <v>0</v>
      </c>
      <c r="AO22">
        <f t="shared" si="11"/>
        <v>0</v>
      </c>
      <c r="AP22">
        <f t="shared" si="12"/>
        <v>-4.6693112840254285</v>
      </c>
      <c r="AQ22">
        <f t="shared" si="13"/>
        <v>-356.16870725303204</v>
      </c>
      <c r="AR22">
        <f t="shared" si="14"/>
        <v>-360.83801853705745</v>
      </c>
      <c r="AS22">
        <f t="shared" si="15"/>
        <v>-4.8142623816249444</v>
      </c>
      <c r="AT22">
        <f t="shared" si="16"/>
        <v>79.737141090194442</v>
      </c>
      <c r="AU22">
        <f t="shared" si="17"/>
        <v>-285.91513982848795</v>
      </c>
      <c r="AW22">
        <v>19</v>
      </c>
      <c r="AX22">
        <f>IF(Z22&gt;0, (R22*SUMPRODUCT(K22:$K$98, X22:$X$98)-K22*$AZ$3)/Z22, 0)</f>
        <v>12249.304109038294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1.978559E-3</v>
      </c>
      <c r="Q23" s="5">
        <f t="shared" si="29"/>
        <v>50</v>
      </c>
      <c r="R23">
        <f t="shared" si="0"/>
        <v>2000000</v>
      </c>
      <c r="S23">
        <f t="shared" si="1"/>
        <v>12429.016752815489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9852.2782958304597</v>
      </c>
      <c r="AC23">
        <f t="shared" si="2"/>
        <v>9877.076025742721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-3182.7626645887003</v>
      </c>
      <c r="AI23">
        <f t="shared" si="7"/>
        <v>-3222.4966042163273</v>
      </c>
      <c r="AJ23">
        <f t="shared" si="8"/>
        <v>-24.797729912261275</v>
      </c>
      <c r="AK23">
        <f t="shared" si="30"/>
        <v>689.65948070813226</v>
      </c>
      <c r="AL23">
        <f t="shared" si="9"/>
        <v>-2557.6348534204562</v>
      </c>
      <c r="AN23">
        <f t="shared" si="10"/>
        <v>0</v>
      </c>
      <c r="AO23">
        <f t="shared" si="11"/>
        <v>0</v>
      </c>
      <c r="AP23">
        <f t="shared" si="12"/>
        <v>-4.1190889851074672</v>
      </c>
      <c r="AQ23">
        <f t="shared" si="13"/>
        <v>-329.94670945750238</v>
      </c>
      <c r="AR23">
        <f t="shared" si="14"/>
        <v>-334.06579844260989</v>
      </c>
      <c r="AS23">
        <f t="shared" si="15"/>
        <v>-2.5707004413487473</v>
      </c>
      <c r="AT23">
        <f t="shared" si="16"/>
        <v>71.494767372239451</v>
      </c>
      <c r="AU23">
        <f t="shared" si="17"/>
        <v>-265.14173151171917</v>
      </c>
      <c r="AW23">
        <v>20</v>
      </c>
      <c r="AX23">
        <f>IF(Z23&gt;0, (R23*SUMPRODUCT(K23:$K$98, X23:$X$98)-K23*$AZ$3)/Z23, 0)</f>
        <v>12429.016752815489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2000000</v>
      </c>
      <c r="S24">
        <f t="shared" si="1"/>
        <v>12593.967308213916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9877.076025742721</v>
      </c>
      <c r="AC24">
        <f t="shared" si="2"/>
        <v>9887.2779208970842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-3303.0458460201812</v>
      </c>
      <c r="AI24">
        <f t="shared" si="7"/>
        <v>-3342.2998701053816</v>
      </c>
      <c r="AJ24">
        <f t="shared" si="8"/>
        <v>-10.201895154363228</v>
      </c>
      <c r="AK24">
        <f t="shared" si="30"/>
        <v>691.39532180199058</v>
      </c>
      <c r="AL24">
        <f t="shared" si="9"/>
        <v>-2661.1064434577543</v>
      </c>
      <c r="AN24">
        <f t="shared" si="10"/>
        <v>0</v>
      </c>
      <c r="AO24">
        <f t="shared" si="11"/>
        <v>0</v>
      </c>
      <c r="AP24">
        <f t="shared" si="12"/>
        <v>-3.6333372261715535</v>
      </c>
      <c r="AQ24">
        <f t="shared" si="13"/>
        <v>-305.72864086617636</v>
      </c>
      <c r="AR24">
        <f t="shared" si="14"/>
        <v>-309.36197809234795</v>
      </c>
      <c r="AS24">
        <f t="shared" si="15"/>
        <v>-0.94428345387962975</v>
      </c>
      <c r="AT24">
        <f t="shared" si="16"/>
        <v>63.995282502798091</v>
      </c>
      <c r="AU24">
        <f t="shared" si="17"/>
        <v>-246.31097904342946</v>
      </c>
      <c r="AW24">
        <v>21</v>
      </c>
      <c r="AX24">
        <f>IF(Z24&gt;0, (R24*SUMPRODUCT(K24:$K$98, X24:$X$98)-K24*$AZ$3)/Z24, 0)</f>
        <v>12593.967308213916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2000000</v>
      </c>
      <c r="S25">
        <f t="shared" si="1"/>
        <v>12753.723119874829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9887.2779208970842</v>
      </c>
      <c r="AC25">
        <f t="shared" si="2"/>
        <v>9885.2533912915042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-4284.0365935282007</v>
      </c>
      <c r="AI25">
        <f t="shared" si="7"/>
        <v>-4322.7909764577107</v>
      </c>
      <c r="AJ25">
        <f t="shared" si="8"/>
        <v>2.0245296055800281</v>
      </c>
      <c r="AK25">
        <f t="shared" si="30"/>
        <v>692.10945446279595</v>
      </c>
      <c r="AL25">
        <f t="shared" si="9"/>
        <v>-3628.6569923893348</v>
      </c>
      <c r="AN25">
        <f t="shared" si="10"/>
        <v>0</v>
      </c>
      <c r="AO25">
        <f t="shared" si="11"/>
        <v>0</v>
      </c>
      <c r="AP25">
        <f t="shared" si="12"/>
        <v>-3.2027594953767213</v>
      </c>
      <c r="AQ25">
        <f t="shared" si="13"/>
        <v>-354.04353885392231</v>
      </c>
      <c r="AR25">
        <f t="shared" si="14"/>
        <v>-357.24629834929908</v>
      </c>
      <c r="AS25">
        <f t="shared" si="15"/>
        <v>0.16731220904062766</v>
      </c>
      <c r="AT25">
        <f t="shared" si="16"/>
        <v>57.197662807651476</v>
      </c>
      <c r="AU25">
        <f t="shared" si="17"/>
        <v>-299.88132333260694</v>
      </c>
      <c r="AW25">
        <v>22</v>
      </c>
      <c r="AX25">
        <f>IF(Z25&gt;0, (R25*SUMPRODUCT(K25:$K$98, X25:$X$98)-K25*$AZ$3)/Z25, 0)</f>
        <v>12753.723119874829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2000000</v>
      </c>
      <c r="S26">
        <f t="shared" si="1"/>
        <v>12819.504309283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9885.2533912915042</v>
      </c>
      <c r="AC26">
        <f t="shared" si="2"/>
        <v>9802.3742374916837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-5382.8830275133341</v>
      </c>
      <c r="AI26">
        <f t="shared" si="7"/>
        <v>-5421.1152945378617</v>
      </c>
      <c r="AJ26">
        <f t="shared" si="8"/>
        <v>82.879153799820415</v>
      </c>
      <c r="AK26">
        <f t="shared" si="30"/>
        <v>691.96773739040532</v>
      </c>
      <c r="AL26">
        <f t="shared" si="9"/>
        <v>-4646.2684033476362</v>
      </c>
      <c r="AN26">
        <f t="shared" si="10"/>
        <v>0</v>
      </c>
      <c r="AO26">
        <f t="shared" si="11"/>
        <v>0</v>
      </c>
      <c r="AP26">
        <f t="shared" si="12"/>
        <v>-2.8210808270130587</v>
      </c>
      <c r="AQ26">
        <f t="shared" si="13"/>
        <v>-397.19193458315948</v>
      </c>
      <c r="AR26">
        <f t="shared" si="14"/>
        <v>-400.01301541017256</v>
      </c>
      <c r="AS26">
        <f t="shared" si="15"/>
        <v>6.1154833322791049</v>
      </c>
      <c r="AT26">
        <f t="shared" si="16"/>
        <v>51.05888477948092</v>
      </c>
      <c r="AU26">
        <f t="shared" si="17"/>
        <v>-342.83864729841258</v>
      </c>
      <c r="AW26">
        <v>23</v>
      </c>
      <c r="AX26">
        <f>IF(Z26&gt;0, (R26*SUMPRODUCT(K26:$K$98, X26:$X$98)-K26*$AZ$3)/Z26, 0)</f>
        <v>12819.504309283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2000000</v>
      </c>
      <c r="S27">
        <f t="shared" si="1"/>
        <v>12799.19814771995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9802.3742374916837</v>
      </c>
      <c r="AC27">
        <f t="shared" si="2"/>
        <v>9647.2933609925421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-6513.7506176418083</v>
      </c>
      <c r="AI27">
        <f t="shared" si="7"/>
        <v>-6551.4377182306489</v>
      </c>
      <c r="AJ27">
        <f t="shared" si="8"/>
        <v>155.0808764991416</v>
      </c>
      <c r="AK27">
        <f t="shared" si="30"/>
        <v>686.16619662441792</v>
      </c>
      <c r="AL27">
        <f t="shared" si="9"/>
        <v>-5710.190645107089</v>
      </c>
      <c r="AN27">
        <f t="shared" si="10"/>
        <v>0</v>
      </c>
      <c r="AO27">
        <f t="shared" si="11"/>
        <v>0</v>
      </c>
      <c r="AP27">
        <f t="shared" si="12"/>
        <v>-2.4829054555233641</v>
      </c>
      <c r="AQ27">
        <f t="shared" si="13"/>
        <v>-429.13959131285276</v>
      </c>
      <c r="AR27">
        <f t="shared" si="14"/>
        <v>-431.6224967683761</v>
      </c>
      <c r="AS27">
        <f t="shared" si="15"/>
        <v>10.21705433134534</v>
      </c>
      <c r="AT27">
        <f t="shared" si="16"/>
        <v>45.206072273411948</v>
      </c>
      <c r="AU27">
        <f t="shared" si="17"/>
        <v>-376.19937016361882</v>
      </c>
      <c r="AW27">
        <v>24</v>
      </c>
      <c r="AX27">
        <f>IF(Z27&gt;0, (R27*SUMPRODUCT(K27:$K$98, X27:$X$98)-K27*$AZ$3)/Z27, 0)</f>
        <v>12799.19814771995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2000000</v>
      </c>
      <c r="S28">
        <f t="shared" si="1"/>
        <v>12708.849927311121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9647.2933609925421</v>
      </c>
      <c r="AC28">
        <f t="shared" si="2"/>
        <v>9434.324357254709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-7723.4074666581209</v>
      </c>
      <c r="AI28">
        <f t="shared" si="7"/>
        <v>-7760.5246110544067</v>
      </c>
      <c r="AJ28">
        <f t="shared" si="8"/>
        <v>212.96900373783319</v>
      </c>
      <c r="AK28">
        <f t="shared" si="30"/>
        <v>675.31053526947801</v>
      </c>
      <c r="AL28">
        <f t="shared" si="9"/>
        <v>-6872.2450720470952</v>
      </c>
      <c r="AN28">
        <f t="shared" si="10"/>
        <v>0</v>
      </c>
      <c r="AO28">
        <f t="shared" si="11"/>
        <v>0</v>
      </c>
      <c r="AP28">
        <f t="shared" si="12"/>
        <v>-2.183353163166994</v>
      </c>
      <c r="AQ28">
        <f t="shared" si="13"/>
        <v>-454.31636503919543</v>
      </c>
      <c r="AR28">
        <f t="shared" si="14"/>
        <v>-456.49971820236237</v>
      </c>
      <c r="AS28">
        <f t="shared" si="15"/>
        <v>12.527540992998615</v>
      </c>
      <c r="AT28">
        <f t="shared" si="16"/>
        <v>39.723998634123006</v>
      </c>
      <c r="AU28">
        <f t="shared" si="17"/>
        <v>-404.24817857524079</v>
      </c>
      <c r="AW28">
        <v>25</v>
      </c>
      <c r="AX28">
        <f>IF(Z28&gt;0, (R28*SUMPRODUCT(K28:$K$98, X28:$X$98)-K28*$AZ$3)/Z28, 0)</f>
        <v>12708.849927311121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2000000</v>
      </c>
      <c r="S29">
        <f t="shared" si="1"/>
        <v>12558.416970066613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9434.324357254709</v>
      </c>
      <c r="AC29">
        <f t="shared" si="2"/>
        <v>9173.0174454074931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-8983.2278778805103</v>
      </c>
      <c r="AI29">
        <f t="shared" si="7"/>
        <v>-9019.749270135886</v>
      </c>
      <c r="AJ29">
        <f t="shared" si="8"/>
        <v>261.30691184721582</v>
      </c>
      <c r="AK29">
        <f t="shared" si="30"/>
        <v>660.4027050078297</v>
      </c>
      <c r="AL29">
        <f t="shared" si="9"/>
        <v>-8098.0396532808409</v>
      </c>
      <c r="AN29">
        <f t="shared" si="10"/>
        <v>0</v>
      </c>
      <c r="AO29">
        <f t="shared" si="11"/>
        <v>0</v>
      </c>
      <c r="AP29">
        <f t="shared" si="12"/>
        <v>-1.9181330824581169</v>
      </c>
      <c r="AQ29">
        <f t="shared" si="13"/>
        <v>-471.80639936546089</v>
      </c>
      <c r="AR29">
        <f t="shared" si="14"/>
        <v>-473.72453244791899</v>
      </c>
      <c r="AS29">
        <f t="shared" si="15"/>
        <v>13.724050517688836</v>
      </c>
      <c r="AT29">
        <f t="shared" si="16"/>
        <v>34.684884611261694</v>
      </c>
      <c r="AU29">
        <f t="shared" si="17"/>
        <v>-425.31559731896851</v>
      </c>
      <c r="AW29">
        <v>26</v>
      </c>
      <c r="AX29">
        <f>IF(Z29&gt;0, (R29*SUMPRODUCT(K29:$K$98, X29:$X$98)-K29*$AZ$3)/Z29, 0)</f>
        <v>12558.416970066613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2000000</v>
      </c>
      <c r="S30">
        <f t="shared" si="1"/>
        <v>12359.995466557515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9173.0174454074931</v>
      </c>
      <c r="AC30">
        <f t="shared" si="2"/>
        <v>8873.5409149634415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-10398.562175046103</v>
      </c>
      <c r="AI30">
        <f t="shared" si="7"/>
        <v>-10434.458389324549</v>
      </c>
      <c r="AJ30">
        <f t="shared" si="8"/>
        <v>299.4765304440516</v>
      </c>
      <c r="AK30">
        <f t="shared" si="30"/>
        <v>642.1112211785246</v>
      </c>
      <c r="AL30">
        <f t="shared" si="9"/>
        <v>-9492.8706377019735</v>
      </c>
      <c r="AN30">
        <f t="shared" si="10"/>
        <v>0</v>
      </c>
      <c r="AO30">
        <f t="shared" si="11"/>
        <v>0</v>
      </c>
      <c r="AP30">
        <f t="shared" si="12"/>
        <v>-1.6833019902474686</v>
      </c>
      <c r="AQ30">
        <f t="shared" si="13"/>
        <v>-487.62580558466698</v>
      </c>
      <c r="AR30">
        <f t="shared" si="14"/>
        <v>-489.30910757491444</v>
      </c>
      <c r="AS30">
        <f t="shared" si="15"/>
        <v>14.043526590812952</v>
      </c>
      <c r="AT30">
        <f t="shared" si="16"/>
        <v>30.110893816985243</v>
      </c>
      <c r="AU30">
        <f t="shared" si="17"/>
        <v>-445.15468716711626</v>
      </c>
      <c r="AW30">
        <v>27</v>
      </c>
      <c r="AX30">
        <f>IF(Z30&gt;0, (R30*SUMPRODUCT(K30:$K$98, X30:$X$98)-K30*$AZ$3)/Z30, 0)</f>
        <v>12359.995466557515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2000000</v>
      </c>
      <c r="S31">
        <f t="shared" si="1"/>
        <v>12117.247940518679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8873.5409149634415</v>
      </c>
      <c r="AC31">
        <f t="shared" si="2"/>
        <v>8539.7810637728926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-11965.231979037339</v>
      </c>
      <c r="AI31">
        <f t="shared" si="7"/>
        <v>-12000.470100373524</v>
      </c>
      <c r="AJ31">
        <f t="shared" si="8"/>
        <v>333.75985119054894</v>
      </c>
      <c r="AK31">
        <f t="shared" si="30"/>
        <v>621.14786404744098</v>
      </c>
      <c r="AL31">
        <f t="shared" si="9"/>
        <v>-11045.562385135534</v>
      </c>
      <c r="AN31">
        <f t="shared" si="10"/>
        <v>0</v>
      </c>
      <c r="AO31">
        <f t="shared" si="11"/>
        <v>0</v>
      </c>
      <c r="AP31">
        <f t="shared" si="12"/>
        <v>-1.4753943359972657</v>
      </c>
      <c r="AQ31">
        <f t="shared" si="13"/>
        <v>-500.97550100200277</v>
      </c>
      <c r="AR31">
        <f t="shared" si="14"/>
        <v>-502.45089533800007</v>
      </c>
      <c r="AS31">
        <f t="shared" si="15"/>
        <v>13.974280562004754</v>
      </c>
      <c r="AT31">
        <f t="shared" si="16"/>
        <v>26.007006210382443</v>
      </c>
      <c r="AU31">
        <f t="shared" si="17"/>
        <v>-462.46960856561282</v>
      </c>
      <c r="AW31">
        <v>28</v>
      </c>
      <c r="AX31">
        <f>IF(Z31&gt;0, (R31*SUMPRODUCT(K31:$K$98, X31:$X$98)-K31*$AZ$3)/Z31, 0)</f>
        <v>12117.247940518679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2000000</v>
      </c>
      <c r="S32">
        <f t="shared" si="1"/>
        <v>11834.218158760297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8539.7810637728926</v>
      </c>
      <c r="AC32">
        <f t="shared" si="2"/>
        <v>8176.1858791942104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-13642.355513337976</v>
      </c>
      <c r="AI32">
        <f t="shared" si="7"/>
        <v>-13676.900194572967</v>
      </c>
      <c r="AJ32">
        <f t="shared" si="8"/>
        <v>363.59518457868217</v>
      </c>
      <c r="AK32">
        <f t="shared" si="30"/>
        <v>597.78467446410252</v>
      </c>
      <c r="AL32">
        <f t="shared" si="9"/>
        <v>-12715.520335530182</v>
      </c>
      <c r="AN32">
        <f t="shared" si="10"/>
        <v>0</v>
      </c>
      <c r="AO32">
        <f t="shared" si="11"/>
        <v>0</v>
      </c>
      <c r="AP32">
        <f t="shared" si="12"/>
        <v>-1.2913933096035937</v>
      </c>
      <c r="AQ32">
        <f t="shared" si="13"/>
        <v>-509.99592433098957</v>
      </c>
      <c r="AR32">
        <f t="shared" si="14"/>
        <v>-511.28731764059319</v>
      </c>
      <c r="AS32">
        <f t="shared" si="15"/>
        <v>13.592378681248041</v>
      </c>
      <c r="AT32">
        <f t="shared" si="16"/>
        <v>22.347148724144734</v>
      </c>
      <c r="AU32">
        <f t="shared" si="17"/>
        <v>-475.34779023520036</v>
      </c>
      <c r="AW32">
        <v>29</v>
      </c>
      <c r="AX32">
        <f>IF(Z32&gt;0, (R32*SUMPRODUCT(K32:$K$98, X32:$X$98)-K32*$AZ$3)/Z32, 0)</f>
        <v>11834.218158760297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2000000</v>
      </c>
      <c r="S33">
        <f t="shared" si="1"/>
        <v>11517.836542721581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8176.1858791942104</v>
      </c>
      <c r="AC33">
        <f t="shared" si="2"/>
        <v>7788.850951669755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-15484.312062133886</v>
      </c>
      <c r="AI33">
        <f t="shared" si="7"/>
        <v>-15518.124188754973</v>
      </c>
      <c r="AJ33">
        <f t="shared" si="8"/>
        <v>387.33492752445545</v>
      </c>
      <c r="AK33">
        <f t="shared" si="30"/>
        <v>572.33301154359481</v>
      </c>
      <c r="AL33">
        <f t="shared" si="9"/>
        <v>-14558.456249686924</v>
      </c>
      <c r="AN33">
        <f t="shared" si="10"/>
        <v>0</v>
      </c>
      <c r="AO33">
        <f t="shared" si="11"/>
        <v>0</v>
      </c>
      <c r="AP33">
        <f t="shared" si="12"/>
        <v>-1.1285785885767501</v>
      </c>
      <c r="AQ33">
        <f t="shared" si="13"/>
        <v>-516.8341893427787</v>
      </c>
      <c r="AR33">
        <f t="shared" si="14"/>
        <v>-517.96276793135542</v>
      </c>
      <c r="AS33">
        <f t="shared" si="15"/>
        <v>12.928435726944272</v>
      </c>
      <c r="AT33">
        <f t="shared" si="16"/>
        <v>19.103287693265514</v>
      </c>
      <c r="AU33">
        <f t="shared" si="17"/>
        <v>-485.93104451114567</v>
      </c>
      <c r="AW33">
        <v>30</v>
      </c>
      <c r="AX33">
        <f>IF(Z33&gt;0, (R33*SUMPRODUCT(K33:$K$98, X33:$X$98)-K33*$AZ$3)/Z33, 0)</f>
        <v>11517.836542721581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2000000</v>
      </c>
      <c r="S34">
        <f t="shared" si="1"/>
        <v>11171.769809622579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7788.850951669755</v>
      </c>
      <c r="AC34">
        <f t="shared" si="2"/>
        <v>7381.5355094756669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-17498.058195791196</v>
      </c>
      <c r="AI34">
        <f t="shared" si="7"/>
        <v>-17531.094749691179</v>
      </c>
      <c r="AJ34">
        <f t="shared" si="8"/>
        <v>407.31544219408806</v>
      </c>
      <c r="AK34">
        <f t="shared" si="30"/>
        <v>545.21956661688284</v>
      </c>
      <c r="AL34">
        <f t="shared" si="9"/>
        <v>-16578.559740880206</v>
      </c>
      <c r="AN34">
        <f t="shared" si="10"/>
        <v>0</v>
      </c>
      <c r="AO34">
        <f t="shared" si="11"/>
        <v>0</v>
      </c>
      <c r="AP34">
        <f t="shared" si="12"/>
        <v>-0.98454605475745161</v>
      </c>
      <c r="AQ34">
        <f t="shared" si="13"/>
        <v>-521.47219152273988</v>
      </c>
      <c r="AR34">
        <f t="shared" si="14"/>
        <v>-522.45673757749739</v>
      </c>
      <c r="AS34">
        <f t="shared" si="15"/>
        <v>12.138699843454308</v>
      </c>
      <c r="AT34">
        <f t="shared" si="16"/>
        <v>16.248479636053045</v>
      </c>
      <c r="AU34">
        <f t="shared" si="17"/>
        <v>-494.0695580979899</v>
      </c>
      <c r="AW34">
        <v>31</v>
      </c>
      <c r="AX34">
        <f>IF(Z34&gt;0, (R34*SUMPRODUCT(K34:$K$98, X34:$X$98)-K34*$AZ$3)/Z34, 0)</f>
        <v>11171.769809622579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10797.696169559567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7381.5355094756669</v>
      </c>
      <c r="AC35">
        <f t="shared" ref="AC35:AC66" si="33">S35*Z35</f>
        <v>6957.8479136214019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-19482.263707410901</v>
      </c>
      <c r="AI35">
        <f t="shared" ref="AI35:AI66" si="38">SUM(AE35:AH35)</f>
        <v>-19514.482839179196</v>
      </c>
      <c r="AJ35">
        <f t="shared" ref="AJ35:AJ66" si="39">AB35-AC35</f>
        <v>423.68759585426506</v>
      </c>
      <c r="AK35">
        <f t="shared" si="30"/>
        <v>516.70748566329678</v>
      </c>
      <c r="AL35">
        <f t="shared" ref="AL35:AL66" si="40">SUM(AI35:AK35)</f>
        <v>-18574.087757661633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-0.85730845634502706</v>
      </c>
      <c r="AQ35">
        <f t="shared" ref="AQ35:AQ66" si="44">AH35*$K35</f>
        <v>-518.39725369453276</v>
      </c>
      <c r="AR35">
        <f t="shared" ref="AR35:AR66" si="45">AI35*$K35</f>
        <v>-519.25456215087786</v>
      </c>
      <c r="AS35">
        <f t="shared" ref="AS35:AS66" si="46">AJ35*$K35</f>
        <v>11.273766201601171</v>
      </c>
      <c r="AT35">
        <f t="shared" ref="AT35:AT66" si="47">AK35*$K35</f>
        <v>13.748902363402898</v>
      </c>
      <c r="AU35">
        <f t="shared" ref="AU35:AU66" si="48">AL35*$K35</f>
        <v>-494.23189358587371</v>
      </c>
      <c r="AW35">
        <v>32</v>
      </c>
      <c r="AX35">
        <f>IF(Z35&gt;0, (R35*SUMPRODUCT(K35:$K$98, X35:$X$98)-K35*$AZ$3)/Z35, 0)</f>
        <v>10797.696169559567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2000000</v>
      </c>
      <c r="S36">
        <f t="shared" si="32"/>
        <v>10406.27795761378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6957.8479136214019</v>
      </c>
      <c r="AC36">
        <f t="shared" si="33"/>
        <v>6526.7583346308647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-21488.995845649024</v>
      </c>
      <c r="AI36">
        <f t="shared" si="38"/>
        <v>-21520.355561203498</v>
      </c>
      <c r="AJ36">
        <f t="shared" si="39"/>
        <v>431.08957899053712</v>
      </c>
      <c r="AK36">
        <f t="shared" si="30"/>
        <v>487.04935395349816</v>
      </c>
      <c r="AL36">
        <f t="shared" si="40"/>
        <v>-20602.216628259463</v>
      </c>
      <c r="AN36">
        <f t="shared" si="41"/>
        <v>0</v>
      </c>
      <c r="AO36">
        <f t="shared" si="42"/>
        <v>0</v>
      </c>
      <c r="AP36">
        <f t="shared" si="43"/>
        <v>-0.74503618596327503</v>
      </c>
      <c r="AQ36">
        <f t="shared" si="44"/>
        <v>-510.53012509674244</v>
      </c>
      <c r="AR36">
        <f t="shared" si="45"/>
        <v>-511.27516128270577</v>
      </c>
      <c r="AS36">
        <f t="shared" si="46"/>
        <v>10.241717122138231</v>
      </c>
      <c r="AT36">
        <f t="shared" si="47"/>
        <v>11.571195294009655</v>
      </c>
      <c r="AU36">
        <f t="shared" si="48"/>
        <v>-489.4622488665579</v>
      </c>
      <c r="AW36">
        <v>33</v>
      </c>
      <c r="AX36">
        <f>IF(Z36&gt;0, (R36*SUMPRODUCT(K36:$K$98, X36:$X$98)-K36*$AZ$3)/Z36, 0)</f>
        <v>10406.27795761378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10004.741630925137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6526.7583346308647</v>
      </c>
      <c r="AC37">
        <f t="shared" si="33"/>
        <v>6094.1814905198316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-23586.091139645363</v>
      </c>
      <c r="AI37">
        <f t="shared" si="38"/>
        <v>-23616.547605765798</v>
      </c>
      <c r="AJ37">
        <f t="shared" si="39"/>
        <v>432.5768441110331</v>
      </c>
      <c r="AK37">
        <f t="shared" si="30"/>
        <v>456.8730834241606</v>
      </c>
      <c r="AL37">
        <f t="shared" si="40"/>
        <v>-22727.097678230602</v>
      </c>
      <c r="AN37">
        <f t="shared" si="41"/>
        <v>0</v>
      </c>
      <c r="AO37">
        <f t="shared" si="42"/>
        <v>0</v>
      </c>
      <c r="AP37">
        <f t="shared" si="43"/>
        <v>-0.64605090579831526</v>
      </c>
      <c r="AQ37">
        <f t="shared" si="44"/>
        <v>-500.31462891175181</v>
      </c>
      <c r="AR37">
        <f t="shared" si="45"/>
        <v>-500.9606798175501</v>
      </c>
      <c r="AS37">
        <f t="shared" si="46"/>
        <v>9.1759385629374091</v>
      </c>
      <c r="AT37">
        <f t="shared" si="47"/>
        <v>9.6913170495178385</v>
      </c>
      <c r="AU37">
        <f t="shared" si="48"/>
        <v>-482.09342420509478</v>
      </c>
      <c r="AW37">
        <v>34</v>
      </c>
      <c r="AX37">
        <f>IF(Z37&gt;0, (R37*SUMPRODUCT(K37:$K$98, X37:$X$98)-K37*$AZ$3)/Z37, 0)</f>
        <v>10004.741630925137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2000000</v>
      </c>
      <c r="S38">
        <f t="shared" si="32"/>
        <v>9598.5494060929341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6094.1814905198316</v>
      </c>
      <c r="AC38">
        <f t="shared" si="33"/>
        <v>5663.468005345323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-26008.578224776371</v>
      </c>
      <c r="AI38">
        <f t="shared" si="38"/>
        <v>-26038.079911779983</v>
      </c>
      <c r="AJ38">
        <f t="shared" si="39"/>
        <v>430.71348517450861</v>
      </c>
      <c r="AK38">
        <f t="shared" si="30"/>
        <v>426.59270433638824</v>
      </c>
      <c r="AL38">
        <f t="shared" si="40"/>
        <v>-25180.773722269088</v>
      </c>
      <c r="AN38">
        <f t="shared" si="41"/>
        <v>0</v>
      </c>
      <c r="AO38">
        <f t="shared" si="42"/>
        <v>0</v>
      </c>
      <c r="AP38">
        <f t="shared" si="43"/>
        <v>-0.55874809778527945</v>
      </c>
      <c r="AQ38">
        <f t="shared" si="44"/>
        <v>-492.59025788640037</v>
      </c>
      <c r="AR38">
        <f t="shared" si="45"/>
        <v>-493.14900598418564</v>
      </c>
      <c r="AS38">
        <f t="shared" si="46"/>
        <v>8.1575111451170343</v>
      </c>
      <c r="AT38">
        <f t="shared" si="47"/>
        <v>8.0794654911716233</v>
      </c>
      <c r="AU38">
        <f t="shared" si="48"/>
        <v>-476.91202934789703</v>
      </c>
      <c r="AW38">
        <v>35</v>
      </c>
      <c r="AX38">
        <f>IF(Z38&gt;0, (R38*SUMPRODUCT(K38:$K$98, X38:$X$98)-K38*$AZ$3)/Z38, 0)</f>
        <v>9598.5494060929341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2000000</v>
      </c>
      <c r="S39">
        <f t="shared" si="32"/>
        <v>9181.7837445256464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5663.468005345323</v>
      </c>
      <c r="AC39">
        <f t="shared" si="33"/>
        <v>5233.0216257957427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-28396.433441574376</v>
      </c>
      <c r="AI39">
        <f t="shared" si="38"/>
        <v>-28424.930200871913</v>
      </c>
      <c r="AJ39">
        <f t="shared" si="39"/>
        <v>430.44637954958034</v>
      </c>
      <c r="AK39">
        <f t="shared" si="30"/>
        <v>396.44276037417268</v>
      </c>
      <c r="AL39">
        <f t="shared" si="40"/>
        <v>-27598.041060948162</v>
      </c>
      <c r="AN39">
        <f t="shared" si="41"/>
        <v>0</v>
      </c>
      <c r="AO39">
        <f t="shared" si="42"/>
        <v>0</v>
      </c>
      <c r="AP39">
        <f t="shared" si="43"/>
        <v>-0.48188860620417545</v>
      </c>
      <c r="AQ39">
        <f t="shared" si="44"/>
        <v>-480.192066383932</v>
      </c>
      <c r="AR39">
        <f t="shared" si="45"/>
        <v>-480.67395499013617</v>
      </c>
      <c r="AS39">
        <f t="shared" si="46"/>
        <v>7.2789752589413714</v>
      </c>
      <c r="AT39">
        <f t="shared" si="47"/>
        <v>6.7039640276905637</v>
      </c>
      <c r="AU39">
        <f t="shared" si="48"/>
        <v>-466.69101570350426</v>
      </c>
      <c r="AW39">
        <v>36</v>
      </c>
      <c r="AX39">
        <f>IF(Z39&gt;0, (R39*SUMPRODUCT(K39:$K$98, X39:$X$98)-K39*$AZ$3)/Z39, 0)</f>
        <v>9181.7837445256464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2000000</v>
      </c>
      <c r="S40">
        <f t="shared" si="32"/>
        <v>8758.6365506244838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5233.0216257957427</v>
      </c>
      <c r="AC40">
        <f t="shared" si="33"/>
        <v>4808.3151650696873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-30511.92586918849</v>
      </c>
      <c r="AI40">
        <f t="shared" si="38"/>
        <v>-30539.374862746321</v>
      </c>
      <c r="AJ40">
        <f t="shared" si="39"/>
        <v>424.70646072605541</v>
      </c>
      <c r="AK40">
        <f t="shared" si="30"/>
        <v>366.31151380570202</v>
      </c>
      <c r="AL40">
        <f t="shared" si="40"/>
        <v>-29748.356888214563</v>
      </c>
      <c r="AN40">
        <f t="shared" si="41"/>
        <v>0</v>
      </c>
      <c r="AO40">
        <f t="shared" si="42"/>
        <v>0</v>
      </c>
      <c r="AP40">
        <f t="shared" si="43"/>
        <v>-0.41443801647957007</v>
      </c>
      <c r="AQ40">
        <f t="shared" si="44"/>
        <v>-460.68363160768894</v>
      </c>
      <c r="AR40">
        <f t="shared" si="45"/>
        <v>-461.09806962416855</v>
      </c>
      <c r="AS40">
        <f t="shared" si="46"/>
        <v>6.4124210164034228</v>
      </c>
      <c r="AT40">
        <f t="shared" si="47"/>
        <v>5.5307462138970243</v>
      </c>
      <c r="AU40">
        <f t="shared" si="48"/>
        <v>-449.15490239386804</v>
      </c>
      <c r="AW40">
        <v>37</v>
      </c>
      <c r="AX40">
        <f>IF(Z40&gt;0, (R40*SUMPRODUCT(K40:$K$98, X40:$X$98)-K40*$AZ$3)/Z40, 0)</f>
        <v>8758.6365506244838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2000000</v>
      </c>
      <c r="S41">
        <f t="shared" si="32"/>
        <v>8341.2169906272647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4808.3151650696873</v>
      </c>
      <c r="AC41">
        <f t="shared" si="33"/>
        <v>4397.1722527993879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-32656.235623593446</v>
      </c>
      <c r="AI41">
        <f t="shared" si="38"/>
        <v>-32682.593721325109</v>
      </c>
      <c r="AJ41">
        <f t="shared" si="39"/>
        <v>411.14291227029935</v>
      </c>
      <c r="AK41">
        <f t="shared" ref="AK41:AK72" si="61">G41*SUM(AB41:AB41, AE41:AF41)</f>
        <v>336.58206155487812</v>
      </c>
      <c r="AL41">
        <f t="shared" si="40"/>
        <v>-31934.868747499935</v>
      </c>
      <c r="AN41">
        <f t="shared" si="41"/>
        <v>0</v>
      </c>
      <c r="AO41">
        <f t="shared" si="42"/>
        <v>0</v>
      </c>
      <c r="AP41">
        <f t="shared" si="43"/>
        <v>-0.35532781267911984</v>
      </c>
      <c r="AQ41">
        <f t="shared" si="44"/>
        <v>-440.2316469342905</v>
      </c>
      <c r="AR41">
        <f t="shared" si="45"/>
        <v>-440.58697474696959</v>
      </c>
      <c r="AS41">
        <f t="shared" si="46"/>
        <v>5.5425286453821103</v>
      </c>
      <c r="AT41">
        <f t="shared" si="47"/>
        <v>4.5373899488828426</v>
      </c>
      <c r="AU41">
        <f t="shared" si="48"/>
        <v>-430.50705615270471</v>
      </c>
      <c r="AW41">
        <v>38</v>
      </c>
      <c r="AX41">
        <f>IF(Z41&gt;0, (R41*SUMPRODUCT(K41:$K$98, X41:$X$98)-K41*$AZ$3)/Z41, 0)</f>
        <v>8341.2169906272647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2000000</v>
      </c>
      <c r="S42">
        <f t="shared" si="32"/>
        <v>7930.2912064513348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4397.1722527993879</v>
      </c>
      <c r="AC42">
        <f t="shared" si="33"/>
        <v>4001.173390987768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-34694.550427674076</v>
      </c>
      <c r="AI42">
        <f t="shared" si="38"/>
        <v>-34719.777580667731</v>
      </c>
      <c r="AJ42">
        <f t="shared" si="39"/>
        <v>395.99886181161992</v>
      </c>
      <c r="AK42">
        <f t="shared" si="61"/>
        <v>307.80205769595716</v>
      </c>
      <c r="AL42">
        <f t="shared" si="40"/>
        <v>-34015.976661160152</v>
      </c>
      <c r="AN42">
        <f t="shared" si="41"/>
        <v>0</v>
      </c>
      <c r="AO42">
        <f t="shared" si="42"/>
        <v>0</v>
      </c>
      <c r="AP42">
        <f t="shared" si="43"/>
        <v>-0.30364445656908695</v>
      </c>
      <c r="AQ42">
        <f t="shared" si="44"/>
        <v>-417.59797124825553</v>
      </c>
      <c r="AR42">
        <f t="shared" si="45"/>
        <v>-417.90161570482462</v>
      </c>
      <c r="AS42">
        <f t="shared" si="46"/>
        <v>4.7664062301047974</v>
      </c>
      <c r="AT42">
        <f t="shared" si="47"/>
        <v>3.7048329854518705</v>
      </c>
      <c r="AU42">
        <f t="shared" si="48"/>
        <v>-409.43037648926793</v>
      </c>
      <c r="AW42">
        <v>39</v>
      </c>
      <c r="AX42">
        <f>IF(Z42&gt;0, (R42*SUMPRODUCT(K42:$K$98, X42:$X$98)-K42*$AZ$3)/Z42, 0)</f>
        <v>7930.2912064513348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2000000</v>
      </c>
      <c r="S43">
        <f t="shared" si="32"/>
        <v>7530.5297732585232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4001.173390987768</v>
      </c>
      <c r="AC43">
        <f t="shared" si="33"/>
        <v>3623.0689778847536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-36760.439226869326</v>
      </c>
      <c r="AI43">
        <f t="shared" si="38"/>
        <v>-36784.495097352374</v>
      </c>
      <c r="AJ43">
        <f t="shared" si="39"/>
        <v>378.10441310301439</v>
      </c>
      <c r="AK43">
        <f t="shared" si="61"/>
        <v>280.08213736914377</v>
      </c>
      <c r="AL43">
        <f t="shared" si="40"/>
        <v>-36126.308546880216</v>
      </c>
      <c r="AN43">
        <f t="shared" si="41"/>
        <v>0</v>
      </c>
      <c r="AO43">
        <f t="shared" si="42"/>
        <v>0</v>
      </c>
      <c r="AP43">
        <f t="shared" si="43"/>
        <v>-0.25852358518072616</v>
      </c>
      <c r="AQ43">
        <f t="shared" si="44"/>
        <v>-395.05702146367099</v>
      </c>
      <c r="AR43">
        <f t="shared" si="45"/>
        <v>-395.31554504885173</v>
      </c>
      <c r="AS43">
        <f t="shared" si="46"/>
        <v>4.063411819453048</v>
      </c>
      <c r="AT43">
        <f t="shared" si="47"/>
        <v>3.0099862047719053</v>
      </c>
      <c r="AU43">
        <f t="shared" si="48"/>
        <v>-388.24214702462677</v>
      </c>
      <c r="AW43">
        <v>40</v>
      </c>
      <c r="AX43">
        <f>IF(Z43&gt;0, (R43*SUMPRODUCT(K43:$K$98, X43:$X$98)-K43*$AZ$3)/Z43, 0)</f>
        <v>7530.5297732585232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2000000</v>
      </c>
      <c r="S44">
        <f t="shared" si="32"/>
        <v>7143.3886604918816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3623.0689778847536</v>
      </c>
      <c r="AC44">
        <f t="shared" si="33"/>
        <v>3263.2740619079068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-38963.720653651297</v>
      </c>
      <c r="AI44">
        <f t="shared" si="38"/>
        <v>-38986.561872413171</v>
      </c>
      <c r="AJ44">
        <f t="shared" si="39"/>
        <v>359.79491597684682</v>
      </c>
      <c r="AK44">
        <f t="shared" si="61"/>
        <v>253.61482845193277</v>
      </c>
      <c r="AL44">
        <f t="shared" si="40"/>
        <v>-38373.152127984395</v>
      </c>
      <c r="AN44">
        <f t="shared" si="41"/>
        <v>0</v>
      </c>
      <c r="AO44">
        <f t="shared" si="42"/>
        <v>0</v>
      </c>
      <c r="AP44">
        <f t="shared" si="43"/>
        <v>-0.21916961452813974</v>
      </c>
      <c r="AQ44">
        <f t="shared" si="44"/>
        <v>-373.87075205008483</v>
      </c>
      <c r="AR44">
        <f t="shared" si="45"/>
        <v>-374.08992166461292</v>
      </c>
      <c r="AS44">
        <f t="shared" si="46"/>
        <v>3.4523601330525198</v>
      </c>
      <c r="AT44">
        <f t="shared" si="47"/>
        <v>2.4335244441162431</v>
      </c>
      <c r="AU44">
        <f t="shared" si="48"/>
        <v>-368.20403708744419</v>
      </c>
      <c r="AW44">
        <v>41</v>
      </c>
      <c r="AX44">
        <f>IF(Z44&gt;0, (R44*SUMPRODUCT(K44:$K$98, X44:$X$98)-K44*$AZ$3)/Z44, 0)</f>
        <v>7143.3886604918816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2000000</v>
      </c>
      <c r="S45">
        <f t="shared" si="32"/>
        <v>6764.860872537146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3263.2740619079068</v>
      </c>
      <c r="AC45">
        <f t="shared" si="33"/>
        <v>2920.8873326139128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-40965.358562625886</v>
      </c>
      <c r="AI45">
        <f t="shared" si="38"/>
        <v>-40986.947235236075</v>
      </c>
      <c r="AJ45">
        <f t="shared" si="39"/>
        <v>342.38672929399399</v>
      </c>
      <c r="AK45">
        <f t="shared" si="61"/>
        <v>228.42918433355351</v>
      </c>
      <c r="AL45">
        <f t="shared" si="40"/>
        <v>-40416.131321608525</v>
      </c>
      <c r="AN45">
        <f t="shared" si="41"/>
        <v>0</v>
      </c>
      <c r="AO45">
        <f t="shared" si="42"/>
        <v>0</v>
      </c>
      <c r="AP45">
        <f t="shared" si="43"/>
        <v>-0.1849562400871767</v>
      </c>
      <c r="AQ45">
        <f t="shared" si="44"/>
        <v>-350.96176732930087</v>
      </c>
      <c r="AR45">
        <f t="shared" si="45"/>
        <v>-351.14672356938803</v>
      </c>
      <c r="AS45">
        <f t="shared" si="46"/>
        <v>2.9333235650657632</v>
      </c>
      <c r="AT45">
        <f t="shared" si="47"/>
        <v>1.9570171739308631</v>
      </c>
      <c r="AU45">
        <f t="shared" si="48"/>
        <v>-346.25638283039143</v>
      </c>
      <c r="AW45">
        <v>42</v>
      </c>
      <c r="AX45">
        <f>IF(Z45&gt;0, (R45*SUMPRODUCT(K45:$K$98, X45:$X$98)-K45*$AZ$3)/Z45, 0)</f>
        <v>6764.860872537146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2000000</v>
      </c>
      <c r="S46">
        <f t="shared" si="32"/>
        <v>6397.4675669939197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2920.8873326139128</v>
      </c>
      <c r="AC46">
        <f t="shared" si="33"/>
        <v>2598.0362998882661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-42703.707014252548</v>
      </c>
      <c r="AI46">
        <f t="shared" si="38"/>
        <v>-42724.012207461281</v>
      </c>
      <c r="AJ46">
        <f t="shared" si="39"/>
        <v>322.85103272564675</v>
      </c>
      <c r="AK46">
        <f t="shared" si="61"/>
        <v>204.46211328297392</v>
      </c>
      <c r="AL46">
        <f t="shared" si="40"/>
        <v>-42196.699061452666</v>
      </c>
      <c r="AN46">
        <f t="shared" si="41"/>
        <v>0</v>
      </c>
      <c r="AO46">
        <f t="shared" si="42"/>
        <v>0</v>
      </c>
      <c r="AP46">
        <f t="shared" si="43"/>
        <v>-0.15532170578616886</v>
      </c>
      <c r="AQ46">
        <f t="shared" si="44"/>
        <v>-326.65597163556504</v>
      </c>
      <c r="AR46">
        <f t="shared" si="45"/>
        <v>-326.81129334135119</v>
      </c>
      <c r="AS46">
        <f t="shared" si="46"/>
        <v>2.4696033473942576</v>
      </c>
      <c r="AT46">
        <f t="shared" si="47"/>
        <v>1.5640040396216601</v>
      </c>
      <c r="AU46">
        <f t="shared" si="48"/>
        <v>-322.77768595433531</v>
      </c>
      <c r="AW46">
        <v>43</v>
      </c>
      <c r="AX46">
        <f>IF(Z46&gt;0, (R46*SUMPRODUCT(K46:$K$98, X46:$X$98)-K46*$AZ$3)/Z46, 0)</f>
        <v>6397.4675669939197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2000000</v>
      </c>
      <c r="S47">
        <f t="shared" si="32"/>
        <v>6045.7634153860045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2598.0362998882661</v>
      </c>
      <c r="AC47">
        <f t="shared" si="33"/>
        <v>2296.4791984345334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-44386.985851705598</v>
      </c>
      <c r="AI47">
        <f t="shared" si="38"/>
        <v>-44405.978318335954</v>
      </c>
      <c r="AJ47">
        <f t="shared" si="39"/>
        <v>301.55710145373268</v>
      </c>
      <c r="AK47">
        <f t="shared" si="61"/>
        <v>181.86254099217865</v>
      </c>
      <c r="AL47">
        <f t="shared" si="40"/>
        <v>-43922.558675890039</v>
      </c>
      <c r="AN47">
        <f t="shared" si="41"/>
        <v>0</v>
      </c>
      <c r="AO47">
        <f t="shared" si="42"/>
        <v>0</v>
      </c>
      <c r="AP47">
        <f t="shared" si="43"/>
        <v>-0.12971445477503812</v>
      </c>
      <c r="AQ47">
        <f t="shared" si="44"/>
        <v>-303.15354929515865</v>
      </c>
      <c r="AR47">
        <f t="shared" si="45"/>
        <v>-303.28326374993367</v>
      </c>
      <c r="AS47">
        <f t="shared" si="46"/>
        <v>2.0595700263649803</v>
      </c>
      <c r="AT47">
        <f t="shared" si="47"/>
        <v>1.2420819690214839</v>
      </c>
      <c r="AU47">
        <f t="shared" si="48"/>
        <v>-299.9816117545472</v>
      </c>
      <c r="AW47">
        <v>44</v>
      </c>
      <c r="AX47">
        <f>IF(Z47&gt;0, (R47*SUMPRODUCT(K47:$K$98, X47:$X$98)-K47*$AZ$3)/Z47, 0)</f>
        <v>6045.7634153860045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2000000</v>
      </c>
      <c r="S48">
        <f t="shared" si="32"/>
        <v>5709.2339052571751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2296.4791984345334</v>
      </c>
      <c r="AC48">
        <f t="shared" si="33"/>
        <v>2015.7353546588686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-45970.037046027384</v>
      </c>
      <c r="AI48">
        <f t="shared" si="38"/>
        <v>-45987.69033706528</v>
      </c>
      <c r="AJ48">
        <f t="shared" si="39"/>
        <v>280.7438437756648</v>
      </c>
      <c r="AK48">
        <f t="shared" si="61"/>
        <v>160.75354389041735</v>
      </c>
      <c r="AL48">
        <f t="shared" si="40"/>
        <v>-45546.192949399199</v>
      </c>
      <c r="AN48">
        <f t="shared" si="41"/>
        <v>0</v>
      </c>
      <c r="AO48">
        <f t="shared" si="42"/>
        <v>0</v>
      </c>
      <c r="AP48">
        <f t="shared" si="43"/>
        <v>-0.10765015538480946</v>
      </c>
      <c r="AQ48">
        <f t="shared" si="44"/>
        <v>-280.3262927250401</v>
      </c>
      <c r="AR48">
        <f t="shared" si="45"/>
        <v>-280.43394288042492</v>
      </c>
      <c r="AS48">
        <f t="shared" si="46"/>
        <v>1.7119821080894906</v>
      </c>
      <c r="AT48">
        <f t="shared" si="47"/>
        <v>0.98027863140708493</v>
      </c>
      <c r="AU48">
        <f t="shared" si="48"/>
        <v>-277.74168214092833</v>
      </c>
      <c r="AW48">
        <v>45</v>
      </c>
      <c r="AX48">
        <f>IF(Z48&gt;0, (R48*SUMPRODUCT(K48:$K$98, X48:$X$98)-K48*$AZ$3)/Z48, 0)</f>
        <v>5709.2339052571751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2000000</v>
      </c>
      <c r="S49">
        <f t="shared" si="32"/>
        <v>5387.9815497889522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2015.7353546588686</v>
      </c>
      <c r="AC49">
        <f t="shared" si="33"/>
        <v>1755.4177275762327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-47465.373838473453</v>
      </c>
      <c r="AI49">
        <f t="shared" si="38"/>
        <v>-47481.663962255014</v>
      </c>
      <c r="AJ49">
        <f t="shared" si="39"/>
        <v>260.31762708263591</v>
      </c>
      <c r="AK49">
        <f t="shared" si="61"/>
        <v>141.10147482612081</v>
      </c>
      <c r="AL49">
        <f t="shared" si="40"/>
        <v>-47080.244860346254</v>
      </c>
      <c r="AN49">
        <f t="shared" si="41"/>
        <v>0</v>
      </c>
      <c r="AO49">
        <f t="shared" si="42"/>
        <v>0</v>
      </c>
      <c r="AP49">
        <f t="shared" si="43"/>
        <v>-8.8694224642919137E-2</v>
      </c>
      <c r="AQ49">
        <f t="shared" si="44"/>
        <v>-258.43293681756882</v>
      </c>
      <c r="AR49">
        <f t="shared" si="45"/>
        <v>-258.52163104221177</v>
      </c>
      <c r="AS49">
        <f t="shared" si="46"/>
        <v>1.4173415994001139</v>
      </c>
      <c r="AT49">
        <f t="shared" si="47"/>
        <v>0.7682498962864468</v>
      </c>
      <c r="AU49">
        <f t="shared" si="48"/>
        <v>-256.33603954652517</v>
      </c>
      <c r="AW49">
        <v>46</v>
      </c>
      <c r="AX49">
        <f>IF(Z49&gt;0, (R49*SUMPRODUCT(K49:$K$98, X49:$X$98)-K49*$AZ$3)/Z49, 0)</f>
        <v>5387.9815497889522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2000000</v>
      </c>
      <c r="S50">
        <f t="shared" si="32"/>
        <v>5081.3009402302505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1755.4177275762327</v>
      </c>
      <c r="AC50">
        <f t="shared" si="33"/>
        <v>1514.8496707965257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-48844.08625254441</v>
      </c>
      <c r="AI50">
        <f t="shared" si="38"/>
        <v>-48858.99237293184</v>
      </c>
      <c r="AJ50">
        <f t="shared" si="39"/>
        <v>240.56805677970692</v>
      </c>
      <c r="AK50">
        <f t="shared" si="61"/>
        <v>122.87924093033629</v>
      </c>
      <c r="AL50">
        <f t="shared" si="40"/>
        <v>-48495.545075221795</v>
      </c>
      <c r="AN50">
        <f t="shared" si="41"/>
        <v>0</v>
      </c>
      <c r="AO50">
        <f t="shared" si="42"/>
        <v>0</v>
      </c>
      <c r="AP50">
        <f t="shared" si="43"/>
        <v>-7.2463208379106123E-2</v>
      </c>
      <c r="AQ50">
        <f t="shared" si="44"/>
        <v>-237.44603613896652</v>
      </c>
      <c r="AR50">
        <f t="shared" si="45"/>
        <v>-237.51849934734565</v>
      </c>
      <c r="AS50">
        <f t="shared" si="46"/>
        <v>1.1694748717101779</v>
      </c>
      <c r="AT50">
        <f t="shared" si="47"/>
        <v>0.59735355743610608</v>
      </c>
      <c r="AU50">
        <f t="shared" si="48"/>
        <v>-235.75167091819935</v>
      </c>
      <c r="AW50">
        <v>47</v>
      </c>
      <c r="AX50">
        <f>IF(Z50&gt;0, (R50*SUMPRODUCT(K50:$K$98, X50:$X$98)-K50*$AZ$3)/Z50, 0)</f>
        <v>5081.3009402302505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2000000</v>
      </c>
      <c r="S51">
        <f t="shared" si="32"/>
        <v>4787.8318556882605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1514.8496707965257</v>
      </c>
      <c r="AC51">
        <f t="shared" si="33"/>
        <v>1293.35442040565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-50015.09840328581</v>
      </c>
      <c r="AI51">
        <f t="shared" si="38"/>
        <v>-50028.60508500928</v>
      </c>
      <c r="AJ51">
        <f t="shared" si="39"/>
        <v>221.49525039087575</v>
      </c>
      <c r="AK51">
        <f t="shared" si="61"/>
        <v>106.03947695575681</v>
      </c>
      <c r="AL51">
        <f t="shared" si="40"/>
        <v>-49701.070357662647</v>
      </c>
      <c r="AN51">
        <f t="shared" si="41"/>
        <v>0</v>
      </c>
      <c r="AO51">
        <f t="shared" si="42"/>
        <v>0</v>
      </c>
      <c r="AP51">
        <f t="shared" si="43"/>
        <v>-5.8625097491094257E-2</v>
      </c>
      <c r="AQ51">
        <f t="shared" si="44"/>
        <v>-217.08811090319639</v>
      </c>
      <c r="AR51">
        <f t="shared" si="45"/>
        <v>-217.14673600068747</v>
      </c>
      <c r="AS51">
        <f t="shared" si="46"/>
        <v>0.96138940072997536</v>
      </c>
      <c r="AT51">
        <f t="shared" si="47"/>
        <v>0.46025921108606577</v>
      </c>
      <c r="AU51">
        <f t="shared" si="48"/>
        <v>-215.72508738887143</v>
      </c>
      <c r="AW51">
        <v>48</v>
      </c>
      <c r="AX51">
        <f>IF(Z51&gt;0, (R51*SUMPRODUCT(K51:$K$98, X51:$X$98)-K51*$AZ$3)/Z51, 0)</f>
        <v>4787.8318556882605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2000000</v>
      </c>
      <c r="S52">
        <f t="shared" si="32"/>
        <v>4508.0791472169612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1293.35442040565</v>
      </c>
      <c r="AC52">
        <f t="shared" si="33"/>
        <v>1090.5080824918205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-51062.938434754593</v>
      </c>
      <c r="AI52">
        <f t="shared" si="38"/>
        <v>-51075.033476199962</v>
      </c>
      <c r="AJ52">
        <f t="shared" si="39"/>
        <v>202.84633791382953</v>
      </c>
      <c r="AK52">
        <f t="shared" si="61"/>
        <v>90.534809428395505</v>
      </c>
      <c r="AL52">
        <f t="shared" si="40"/>
        <v>-50781.652328857737</v>
      </c>
      <c r="AN52">
        <f t="shared" si="41"/>
        <v>0</v>
      </c>
      <c r="AO52">
        <f t="shared" si="42"/>
        <v>0</v>
      </c>
      <c r="AP52">
        <f t="shared" si="43"/>
        <v>-4.6873161849677471E-2</v>
      </c>
      <c r="AQ52">
        <f t="shared" si="44"/>
        <v>-197.88947301944768</v>
      </c>
      <c r="AR52">
        <f t="shared" si="45"/>
        <v>-197.93634618129735</v>
      </c>
      <c r="AS52">
        <f t="shared" si="46"/>
        <v>0.78611133914634956</v>
      </c>
      <c r="AT52">
        <f t="shared" si="47"/>
        <v>0.35085888663836379</v>
      </c>
      <c r="AU52">
        <f t="shared" si="48"/>
        <v>-196.79937595551266</v>
      </c>
      <c r="AW52">
        <v>49</v>
      </c>
      <c r="AX52">
        <f>IF(Z52&gt;0, (R52*SUMPRODUCT(K52:$K$98, X52:$X$98)-K52*$AZ$3)/Z52, 0)</f>
        <v>4508.0791472169612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2000000</v>
      </c>
      <c r="S53">
        <f t="shared" si="32"/>
        <v>4237.4092675957736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1090.5080824918205</v>
      </c>
      <c r="AC53">
        <f t="shared" si="33"/>
        <v>905.33447821287859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-51657.982972178121</v>
      </c>
      <c r="AI53">
        <f t="shared" si="38"/>
        <v>-51668.66561363473</v>
      </c>
      <c r="AJ53">
        <f t="shared" si="39"/>
        <v>185.17360427894187</v>
      </c>
      <c r="AK53">
        <f t="shared" si="61"/>
        <v>76.335565774427437</v>
      </c>
      <c r="AL53">
        <f t="shared" si="40"/>
        <v>-51407.156443581363</v>
      </c>
      <c r="AN53">
        <f t="shared" si="41"/>
        <v>0</v>
      </c>
      <c r="AO53">
        <f t="shared" si="42"/>
        <v>0</v>
      </c>
      <c r="AP53">
        <f t="shared" si="43"/>
        <v>-3.6963877204163387E-2</v>
      </c>
      <c r="AQ53">
        <f t="shared" si="44"/>
        <v>-178.74599151848946</v>
      </c>
      <c r="AR53">
        <f t="shared" si="45"/>
        <v>-178.78295539569362</v>
      </c>
      <c r="AS53">
        <f t="shared" si="46"/>
        <v>0.64073426013784351</v>
      </c>
      <c r="AT53">
        <f t="shared" si="47"/>
        <v>0.26413490437332077</v>
      </c>
      <c r="AU53">
        <f t="shared" si="48"/>
        <v>-177.87808623118246</v>
      </c>
      <c r="AW53">
        <v>50</v>
      </c>
      <c r="AX53">
        <f>IF(Z53&gt;0, (R53*SUMPRODUCT(K53:$K$98, X53:$X$98)-K53*$AZ$3)/Z53, 0)</f>
        <v>4237.4092675957736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2000000</v>
      </c>
      <c r="S54">
        <f t="shared" si="32"/>
        <v>3973.939226166046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905.33447821287859</v>
      </c>
      <c r="AC54">
        <f t="shared" si="33"/>
        <v>737.94194092698433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-51641.949269139062</v>
      </c>
      <c r="AI54">
        <f t="shared" si="38"/>
        <v>-51651.234035449379</v>
      </c>
      <c r="AJ54">
        <f t="shared" si="39"/>
        <v>167.39253728589426</v>
      </c>
      <c r="AK54">
        <f t="shared" si="61"/>
        <v>63.373413474901504</v>
      </c>
      <c r="AL54">
        <f t="shared" si="40"/>
        <v>-51420.468084688582</v>
      </c>
      <c r="AN54">
        <f t="shared" si="41"/>
        <v>0</v>
      </c>
      <c r="AO54">
        <f t="shared" si="42"/>
        <v>0</v>
      </c>
      <c r="AP54">
        <f t="shared" si="43"/>
        <v>-2.868479967159172E-2</v>
      </c>
      <c r="AQ54">
        <f t="shared" si="44"/>
        <v>-159.54509999782226</v>
      </c>
      <c r="AR54">
        <f t="shared" si="45"/>
        <v>-159.57378479749386</v>
      </c>
      <c r="AS54">
        <f t="shared" si="46"/>
        <v>0.51715048479254322</v>
      </c>
      <c r="AT54">
        <f t="shared" si="47"/>
        <v>0.19578884478899258</v>
      </c>
      <c r="AU54">
        <f t="shared" si="48"/>
        <v>-158.86084546791233</v>
      </c>
      <c r="AW54">
        <v>51</v>
      </c>
      <c r="AX54">
        <f>IF(Z54&gt;0, (R54*SUMPRODUCT(K54:$K$98, X54:$X$98)-K54*$AZ$3)/Z54, 0)</f>
        <v>3973.939226166046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2000000</v>
      </c>
      <c r="S55">
        <f t="shared" si="32"/>
        <v>3716.0532076090699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737.94194092698433</v>
      </c>
      <c r="AC55">
        <f t="shared" si="33"/>
        <v>588.53385363683583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-50924.632419443231</v>
      </c>
      <c r="AI55">
        <f t="shared" si="38"/>
        <v>-50932.551222279959</v>
      </c>
      <c r="AJ55">
        <f t="shared" si="39"/>
        <v>149.4080872901485</v>
      </c>
      <c r="AK55">
        <f t="shared" si="61"/>
        <v>51.65593586488891</v>
      </c>
      <c r="AL55">
        <f t="shared" si="40"/>
        <v>-50731.487199124924</v>
      </c>
      <c r="AN55">
        <f t="shared" si="41"/>
        <v>0</v>
      </c>
      <c r="AO55">
        <f t="shared" si="42"/>
        <v>0</v>
      </c>
      <c r="AP55">
        <f t="shared" si="43"/>
        <v>-2.184350624708245E-2</v>
      </c>
      <c r="AQ55">
        <f t="shared" si="44"/>
        <v>-140.47230993369493</v>
      </c>
      <c r="AR55">
        <f t="shared" si="45"/>
        <v>-140.49415343994201</v>
      </c>
      <c r="AS55">
        <f t="shared" si="46"/>
        <v>0.41213256036010382</v>
      </c>
      <c r="AT55">
        <f t="shared" si="47"/>
        <v>0.14248956326206658</v>
      </c>
      <c r="AU55">
        <f t="shared" si="48"/>
        <v>-139.93953131631986</v>
      </c>
      <c r="AW55">
        <v>52</v>
      </c>
      <c r="AX55">
        <f>IF(Z55&gt;0, (R55*SUMPRODUCT(K55:$K$98, X55:$X$98)-K55*$AZ$3)/Z55, 0)</f>
        <v>3716.0532076090699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2000000</v>
      </c>
      <c r="S56">
        <f t="shared" si="32"/>
        <v>3457.8402494614234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588.53385363683583</v>
      </c>
      <c r="AC56">
        <f t="shared" si="33"/>
        <v>457.11244790642132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-49192.709003373944</v>
      </c>
      <c r="AI56">
        <f t="shared" si="38"/>
        <v>-49199.318800457222</v>
      </c>
      <c r="AJ56">
        <f t="shared" si="39"/>
        <v>131.42140573041451</v>
      </c>
      <c r="AK56">
        <f t="shared" si="61"/>
        <v>41.19736975457851</v>
      </c>
      <c r="AL56">
        <f t="shared" si="40"/>
        <v>-49026.700024972233</v>
      </c>
      <c r="AN56">
        <f t="shared" si="41"/>
        <v>0</v>
      </c>
      <c r="AO56">
        <f t="shared" si="42"/>
        <v>0</v>
      </c>
      <c r="AP56">
        <f t="shared" si="43"/>
        <v>-1.6279195007820907E-2</v>
      </c>
      <c r="AQ56">
        <f t="shared" si="44"/>
        <v>-121.15617056615048</v>
      </c>
      <c r="AR56">
        <f t="shared" si="45"/>
        <v>-121.1724497611583</v>
      </c>
      <c r="AS56">
        <f t="shared" si="46"/>
        <v>0.323676304299999</v>
      </c>
      <c r="AT56">
        <f t="shared" si="47"/>
        <v>0.10146453931862437</v>
      </c>
      <c r="AU56">
        <f t="shared" si="48"/>
        <v>-120.74730891753968</v>
      </c>
      <c r="AW56">
        <v>53</v>
      </c>
      <c r="AX56">
        <f>IF(Z56&gt;0, (R56*SUMPRODUCT(K56:$K$98, X56:$X$98)-K56*$AZ$3)/Z56, 0)</f>
        <v>3457.8402494614234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2000000</v>
      </c>
      <c r="S57">
        <f t="shared" si="32"/>
        <v>3195.3589463049761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457.11244790642132</v>
      </c>
      <c r="AC57">
        <f t="shared" si="33"/>
        <v>344.03744180748532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-46412.255684556723</v>
      </c>
      <c r="AI57">
        <f t="shared" si="38"/>
        <v>-46417.639077277054</v>
      </c>
      <c r="AJ57">
        <f t="shared" si="39"/>
        <v>113.075006098936</v>
      </c>
      <c r="AK57">
        <f t="shared" si="61"/>
        <v>31.997871353449497</v>
      </c>
      <c r="AL57">
        <f t="shared" si="40"/>
        <v>-46272.566199824665</v>
      </c>
      <c r="AN57">
        <f t="shared" si="41"/>
        <v>0</v>
      </c>
      <c r="AO57">
        <f t="shared" si="42"/>
        <v>0</v>
      </c>
      <c r="AP57">
        <f t="shared" si="43"/>
        <v>-1.1838122745485439E-2</v>
      </c>
      <c r="AQ57">
        <f t="shared" si="44"/>
        <v>-102.06091367139298</v>
      </c>
      <c r="AR57">
        <f t="shared" si="45"/>
        <v>-102.07275179413847</v>
      </c>
      <c r="AS57">
        <f t="shared" si="46"/>
        <v>0.24865282382075121</v>
      </c>
      <c r="AT57">
        <f t="shared" si="47"/>
        <v>7.036356965859325E-2</v>
      </c>
      <c r="AU57">
        <f t="shared" si="48"/>
        <v>-101.75373540065912</v>
      </c>
      <c r="AW57">
        <v>54</v>
      </c>
      <c r="AX57">
        <f>IF(Z57&gt;0, (R57*SUMPRODUCT(K57:$K$98, X57:$X$98)-K57*$AZ$3)/Z57, 0)</f>
        <v>3195.3589463049761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2000000</v>
      </c>
      <c r="S58">
        <f t="shared" si="32"/>
        <v>2920.9343608908425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344.03744180748532</v>
      </c>
      <c r="AC58">
        <f t="shared" si="33"/>
        <v>249.19185355324817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-42557.597612247853</v>
      </c>
      <c r="AI58">
        <f t="shared" si="38"/>
        <v>-42561.863231100673</v>
      </c>
      <c r="AJ58">
        <f t="shared" si="39"/>
        <v>94.845588254237157</v>
      </c>
      <c r="AK58">
        <f t="shared" si="61"/>
        <v>24.082620926523976</v>
      </c>
      <c r="AL58">
        <f t="shared" si="40"/>
        <v>-42442.935021919911</v>
      </c>
      <c r="AN58">
        <f t="shared" si="41"/>
        <v>0</v>
      </c>
      <c r="AO58">
        <f t="shared" si="42"/>
        <v>0</v>
      </c>
      <c r="AP58">
        <f t="shared" si="43"/>
        <v>-8.3751154092387842E-3</v>
      </c>
      <c r="AQ58">
        <f t="shared" si="44"/>
        <v>-83.557580702969489</v>
      </c>
      <c r="AR58">
        <f t="shared" si="45"/>
        <v>-83.56595581837874</v>
      </c>
      <c r="AS58">
        <f t="shared" si="46"/>
        <v>0.18621981360604914</v>
      </c>
      <c r="AT58">
        <f t="shared" si="47"/>
        <v>4.7283814277804155E-2</v>
      </c>
      <c r="AU58">
        <f t="shared" si="48"/>
        <v>-83.332452190494877</v>
      </c>
      <c r="AW58">
        <v>55</v>
      </c>
      <c r="AX58">
        <f>IF(Z58&gt;0, (R58*SUMPRODUCT(K58:$K$98, X58:$X$98)-K58*$AZ$3)/Z58, 0)</f>
        <v>2920.9343608908425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2000000</v>
      </c>
      <c r="S59">
        <f t="shared" si="32"/>
        <v>2626.0385699509511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249.19185355324817</v>
      </c>
      <c r="AC59">
        <f t="shared" si="33"/>
        <v>172.07652768702485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-37864.431695461986</v>
      </c>
      <c r="AI59">
        <f t="shared" si="38"/>
        <v>-37867.708047333894</v>
      </c>
      <c r="AJ59">
        <f t="shared" si="39"/>
        <v>77.115325866223316</v>
      </c>
      <c r="AK59">
        <f t="shared" si="61"/>
        <v>17.443429748727372</v>
      </c>
      <c r="AL59">
        <f t="shared" si="40"/>
        <v>-37773.149291718946</v>
      </c>
      <c r="AN59">
        <f t="shared" si="41"/>
        <v>0</v>
      </c>
      <c r="AO59">
        <f t="shared" si="42"/>
        <v>0</v>
      </c>
      <c r="AP59">
        <f t="shared" si="43"/>
        <v>-5.7435614007305827E-3</v>
      </c>
      <c r="AQ59">
        <f t="shared" si="44"/>
        <v>-66.377695940290863</v>
      </c>
      <c r="AR59">
        <f t="shared" si="45"/>
        <v>-66.383439501691598</v>
      </c>
      <c r="AS59">
        <f t="shared" si="46"/>
        <v>0.13518590992871268</v>
      </c>
      <c r="AT59">
        <f t="shared" si="47"/>
        <v>3.0578952969089919E-2</v>
      </c>
      <c r="AU59">
        <f t="shared" si="48"/>
        <v>-66.217674638793795</v>
      </c>
      <c r="AW59">
        <v>56</v>
      </c>
      <c r="AX59">
        <f>IF(Z59&gt;0, (R59*SUMPRODUCT(K59:$K$98, X59:$X$98)-K59*$AZ$3)/Z59, 0)</f>
        <v>2626.0385699509511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2000000</v>
      </c>
      <c r="S60">
        <f t="shared" si="32"/>
        <v>2296.0477370580079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172.07652768702485</v>
      </c>
      <c r="AC60">
        <f t="shared" si="33"/>
        <v>111.45084499382884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-32662.934978681988</v>
      </c>
      <c r="AI60">
        <f t="shared" si="38"/>
        <v>-32665.361993660707</v>
      </c>
      <c r="AJ60">
        <f t="shared" si="39"/>
        <v>60.625682693196012</v>
      </c>
      <c r="AK60">
        <f t="shared" si="61"/>
        <v>12.045356938091741</v>
      </c>
      <c r="AL60">
        <f t="shared" si="40"/>
        <v>-32592.690954029418</v>
      </c>
      <c r="AN60">
        <f t="shared" si="41"/>
        <v>0</v>
      </c>
      <c r="AO60">
        <f t="shared" si="42"/>
        <v>0</v>
      </c>
      <c r="AP60">
        <f t="shared" si="43"/>
        <v>-3.7987889360969365E-3</v>
      </c>
      <c r="AQ60">
        <f t="shared" si="44"/>
        <v>-51.124363510525271</v>
      </c>
      <c r="AR60">
        <f t="shared" si="45"/>
        <v>-51.128162299461366</v>
      </c>
      <c r="AS60">
        <f t="shared" si="46"/>
        <v>9.4891945322844423E-2</v>
      </c>
      <c r="AT60">
        <f t="shared" si="47"/>
        <v>1.8853517209000026E-2</v>
      </c>
      <c r="AU60">
        <f t="shared" si="48"/>
        <v>-51.01441683692952</v>
      </c>
      <c r="AW60">
        <v>57</v>
      </c>
      <c r="AX60">
        <f>IF(Z60&gt;0, (R60*SUMPRODUCT(K60:$K$98, X60:$X$98)-K60*$AZ$3)/Z60, 0)</f>
        <v>2296.0477370580079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2000000</v>
      </c>
      <c r="S61">
        <f t="shared" si="32"/>
        <v>1899.2747460927119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111.45084499382884</v>
      </c>
      <c r="AC61">
        <f t="shared" si="33"/>
        <v>65.462207596781099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-27175.893276289364</v>
      </c>
      <c r="AI61">
        <f t="shared" si="38"/>
        <v>-27177.616623786387</v>
      </c>
      <c r="AJ61">
        <f t="shared" si="39"/>
        <v>45.988637397047739</v>
      </c>
      <c r="AK61">
        <f t="shared" si="61"/>
        <v>7.8015591495680194</v>
      </c>
      <c r="AL61">
        <f t="shared" si="40"/>
        <v>-27123.826427239772</v>
      </c>
      <c r="AN61">
        <f t="shared" si="41"/>
        <v>0</v>
      </c>
      <c r="AO61">
        <f t="shared" si="42"/>
        <v>0</v>
      </c>
      <c r="AP61">
        <f t="shared" si="43"/>
        <v>-2.4083940347908563E-3</v>
      </c>
      <c r="AQ61">
        <f t="shared" si="44"/>
        <v>-37.978561706078843</v>
      </c>
      <c r="AR61">
        <f t="shared" si="45"/>
        <v>-37.980970100113637</v>
      </c>
      <c r="AS61">
        <f t="shared" si="46"/>
        <v>6.4269545269598716E-2</v>
      </c>
      <c r="AT61">
        <f t="shared" si="47"/>
        <v>1.090275092535796E-2</v>
      </c>
      <c r="AU61">
        <f t="shared" si="48"/>
        <v>-37.905797803918681</v>
      </c>
      <c r="AW61">
        <v>58</v>
      </c>
      <c r="AX61">
        <f>IF(Z61&gt;0, (R61*SUMPRODUCT(K61:$K$98, X61:$X$98)-K61*$AZ$3)/Z61, 0)</f>
        <v>1899.2747460927119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2000000</v>
      </c>
      <c r="S62">
        <f t="shared" si="32"/>
        <v>1377.5024722584726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65.462207596781099</v>
      </c>
      <c r="AC62">
        <f t="shared" si="33"/>
        <v>32.069115634878642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-21683.315032173472</v>
      </c>
      <c r="AI62">
        <f t="shared" si="38"/>
        <v>-21684.479063319723</v>
      </c>
      <c r="AJ62">
        <f t="shared" si="39"/>
        <v>33.393091961902456</v>
      </c>
      <c r="AK62">
        <f t="shared" si="61"/>
        <v>4.5823545317746772</v>
      </c>
      <c r="AL62">
        <f t="shared" si="40"/>
        <v>-21646.503616826045</v>
      </c>
      <c r="AN62">
        <f t="shared" si="41"/>
        <v>0</v>
      </c>
      <c r="AO62">
        <f t="shared" si="42"/>
        <v>0</v>
      </c>
      <c r="AP62">
        <f t="shared" si="43"/>
        <v>-1.4524502425920134E-3</v>
      </c>
      <c r="AQ62">
        <f t="shared" si="44"/>
        <v>-27.055922240710466</v>
      </c>
      <c r="AR62">
        <f t="shared" si="45"/>
        <v>-27.057374690953061</v>
      </c>
      <c r="AS62">
        <f t="shared" si="46"/>
        <v>4.1667102016345346E-2</v>
      </c>
      <c r="AT62">
        <f t="shared" si="47"/>
        <v>5.717752461148258E-3</v>
      </c>
      <c r="AU62">
        <f t="shared" si="48"/>
        <v>-27.009989836475565</v>
      </c>
      <c r="AW62">
        <v>59</v>
      </c>
      <c r="AX62">
        <f>IF(Z62&gt;0, (R62*SUMPRODUCT(K62:$K$98, X62:$X$98)-K62*$AZ$3)/Z62, 0)</f>
        <v>1377.5024722584726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2000000</v>
      </c>
      <c r="S63">
        <f t="shared" si="32"/>
        <v>613.1186798175346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32.069115634878642</v>
      </c>
      <c r="AC63">
        <f t="shared" si="33"/>
        <v>9.1073628086114056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-16387.313914646711</v>
      </c>
      <c r="AI63">
        <f t="shared" si="38"/>
        <v>-16388.05662263363</v>
      </c>
      <c r="AJ63">
        <f t="shared" si="39"/>
        <v>22.961752826267237</v>
      </c>
      <c r="AK63">
        <f t="shared" si="61"/>
        <v>2.2448380944415049</v>
      </c>
      <c r="AL63">
        <f t="shared" si="40"/>
        <v>-16362.850031712922</v>
      </c>
      <c r="AN63">
        <f t="shared" si="41"/>
        <v>0</v>
      </c>
      <c r="AO63">
        <f t="shared" si="42"/>
        <v>0</v>
      </c>
      <c r="AP63">
        <f t="shared" si="43"/>
        <v>-8.2744042365624944E-4</v>
      </c>
      <c r="AQ63">
        <f t="shared" si="44"/>
        <v>-18.256873773967637</v>
      </c>
      <c r="AR63">
        <f t="shared" si="45"/>
        <v>-18.257701214391293</v>
      </c>
      <c r="AS63">
        <f t="shared" si="46"/>
        <v>2.5581362825027886E-2</v>
      </c>
      <c r="AT63">
        <f t="shared" si="47"/>
        <v>2.5009422500036457E-3</v>
      </c>
      <c r="AU63">
        <f t="shared" si="48"/>
        <v>-18.229618909316262</v>
      </c>
      <c r="AW63">
        <v>60</v>
      </c>
      <c r="AX63">
        <f>IF(Z63&gt;0, (R63*SUMPRODUCT(K63:$K$98, X63:$X$98)-K63*$AZ$3)/Z63, 0)</f>
        <v>613.1186798175346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2000000</v>
      </c>
      <c r="S64">
        <f t="shared" si="32"/>
        <v>-617.49843187596707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9.1073628086114056</v>
      </c>
      <c r="AC64">
        <f t="shared" si="33"/>
        <v>-5.4940025596033699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-11616.850819682817</v>
      </c>
      <c r="AI64">
        <f t="shared" si="38"/>
        <v>-11617.295679319375</v>
      </c>
      <c r="AJ64">
        <f t="shared" si="39"/>
        <v>14.601365368214775</v>
      </c>
      <c r="AK64">
        <f t="shared" si="61"/>
        <v>0.63751539660279843</v>
      </c>
      <c r="AL64">
        <f t="shared" si="40"/>
        <v>-11602.056798554557</v>
      </c>
      <c r="AN64">
        <f t="shared" si="41"/>
        <v>0</v>
      </c>
      <c r="AO64">
        <f t="shared" si="42"/>
        <v>0</v>
      </c>
      <c r="AP64">
        <f t="shared" si="43"/>
        <v>-4.4251054036672214E-4</v>
      </c>
      <c r="AQ64">
        <f t="shared" si="44"/>
        <v>-11.555507650319932</v>
      </c>
      <c r="AR64">
        <f t="shared" si="45"/>
        <v>-11.555950160860299</v>
      </c>
      <c r="AS64">
        <f t="shared" si="46"/>
        <v>1.4524262369939705E-2</v>
      </c>
      <c r="AT64">
        <f t="shared" si="47"/>
        <v>6.3414897522472656E-4</v>
      </c>
      <c r="AU64">
        <f t="shared" si="48"/>
        <v>-11.540791749515133</v>
      </c>
      <c r="AW64">
        <v>61</v>
      </c>
      <c r="AX64">
        <f>IF(Z64&gt;0, (R64*SUMPRODUCT(K64:$K$98, X64:$X$98)-K64*$AZ$3)/Z64, 0)</f>
        <v>-617.49843187596707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2000000</v>
      </c>
      <c r="S65">
        <f t="shared" si="32"/>
        <v>-2617.435110819617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-5.4940025596033699</v>
      </c>
      <c r="AC65">
        <f t="shared" si="33"/>
        <v>-13.785663419072538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-7082.7222715198304</v>
      </c>
      <c r="AI65">
        <f t="shared" si="38"/>
        <v>-7082.9856145032363</v>
      </c>
      <c r="AJ65">
        <f t="shared" si="39"/>
        <v>8.2916608594691681</v>
      </c>
      <c r="AK65">
        <f t="shared" si="61"/>
        <v>-0.38458017917223591</v>
      </c>
      <c r="AL65">
        <f t="shared" si="40"/>
        <v>-7075.0785338229398</v>
      </c>
      <c r="AN65">
        <f t="shared" si="41"/>
        <v>0</v>
      </c>
      <c r="AO65">
        <f t="shared" si="42"/>
        <v>0</v>
      </c>
      <c r="AP65">
        <f t="shared" si="43"/>
        <v>-2.3388606426093681E-4</v>
      </c>
      <c r="AQ65">
        <f t="shared" si="44"/>
        <v>-6.2904658211002005</v>
      </c>
      <c r="AR65">
        <f t="shared" si="45"/>
        <v>-6.2906997071644613</v>
      </c>
      <c r="AS65">
        <f t="shared" si="46"/>
        <v>7.3641754168983975E-3</v>
      </c>
      <c r="AT65">
        <f t="shared" si="47"/>
        <v>-3.4156195595629713E-4</v>
      </c>
      <c r="AU65">
        <f t="shared" si="48"/>
        <v>-6.2836770937035196</v>
      </c>
      <c r="AW65">
        <v>62</v>
      </c>
      <c r="AX65">
        <f>IF(Z65&gt;0, (R65*SUMPRODUCT(K65:$K$98, X65:$X$98)-K65*$AZ$3)/Z65, 0)</f>
        <v>-2617.435110819617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2000000</v>
      </c>
      <c r="S66">
        <f t="shared" si="32"/>
        <v>-5575.7179155607555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-13.785663419072538</v>
      </c>
      <c r="AC66">
        <f t="shared" si="33"/>
        <v>-17.161980319770272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-4272.4106322220241</v>
      </c>
      <c r="AI66">
        <f t="shared" si="38"/>
        <v>-4272.56453150979</v>
      </c>
      <c r="AJ66">
        <f t="shared" si="39"/>
        <v>3.3763169006977343</v>
      </c>
      <c r="AK66">
        <f t="shared" si="61"/>
        <v>-0.96499643933507773</v>
      </c>
      <c r="AL66">
        <f t="shared" si="40"/>
        <v>-4270.1532110484268</v>
      </c>
      <c r="AN66">
        <f t="shared" si="41"/>
        <v>0</v>
      </c>
      <c r="AO66">
        <f t="shared" si="42"/>
        <v>0</v>
      </c>
      <c r="AP66">
        <f t="shared" si="43"/>
        <v>-1.2203971414907828E-4</v>
      </c>
      <c r="AQ66">
        <f t="shared" si="44"/>
        <v>-3.3879544204057064</v>
      </c>
      <c r="AR66">
        <f t="shared" si="45"/>
        <v>-3.388076460119855</v>
      </c>
      <c r="AS66">
        <f t="shared" si="46"/>
        <v>2.6773661881044917E-3</v>
      </c>
      <c r="AT66">
        <f t="shared" si="47"/>
        <v>-7.6522699565998657E-4</v>
      </c>
      <c r="AU66">
        <f t="shared" si="48"/>
        <v>-3.3861643209274104</v>
      </c>
      <c r="AW66">
        <v>63</v>
      </c>
      <c r="AX66">
        <f>IF(Z66&gt;0, (R66*SUMPRODUCT(K66:$K$98, X66:$X$98)-K66*$AZ$3)/Z66, 0)</f>
        <v>-5575.7179155607555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-10122.135834940167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-17.161980319770272</v>
      </c>
      <c r="AC67">
        <f t="shared" ref="AC67:AC98" si="64">S67*Z67</f>
        <v>-17.948016061245202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-2548.1214959495828</v>
      </c>
      <c r="AI67">
        <f t="shared" ref="AI67:AI98" si="69">SUM(AE67:AH67)</f>
        <v>-2548.2101532070724</v>
      </c>
      <c r="AJ67">
        <f t="shared" ref="AJ67:AJ98" si="70">AB67-AC67</f>
        <v>0.78603574147492949</v>
      </c>
      <c r="AK67">
        <f t="shared" si="61"/>
        <v>-1.2013386223839191</v>
      </c>
      <c r="AL67">
        <f t="shared" ref="AL67:AL98" si="71">SUM(AI67:AK67)</f>
        <v>-2548.6254560879815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-6.2771259363875455E-5</v>
      </c>
      <c r="AQ67">
        <f t="shared" ref="AQ67:AQ98" si="75">AH67*$K67</f>
        <v>-1.8041252328588211</v>
      </c>
      <c r="AR67">
        <f t="shared" ref="AR67:AR98" si="76">AI67*$K67</f>
        <v>-1.804188004118185</v>
      </c>
      <c r="AS67">
        <f t="shared" ref="AS67:AS98" si="77">AJ67*$K67</f>
        <v>5.5653033710440934E-4</v>
      </c>
      <c r="AT67">
        <f t="shared" ref="AT67:AT98" si="78">AK67*$K67</f>
        <v>-8.5057377573866154E-4</v>
      </c>
      <c r="AU67">
        <f t="shared" ref="AU67:AU98" si="79">AL67*$K67</f>
        <v>-1.8044820475568193</v>
      </c>
      <c r="AW67">
        <v>64</v>
      </c>
      <c r="AX67">
        <f>IF(Z67&gt;0, (R67*SUMPRODUCT(K67:$K$98, X67:$X$98)-K67*$AZ$3)/Z67, 0)</f>
        <v>-10122.135834940167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0.423142238</v>
      </c>
      <c r="Q68" s="5">
        <f t="shared" si="60"/>
        <v>50</v>
      </c>
      <c r="R68">
        <f t="shared" si="62"/>
        <v>2000000</v>
      </c>
      <c r="S68">
        <f t="shared" si="63"/>
        <v>-17340.198874691749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-17.948016061245202</v>
      </c>
      <c r="AC68">
        <f t="shared" si="64"/>
        <v>-17.42899961648726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-1500.585213962431</v>
      </c>
      <c r="AI68">
        <f t="shared" si="69"/>
        <v>-1500.6354700169966</v>
      </c>
      <c r="AJ68">
        <f t="shared" si="70"/>
        <v>-0.51901644475794129</v>
      </c>
      <c r="AK68">
        <f t="shared" si="61"/>
        <v>-1.2563611242871642</v>
      </c>
      <c r="AL68">
        <f t="shared" si="71"/>
        <v>-1502.4108475860417</v>
      </c>
      <c r="AN68">
        <f t="shared" si="72"/>
        <v>0</v>
      </c>
      <c r="AO68">
        <f t="shared" si="73"/>
        <v>0</v>
      </c>
      <c r="AP68">
        <f t="shared" si="74"/>
        <v>-3.1769978215114272E-5</v>
      </c>
      <c r="AQ68">
        <f t="shared" si="75"/>
        <v>-0.94861325604673996</v>
      </c>
      <c r="AR68">
        <f t="shared" si="76"/>
        <v>-0.94864502602495515</v>
      </c>
      <c r="AS68">
        <f t="shared" si="77"/>
        <v>-3.2810257959529655E-4</v>
      </c>
      <c r="AT68">
        <f t="shared" si="78"/>
        <v>-7.9422401726425909E-4</v>
      </c>
      <c r="AU68">
        <f t="shared" si="79"/>
        <v>-0.94976735262181466</v>
      </c>
      <c r="AW68">
        <v>65</v>
      </c>
      <c r="AX68">
        <f>IF(Z68&gt;0, (R68*SUMPRODUCT(K68:$K$98, X68:$X$98)-K68*$AZ$3)/Z68, 0)</f>
        <v>-17340.198874691749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2000000</v>
      </c>
      <c r="S69">
        <f t="shared" si="63"/>
        <v>-29084.031317722573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-17.42899961648726</v>
      </c>
      <c r="AC69">
        <f t="shared" si="64"/>
        <v>-16.303379231804747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-869.01737898497413</v>
      </c>
      <c r="AI69">
        <f t="shared" si="69"/>
        <v>-869.04540704451938</v>
      </c>
      <c r="AJ69">
        <f t="shared" si="70"/>
        <v>-1.125620384682513</v>
      </c>
      <c r="AK69">
        <f t="shared" si="61"/>
        <v>-1.2200299731541084</v>
      </c>
      <c r="AL69">
        <f t="shared" si="71"/>
        <v>-871.39105740235595</v>
      </c>
      <c r="AN69">
        <f t="shared" si="72"/>
        <v>0</v>
      </c>
      <c r="AO69">
        <f t="shared" si="73"/>
        <v>0</v>
      </c>
      <c r="AP69">
        <f t="shared" si="74"/>
        <v>-1.5819892762586994E-5</v>
      </c>
      <c r="AQ69">
        <f t="shared" si="75"/>
        <v>-0.4904999478166322</v>
      </c>
      <c r="AR69">
        <f t="shared" si="76"/>
        <v>-0.49051576770939476</v>
      </c>
      <c r="AS69">
        <f t="shared" si="77"/>
        <v>-6.3533452068932281E-4</v>
      </c>
      <c r="AT69">
        <f t="shared" si="78"/>
        <v>-6.8862217561838253E-4</v>
      </c>
      <c r="AU69">
        <f t="shared" si="79"/>
        <v>-0.49183972440570245</v>
      </c>
      <c r="AW69">
        <v>66</v>
      </c>
      <c r="AX69">
        <f>IF(Z69&gt;0, (R69*SUMPRODUCT(K69:$K$98, X69:$X$98)-K69*$AZ$3)/Z69, 0)</f>
        <v>-29084.031317722573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2000000</v>
      </c>
      <c r="S70">
        <f t="shared" si="63"/>
        <v>-48656.857975111983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-16.303379231804747</v>
      </c>
      <c r="AC70">
        <f t="shared" si="64"/>
        <v>-14.941884857541687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-495.73730956358821</v>
      </c>
      <c r="AI70">
        <f t="shared" si="69"/>
        <v>-495.75266390979897</v>
      </c>
      <c r="AJ70">
        <f t="shared" si="70"/>
        <v>-1.3614943742630601</v>
      </c>
      <c r="AK70">
        <f t="shared" si="61"/>
        <v>-1.1412365462263325</v>
      </c>
      <c r="AL70">
        <f t="shared" si="71"/>
        <v>-498.25539483028831</v>
      </c>
      <c r="AN70">
        <f t="shared" si="72"/>
        <v>0</v>
      </c>
      <c r="AO70">
        <f t="shared" si="73"/>
        <v>0</v>
      </c>
      <c r="AP70">
        <f t="shared" si="74"/>
        <v>-7.7379124207003825E-6</v>
      </c>
      <c r="AQ70">
        <f t="shared" si="75"/>
        <v>-0.24982971156345338</v>
      </c>
      <c r="AR70">
        <f t="shared" si="76"/>
        <v>-0.24983744947587408</v>
      </c>
      <c r="AS70">
        <f t="shared" si="77"/>
        <v>-6.8613303912275897E-4</v>
      </c>
      <c r="AT70">
        <f t="shared" si="78"/>
        <v>-5.7513282068761607E-4</v>
      </c>
      <c r="AU70">
        <f t="shared" si="79"/>
        <v>-0.25109871533568445</v>
      </c>
      <c r="AW70">
        <v>67</v>
      </c>
      <c r="AX70">
        <f>IF(Z70&gt;0, (R70*SUMPRODUCT(K70:$K$98, X70:$X$98)-K70*$AZ$3)/Z70, 0)</f>
        <v>-48656.857975111983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2000000</v>
      </c>
      <c r="S71">
        <f t="shared" si="63"/>
        <v>-82025.545901191057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-14.941884857541687</v>
      </c>
      <c r="AC71">
        <f t="shared" si="64"/>
        <v>-13.538148210105417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-277.93620966565288</v>
      </c>
      <c r="AI71">
        <f t="shared" si="69"/>
        <v>-277.9444620631599</v>
      </c>
      <c r="AJ71">
        <f t="shared" si="70"/>
        <v>-1.4037366474362702</v>
      </c>
      <c r="AK71">
        <f t="shared" si="61"/>
        <v>-1.0459319400279181</v>
      </c>
      <c r="AL71">
        <f t="shared" si="71"/>
        <v>-280.39413065062411</v>
      </c>
      <c r="AN71">
        <f t="shared" si="72"/>
        <v>0</v>
      </c>
      <c r="AO71">
        <f t="shared" si="73"/>
        <v>0</v>
      </c>
      <c r="AP71">
        <f t="shared" si="74"/>
        <v>-3.7132534875455833E-6</v>
      </c>
      <c r="AQ71">
        <f t="shared" si="75"/>
        <v>-0.12506033537294015</v>
      </c>
      <c r="AR71">
        <f t="shared" si="76"/>
        <v>-0.1250640486264277</v>
      </c>
      <c r="AS71">
        <f t="shared" si="77"/>
        <v>-6.3162614225346523E-4</v>
      </c>
      <c r="AT71">
        <f t="shared" si="78"/>
        <v>-4.7062813209734175E-4</v>
      </c>
      <c r="AU71">
        <f t="shared" si="79"/>
        <v>-0.12616630290077852</v>
      </c>
      <c r="AW71">
        <v>68</v>
      </c>
      <c r="AX71">
        <f>IF(Z71&gt;0, (R71*SUMPRODUCT(K71:$K$98, X71:$X$98)-K71*$AZ$3)/Z71, 0)</f>
        <v>-82025.545901191057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2000000</v>
      </c>
      <c r="S72">
        <f t="shared" si="63"/>
        <v>-140173.36023004138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-13.538148210105417</v>
      </c>
      <c r="AC72">
        <f t="shared" si="64"/>
        <v>-12.186810010657172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-152.91297125581733</v>
      </c>
      <c r="AI72">
        <f t="shared" si="69"/>
        <v>-152.91731830506785</v>
      </c>
      <c r="AJ72">
        <f t="shared" si="70"/>
        <v>-1.3513381994482447</v>
      </c>
      <c r="AK72">
        <f t="shared" si="61"/>
        <v>-0.94767037470737925</v>
      </c>
      <c r="AL72">
        <f t="shared" si="71"/>
        <v>-155.21632687922346</v>
      </c>
      <c r="AN72">
        <f t="shared" si="72"/>
        <v>0</v>
      </c>
      <c r="AO72">
        <f t="shared" si="73"/>
        <v>0</v>
      </c>
      <c r="AP72">
        <f t="shared" si="74"/>
        <v>-1.7464292494119793E-6</v>
      </c>
      <c r="AQ72">
        <f t="shared" si="75"/>
        <v>-6.1432864047453933E-2</v>
      </c>
      <c r="AR72">
        <f t="shared" si="76"/>
        <v>-6.1434610476703337E-2</v>
      </c>
      <c r="AS72">
        <f t="shared" si="77"/>
        <v>-5.4290080957194781E-4</v>
      </c>
      <c r="AT72">
        <f t="shared" si="78"/>
        <v>-3.8072705548178499E-4</v>
      </c>
      <c r="AU72">
        <f t="shared" si="79"/>
        <v>-6.2358238341757063E-2</v>
      </c>
      <c r="AW72">
        <v>69</v>
      </c>
      <c r="AX72">
        <f>IF(Z72&gt;0, (R72*SUMPRODUCT(K72:$K$98, X72:$X$98)-K72*$AZ$3)/Z72, 0)</f>
        <v>-140173.36023004138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2000000</v>
      </c>
      <c r="S73">
        <f t="shared" si="63"/>
        <v>-243979.74067439832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-12.186810010657172</v>
      </c>
      <c r="AC73">
        <f t="shared" si="64"/>
        <v>-10.930029897185713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-82.545302016426206</v>
      </c>
      <c r="AI73">
        <f t="shared" si="69"/>
        <v>-82.547541962633829</v>
      </c>
      <c r="AJ73">
        <f t="shared" si="70"/>
        <v>-1.2567801134714589</v>
      </c>
      <c r="AK73">
        <f t="shared" ref="AK73:AK98" si="92">G73*SUM(AB73:AB73, AE73:AF73)</f>
        <v>-0.85307670074600217</v>
      </c>
      <c r="AL73">
        <f t="shared" si="71"/>
        <v>-84.657398776851295</v>
      </c>
      <c r="AN73">
        <f t="shared" si="72"/>
        <v>0</v>
      </c>
      <c r="AO73">
        <f t="shared" si="73"/>
        <v>0</v>
      </c>
      <c r="AP73">
        <f t="shared" si="74"/>
        <v>-8.0348172252647713E-7</v>
      </c>
      <c r="AQ73">
        <f t="shared" si="75"/>
        <v>-2.9609479560293035E-2</v>
      </c>
      <c r="AR73">
        <f t="shared" si="76"/>
        <v>-2.9610283042015562E-2</v>
      </c>
      <c r="AS73">
        <f t="shared" si="77"/>
        <v>-4.508143307078912E-4</v>
      </c>
      <c r="AT73">
        <f t="shared" si="78"/>
        <v>-3.0600357036763269E-4</v>
      </c>
      <c r="AU73">
        <f t="shared" si="79"/>
        <v>-3.0367100943091089E-2</v>
      </c>
      <c r="AW73">
        <v>70</v>
      </c>
      <c r="AX73">
        <f>IF(Z73&gt;0, (R73*SUMPRODUCT(K73:$K$98, X73:$X$98)-K73*$AZ$3)/Z73, 0)</f>
        <v>-243979.74067439832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2000000</v>
      </c>
      <c r="S74">
        <f t="shared" si="63"/>
        <v>-433725.45210513304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-10.930029897185713</v>
      </c>
      <c r="AC74">
        <f t="shared" si="64"/>
        <v>-9.7826635039612633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-43.591934693455144</v>
      </c>
      <c r="AI74">
        <f t="shared" si="69"/>
        <v>-43.593062441833347</v>
      </c>
      <c r="AJ74">
        <f t="shared" si="70"/>
        <v>-1.1473663932244502</v>
      </c>
      <c r="AK74">
        <f t="shared" si="92"/>
        <v>-0.76510209280300001</v>
      </c>
      <c r="AL74">
        <f t="shared" si="71"/>
        <v>-45.505530927860796</v>
      </c>
      <c r="AN74">
        <f t="shared" si="72"/>
        <v>0</v>
      </c>
      <c r="AO74">
        <f t="shared" si="73"/>
        <v>0</v>
      </c>
      <c r="AP74">
        <f t="shared" si="74"/>
        <v>-3.6118740837204624E-7</v>
      </c>
      <c r="AQ74">
        <f t="shared" si="75"/>
        <v>-1.3961321711590017E-2</v>
      </c>
      <c r="AR74">
        <f t="shared" si="76"/>
        <v>-1.3961682898998387E-2</v>
      </c>
      <c r="AS74">
        <f t="shared" si="77"/>
        <v>-3.6747052980142875E-4</v>
      </c>
      <c r="AT74">
        <f t="shared" si="78"/>
        <v>-2.4504157787328594E-4</v>
      </c>
      <c r="AU74">
        <f t="shared" si="79"/>
        <v>-1.4574195006673103E-2</v>
      </c>
      <c r="AW74">
        <v>71</v>
      </c>
      <c r="AX74">
        <f>IF(Z74&gt;0, (R74*SUMPRODUCT(K74:$K$98, X74:$X$98)-K74*$AZ$3)/Z74, 0)</f>
        <v>-433725.45210513304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2000000</v>
      </c>
      <c r="S75">
        <f t="shared" si="63"/>
        <v>-789778.41956163803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-9.7826635039612633</v>
      </c>
      <c r="AC75">
        <f t="shared" si="64"/>
        <v>-8.7457535106864768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-22.511475722357225</v>
      </c>
      <c r="AI75">
        <f t="shared" si="69"/>
        <v>-22.51202940635859</v>
      </c>
      <c r="AJ75">
        <f t="shared" si="70"/>
        <v>-1.0369099932747865</v>
      </c>
      <c r="AK75">
        <f t="shared" si="92"/>
        <v>-0.68478644527728849</v>
      </c>
      <c r="AL75">
        <f t="shared" si="71"/>
        <v>-24.233725844910666</v>
      </c>
      <c r="AN75">
        <f t="shared" si="72"/>
        <v>0</v>
      </c>
      <c r="AO75">
        <f t="shared" si="73"/>
        <v>0</v>
      </c>
      <c r="AP75">
        <f t="shared" si="74"/>
        <v>-1.5833041224851465E-7</v>
      </c>
      <c r="AQ75">
        <f t="shared" si="75"/>
        <v>-6.4373383060710486E-3</v>
      </c>
      <c r="AR75">
        <f t="shared" si="76"/>
        <v>-6.4374966364832975E-3</v>
      </c>
      <c r="AS75">
        <f t="shared" si="77"/>
        <v>-2.9651278761020776E-4</v>
      </c>
      <c r="AT75">
        <f t="shared" si="78"/>
        <v>-1.9582021498855886E-4</v>
      </c>
      <c r="AU75">
        <f t="shared" si="79"/>
        <v>-6.9298296390820644E-3</v>
      </c>
      <c r="AW75">
        <v>72</v>
      </c>
      <c r="AX75">
        <f>IF(Z75&gt;0, (R75*SUMPRODUCT(K75:$K$98, X75:$X$98)-K75*$AZ$3)/Z75, 0)</f>
        <v>-789778.41956163803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2000000</v>
      </c>
      <c r="S76">
        <f t="shared" si="63"/>
        <v>-1477064.9388413946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-8.7457535106864768</v>
      </c>
      <c r="AC76">
        <f t="shared" si="64"/>
        <v>-7.8139128891832819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-11.345562348164357</v>
      </c>
      <c r="AI76">
        <f t="shared" si="69"/>
        <v>-11.345826856267005</v>
      </c>
      <c r="AJ76">
        <f t="shared" si="70"/>
        <v>-0.93184062150319491</v>
      </c>
      <c r="AK76">
        <f t="shared" si="92"/>
        <v>-0.61220274574805345</v>
      </c>
      <c r="AL76">
        <f t="shared" si="71"/>
        <v>-12.889870223518253</v>
      </c>
      <c r="AN76">
        <f t="shared" si="72"/>
        <v>0</v>
      </c>
      <c r="AO76">
        <f t="shared" si="73"/>
        <v>0</v>
      </c>
      <c r="AP76">
        <f t="shared" si="74"/>
        <v>-6.753413246534344E-8</v>
      </c>
      <c r="AQ76">
        <f t="shared" si="75"/>
        <v>-2.8967457058873148E-3</v>
      </c>
      <c r="AR76">
        <f t="shared" si="76"/>
        <v>-2.8968132400197803E-3</v>
      </c>
      <c r="AS76">
        <f t="shared" si="77"/>
        <v>-2.3791727867481842E-4</v>
      </c>
      <c r="AT76">
        <f t="shared" si="78"/>
        <v>-1.5630742844271813E-4</v>
      </c>
      <c r="AU76">
        <f t="shared" si="79"/>
        <v>-3.2910379471373166E-3</v>
      </c>
      <c r="AW76">
        <v>73</v>
      </c>
      <c r="AX76">
        <f>IF(Z76&gt;0, (R76*SUMPRODUCT(K76:$K$98, X76:$X$98)-K76*$AZ$3)/Z76, 0)</f>
        <v>-1477064.9388413946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2000000</v>
      </c>
      <c r="S77">
        <f t="shared" si="63"/>
        <v>-2841751.354935891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-7.8139128891832819</v>
      </c>
      <c r="AC77">
        <f t="shared" si="64"/>
        <v>-6.9790614564880382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-5.5627178357681162</v>
      </c>
      <c r="AI77">
        <f t="shared" si="69"/>
        <v>-5.5628406308438425</v>
      </c>
      <c r="AJ77">
        <f t="shared" si="70"/>
        <v>-0.83485143269524364</v>
      </c>
      <c r="AK77">
        <f t="shared" si="92"/>
        <v>-0.54697390224282982</v>
      </c>
      <c r="AL77">
        <f t="shared" si="71"/>
        <v>-6.9446659657819163</v>
      </c>
      <c r="AN77">
        <f t="shared" si="72"/>
        <v>0</v>
      </c>
      <c r="AO77">
        <f t="shared" si="73"/>
        <v>0</v>
      </c>
      <c r="AP77">
        <f t="shared" si="74"/>
        <v>-2.799286009983034E-8</v>
      </c>
      <c r="AQ77">
        <f t="shared" si="75"/>
        <v>-1.2680995653171438E-3</v>
      </c>
      <c r="AR77">
        <f t="shared" si="76"/>
        <v>-1.2681275581772435E-3</v>
      </c>
      <c r="AS77">
        <f t="shared" si="77"/>
        <v>-1.9031609550604651E-4</v>
      </c>
      <c r="AT77">
        <f t="shared" si="78"/>
        <v>-1.2469037404953646E-4</v>
      </c>
      <c r="AU77">
        <f t="shared" si="79"/>
        <v>-1.5831340277328266E-3</v>
      </c>
      <c r="AW77">
        <v>74</v>
      </c>
      <c r="AX77">
        <f>IF(Z77&gt;0, (R77*SUMPRODUCT(K77:$K$98, X77:$X$98)-K77*$AZ$3)/Z77, 0)</f>
        <v>-2841751.354935891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2000000</v>
      </c>
      <c r="S78">
        <f t="shared" si="63"/>
        <v>-5637486.70623367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-6.9790614564880382</v>
      </c>
      <c r="AC78">
        <f t="shared" si="64"/>
        <v>-6.2323401110523466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-2.6516500337756184</v>
      </c>
      <c r="AI78">
        <f t="shared" si="69"/>
        <v>-2.6517053096497429</v>
      </c>
      <c r="AJ78">
        <f t="shared" si="70"/>
        <v>-0.74672134543569157</v>
      </c>
      <c r="AK78">
        <f t="shared" si="92"/>
        <v>-0.4885343019541627</v>
      </c>
      <c r="AL78">
        <f t="shared" si="71"/>
        <v>-3.8869609570395971</v>
      </c>
      <c r="AN78">
        <f t="shared" si="72"/>
        <v>0</v>
      </c>
      <c r="AO78">
        <f t="shared" si="73"/>
        <v>0</v>
      </c>
      <c r="AP78">
        <f t="shared" si="74"/>
        <v>-1.1250813325964911E-8</v>
      </c>
      <c r="AQ78">
        <f t="shared" si="75"/>
        <v>-5.3971502049111907E-4</v>
      </c>
      <c r="AR78">
        <f t="shared" si="76"/>
        <v>-5.3972627130444509E-4</v>
      </c>
      <c r="AS78">
        <f t="shared" si="77"/>
        <v>-1.5198714804726129E-4</v>
      </c>
      <c r="AT78">
        <f t="shared" si="78"/>
        <v>-9.9435935146529629E-5</v>
      </c>
      <c r="AU78">
        <f t="shared" si="79"/>
        <v>-7.9114935449823599E-4</v>
      </c>
      <c r="AW78">
        <v>75</v>
      </c>
      <c r="AX78">
        <f>IF(Z78&gt;0, (R78*SUMPRODUCT(K78:$K$98, X78:$X$98)-K78*$AZ$3)/Z78, 0)</f>
        <v>-5637486.70623367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2000000</v>
      </c>
      <c r="S79">
        <f t="shared" si="63"/>
        <v>-11546629.992195832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-6.2323401110523466</v>
      </c>
      <c r="AC79">
        <f t="shared" si="64"/>
        <v>-5.5650321073219366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-1.2250014427558706</v>
      </c>
      <c r="AI79">
        <f t="shared" si="69"/>
        <v>-1.2250255408351851</v>
      </c>
      <c r="AJ79">
        <f t="shared" si="70"/>
        <v>-0.66730800373040999</v>
      </c>
      <c r="AK79">
        <f t="shared" si="92"/>
        <v>-0.4362638077736643</v>
      </c>
      <c r="AL79">
        <f t="shared" si="71"/>
        <v>-2.3285973523392594</v>
      </c>
      <c r="AN79">
        <f t="shared" si="72"/>
        <v>0</v>
      </c>
      <c r="AO79">
        <f t="shared" si="73"/>
        <v>0</v>
      </c>
      <c r="AP79">
        <f t="shared" si="74"/>
        <v>-4.3793807647084712E-9</v>
      </c>
      <c r="AQ79">
        <f t="shared" si="75"/>
        <v>-2.2262138343684908E-4</v>
      </c>
      <c r="AR79">
        <f t="shared" si="76"/>
        <v>-2.2262576281761379E-4</v>
      </c>
      <c r="AS79">
        <f t="shared" si="77"/>
        <v>-1.2127090286092969E-4</v>
      </c>
      <c r="AT79">
        <f t="shared" si="78"/>
        <v>-7.9282888199304772E-5</v>
      </c>
      <c r="AU79">
        <f t="shared" si="79"/>
        <v>-4.2317955387784824E-4</v>
      </c>
      <c r="AW79">
        <v>76</v>
      </c>
      <c r="AX79">
        <f>IF(Z79&gt;0, (R79*SUMPRODUCT(K79:$K$98, X79:$X$98)-K79*$AZ$3)/Z79, 0)</f>
        <v>-11546629.992195832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2000000</v>
      </c>
      <c r="S80">
        <f t="shared" si="63"/>
        <v>-24430669.532615647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-5.5650321073219366</v>
      </c>
      <c r="AC80">
        <f t="shared" si="64"/>
        <v>-4.9689621226777829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-0.54750326576161401</v>
      </c>
      <c r="AI80">
        <f t="shared" si="69"/>
        <v>-0.54751343527849128</v>
      </c>
      <c r="AJ80">
        <f t="shared" si="70"/>
        <v>-0.59606998464415373</v>
      </c>
      <c r="AK80">
        <f t="shared" si="92"/>
        <v>-0.38955224751253559</v>
      </c>
      <c r="AL80">
        <f t="shared" si="71"/>
        <v>-1.5331356674351806</v>
      </c>
      <c r="AN80">
        <f t="shared" si="72"/>
        <v>0</v>
      </c>
      <c r="AO80">
        <f t="shared" si="73"/>
        <v>0</v>
      </c>
      <c r="AP80">
        <f t="shared" si="74"/>
        <v>-1.6501087825831049E-9</v>
      </c>
      <c r="AQ80">
        <f t="shared" si="75"/>
        <v>-8.883804002029672E-5</v>
      </c>
      <c r="AR80">
        <f t="shared" si="76"/>
        <v>-8.8839690129079312E-5</v>
      </c>
      <c r="AS80">
        <f t="shared" si="77"/>
        <v>-9.6718490029557775E-5</v>
      </c>
      <c r="AT80">
        <f t="shared" si="78"/>
        <v>-6.3208861606285432E-5</v>
      </c>
      <c r="AU80">
        <f t="shared" si="79"/>
        <v>-2.4876704176492252E-4</v>
      </c>
      <c r="AW80">
        <v>77</v>
      </c>
      <c r="AX80">
        <f>IF(Z80&gt;0, (R80*SUMPRODUCT(K80:$K$98, X80:$X$98)-K80*$AZ$3)/Z80, 0)</f>
        <v>-24430669.532615647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2000000</v>
      </c>
      <c r="S81">
        <f t="shared" si="63"/>
        <v>-53501511.118926689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-4.9689621226777829</v>
      </c>
      <c r="AC81">
        <f t="shared" si="64"/>
        <v>-4.4366468481931696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-0.23686159590099959</v>
      </c>
      <c r="AI81">
        <f t="shared" si="69"/>
        <v>-0.23686574218281051</v>
      </c>
      <c r="AJ81">
        <f t="shared" si="70"/>
        <v>-0.53231527448461335</v>
      </c>
      <c r="AK81">
        <f t="shared" si="92"/>
        <v>-0.34782734858744485</v>
      </c>
      <c r="AL81">
        <f t="shared" si="71"/>
        <v>-1.1170083652548688</v>
      </c>
      <c r="AN81">
        <f t="shared" si="72"/>
        <v>0</v>
      </c>
      <c r="AO81">
        <f t="shared" si="73"/>
        <v>0</v>
      </c>
      <c r="AP81">
        <f t="shared" si="74"/>
        <v>-6.006936600225509E-10</v>
      </c>
      <c r="AQ81">
        <f t="shared" si="75"/>
        <v>-3.4315385554714883E-5</v>
      </c>
      <c r="AR81">
        <f t="shared" si="76"/>
        <v>-3.4315986248374905E-5</v>
      </c>
      <c r="AS81">
        <f t="shared" si="77"/>
        <v>-7.7119314387454497E-5</v>
      </c>
      <c r="AT81">
        <f t="shared" si="78"/>
        <v>-5.0391577950193203E-5</v>
      </c>
      <c r="AU81">
        <f t="shared" si="79"/>
        <v>-1.6182687858602262E-4</v>
      </c>
      <c r="AW81">
        <v>78</v>
      </c>
      <c r="AX81">
        <f>IF(Z81&gt;0, (R81*SUMPRODUCT(K81:$K$98, X81:$X$98)-K81*$AZ$3)/Z81, 0)</f>
        <v>-53501511.118926689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2000000</v>
      </c>
      <c r="S82">
        <f t="shared" si="63"/>
        <v>-121496001.85691108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-4.4366468481931696</v>
      </c>
      <c r="AC82">
        <f t="shared" si="64"/>
        <v>-3.9613203488245863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-9.8983694586706888E-2</v>
      </c>
      <c r="AI82">
        <f t="shared" si="69"/>
        <v>-9.8985324813335038E-2</v>
      </c>
      <c r="AJ82">
        <f t="shared" si="70"/>
        <v>-0.47532649936858329</v>
      </c>
      <c r="AK82">
        <f t="shared" si="92"/>
        <v>-0.31056527937352191</v>
      </c>
      <c r="AL82">
        <f t="shared" si="71"/>
        <v>-0.88487710355544014</v>
      </c>
      <c r="AN82">
        <f t="shared" si="72"/>
        <v>0</v>
      </c>
      <c r="AO82">
        <f t="shared" si="73"/>
        <v>0</v>
      </c>
      <c r="AP82">
        <f t="shared" si="74"/>
        <v>-2.1087456110115512E-10</v>
      </c>
      <c r="AQ82">
        <f t="shared" si="75"/>
        <v>-1.2803829106751127E-5</v>
      </c>
      <c r="AR82">
        <f t="shared" si="76"/>
        <v>-1.2804039981312228E-5</v>
      </c>
      <c r="AS82">
        <f t="shared" si="77"/>
        <v>-6.1484866706954709E-5</v>
      </c>
      <c r="AT82">
        <f t="shared" si="78"/>
        <v>-4.0172523163456588E-5</v>
      </c>
      <c r="AU82">
        <f t="shared" si="79"/>
        <v>-1.1446142985172351E-4</v>
      </c>
      <c r="AW82">
        <v>79</v>
      </c>
      <c r="AX82">
        <f>IF(Z82&gt;0, (R82*SUMPRODUCT(K82:$K$98, X82:$X$98)-K82*$AZ$3)/Z82, 0)</f>
        <v>-121496001.85691108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2000000</v>
      </c>
      <c r="S83">
        <f t="shared" si="63"/>
        <v>-286614963.81264818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-3.9613203488245863</v>
      </c>
      <c r="AC83">
        <f t="shared" si="64"/>
        <v>-3.53690385376607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-3.9876449726823637E-2</v>
      </c>
      <c r="AI83">
        <f t="shared" si="69"/>
        <v>-3.9877066739942339E-2</v>
      </c>
      <c r="AJ83">
        <f t="shared" si="70"/>
        <v>-0.42441649505851631</v>
      </c>
      <c r="AK83">
        <f t="shared" si="92"/>
        <v>-0.27729242441772106</v>
      </c>
      <c r="AL83">
        <f t="shared" si="71"/>
        <v>-0.74158598621617977</v>
      </c>
      <c r="AN83">
        <f t="shared" si="72"/>
        <v>0</v>
      </c>
      <c r="AO83">
        <f t="shared" si="73"/>
        <v>0</v>
      </c>
      <c r="AP83">
        <f t="shared" si="74"/>
        <v>-7.1261110239383034E-11</v>
      </c>
      <c r="AQ83">
        <f t="shared" si="75"/>
        <v>-4.6054775722155196E-6</v>
      </c>
      <c r="AR83">
        <f t="shared" si="76"/>
        <v>-4.6055488333257593E-6</v>
      </c>
      <c r="AS83">
        <f t="shared" si="77"/>
        <v>-4.9017419119824257E-5</v>
      </c>
      <c r="AT83">
        <f t="shared" si="78"/>
        <v>-3.2025520083901563E-5</v>
      </c>
      <c r="AU83">
        <f t="shared" si="79"/>
        <v>-8.5648488037051585E-5</v>
      </c>
      <c r="AW83">
        <v>80</v>
      </c>
      <c r="AX83">
        <f>IF(Z83&gt;0, (R83*SUMPRODUCT(K83:$K$98, X83:$X$98)-K83*$AZ$3)/Z83, 0)</f>
        <v>-286614963.81264818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2000000</v>
      </c>
      <c r="S84">
        <f t="shared" si="63"/>
        <v>-703572033.63053083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-3.53690385376607</v>
      </c>
      <c r="AC84">
        <f t="shared" si="64"/>
        <v>-3.1579537280939789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-1.5456802917323693E-2</v>
      </c>
      <c r="AI84">
        <f t="shared" si="69"/>
        <v>-1.5457027340238273E-2</v>
      </c>
      <c r="AJ84">
        <f t="shared" si="70"/>
        <v>-0.37895012567209108</v>
      </c>
      <c r="AK84">
        <f t="shared" si="92"/>
        <v>-0.24758326976362491</v>
      </c>
      <c r="AL84">
        <f t="shared" si="71"/>
        <v>-0.64199042277595431</v>
      </c>
      <c r="AN84">
        <f t="shared" si="72"/>
        <v>0</v>
      </c>
      <c r="AO84">
        <f t="shared" si="73"/>
        <v>0</v>
      </c>
      <c r="AP84">
        <f t="shared" si="74"/>
        <v>-2.3142344910528639E-11</v>
      </c>
      <c r="AQ84">
        <f t="shared" si="75"/>
        <v>-1.5938954584713263E-6</v>
      </c>
      <c r="AR84">
        <f t="shared" si="76"/>
        <v>-1.5939186008162368E-6</v>
      </c>
      <c r="AS84">
        <f t="shared" si="77"/>
        <v>-3.9077090361223717E-5</v>
      </c>
      <c r="AT84">
        <f t="shared" si="78"/>
        <v>-2.553062566563738E-5</v>
      </c>
      <c r="AU84">
        <f t="shared" si="79"/>
        <v>-6.6201634627677339E-5</v>
      </c>
      <c r="AW84">
        <v>81</v>
      </c>
      <c r="AX84">
        <f>IF(Z84&gt;0, (R84*SUMPRODUCT(K84:$K$98, X84:$X$98)-K84*$AZ$3)/Z84, 0)</f>
        <v>-703572033.63053083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2000000</v>
      </c>
      <c r="S85">
        <f t="shared" si="63"/>
        <v>-1800548109.4382603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-3.1579537280939789</v>
      </c>
      <c r="AC85">
        <f t="shared" si="64"/>
        <v>-2.8196028834629532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-5.75520901631688E-3</v>
      </c>
      <c r="AI85">
        <f t="shared" si="69"/>
        <v>-5.7552873147769064E-3</v>
      </c>
      <c r="AJ85">
        <f t="shared" si="70"/>
        <v>-0.33835084463102572</v>
      </c>
      <c r="AK85">
        <f t="shared" si="92"/>
        <v>-0.22105676096657853</v>
      </c>
      <c r="AL85">
        <f t="shared" si="71"/>
        <v>-0.5651628929123812</v>
      </c>
      <c r="AN85">
        <f t="shared" si="72"/>
        <v>0</v>
      </c>
      <c r="AO85">
        <f t="shared" si="73"/>
        <v>0</v>
      </c>
      <c r="AP85">
        <f t="shared" si="74"/>
        <v>-7.209005576790853E-12</v>
      </c>
      <c r="AQ85">
        <f t="shared" si="75"/>
        <v>-5.298869719791999E-7</v>
      </c>
      <c r="AR85">
        <f t="shared" si="76"/>
        <v>-5.2989418098477666E-7</v>
      </c>
      <c r="AS85">
        <f t="shared" si="77"/>
        <v>-3.1152249035583492E-5</v>
      </c>
      <c r="AT85">
        <f t="shared" si="78"/>
        <v>-2.035288333959975E-5</v>
      </c>
      <c r="AU85">
        <f t="shared" si="79"/>
        <v>-5.2035026556168023E-5</v>
      </c>
      <c r="AW85">
        <v>82</v>
      </c>
      <c r="AX85">
        <f>IF(Z85&gt;0, (R85*SUMPRODUCT(K85:$K$98, X85:$X$98)-K85*$AZ$3)/Z85, 0)</f>
        <v>-1800548109.4382603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2000000</v>
      </c>
      <c r="S86">
        <f t="shared" si="63"/>
        <v>-4814052166.9375868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-2.8196028834629532</v>
      </c>
      <c r="AC86">
        <f t="shared" si="64"/>
        <v>-2.5175030218084204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-2.054721326504378E-3</v>
      </c>
      <c r="AI86">
        <f t="shared" si="69"/>
        <v>-2.0547474739466419E-3</v>
      </c>
      <c r="AJ86">
        <f t="shared" si="70"/>
        <v>-0.30209986165453273</v>
      </c>
      <c r="AK86">
        <f t="shared" si="92"/>
        <v>-0.19737220184240675</v>
      </c>
      <c r="AL86">
        <f t="shared" si="71"/>
        <v>-0.50152681097088614</v>
      </c>
      <c r="AN86">
        <f t="shared" si="72"/>
        <v>0</v>
      </c>
      <c r="AO86">
        <f t="shared" si="73"/>
        <v>0</v>
      </c>
      <c r="AP86">
        <f t="shared" si="74"/>
        <v>-2.1494796165990273E-12</v>
      </c>
      <c r="AQ86">
        <f t="shared" si="75"/>
        <v>-1.6891065537257257E-7</v>
      </c>
      <c r="AR86">
        <f t="shared" si="76"/>
        <v>-1.6891280485218918E-7</v>
      </c>
      <c r="AS86">
        <f t="shared" si="77"/>
        <v>-2.4834455632405635E-5</v>
      </c>
      <c r="AT86">
        <f t="shared" si="78"/>
        <v>-1.6225201702775807E-5</v>
      </c>
      <c r="AU86">
        <f t="shared" si="79"/>
        <v>-4.1228570140033633E-5</v>
      </c>
      <c r="AW86">
        <v>83</v>
      </c>
      <c r="AX86">
        <f>IF(Z86&gt;0, (R86*SUMPRODUCT(K86:$K$98, X86:$X$98)-K86*$AZ$3)/Z86, 0)</f>
        <v>-4814052166.9375868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2000000</v>
      </c>
      <c r="S87">
        <f t="shared" si="63"/>
        <v>-13474896516.854282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-2.5175030218084204</v>
      </c>
      <c r="AC87">
        <f t="shared" si="64"/>
        <v>-2.2477706982713044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-7.0181526868240971E-4</v>
      </c>
      <c r="AI87">
        <f t="shared" si="69"/>
        <v>-7.0182360926853392E-4</v>
      </c>
      <c r="AJ87">
        <f t="shared" si="70"/>
        <v>-0.26973232353711607</v>
      </c>
      <c r="AK87">
        <f t="shared" si="92"/>
        <v>-0.17622521152658946</v>
      </c>
      <c r="AL87">
        <f t="shared" si="71"/>
        <v>-0.44665935867297402</v>
      </c>
      <c r="AN87">
        <f t="shared" si="72"/>
        <v>0</v>
      </c>
      <c r="AO87">
        <f t="shared" si="73"/>
        <v>0</v>
      </c>
      <c r="AP87">
        <f t="shared" si="74"/>
        <v>-6.1218497572348058E-13</v>
      </c>
      <c r="AQ87">
        <f t="shared" si="75"/>
        <v>-5.1512058843669244E-8</v>
      </c>
      <c r="AR87">
        <f t="shared" si="76"/>
        <v>-5.1512671028644971E-8</v>
      </c>
      <c r="AS87">
        <f t="shared" si="77"/>
        <v>-1.9797898310432991E-5</v>
      </c>
      <c r="AT87">
        <f t="shared" si="78"/>
        <v>-1.2934633757595904E-5</v>
      </c>
      <c r="AU87">
        <f t="shared" si="79"/>
        <v>-3.2784044739057534E-5</v>
      </c>
      <c r="AW87">
        <v>84</v>
      </c>
      <c r="AX87">
        <f>IF(Z87&gt;0, (R87*SUMPRODUCT(K87:$K$98, X87:$X$98)-K87*$AZ$3)/Z87, 0)</f>
        <v>-13474896516.854282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2000000</v>
      </c>
      <c r="S88">
        <f t="shared" si="63"/>
        <v>-39564956623.817429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-2.2477706982713044</v>
      </c>
      <c r="AC88">
        <f t="shared" si="64"/>
        <v>-2.0069381672407096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-2.2883692023648465E-4</v>
      </c>
      <c r="AI88">
        <f t="shared" si="69"/>
        <v>-2.288394564937417E-4</v>
      </c>
      <c r="AJ88">
        <f t="shared" si="70"/>
        <v>-0.24083253103059477</v>
      </c>
      <c r="AK88">
        <f t="shared" si="92"/>
        <v>-0.15734394887899131</v>
      </c>
      <c r="AL88">
        <f t="shared" si="71"/>
        <v>-0.39840531936607981</v>
      </c>
      <c r="AN88">
        <f t="shared" si="72"/>
        <v>0</v>
      </c>
      <c r="AO88">
        <f t="shared" si="73"/>
        <v>0</v>
      </c>
      <c r="AP88">
        <f t="shared" si="74"/>
        <v>-1.6621161744235277E-13</v>
      </c>
      <c r="AQ88">
        <f t="shared" si="75"/>
        <v>-1.4996646943957523E-8</v>
      </c>
      <c r="AR88">
        <f t="shared" si="76"/>
        <v>-1.4996813155574967E-8</v>
      </c>
      <c r="AS88">
        <f t="shared" si="77"/>
        <v>-1.5782769829069285E-5</v>
      </c>
      <c r="AT88">
        <f t="shared" si="78"/>
        <v>-1.0311411496308563E-5</v>
      </c>
      <c r="AU88">
        <f t="shared" si="79"/>
        <v>-2.6109178138533425E-5</v>
      </c>
      <c r="AW88">
        <v>85</v>
      </c>
      <c r="AX88">
        <f>IF(Z88&gt;0, (R88*SUMPRODUCT(K88:$K$98, X88:$X$98)-K88*$AZ$3)/Z88, 0)</f>
        <v>-39564956623.817429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2000000</v>
      </c>
      <c r="S89">
        <f t="shared" si="63"/>
        <v>-123176164722.19374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-2.0069381672407096</v>
      </c>
      <c r="AC89">
        <f t="shared" si="64"/>
        <v>-1.7919090906814166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-7.1340725120630348E-5</v>
      </c>
      <c r="AI89">
        <f t="shared" si="69"/>
        <v>-7.1341452497186808E-5</v>
      </c>
      <c r="AJ89">
        <f t="shared" si="70"/>
        <v>-0.21502907655929304</v>
      </c>
      <c r="AK89">
        <f t="shared" si="92"/>
        <v>-0.1404856717068497</v>
      </c>
      <c r="AL89">
        <f t="shared" si="71"/>
        <v>-0.35558608971863992</v>
      </c>
      <c r="AN89">
        <f t="shared" si="72"/>
        <v>0</v>
      </c>
      <c r="AO89">
        <f t="shared" si="73"/>
        <v>0</v>
      </c>
      <c r="AP89">
        <f t="shared" si="74"/>
        <v>-4.2560757589982956E-14</v>
      </c>
      <c r="AQ89">
        <f t="shared" si="75"/>
        <v>-4.1743375988267261E-9</v>
      </c>
      <c r="AR89">
        <f t="shared" si="76"/>
        <v>-4.1743801595843154E-9</v>
      </c>
      <c r="AS89">
        <f t="shared" si="77"/>
        <v>-1.2581929292205609E-5</v>
      </c>
      <c r="AT89">
        <f t="shared" si="78"/>
        <v>-8.2201942931015313E-6</v>
      </c>
      <c r="AU89">
        <f t="shared" si="79"/>
        <v>-2.0806297965466726E-5</v>
      </c>
      <c r="AW89">
        <v>86</v>
      </c>
      <c r="AX89">
        <f>IF(Z89&gt;0, (R89*SUMPRODUCT(K89:$K$98, X89:$X$98)-K89*$AZ$3)/Z89, 0)</f>
        <v>-123176164722.19374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2000000</v>
      </c>
      <c r="S90">
        <f t="shared" si="63"/>
        <v>-407947510808.03125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-1.7919090906814166</v>
      </c>
      <c r="AC90">
        <f t="shared" si="64"/>
        <v>-1.59991883453795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-2.0960363152896215E-5</v>
      </c>
      <c r="AI90">
        <f t="shared" si="69"/>
        <v>-2.0960559246608291E-5</v>
      </c>
      <c r="AJ90">
        <f t="shared" si="70"/>
        <v>-0.19199025614346654</v>
      </c>
      <c r="AK90">
        <f t="shared" si="92"/>
        <v>-0.12543363634769916</v>
      </c>
      <c r="AL90">
        <f t="shared" si="71"/>
        <v>-0.31744485305041231</v>
      </c>
      <c r="AN90">
        <f t="shared" si="72"/>
        <v>0</v>
      </c>
      <c r="AO90">
        <f t="shared" si="73"/>
        <v>0</v>
      </c>
      <c r="AP90">
        <f t="shared" si="74"/>
        <v>-1.0244616264214984E-14</v>
      </c>
      <c r="AQ90">
        <f t="shared" si="75"/>
        <v>-1.0950421356486551E-9</v>
      </c>
      <c r="AR90">
        <f t="shared" si="76"/>
        <v>-1.0950523802649194E-9</v>
      </c>
      <c r="AS90">
        <f t="shared" si="77"/>
        <v>-1.0030237480977243E-5</v>
      </c>
      <c r="AT90">
        <f t="shared" si="78"/>
        <v>-6.5530886095063729E-6</v>
      </c>
      <c r="AU90">
        <f t="shared" si="79"/>
        <v>-1.6584421142863881E-5</v>
      </c>
      <c r="AW90">
        <v>87</v>
      </c>
      <c r="AX90">
        <f>IF(Z90&gt;0, (R90*SUMPRODUCT(K90:$K$98, X90:$X$98)-K90*$AZ$3)/Z90, 0)</f>
        <v>-407947510808.03125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2000000</v>
      </c>
      <c r="S91">
        <f t="shared" si="63"/>
        <v>-1442503313742.4915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-1.59991883453795</v>
      </c>
      <c r="AC91">
        <f t="shared" si="64"/>
        <v>-1.4284989603492388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-5.7847277347770611E-6</v>
      </c>
      <c r="AI91">
        <f t="shared" si="69"/>
        <v>-5.7847772493586482E-6</v>
      </c>
      <c r="AJ91">
        <f t="shared" si="70"/>
        <v>-0.17141987418871119</v>
      </c>
      <c r="AK91">
        <f t="shared" si="92"/>
        <v>-0.11199431841765652</v>
      </c>
      <c r="AL91">
        <f t="shared" si="71"/>
        <v>-0.28341997738361707</v>
      </c>
      <c r="AN91">
        <f t="shared" si="72"/>
        <v>0</v>
      </c>
      <c r="AO91">
        <f t="shared" si="73"/>
        <v>0</v>
      </c>
      <c r="AP91">
        <f t="shared" si="74"/>
        <v>-2.309655029888688E-15</v>
      </c>
      <c r="AQ91">
        <f t="shared" si="75"/>
        <v>-2.6983415957491086E-10</v>
      </c>
      <c r="AR91">
        <f t="shared" si="76"/>
        <v>-2.6983646922994072E-10</v>
      </c>
      <c r="AS91">
        <f t="shared" si="77"/>
        <v>-7.9960440329920668E-6</v>
      </c>
      <c r="AT91">
        <f t="shared" si="78"/>
        <v>-5.2240821302124696E-6</v>
      </c>
      <c r="AU91">
        <f t="shared" si="79"/>
        <v>-1.3220395999673767E-5</v>
      </c>
      <c r="AW91">
        <v>88</v>
      </c>
      <c r="AX91">
        <f>IF(Z91&gt;0, (R91*SUMPRODUCT(K91:$K$98, X91:$X$98)-K91*$AZ$3)/Z91, 0)</f>
        <v>-1442503313742.4915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2000000</v>
      </c>
      <c r="S92">
        <f t="shared" si="63"/>
        <v>-5467708446596.752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-1.4284989603492388</v>
      </c>
      <c r="AC92">
        <f t="shared" si="64"/>
        <v>-1.2754455005442931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-1.4942399360140443E-6</v>
      </c>
      <c r="AI92">
        <f t="shared" si="69"/>
        <v>-1.4942515994514149E-6</v>
      </c>
      <c r="AJ92">
        <f t="shared" si="70"/>
        <v>-0.15305345980494578</v>
      </c>
      <c r="AK92">
        <f t="shared" si="92"/>
        <v>-9.9994927224446722E-2</v>
      </c>
      <c r="AL92">
        <f t="shared" si="71"/>
        <v>-0.25304988128099193</v>
      </c>
      <c r="AN92">
        <f t="shared" si="72"/>
        <v>0</v>
      </c>
      <c r="AO92">
        <f t="shared" si="73"/>
        <v>0</v>
      </c>
      <c r="AP92">
        <f t="shared" si="74"/>
        <v>-4.8576088824615007E-16</v>
      </c>
      <c r="AQ92">
        <f t="shared" si="75"/>
        <v>-6.2232367312646901E-11</v>
      </c>
      <c r="AR92">
        <f t="shared" si="76"/>
        <v>-6.2232853073535142E-11</v>
      </c>
      <c r="AS92">
        <f t="shared" si="77"/>
        <v>-6.3743973772116469E-6</v>
      </c>
      <c r="AT92">
        <f t="shared" si="78"/>
        <v>-4.1646062927705572E-6</v>
      </c>
      <c r="AU92">
        <f t="shared" si="79"/>
        <v>-1.0539065902835276E-5</v>
      </c>
      <c r="AW92">
        <v>89</v>
      </c>
      <c r="AX92">
        <f>IF(Z92&gt;0, (R92*SUMPRODUCT(K92:$K$98, X92:$X$98)-K92*$AZ$3)/Z92, 0)</f>
        <v>-5467708446596.752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2000000</v>
      </c>
      <c r="S93">
        <f t="shared" si="63"/>
        <v>-22315761877205.734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-1.2754455005442931</v>
      </c>
      <c r="AC93">
        <f t="shared" si="64"/>
        <v>-1.1387906255397575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-3.5981056967319769E-7</v>
      </c>
      <c r="AI93">
        <f t="shared" si="69"/>
        <v>-3.5981312121195267E-7</v>
      </c>
      <c r="AJ93">
        <f t="shared" si="70"/>
        <v>-0.13665487500453555</v>
      </c>
      <c r="AK93">
        <f t="shared" si="92"/>
        <v>-8.9281185038100522E-2</v>
      </c>
      <c r="AL93">
        <f t="shared" si="71"/>
        <v>-0.2259364198557573</v>
      </c>
      <c r="AN93">
        <f t="shared" si="72"/>
        <v>0</v>
      </c>
      <c r="AO93">
        <f t="shared" si="73"/>
        <v>0</v>
      </c>
      <c r="AP93">
        <f t="shared" si="74"/>
        <v>-9.4881191282294383E-17</v>
      </c>
      <c r="AQ93">
        <f t="shared" si="75"/>
        <v>-1.3379869468839958E-11</v>
      </c>
      <c r="AR93">
        <f t="shared" si="76"/>
        <v>-1.3379964350031239E-11</v>
      </c>
      <c r="AS93">
        <f t="shared" si="77"/>
        <v>-5.0816305688351911E-6</v>
      </c>
      <c r="AT93">
        <f t="shared" si="78"/>
        <v>-3.3199986396122695E-6</v>
      </c>
      <c r="AU93">
        <f t="shared" si="79"/>
        <v>-8.4016425884118122E-6</v>
      </c>
      <c r="AW93">
        <v>90</v>
      </c>
      <c r="AX93">
        <f>IF(Z93&gt;0, (R93*SUMPRODUCT(K93:$K$98, X93:$X$98)-K93*$AZ$3)/Z93, 0)</f>
        <v>-22315761877205.734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2000000</v>
      </c>
      <c r="S94">
        <f t="shared" si="63"/>
        <v>-98609519623533.625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-1.1387906255397575</v>
      </c>
      <c r="AC94">
        <f t="shared" si="64"/>
        <v>-1.0167773442435235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-8.0418638835895454E-8</v>
      </c>
      <c r="AI94">
        <f t="shared" si="69"/>
        <v>-8.0419154393291999E-8</v>
      </c>
      <c r="AJ94">
        <f t="shared" si="70"/>
        <v>-0.12201328129623401</v>
      </c>
      <c r="AK94">
        <f t="shared" si="92"/>
        <v>-7.9715343787783027E-2</v>
      </c>
      <c r="AL94">
        <f t="shared" si="71"/>
        <v>-0.20172870550317143</v>
      </c>
      <c r="AN94">
        <f t="shared" si="72"/>
        <v>0</v>
      </c>
      <c r="AO94">
        <f t="shared" si="73"/>
        <v>0</v>
      </c>
      <c r="AP94">
        <f t="shared" si="74"/>
        <v>-1.7117366874369895E-17</v>
      </c>
      <c r="AQ94">
        <f t="shared" si="75"/>
        <v>-2.6700331596491837E-12</v>
      </c>
      <c r="AR94">
        <f t="shared" si="76"/>
        <v>-2.6700502770160577E-12</v>
      </c>
      <c r="AS94">
        <f t="shared" si="77"/>
        <v>-4.0510447788521163E-6</v>
      </c>
      <c r="AT94">
        <f t="shared" si="78"/>
        <v>-2.646682589101612E-6</v>
      </c>
      <c r="AU94">
        <f t="shared" si="79"/>
        <v>-6.6977300380040058E-6</v>
      </c>
      <c r="AW94">
        <v>91</v>
      </c>
      <c r="AX94">
        <f>IF(Z94&gt;0, (R94*SUMPRODUCT(K94:$K$98, X94:$X$98)-K94*$AZ$3)/Z94, 0)</f>
        <v>-98609519623533.625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2000000</v>
      </c>
      <c r="S95">
        <f t="shared" si="63"/>
        <v>-475011921396695.25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-1.0167773442435235</v>
      </c>
      <c r="AC95">
        <f t="shared" si="64"/>
        <v>-0.90783691450546655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-1.6593697617159338E-8</v>
      </c>
      <c r="AI95">
        <f t="shared" si="69"/>
        <v>-1.6593793176541495E-8</v>
      </c>
      <c r="AJ95">
        <f t="shared" si="70"/>
        <v>-0.10894042973805695</v>
      </c>
      <c r="AK95">
        <f t="shared" si="92"/>
        <v>-7.1174414097046654E-2</v>
      </c>
      <c r="AL95">
        <f t="shared" si="71"/>
        <v>-0.18011486042889679</v>
      </c>
      <c r="AN95">
        <f t="shared" si="72"/>
        <v>0</v>
      </c>
      <c r="AO95">
        <f t="shared" si="73"/>
        <v>0</v>
      </c>
      <c r="AP95">
        <f t="shared" si="74"/>
        <v>-2.8327956540563006E-18</v>
      </c>
      <c r="AQ95">
        <f t="shared" si="75"/>
        <v>-4.9190935975296924E-13</v>
      </c>
      <c r="AR95">
        <f t="shared" si="76"/>
        <v>-4.9191219254862338E-13</v>
      </c>
      <c r="AS95">
        <f t="shared" si="77"/>
        <v>-3.2294680956609328E-6</v>
      </c>
      <c r="AT95">
        <f t="shared" si="78"/>
        <v>-2.1099191558767537E-6</v>
      </c>
      <c r="AU95">
        <f t="shared" si="79"/>
        <v>-5.3393877434498797E-6</v>
      </c>
      <c r="AW95">
        <v>92</v>
      </c>
      <c r="AX95">
        <f>IF(Z95&gt;0, (R95*SUMPRODUCT(K95:$K$98, X95:$X$98)-K95*$AZ$3)/Z95, 0)</f>
        <v>-475011921396695.25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2000000</v>
      </c>
      <c r="S96">
        <f t="shared" si="63"/>
        <v>-2514853062020704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-0.90783691450546655</v>
      </c>
      <c r="AC96">
        <f t="shared" si="64"/>
        <v>-0.81056867366602381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-3.1395264569301671E-9</v>
      </c>
      <c r="AI96">
        <f t="shared" si="69"/>
        <v>-3.1395425725570781E-9</v>
      </c>
      <c r="AJ96">
        <f t="shared" si="70"/>
        <v>-9.7268240839442743E-2</v>
      </c>
      <c r="AK96">
        <f t="shared" si="92"/>
        <v>-6.3548584015382659E-2</v>
      </c>
      <c r="AL96">
        <f t="shared" si="71"/>
        <v>-0.16081682799436797</v>
      </c>
      <c r="AN96">
        <f t="shared" si="72"/>
        <v>0</v>
      </c>
      <c r="AO96">
        <f t="shared" si="73"/>
        <v>0</v>
      </c>
      <c r="AP96">
        <f t="shared" si="74"/>
        <v>-4.265511294593276E-19</v>
      </c>
      <c r="AQ96">
        <f t="shared" si="75"/>
        <v>-8.3097515447188959E-14</v>
      </c>
      <c r="AR96">
        <f t="shared" si="76"/>
        <v>-8.3097941998318412E-14</v>
      </c>
      <c r="AS96">
        <f t="shared" si="77"/>
        <v>-2.5745121936573236E-6</v>
      </c>
      <c r="AT96">
        <f t="shared" si="78"/>
        <v>-1.6820146331968642E-6</v>
      </c>
      <c r="AU96">
        <f t="shared" si="79"/>
        <v>-4.2565269099521293E-6</v>
      </c>
      <c r="AW96">
        <v>93</v>
      </c>
      <c r="AX96">
        <f>IF(Z96&gt;0, (R96*SUMPRODUCT(K96:$K$98, X96:$X$98)-K96*$AZ$3)/Z96, 0)</f>
        <v>-2514853062020704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2000000</v>
      </c>
      <c r="S97">
        <f t="shared" si="63"/>
        <v>-1.4778355777567066E+16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-0.81056867366602381</v>
      </c>
      <c r="AC97">
        <f t="shared" si="64"/>
        <v>-0.72372203005902236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-5.4023531410009905E-10</v>
      </c>
      <c r="AI97">
        <f t="shared" si="69"/>
        <v>-5.4023776268788839E-10</v>
      </c>
      <c r="AJ97">
        <f t="shared" si="70"/>
        <v>-8.684664360700145E-2</v>
      </c>
      <c r="AK97">
        <f t="shared" si="92"/>
        <v>-5.673980715662167E-2</v>
      </c>
      <c r="AL97">
        <f t="shared" si="71"/>
        <v>-0.14358645130386088</v>
      </c>
      <c r="AN97">
        <f t="shared" si="72"/>
        <v>0</v>
      </c>
      <c r="AO97">
        <f t="shared" si="73"/>
        <v>0</v>
      </c>
      <c r="AP97">
        <f t="shared" si="74"/>
        <v>-5.786574493822236E-20</v>
      </c>
      <c r="AQ97">
        <f t="shared" si="75"/>
        <v>-1.2766999422640186E-14</v>
      </c>
      <c r="AR97">
        <f t="shared" si="76"/>
        <v>-1.2767057288385125E-14</v>
      </c>
      <c r="AS97">
        <f t="shared" si="77"/>
        <v>-2.0523853584724818E-6</v>
      </c>
      <c r="AT97">
        <f t="shared" si="78"/>
        <v>-1.3408917675364747E-6</v>
      </c>
      <c r="AU97">
        <f t="shared" si="79"/>
        <v>-3.3932771387760135E-6</v>
      </c>
      <c r="AW97">
        <v>94</v>
      </c>
      <c r="AX97">
        <f>IF(Z97&gt;0, (R97*SUMPRODUCT(K97:$K$98, X97:$X$98)-K97*$AZ$3)/Z97, 0)</f>
        <v>-1.4778355777567066E+16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-0.72372203005902236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-0.72372203005902236</v>
      </c>
      <c r="AK98">
        <f t="shared" si="92"/>
        <v>-5.0660542104131567E-2</v>
      </c>
      <c r="AL98">
        <f t="shared" si="71"/>
        <v>-0.77438257226109752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-2.0666337477936554E-15</v>
      </c>
      <c r="AR98">
        <f t="shared" si="76"/>
        <v>-2.0666337477936554E-15</v>
      </c>
      <c r="AS98">
        <f t="shared" si="77"/>
        <v>-1.5270724393410722E-5</v>
      </c>
      <c r="AT98">
        <f t="shared" si="78"/>
        <v>-1.0689507075387507E-6</v>
      </c>
      <c r="AU98">
        <f t="shared" si="79"/>
        <v>-1.633967510301611E-5</v>
      </c>
      <c r="AW98">
        <v>95</v>
      </c>
    </row>
    <row r="100" spans="5:50" x14ac:dyDescent="0.25">
      <c r="AN100" s="6">
        <f t="shared" ref="AN100:AU100" si="93">SUM(AN3:AN98)</f>
        <v>63760.338734927216</v>
      </c>
      <c r="AO100" s="6">
        <f t="shared" si="93"/>
        <v>-6376.0338734927218</v>
      </c>
      <c r="AP100" s="6">
        <f t="shared" si="93"/>
        <v>-2849.9364511550084</v>
      </c>
      <c r="AQ100" s="6">
        <f t="shared" si="93"/>
        <v>-30624.282596642555</v>
      </c>
      <c r="AR100" s="6">
        <f t="shared" si="93"/>
        <v>23910.085813636953</v>
      </c>
      <c r="AS100" s="6">
        <f t="shared" si="93"/>
        <v>-6037.3808976308756</v>
      </c>
      <c r="AT100" s="6">
        <f t="shared" si="93"/>
        <v>3521.8055236180098</v>
      </c>
      <c r="AU100" s="6">
        <f t="shared" si="93"/>
        <v>21394.51043962406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131635.03581267767</v>
      </c>
      <c r="K3">
        <v>1</v>
      </c>
      <c r="L3" s="2">
        <v>0</v>
      </c>
      <c r="O3">
        <f>$C$3</f>
        <v>131635.03581267767</v>
      </c>
      <c r="P3">
        <f>O3*C5</f>
        <v>13163.503581267767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131635.03581267767</v>
      </c>
      <c r="AF3">
        <f t="shared" ref="AF3:AF34" si="4">-$Z3*P3</f>
        <v>-13163.503581267767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115951.6240274099</v>
      </c>
      <c r="AJ3">
        <f t="shared" ref="AJ3:AJ34" si="8">AB3-AC3</f>
        <v>0</v>
      </c>
      <c r="AL3">
        <f t="shared" ref="AL3:AL34" si="9">SUM(AI3:AK3)</f>
        <v>115951.6240274099</v>
      </c>
      <c r="AN3">
        <f t="shared" ref="AN3:AN34" si="10">AE3*$K3</f>
        <v>131635.03581267767</v>
      </c>
      <c r="AO3">
        <f t="shared" ref="AO3:AO34" si="11">AF3*$K3</f>
        <v>-13163.503581267767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115951.6240274099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115951.6240274099</v>
      </c>
      <c r="AW3">
        <v>0</v>
      </c>
      <c r="AX3">
        <f>IF(Z3&gt;0, (R3*SUMPRODUCT(K3:$K$98, X3:$X$98)-K3*$AZ$3)/Z3, 0)</f>
        <v>0</v>
      </c>
      <c r="AZ3">
        <f>C6*SUMPRODUCT(X4:X89, K4:K89)/1</f>
        <v>56388.401769794567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6110.7754002497049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6041.6144753351327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-6041.6144753351327</v>
      </c>
      <c r="AK4">
        <f>G4*SUM(AB4, AE4:AF4)</f>
        <v>0</v>
      </c>
      <c r="AL4">
        <f t="shared" si="9"/>
        <v>-8677.3424753351319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-2353.3285714285712</v>
      </c>
      <c r="AR4">
        <f t="shared" si="14"/>
        <v>-2353.3285714285712</v>
      </c>
      <c r="AS4">
        <f t="shared" si="15"/>
        <v>-5394.298638692082</v>
      </c>
      <c r="AT4">
        <f t="shared" si="16"/>
        <v>0</v>
      </c>
      <c r="AU4">
        <f t="shared" si="17"/>
        <v>-7747.6272101206532</v>
      </c>
      <c r="AW4">
        <v>1</v>
      </c>
      <c r="AX4">
        <f>IF(Z4&gt;0, (R4*SUMPRODUCT(K4:$K$98, X4:$X$98)-K4*$AZ$3)/Z4, 0)</f>
        <v>6110.7754002497049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2000000</v>
      </c>
      <c r="S5">
        <f t="shared" si="1"/>
        <v>9292.0540032270492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6041.6144753351327</v>
      </c>
      <c r="AC5">
        <f t="shared" si="2"/>
        <v>9082.5845425986481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-2676.3467232378239</v>
      </c>
      <c r="AI5">
        <f t="shared" si="7"/>
        <v>-2725.219580301743</v>
      </c>
      <c r="AJ5">
        <f t="shared" si="8"/>
        <v>-3040.9700672635154</v>
      </c>
      <c r="AK5">
        <f>G5*SUM(AB5, AE5:AF5)</f>
        <v>422.91301327345934</v>
      </c>
      <c r="AL5">
        <f t="shared" si="9"/>
        <v>-5343.2766342917994</v>
      </c>
      <c r="AN5">
        <f t="shared" si="10"/>
        <v>0</v>
      </c>
      <c r="AO5">
        <f t="shared" si="11"/>
        <v>0</v>
      </c>
      <c r="AP5">
        <f t="shared" si="12"/>
        <v>-38.961142429782406</v>
      </c>
      <c r="AQ5">
        <f t="shared" si="13"/>
        <v>-2133.5672219689282</v>
      </c>
      <c r="AR5">
        <f t="shared" si="14"/>
        <v>-2172.5283643987109</v>
      </c>
      <c r="AS5">
        <f t="shared" si="15"/>
        <v>-2424.242719438389</v>
      </c>
      <c r="AT5">
        <f t="shared" si="16"/>
        <v>337.14366491825518</v>
      </c>
      <c r="AU5">
        <f t="shared" si="17"/>
        <v>-4259.6274189188443</v>
      </c>
      <c r="AW5">
        <v>2</v>
      </c>
      <c r="AX5">
        <f>IF(Z5&gt;0, (R5*SUMPRODUCT(K5:$K$98, X5:$X$98)-K5*$AZ$3)/Z5, 0)</f>
        <v>9292.0540032270492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1.402649E-3</v>
      </c>
      <c r="Q6" s="5">
        <f t="shared" si="29"/>
        <v>50</v>
      </c>
      <c r="R6">
        <f t="shared" si="0"/>
        <v>2000000</v>
      </c>
      <c r="S6">
        <f t="shared" si="1"/>
        <v>12175.530247503757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9082.5845425986481</v>
      </c>
      <c r="AC6">
        <f t="shared" si="2"/>
        <v>11765.355390890501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-2742.0585635139596</v>
      </c>
      <c r="AI6">
        <f t="shared" si="7"/>
        <v>-2790.3741405431515</v>
      </c>
      <c r="AJ6">
        <f t="shared" si="8"/>
        <v>-2682.7708482918533</v>
      </c>
      <c r="AK6">
        <f>G6*SUM(AB6, AE6:AF6)</f>
        <v>635.78091798190542</v>
      </c>
      <c r="AL6">
        <f t="shared" si="9"/>
        <v>-4837.3640708531002</v>
      </c>
      <c r="AN6">
        <f t="shared" si="10"/>
        <v>0</v>
      </c>
      <c r="AO6">
        <f t="shared" si="11"/>
        <v>0</v>
      </c>
      <c r="AP6">
        <f t="shared" si="12"/>
        <v>-34.39007339108624</v>
      </c>
      <c r="AQ6">
        <f t="shared" si="13"/>
        <v>-1951.743123856852</v>
      </c>
      <c r="AR6">
        <f t="shared" si="14"/>
        <v>-1986.1331972479381</v>
      </c>
      <c r="AS6">
        <f t="shared" si="15"/>
        <v>-1909.5432992237702</v>
      </c>
      <c r="AT6">
        <f t="shared" si="16"/>
        <v>452.53629935619858</v>
      </c>
      <c r="AU6">
        <f t="shared" si="17"/>
        <v>-3443.1401971155101</v>
      </c>
      <c r="AW6">
        <v>3</v>
      </c>
      <c r="AX6">
        <f>IF(Z6&gt;0, (R6*SUMPRODUCT(K6:$K$98, X6:$X$98)-K6*$AZ$3)/Z6, 0)</f>
        <v>12175.530247503757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1.459023E-3</v>
      </c>
      <c r="Q7" s="5">
        <f t="shared" si="29"/>
        <v>50</v>
      </c>
      <c r="R7">
        <f t="shared" si="0"/>
        <v>2000000</v>
      </c>
      <c r="S7">
        <f t="shared" si="1"/>
        <v>14775.276866962804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11765.355390890501</v>
      </c>
      <c r="AC7">
        <f t="shared" si="2"/>
        <v>14113.91411548078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-2819.7415257545131</v>
      </c>
      <c r="AI7">
        <f t="shared" si="7"/>
        <v>-2867.5034534752695</v>
      </c>
      <c r="AJ7">
        <f t="shared" si="8"/>
        <v>-2348.5587245902789</v>
      </c>
      <c r="AK7">
        <f>G7*SUM(AB7, AE7:AF7)</f>
        <v>823.5748773623352</v>
      </c>
      <c r="AL7">
        <f t="shared" si="9"/>
        <v>-4392.4873007032129</v>
      </c>
      <c r="AN7">
        <f t="shared" si="10"/>
        <v>0</v>
      </c>
      <c r="AO7">
        <f t="shared" si="11"/>
        <v>0</v>
      </c>
      <c r="AP7">
        <f t="shared" si="12"/>
        <v>-30.353568526005443</v>
      </c>
      <c r="AQ7">
        <f t="shared" si="13"/>
        <v>-1791.996716045815</v>
      </c>
      <c r="AR7">
        <f t="shared" si="14"/>
        <v>-1822.3502845718206</v>
      </c>
      <c r="AS7">
        <f t="shared" si="15"/>
        <v>-1492.5515276725152</v>
      </c>
      <c r="AT7">
        <f t="shared" si="16"/>
        <v>523.39672348380577</v>
      </c>
      <c r="AU7">
        <f t="shared" si="17"/>
        <v>-2791.5050887605298</v>
      </c>
      <c r="AW7">
        <v>4</v>
      </c>
      <c r="AX7">
        <f>IF(Z7&gt;0, (R7*SUMPRODUCT(K7:$K$98, X7:$X$98)-K7*$AZ$3)/Z7, 0)</f>
        <v>14775.276866962804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1.516749E-3</v>
      </c>
      <c r="Q8" s="5">
        <f t="shared" si="29"/>
        <v>50</v>
      </c>
      <c r="R8">
        <f t="shared" si="0"/>
        <v>2000000</v>
      </c>
      <c r="S8">
        <f t="shared" si="1"/>
        <v>17115.901288978323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14113.91411548078</v>
      </c>
      <c r="AC8">
        <f t="shared" si="2"/>
        <v>16161.472621262759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-2897.7142443411713</v>
      </c>
      <c r="AI8">
        <f t="shared" si="7"/>
        <v>-2944.9261099286114</v>
      </c>
      <c r="AJ8">
        <f t="shared" si="8"/>
        <v>-2047.558505781979</v>
      </c>
      <c r="AK8">
        <f t="shared" ref="AK8:AK39" si="30">G8*SUM(AB8:AB8, AE8:AF8)</f>
        <v>987.97398808365472</v>
      </c>
      <c r="AL8">
        <f t="shared" si="9"/>
        <v>-4004.5106276269357</v>
      </c>
      <c r="AN8">
        <f t="shared" si="10"/>
        <v>0</v>
      </c>
      <c r="AO8">
        <f t="shared" si="11"/>
        <v>0</v>
      </c>
      <c r="AP8">
        <f t="shared" si="12"/>
        <v>-26.789280442890298</v>
      </c>
      <c r="AQ8">
        <f t="shared" si="13"/>
        <v>-1644.2408824375077</v>
      </c>
      <c r="AR8">
        <f t="shared" si="14"/>
        <v>-1671.0301628803982</v>
      </c>
      <c r="AS8">
        <f t="shared" si="15"/>
        <v>-1161.8396848357418</v>
      </c>
      <c r="AT8">
        <f t="shared" si="16"/>
        <v>560.60297359007313</v>
      </c>
      <c r="AU8">
        <f t="shared" si="17"/>
        <v>-2272.2668741260668</v>
      </c>
      <c r="AW8">
        <v>5</v>
      </c>
      <c r="AX8">
        <f>IF(Z8&gt;0, (R8*SUMPRODUCT(K8:$K$98, X8:$X$98)-K8*$AZ$3)/Z8, 0)</f>
        <v>17115.901288978323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1.577632E-3</v>
      </c>
      <c r="Q9" s="5">
        <f t="shared" si="29"/>
        <v>50</v>
      </c>
      <c r="R9">
        <f t="shared" si="0"/>
        <v>2000000</v>
      </c>
      <c r="S9">
        <f t="shared" si="1"/>
        <v>19227.79870171837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16161.472621262759</v>
      </c>
      <c r="AC9">
        <f t="shared" si="2"/>
        <v>17945.406044028641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-2979.3179972177745</v>
      </c>
      <c r="AI9">
        <f t="shared" si="7"/>
        <v>-3025.9832611994098</v>
      </c>
      <c r="AJ9">
        <f t="shared" si="8"/>
        <v>-1783.9334227658819</v>
      </c>
      <c r="AK9">
        <f t="shared" si="30"/>
        <v>1131.3030834883932</v>
      </c>
      <c r="AL9">
        <f t="shared" si="9"/>
        <v>-3678.6136004768987</v>
      </c>
      <c r="AN9">
        <f t="shared" si="10"/>
        <v>0</v>
      </c>
      <c r="AO9">
        <f t="shared" si="11"/>
        <v>0</v>
      </c>
      <c r="AP9">
        <f t="shared" si="12"/>
        <v>-23.642075011051531</v>
      </c>
      <c r="AQ9">
        <f t="shared" si="13"/>
        <v>-1509.415217274211</v>
      </c>
      <c r="AR9">
        <f t="shared" si="14"/>
        <v>-1533.0572922852625</v>
      </c>
      <c r="AS9">
        <f t="shared" si="15"/>
        <v>-903.7961900815742</v>
      </c>
      <c r="AT9">
        <f t="shared" si="16"/>
        <v>573.15334957908476</v>
      </c>
      <c r="AU9">
        <f t="shared" si="17"/>
        <v>-1863.700132787752</v>
      </c>
      <c r="AW9">
        <v>6</v>
      </c>
      <c r="AX9">
        <f>IF(Z9&gt;0, (R9*SUMPRODUCT(K9:$K$98, X9:$X$98)-K9*$AZ$3)/Z9, 0)</f>
        <v>19227.79870171837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1.648437E-3</v>
      </c>
      <c r="Q10" s="5">
        <f t="shared" si="29"/>
        <v>50</v>
      </c>
      <c r="R10">
        <f t="shared" si="0"/>
        <v>2000000</v>
      </c>
      <c r="S10">
        <f t="shared" si="1"/>
        <v>21136.326728158863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17945.406044028641</v>
      </c>
      <c r="AC10">
        <f t="shared" si="2"/>
        <v>19496.860742114601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-3076.9899104837973</v>
      </c>
      <c r="AI10">
        <f t="shared" si="7"/>
        <v>-3123.1115970778542</v>
      </c>
      <c r="AJ10">
        <f t="shared" si="8"/>
        <v>-1551.4546980859595</v>
      </c>
      <c r="AK10">
        <f t="shared" si="30"/>
        <v>1256.1784230820051</v>
      </c>
      <c r="AL10">
        <f t="shared" si="9"/>
        <v>-3418.3878720818084</v>
      </c>
      <c r="AN10">
        <f t="shared" si="10"/>
        <v>0</v>
      </c>
      <c r="AO10">
        <f t="shared" si="11"/>
        <v>0</v>
      </c>
      <c r="AP10">
        <f t="shared" si="12"/>
        <v>-20.863108740835735</v>
      </c>
      <c r="AQ10">
        <f t="shared" si="13"/>
        <v>-1391.873971606884</v>
      </c>
      <c r="AR10">
        <f t="shared" si="14"/>
        <v>-1412.7370803477197</v>
      </c>
      <c r="AS10">
        <f t="shared" si="15"/>
        <v>-701.79931530992087</v>
      </c>
      <c r="AT10">
        <f t="shared" si="16"/>
        <v>568.2313240042813</v>
      </c>
      <c r="AU10">
        <f t="shared" si="17"/>
        <v>-1546.3050716533592</v>
      </c>
      <c r="AW10">
        <v>7</v>
      </c>
      <c r="AX10">
        <f>IF(Z10&gt;0, (R10*SUMPRODUCT(K10:$K$98, X10:$X$98)-K10*$AZ$3)/Z10, 0)</f>
        <v>21136.326728158863</v>
      </c>
    </row>
    <row r="11" spans="1:52" x14ac:dyDescent="0.25">
      <c r="A11" t="s">
        <v>33</v>
      </c>
      <c r="C11" s="25">
        <f>AU91</f>
        <v>53101.002389865571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1.717889E-3</v>
      </c>
      <c r="Q11" s="5">
        <f t="shared" si="29"/>
        <v>50</v>
      </c>
      <c r="R11">
        <f t="shared" si="0"/>
        <v>2000000</v>
      </c>
      <c r="S11">
        <f t="shared" si="1"/>
        <v>22857.986474360376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19496.860742114601</v>
      </c>
      <c r="AC11">
        <f t="shared" si="2"/>
        <v>20837.906337793578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-3169.2775224551087</v>
      </c>
      <c r="AI11">
        <f t="shared" si="7"/>
        <v>-3214.8587602451635</v>
      </c>
      <c r="AJ11">
        <f t="shared" si="8"/>
        <v>-1341.0455956789774</v>
      </c>
      <c r="AK11">
        <f t="shared" si="30"/>
        <v>1364.7802519480222</v>
      </c>
      <c r="AL11">
        <f t="shared" si="9"/>
        <v>-3191.1241039761189</v>
      </c>
      <c r="AN11">
        <f t="shared" si="10"/>
        <v>0</v>
      </c>
      <c r="AO11">
        <f t="shared" si="11"/>
        <v>0</v>
      </c>
      <c r="AP11">
        <f t="shared" si="12"/>
        <v>-18.409497453942581</v>
      </c>
      <c r="AQ11">
        <f t="shared" si="13"/>
        <v>-1280.018036131627</v>
      </c>
      <c r="AR11">
        <f t="shared" si="14"/>
        <v>-1298.4275335855696</v>
      </c>
      <c r="AS11">
        <f t="shared" si="15"/>
        <v>-541.62582405034141</v>
      </c>
      <c r="AT11">
        <f t="shared" si="16"/>
        <v>551.21185363926395</v>
      </c>
      <c r="AU11">
        <f t="shared" si="17"/>
        <v>-1288.8415039966471</v>
      </c>
      <c r="AW11">
        <v>8</v>
      </c>
      <c r="AX11">
        <f>IF(Z11&gt;0, (R11*SUMPRODUCT(K11:$K$98, X11:$X$98)-K11*$AZ$3)/Z11, 0)</f>
        <v>22857.986474360376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1.798165E-3</v>
      </c>
      <c r="Q12" s="5">
        <f t="shared" si="29"/>
        <v>50</v>
      </c>
      <c r="R12">
        <f t="shared" si="0"/>
        <v>2000000</v>
      </c>
      <c r="S12">
        <f t="shared" si="1"/>
        <v>24418.63222560041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20837.906337793578</v>
      </c>
      <c r="AC12">
        <f t="shared" si="2"/>
        <v>21997.995058167195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-3278.5034580301622</v>
      </c>
      <c r="AI12">
        <f t="shared" si="7"/>
        <v>-3323.5469208558657</v>
      </c>
      <c r="AJ12">
        <f t="shared" si="8"/>
        <v>-1160.0887203736165</v>
      </c>
      <c r="AK12">
        <f t="shared" si="30"/>
        <v>1458.6534436455506</v>
      </c>
      <c r="AL12">
        <f t="shared" si="9"/>
        <v>-3024.9821975839322</v>
      </c>
      <c r="AN12">
        <f t="shared" si="10"/>
        <v>0</v>
      </c>
      <c r="AO12">
        <f t="shared" si="11"/>
        <v>0</v>
      </c>
      <c r="AP12">
        <f t="shared" si="12"/>
        <v>-16.243124254833827</v>
      </c>
      <c r="AQ12">
        <f t="shared" si="13"/>
        <v>-1182.261213902452</v>
      </c>
      <c r="AR12">
        <f t="shared" si="14"/>
        <v>-1198.5043381572857</v>
      </c>
      <c r="AS12">
        <f t="shared" si="15"/>
        <v>-418.33962243477862</v>
      </c>
      <c r="AT12">
        <f t="shared" si="16"/>
        <v>526.00505475248917</v>
      </c>
      <c r="AU12">
        <f t="shared" si="17"/>
        <v>-1090.8389058395755</v>
      </c>
      <c r="AW12">
        <v>9</v>
      </c>
      <c r="AX12">
        <f>IF(Z12&gt;0, (R12*SUMPRODUCT(K12:$K$98, X12:$X$98)-K12*$AZ$3)/Z12, 0)</f>
        <v>24418.63222560041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2000000</v>
      </c>
      <c r="S13">
        <f t="shared" si="1"/>
        <v>25831.672642150039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21997.995058167195</v>
      </c>
      <c r="AC13">
        <f t="shared" si="2"/>
        <v>22994.400591144422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-3395.0212853144699</v>
      </c>
      <c r="AI13">
        <f t="shared" si="7"/>
        <v>-3439.5294379797838</v>
      </c>
      <c r="AJ13">
        <f t="shared" si="8"/>
        <v>-996.40553297722727</v>
      </c>
      <c r="AK13">
        <f t="shared" si="30"/>
        <v>1539.8596540717037</v>
      </c>
      <c r="AL13">
        <f t="shared" si="9"/>
        <v>-2896.0753168853071</v>
      </c>
      <c r="AN13">
        <f t="shared" si="10"/>
        <v>0</v>
      </c>
      <c r="AO13">
        <f t="shared" si="11"/>
        <v>0</v>
      </c>
      <c r="AP13">
        <f t="shared" si="12"/>
        <v>-14.330433968323865</v>
      </c>
      <c r="AQ13">
        <f t="shared" si="13"/>
        <v>-1093.1059915270048</v>
      </c>
      <c r="AR13">
        <f t="shared" si="14"/>
        <v>-1107.4364254953286</v>
      </c>
      <c r="AS13">
        <f t="shared" si="15"/>
        <v>-320.81591440955538</v>
      </c>
      <c r="AT13">
        <f t="shared" si="16"/>
        <v>495.79359671689605</v>
      </c>
      <c r="AU13">
        <f t="shared" si="17"/>
        <v>-932.45874318798803</v>
      </c>
      <c r="AW13">
        <v>10</v>
      </c>
      <c r="AX13">
        <f>IF(Z13&gt;0, (R13*SUMPRODUCT(K13:$K$98, X13:$X$98)-K13*$AZ$3)/Z13, 0)</f>
        <v>25831.672642150039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1.978559E-3</v>
      </c>
      <c r="Q14" s="5">
        <f t="shared" si="29"/>
        <v>50</v>
      </c>
      <c r="R14">
        <f t="shared" si="0"/>
        <v>2000000</v>
      </c>
      <c r="S14">
        <f t="shared" si="1"/>
        <v>27113.732591335822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22994.400591144422</v>
      </c>
      <c r="AC14">
        <f t="shared" si="2"/>
        <v>23846.532766474273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-3522.4802411732157</v>
      </c>
      <c r="AI14">
        <f t="shared" si="7"/>
        <v>-3566.4552503058471</v>
      </c>
      <c r="AJ14">
        <f t="shared" si="8"/>
        <v>-852.13217532985072</v>
      </c>
      <c r="AK14">
        <f t="shared" si="30"/>
        <v>1609.6080413801096</v>
      </c>
      <c r="AL14">
        <f t="shared" si="9"/>
        <v>-2808.9793842555887</v>
      </c>
      <c r="AN14">
        <f t="shared" si="10"/>
        <v>0</v>
      </c>
      <c r="AO14">
        <f t="shared" si="11"/>
        <v>0</v>
      </c>
      <c r="AP14">
        <f t="shared" si="12"/>
        <v>-12.641764303159547</v>
      </c>
      <c r="AQ14">
        <f t="shared" si="13"/>
        <v>-1012.6288964976034</v>
      </c>
      <c r="AR14">
        <f t="shared" si="14"/>
        <v>-1025.2706608007629</v>
      </c>
      <c r="AS14">
        <f t="shared" si="15"/>
        <v>-244.96763794109151</v>
      </c>
      <c r="AT14">
        <f t="shared" si="16"/>
        <v>462.72384886211148</v>
      </c>
      <c r="AU14">
        <f t="shared" si="17"/>
        <v>-807.5144498797431</v>
      </c>
      <c r="AW14">
        <v>11</v>
      </c>
      <c r="AX14">
        <f>IF(Z14&gt;0, (R14*SUMPRODUCT(K14:$K$98, X14:$X$98)-K14*$AZ$3)/Z14, 0)</f>
        <v>27113.732591335822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2000000</v>
      </c>
      <c r="S15">
        <f t="shared" si="1"/>
        <v>28278.701037733023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23846.532766474273</v>
      </c>
      <c r="AC15">
        <f t="shared" si="2"/>
        <v>24570.723661813143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-3655.6020521872324</v>
      </c>
      <c r="AI15">
        <f t="shared" si="7"/>
        <v>-3699.0459211772327</v>
      </c>
      <c r="AJ15">
        <f t="shared" si="8"/>
        <v>-724.19089533887018</v>
      </c>
      <c r="AK15">
        <f t="shared" si="30"/>
        <v>1669.2572936531992</v>
      </c>
      <c r="AL15">
        <f t="shared" si="9"/>
        <v>-2753.9795228629032</v>
      </c>
      <c r="AN15">
        <f t="shared" si="10"/>
        <v>0</v>
      </c>
      <c r="AO15">
        <f t="shared" si="11"/>
        <v>0</v>
      </c>
      <c r="AP15">
        <f t="shared" si="12"/>
        <v>-11.150959110915615</v>
      </c>
      <c r="AQ15">
        <f t="shared" si="13"/>
        <v>-938.30199651651276</v>
      </c>
      <c r="AR15">
        <f t="shared" si="14"/>
        <v>-949.45295562742842</v>
      </c>
      <c r="AS15">
        <f t="shared" si="15"/>
        <v>-185.881765371309</v>
      </c>
      <c r="AT15">
        <f t="shared" si="16"/>
        <v>428.45677099820347</v>
      </c>
      <c r="AU15">
        <f t="shared" si="17"/>
        <v>-706.87795000053382</v>
      </c>
      <c r="AW15">
        <v>12</v>
      </c>
      <c r="AX15">
        <f>IF(Z15&gt;0, (R15*SUMPRODUCT(K15:$K$98, X15:$X$98)-K15*$AZ$3)/Z15, 0)</f>
        <v>28278.701037733023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2000000</v>
      </c>
      <c r="S16">
        <f t="shared" si="1"/>
        <v>29357.223701854044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24570.723661813143</v>
      </c>
      <c r="AC16">
        <f t="shared" si="2"/>
        <v>25183.153622293474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-4741.3005126212238</v>
      </c>
      <c r="AI16">
        <f t="shared" si="7"/>
        <v>-4784.1914104085081</v>
      </c>
      <c r="AJ16">
        <f t="shared" si="8"/>
        <v>-612.42996048033092</v>
      </c>
      <c r="AK16">
        <f t="shared" si="30"/>
        <v>1719.9506563269201</v>
      </c>
      <c r="AL16">
        <f t="shared" si="9"/>
        <v>-3676.6707145619189</v>
      </c>
      <c r="AN16">
        <f t="shared" si="10"/>
        <v>0</v>
      </c>
      <c r="AO16">
        <f t="shared" si="11"/>
        <v>0</v>
      </c>
      <c r="AP16">
        <f t="shared" si="12"/>
        <v>-9.8294867643415031</v>
      </c>
      <c r="AQ16">
        <f t="shared" si="13"/>
        <v>-1086.5837051420297</v>
      </c>
      <c r="AR16">
        <f t="shared" si="14"/>
        <v>-1096.4131919063711</v>
      </c>
      <c r="AS16">
        <f t="shared" si="15"/>
        <v>-140.35314020431238</v>
      </c>
      <c r="AT16">
        <f t="shared" si="16"/>
        <v>394.1682987269599</v>
      </c>
      <c r="AU16">
        <f t="shared" si="17"/>
        <v>-842.59803338372365</v>
      </c>
      <c r="AW16">
        <v>13</v>
      </c>
      <c r="AX16">
        <f>IF(Z16&gt;0, (R16*SUMPRODUCT(K16:$K$98, X16:$X$98)-K16*$AZ$3)/Z16, 0)</f>
        <v>29357.223701854044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2000000</v>
      </c>
      <c r="S17">
        <f t="shared" si="1"/>
        <v>30110.273594368602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25183.153622293474</v>
      </c>
      <c r="AC17">
        <f t="shared" si="2"/>
        <v>25481.152021612914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-5957.4341863195978</v>
      </c>
      <c r="AI17">
        <f t="shared" si="7"/>
        <v>-5999.7472392743521</v>
      </c>
      <c r="AJ17">
        <f t="shared" si="8"/>
        <v>-297.99839931944007</v>
      </c>
      <c r="AK17">
        <f t="shared" si="30"/>
        <v>1762.8207535605434</v>
      </c>
      <c r="AL17">
        <f t="shared" si="9"/>
        <v>-4534.9248850332488</v>
      </c>
      <c r="AN17">
        <f t="shared" si="10"/>
        <v>0</v>
      </c>
      <c r="AO17">
        <f t="shared" si="11"/>
        <v>0</v>
      </c>
      <c r="AP17">
        <f t="shared" si="12"/>
        <v>-8.6580889668085259</v>
      </c>
      <c r="AQ17">
        <f t="shared" si="13"/>
        <v>-1219.0090668762921</v>
      </c>
      <c r="AR17">
        <f t="shared" si="14"/>
        <v>-1227.6671558431005</v>
      </c>
      <c r="AS17">
        <f t="shared" si="15"/>
        <v>-60.976376628582933</v>
      </c>
      <c r="AT17">
        <f t="shared" si="16"/>
        <v>360.70805226898369</v>
      </c>
      <c r="AU17">
        <f t="shared" si="17"/>
        <v>-927.93548020269986</v>
      </c>
      <c r="AW17">
        <v>14</v>
      </c>
      <c r="AX17">
        <f>IF(Z17&gt;0, (R17*SUMPRODUCT(K17:$K$98, X17:$X$98)-K17*$AZ$3)/Z17, 0)</f>
        <v>30110.273594368602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2000000</v>
      </c>
      <c r="S18">
        <f t="shared" si="1"/>
        <v>30566.485320314354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25481.152021612914</v>
      </c>
      <c r="AC18">
        <f t="shared" si="2"/>
        <v>25498.37697657723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-7209.0068486266346</v>
      </c>
      <c r="AI18">
        <f t="shared" si="7"/>
        <v>-7250.7165458806248</v>
      </c>
      <c r="AJ18">
        <f t="shared" si="8"/>
        <v>-17.224954964316566</v>
      </c>
      <c r="AK18">
        <f t="shared" si="30"/>
        <v>1783.6806415129042</v>
      </c>
      <c r="AL18">
        <f t="shared" si="9"/>
        <v>-5484.2608593320374</v>
      </c>
      <c r="AN18">
        <f t="shared" si="10"/>
        <v>0</v>
      </c>
      <c r="AO18">
        <f t="shared" si="11"/>
        <v>0</v>
      </c>
      <c r="AP18">
        <f t="shared" si="12"/>
        <v>-7.620205746765734</v>
      </c>
      <c r="AQ18">
        <f t="shared" si="13"/>
        <v>-1317.0585986720937</v>
      </c>
      <c r="AR18">
        <f t="shared" si="14"/>
        <v>-1324.6788044188593</v>
      </c>
      <c r="AS18">
        <f t="shared" si="15"/>
        <v>-3.146934872424846</v>
      </c>
      <c r="AT18">
        <f t="shared" si="16"/>
        <v>325.87178449373619</v>
      </c>
      <c r="AU18">
        <f t="shared" si="17"/>
        <v>-1001.953954797548</v>
      </c>
      <c r="AW18">
        <v>15</v>
      </c>
      <c r="AX18">
        <f>IF(Z18&gt;0, (R18*SUMPRODUCT(K18:$K$98, X18:$X$98)-K18*$AZ$3)/Z18, 0)</f>
        <v>30566.485320314354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2000000</v>
      </c>
      <c r="S19">
        <f t="shared" si="1"/>
        <v>30776.256390087725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25498.37697657723</v>
      </c>
      <c r="AC19">
        <f t="shared" si="2"/>
        <v>25285.098754548537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-8547.778475134468</v>
      </c>
      <c r="AI19">
        <f t="shared" si="7"/>
        <v>-8588.8573809540412</v>
      </c>
      <c r="AJ19">
        <f t="shared" si="8"/>
        <v>213.27822202869356</v>
      </c>
      <c r="AK19">
        <f t="shared" si="30"/>
        <v>1784.8863883604063</v>
      </c>
      <c r="AL19">
        <f t="shared" si="9"/>
        <v>-6590.6927705649414</v>
      </c>
      <c r="AN19">
        <f t="shared" si="10"/>
        <v>0</v>
      </c>
      <c r="AO19">
        <f t="shared" si="11"/>
        <v>0</v>
      </c>
      <c r="AP19">
        <f t="shared" si="12"/>
        <v>-6.7008593839821753</v>
      </c>
      <c r="AQ19">
        <f t="shared" si="13"/>
        <v>-1394.3278299300589</v>
      </c>
      <c r="AR19">
        <f t="shared" si="14"/>
        <v>-1401.028689314041</v>
      </c>
      <c r="AS19">
        <f t="shared" si="15"/>
        <v>34.790298012248307</v>
      </c>
      <c r="AT19">
        <f t="shared" si="16"/>
        <v>291.1536338703624</v>
      </c>
      <c r="AU19">
        <f t="shared" si="17"/>
        <v>-1075.0847574314305</v>
      </c>
      <c r="AW19">
        <v>16</v>
      </c>
      <c r="AX19">
        <f>IF(Z19&gt;0, (R19*SUMPRODUCT(K19:$K$98, X19:$X$98)-K19*$AZ$3)/Z19, 0)</f>
        <v>30776.256390087725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2000000</v>
      </c>
      <c r="S20">
        <f t="shared" si="1"/>
        <v>30772.58387072129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25285.098754548537</v>
      </c>
      <c r="AC20">
        <f t="shared" si="2"/>
        <v>24876.289118050074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-9942.0679568263276</v>
      </c>
      <c r="AI20">
        <f t="shared" si="7"/>
        <v>-9982.4875218887828</v>
      </c>
      <c r="AJ20">
        <f t="shared" si="8"/>
        <v>408.80963649846308</v>
      </c>
      <c r="AK20">
        <f t="shared" si="30"/>
        <v>1769.9569128183978</v>
      </c>
      <c r="AL20">
        <f t="shared" si="9"/>
        <v>-7803.7209725719222</v>
      </c>
      <c r="AN20">
        <f t="shared" si="10"/>
        <v>0</v>
      </c>
      <c r="AO20">
        <f t="shared" si="11"/>
        <v>0</v>
      </c>
      <c r="AP20">
        <f t="shared" si="12"/>
        <v>-5.886880914250451</v>
      </c>
      <c r="AQ20">
        <f t="shared" si="13"/>
        <v>-1448.005935065981</v>
      </c>
      <c r="AR20">
        <f t="shared" si="14"/>
        <v>-1453.8928159802315</v>
      </c>
      <c r="AS20">
        <f t="shared" si="15"/>
        <v>59.54081007417534</v>
      </c>
      <c r="AT20">
        <f t="shared" si="16"/>
        <v>257.78420804420085</v>
      </c>
      <c r="AU20">
        <f t="shared" si="17"/>
        <v>-1136.5677978618553</v>
      </c>
      <c r="AW20">
        <v>17</v>
      </c>
      <c r="AX20">
        <f>IF(Z20&gt;0, (R20*SUMPRODUCT(K20:$K$98, X20:$X$98)-K20*$AZ$3)/Z20, 0)</f>
        <v>30772.58387072129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2000000</v>
      </c>
      <c r="S21">
        <f t="shared" si="1"/>
        <v>30593.560730253834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24876.289118050074</v>
      </c>
      <c r="AC21">
        <f t="shared" si="2"/>
        <v>24308.210141405179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-11508.470363103403</v>
      </c>
      <c r="AI21">
        <f t="shared" si="7"/>
        <v>-11548.198020756157</v>
      </c>
      <c r="AJ21">
        <f t="shared" si="8"/>
        <v>568.07897664489428</v>
      </c>
      <c r="AK21">
        <f t="shared" si="30"/>
        <v>1741.3402382635054</v>
      </c>
      <c r="AL21">
        <f t="shared" si="9"/>
        <v>-9238.7788058477581</v>
      </c>
      <c r="AN21">
        <f t="shared" si="10"/>
        <v>0</v>
      </c>
      <c r="AO21">
        <f t="shared" si="11"/>
        <v>0</v>
      </c>
      <c r="AP21">
        <f t="shared" si="12"/>
        <v>-5.1661683174811701</v>
      </c>
      <c r="AQ21">
        <f t="shared" si="13"/>
        <v>-1496.556768894088</v>
      </c>
      <c r="AR21">
        <f t="shared" si="14"/>
        <v>-1501.7229372115694</v>
      </c>
      <c r="AS21">
        <f t="shared" si="15"/>
        <v>73.872757277109258</v>
      </c>
      <c r="AT21">
        <f t="shared" si="16"/>
        <v>226.44317083840053</v>
      </c>
      <c r="AU21">
        <f t="shared" si="17"/>
        <v>-1201.4070090960597</v>
      </c>
      <c r="AW21">
        <v>18</v>
      </c>
      <c r="AX21">
        <f>IF(Z21&gt;0, (R21*SUMPRODUCT(K21:$K$98, X21:$X$98)-K21*$AZ$3)/Z21, 0)</f>
        <v>30593.560730253834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2000000</v>
      </c>
      <c r="S22">
        <f t="shared" si="1"/>
        <v>30253.477761104299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24308.210141405179</v>
      </c>
      <c r="AC22">
        <f t="shared" si="2"/>
        <v>23597.30244252989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-13242.361328459123</v>
      </c>
      <c r="AI22">
        <f t="shared" si="7"/>
        <v>-13281.360650502138</v>
      </c>
      <c r="AJ22">
        <f t="shared" si="8"/>
        <v>710.9076988752895</v>
      </c>
      <c r="AK22">
        <f t="shared" si="30"/>
        <v>1701.5747098983627</v>
      </c>
      <c r="AL22">
        <f t="shared" si="9"/>
        <v>-10868.878241728486</v>
      </c>
      <c r="AN22">
        <f t="shared" si="10"/>
        <v>0</v>
      </c>
      <c r="AO22">
        <f t="shared" si="11"/>
        <v>0</v>
      </c>
      <c r="AP22">
        <f t="shared" si="12"/>
        <v>-4.5280855833240503</v>
      </c>
      <c r="AQ22">
        <f t="shared" si="13"/>
        <v>-1537.5278922650793</v>
      </c>
      <c r="AR22">
        <f t="shared" si="14"/>
        <v>-1542.0559778484035</v>
      </c>
      <c r="AS22">
        <f t="shared" si="15"/>
        <v>82.541201582960241</v>
      </c>
      <c r="AT22">
        <f t="shared" si="16"/>
        <v>197.56435520446684</v>
      </c>
      <c r="AU22">
        <f t="shared" si="17"/>
        <v>-1261.9504210609764</v>
      </c>
      <c r="AW22">
        <v>19</v>
      </c>
      <c r="AX22">
        <f>IF(Z22&gt;0, (R22*SUMPRODUCT(K22:$K$98, X22:$X$98)-K22*$AZ$3)/Z22, 0)</f>
        <v>30253.477761104299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2000000</v>
      </c>
      <c r="S23">
        <f t="shared" si="1"/>
        <v>29767.376087584867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23597.30244252989</v>
      </c>
      <c r="AC23">
        <f t="shared" si="2"/>
        <v>22761.246934210183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-15098.495490553178</v>
      </c>
      <c r="AI23">
        <f t="shared" si="7"/>
        <v>-15136.727356988498</v>
      </c>
      <c r="AJ23">
        <f t="shared" si="8"/>
        <v>836.05550831970686</v>
      </c>
      <c r="AK23">
        <f t="shared" si="30"/>
        <v>1651.8111709770924</v>
      </c>
      <c r="AL23">
        <f t="shared" si="9"/>
        <v>-12648.860677691699</v>
      </c>
      <c r="AN23">
        <f t="shared" si="10"/>
        <v>0</v>
      </c>
      <c r="AO23">
        <f t="shared" si="11"/>
        <v>0</v>
      </c>
      <c r="AP23">
        <f t="shared" si="12"/>
        <v>-3.9633739163466619</v>
      </c>
      <c r="AQ23">
        <f t="shared" si="13"/>
        <v>-1565.2121850910082</v>
      </c>
      <c r="AR23">
        <f t="shared" si="14"/>
        <v>-1569.1755590073549</v>
      </c>
      <c r="AS23">
        <f t="shared" si="15"/>
        <v>86.67116997539452</v>
      </c>
      <c r="AT23">
        <f t="shared" si="16"/>
        <v>171.23792061933892</v>
      </c>
      <c r="AU23">
        <f t="shared" si="17"/>
        <v>-1311.2664684126214</v>
      </c>
      <c r="AW23">
        <v>20</v>
      </c>
      <c r="AX23">
        <f>IF(Z23&gt;0, (R23*SUMPRODUCT(K23:$K$98, X23:$X$98)-K23*$AZ$3)/Z23, 0)</f>
        <v>29767.376087584867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2000000</v>
      </c>
      <c r="S24">
        <f t="shared" si="1"/>
        <v>29157.797233177196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22761.246934210183</v>
      </c>
      <c r="AC24">
        <f t="shared" si="2"/>
        <v>21822.349377641829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-17137.056398792203</v>
      </c>
      <c r="AI24">
        <f t="shared" si="7"/>
        <v>-17174.477520153203</v>
      </c>
      <c r="AJ24">
        <f t="shared" si="8"/>
        <v>938.89755656835405</v>
      </c>
      <c r="AK24">
        <f t="shared" si="30"/>
        <v>1593.2872853947131</v>
      </c>
      <c r="AL24">
        <f t="shared" si="9"/>
        <v>-14642.292678190135</v>
      </c>
      <c r="AN24">
        <f t="shared" si="10"/>
        <v>0</v>
      </c>
      <c r="AO24">
        <f t="shared" si="11"/>
        <v>0</v>
      </c>
      <c r="AP24">
        <f t="shared" si="12"/>
        <v>-3.4636844617736542</v>
      </c>
      <c r="AQ24">
        <f t="shared" si="13"/>
        <v>-1586.1992855965159</v>
      </c>
      <c r="AR24">
        <f t="shared" si="14"/>
        <v>-1589.6629700582898</v>
      </c>
      <c r="AS24">
        <f t="shared" si="15"/>
        <v>86.903993242503418</v>
      </c>
      <c r="AT24">
        <f t="shared" si="16"/>
        <v>147.47405242951905</v>
      </c>
      <c r="AU24">
        <f t="shared" si="17"/>
        <v>-1355.2849243862672</v>
      </c>
      <c r="AW24">
        <v>21</v>
      </c>
      <c r="AX24">
        <f>IF(Z24&gt;0, (R24*SUMPRODUCT(K24:$K$98, X24:$X$98)-K24*$AZ$3)/Z24, 0)</f>
        <v>29157.797233177196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1.2937709E-2</v>
      </c>
      <c r="Q25" s="5">
        <f t="shared" si="29"/>
        <v>50</v>
      </c>
      <c r="R25">
        <f t="shared" si="0"/>
        <v>2000000</v>
      </c>
      <c r="S25">
        <f t="shared" si="1"/>
        <v>28437.891239283963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21822.349377641829</v>
      </c>
      <c r="AC25">
        <f t="shared" si="2"/>
        <v>20795.359581797682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-19365.743144890974</v>
      </c>
      <c r="AI25">
        <f t="shared" si="7"/>
        <v>-19402.305911459738</v>
      </c>
      <c r="AJ25">
        <f t="shared" si="8"/>
        <v>1026.989795844147</v>
      </c>
      <c r="AK25">
        <f t="shared" si="30"/>
        <v>1527.5644564349282</v>
      </c>
      <c r="AL25">
        <f t="shared" si="9"/>
        <v>-16847.751659180663</v>
      </c>
      <c r="AN25">
        <f t="shared" si="10"/>
        <v>0</v>
      </c>
      <c r="AO25">
        <f t="shared" si="11"/>
        <v>0</v>
      </c>
      <c r="AP25">
        <f t="shared" si="12"/>
        <v>-3.0216388174300612</v>
      </c>
      <c r="AQ25">
        <f t="shared" si="13"/>
        <v>-1600.4336297946131</v>
      </c>
      <c r="AR25">
        <f t="shared" si="14"/>
        <v>-1603.455268612043</v>
      </c>
      <c r="AS25">
        <f t="shared" si="15"/>
        <v>84.873014912339954</v>
      </c>
      <c r="AT25">
        <f t="shared" si="16"/>
        <v>126.24176152012838</v>
      </c>
      <c r="AU25">
        <f t="shared" si="17"/>
        <v>-1392.3404921795748</v>
      </c>
      <c r="AW25">
        <v>22</v>
      </c>
      <c r="AX25">
        <f>IF(Z25&gt;0, (R25*SUMPRODUCT(K25:$K$98, X25:$X$98)-K25*$AZ$3)/Z25, 0)</f>
        <v>28437.891239283963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2000000</v>
      </c>
      <c r="S26">
        <f t="shared" si="1"/>
        <v>27615.35615432759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20795.359581797682</v>
      </c>
      <c r="AC26">
        <f t="shared" si="2"/>
        <v>19694.220139281973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-21561.736200505944</v>
      </c>
      <c r="AI26">
        <f t="shared" si="7"/>
        <v>-21597.394296004008</v>
      </c>
      <c r="AJ26">
        <f t="shared" si="8"/>
        <v>1101.1394425157087</v>
      </c>
      <c r="AK26">
        <f t="shared" si="30"/>
        <v>1455.6751707258379</v>
      </c>
      <c r="AL26">
        <f t="shared" si="9"/>
        <v>-19040.579682762462</v>
      </c>
      <c r="AN26">
        <f t="shared" si="10"/>
        <v>0</v>
      </c>
      <c r="AO26">
        <f t="shared" si="11"/>
        <v>0</v>
      </c>
      <c r="AP26">
        <f t="shared" si="12"/>
        <v>-2.6311379723535198</v>
      </c>
      <c r="AQ26">
        <f t="shared" si="13"/>
        <v>-1590.9964364220962</v>
      </c>
      <c r="AR26">
        <f t="shared" si="14"/>
        <v>-1593.6275743944495</v>
      </c>
      <c r="AS26">
        <f t="shared" si="15"/>
        <v>81.250828446978105</v>
      </c>
      <c r="AT26">
        <f t="shared" si="16"/>
        <v>107.41129506809338</v>
      </c>
      <c r="AU26">
        <f t="shared" si="17"/>
        <v>-1404.9654508793781</v>
      </c>
      <c r="AW26">
        <v>23</v>
      </c>
      <c r="AX26">
        <f>IF(Z26&gt;0, (R26*SUMPRODUCT(K26:$K$98, X26:$X$98)-K26*$AZ$3)/Z26, 0)</f>
        <v>27615.35615432759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2000000</v>
      </c>
      <c r="S27">
        <f t="shared" si="1"/>
        <v>26722.34687035453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19694.220139281973</v>
      </c>
      <c r="AC27">
        <f t="shared" si="2"/>
        <v>18549.022084358894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-23782.660300476349</v>
      </c>
      <c r="AI27">
        <f t="shared" si="7"/>
        <v>-23817.36724851192</v>
      </c>
      <c r="AJ27">
        <f t="shared" si="8"/>
        <v>1145.1980549230793</v>
      </c>
      <c r="AK27">
        <f t="shared" si="30"/>
        <v>1378.5954097497383</v>
      </c>
      <c r="AL27">
        <f t="shared" si="9"/>
        <v>-21293.573783839103</v>
      </c>
      <c r="AN27">
        <f t="shared" si="10"/>
        <v>0</v>
      </c>
      <c r="AO27">
        <f t="shared" si="11"/>
        <v>0</v>
      </c>
      <c r="AP27">
        <f t="shared" si="12"/>
        <v>-2.2865667370443896</v>
      </c>
      <c r="AQ27">
        <f t="shared" si="13"/>
        <v>-1566.8516835809974</v>
      </c>
      <c r="AR27">
        <f t="shared" si="14"/>
        <v>-1569.1382503180416</v>
      </c>
      <c r="AS27">
        <f t="shared" si="15"/>
        <v>75.448056597519098</v>
      </c>
      <c r="AT27">
        <f t="shared" si="16"/>
        <v>90.824765247147226</v>
      </c>
      <c r="AU27">
        <f t="shared" si="17"/>
        <v>-1402.8654284733752</v>
      </c>
      <c r="AW27">
        <v>24</v>
      </c>
      <c r="AX27">
        <f>IF(Z27&gt;0, (R27*SUMPRODUCT(K27:$K$98, X27:$X$98)-K27*$AZ$3)/Z27, 0)</f>
        <v>26722.34687035453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2000000</v>
      </c>
      <c r="S28">
        <f t="shared" si="1"/>
        <v>25781.077802184722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18549.022084358894</v>
      </c>
      <c r="AC28">
        <f t="shared" si="2"/>
        <v>17380.204669973453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-26103.592621050135</v>
      </c>
      <c r="AI28">
        <f t="shared" si="7"/>
        <v>-26137.299909789825</v>
      </c>
      <c r="AJ28">
        <f t="shared" si="8"/>
        <v>1168.8174143854412</v>
      </c>
      <c r="AK28">
        <f t="shared" si="30"/>
        <v>1298.4315459051227</v>
      </c>
      <c r="AL28">
        <f t="shared" si="9"/>
        <v>-23670.050949499262</v>
      </c>
      <c r="AN28">
        <f t="shared" si="10"/>
        <v>0</v>
      </c>
      <c r="AO28">
        <f t="shared" si="11"/>
        <v>0</v>
      </c>
      <c r="AP28">
        <f t="shared" si="12"/>
        <v>-1.9827741785801576</v>
      </c>
      <c r="AQ28">
        <f t="shared" si="13"/>
        <v>-1535.4996308631785</v>
      </c>
      <c r="AR28">
        <f t="shared" si="14"/>
        <v>-1537.4824050417585</v>
      </c>
      <c r="AS28">
        <f t="shared" si="15"/>
        <v>68.7537050700073</v>
      </c>
      <c r="AT28">
        <f t="shared" si="16"/>
        <v>76.378036861893634</v>
      </c>
      <c r="AU28">
        <f t="shared" si="17"/>
        <v>-1392.3506631098578</v>
      </c>
      <c r="AW28">
        <v>25</v>
      </c>
      <c r="AX28">
        <f>IF(Z28&gt;0, (R28*SUMPRODUCT(K28:$K$98, X28:$X$98)-K28*$AZ$3)/Z28, 0)</f>
        <v>25781.077802184722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2000000</v>
      </c>
      <c r="S29">
        <f t="shared" si="1"/>
        <v>24808.262255074264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17380.204669973453</v>
      </c>
      <c r="AC29">
        <f t="shared" si="2"/>
        <v>16200.092779463448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-28784.647978023786</v>
      </c>
      <c r="AI29">
        <f t="shared" si="7"/>
        <v>-28817.298577676629</v>
      </c>
      <c r="AJ29">
        <f t="shared" si="8"/>
        <v>1180.1118905100047</v>
      </c>
      <c r="AK29">
        <f t="shared" si="30"/>
        <v>1216.6143268981418</v>
      </c>
      <c r="AL29">
        <f t="shared" si="9"/>
        <v>-26420.572360268481</v>
      </c>
      <c r="AN29">
        <f t="shared" si="10"/>
        <v>0</v>
      </c>
      <c r="AO29">
        <f t="shared" si="11"/>
        <v>0</v>
      </c>
      <c r="AP29">
        <f t="shared" si="12"/>
        <v>-1.7148359218697371</v>
      </c>
      <c r="AQ29">
        <f t="shared" si="13"/>
        <v>-1511.7930107232153</v>
      </c>
      <c r="AR29">
        <f t="shared" si="14"/>
        <v>-1513.507846645085</v>
      </c>
      <c r="AS29">
        <f t="shared" si="15"/>
        <v>61.980431697704994</v>
      </c>
      <c r="AT29">
        <f t="shared" si="16"/>
        <v>63.897569202672429</v>
      </c>
      <c r="AU29">
        <f t="shared" si="17"/>
        <v>-1387.6298457447076</v>
      </c>
      <c r="AW29">
        <v>26</v>
      </c>
      <c r="AX29">
        <f>IF(Z29&gt;0, (R29*SUMPRODUCT(K29:$K$98, X29:$X$98)-K29*$AZ$3)/Z29, 0)</f>
        <v>24808.262255074264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2.4063398E-2</v>
      </c>
      <c r="Q30" s="5">
        <f t="shared" si="29"/>
        <v>50</v>
      </c>
      <c r="R30">
        <f t="shared" si="0"/>
        <v>2000000</v>
      </c>
      <c r="S30">
        <f t="shared" si="1"/>
        <v>23789.421522594057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16200.092779463448</v>
      </c>
      <c r="AC30">
        <f t="shared" si="2"/>
        <v>15005.610251198421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-31427.37497540117</v>
      </c>
      <c r="AI30">
        <f t="shared" si="7"/>
        <v>-31458.913384683099</v>
      </c>
      <c r="AJ30">
        <f t="shared" si="8"/>
        <v>1194.4825282650272</v>
      </c>
      <c r="AK30">
        <f t="shared" si="30"/>
        <v>1134.0064945624415</v>
      </c>
      <c r="AL30">
        <f t="shared" si="9"/>
        <v>-29130.424361855632</v>
      </c>
      <c r="AN30">
        <f t="shared" si="10"/>
        <v>0</v>
      </c>
      <c r="AO30">
        <f t="shared" si="11"/>
        <v>0</v>
      </c>
      <c r="AP30">
        <f t="shared" si="12"/>
        <v>-1.4789489137128493</v>
      </c>
      <c r="AQ30">
        <f t="shared" si="13"/>
        <v>-1473.7421175945851</v>
      </c>
      <c r="AR30">
        <f t="shared" si="14"/>
        <v>-1475.221066508298</v>
      </c>
      <c r="AS30">
        <f t="shared" si="15"/>
        <v>56.013561807593007</v>
      </c>
      <c r="AT30">
        <f t="shared" si="16"/>
        <v>53.177624092708101</v>
      </c>
      <c r="AU30">
        <f t="shared" si="17"/>
        <v>-1366.029880607997</v>
      </c>
      <c r="AW30">
        <v>27</v>
      </c>
      <c r="AX30">
        <f>IF(Z30&gt;0, (R30*SUMPRODUCT(K30:$K$98, X30:$X$98)-K30*$AZ$3)/Z30, 0)</f>
        <v>23789.421522594057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2000000</v>
      </c>
      <c r="S31">
        <f t="shared" si="1"/>
        <v>22738.187822967207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15005.610251198421</v>
      </c>
      <c r="AC31">
        <f t="shared" si="2"/>
        <v>13815.181064370074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-33768.668078883406</v>
      </c>
      <c r="AI31">
        <f t="shared" si="7"/>
        <v>-33799.046887370547</v>
      </c>
      <c r="AJ31">
        <f t="shared" si="8"/>
        <v>1190.4291868283472</v>
      </c>
      <c r="AK31">
        <f t="shared" si="30"/>
        <v>1050.3927175838896</v>
      </c>
      <c r="AL31">
        <f t="shared" si="9"/>
        <v>-31558.224982958309</v>
      </c>
      <c r="AN31">
        <f t="shared" si="10"/>
        <v>0</v>
      </c>
      <c r="AO31">
        <f t="shared" si="11"/>
        <v>0</v>
      </c>
      <c r="AP31">
        <f t="shared" si="12"/>
        <v>-1.2719384654097203</v>
      </c>
      <c r="AQ31">
        <f t="shared" si="13"/>
        <v>-1413.869404172641</v>
      </c>
      <c r="AR31">
        <f t="shared" si="14"/>
        <v>-1415.1413426380509</v>
      </c>
      <c r="AS31">
        <f t="shared" si="15"/>
        <v>49.842398319026934</v>
      </c>
      <c r="AT31">
        <f t="shared" si="16"/>
        <v>43.979173898371954</v>
      </c>
      <c r="AU31">
        <f t="shared" si="17"/>
        <v>-1321.319770420652</v>
      </c>
      <c r="AW31">
        <v>28</v>
      </c>
      <c r="AX31">
        <f>IF(Z31&gt;0, (R31*SUMPRODUCT(K31:$K$98, X31:$X$98)-K31*$AZ$3)/Z31, 0)</f>
        <v>22738.187822967207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2000000</v>
      </c>
      <c r="S32">
        <f t="shared" si="1"/>
        <v>21689.458708008227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13815.181064370074</v>
      </c>
      <c r="AC32">
        <f t="shared" si="2"/>
        <v>12654.269634095859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-36141.854375456518</v>
      </c>
      <c r="AI32">
        <f t="shared" si="7"/>
        <v>-36171.025849499398</v>
      </c>
      <c r="AJ32">
        <f t="shared" si="8"/>
        <v>1160.9114302742146</v>
      </c>
      <c r="AK32">
        <f t="shared" si="30"/>
        <v>967.06267450590531</v>
      </c>
      <c r="AL32">
        <f t="shared" si="9"/>
        <v>-34043.051744719276</v>
      </c>
      <c r="AN32">
        <f t="shared" si="10"/>
        <v>0</v>
      </c>
      <c r="AO32">
        <f t="shared" si="11"/>
        <v>0</v>
      </c>
      <c r="AP32">
        <f t="shared" si="12"/>
        <v>-1.0905252288764187</v>
      </c>
      <c r="AQ32">
        <f t="shared" si="13"/>
        <v>-1351.100871929779</v>
      </c>
      <c r="AR32">
        <f t="shared" si="14"/>
        <v>-1352.1913971586553</v>
      </c>
      <c r="AS32">
        <f t="shared" si="15"/>
        <v>43.398670953139927</v>
      </c>
      <c r="AT32">
        <f t="shared" si="16"/>
        <v>36.151969657178626</v>
      </c>
      <c r="AU32">
        <f t="shared" si="17"/>
        <v>-1272.6407565483366</v>
      </c>
      <c r="AW32">
        <v>29</v>
      </c>
      <c r="AX32">
        <f>IF(Z32&gt;0, (R32*SUMPRODUCT(K32:$K$98, X32:$X$98)-K32*$AZ$3)/Z32, 0)</f>
        <v>21689.458708008227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2000000</v>
      </c>
      <c r="S33">
        <f t="shared" si="1"/>
        <v>20646.669191433801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12654.269634095859</v>
      </c>
      <c r="AC33">
        <f t="shared" si="2"/>
        <v>11529.024096003963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-38397.732170728043</v>
      </c>
      <c r="AI33">
        <f t="shared" si="7"/>
        <v>-38425.651986726225</v>
      </c>
      <c r="AJ33">
        <f t="shared" si="8"/>
        <v>1125.2455380918964</v>
      </c>
      <c r="AK33">
        <f t="shared" si="30"/>
        <v>885.79887438671028</v>
      </c>
      <c r="AL33">
        <f t="shared" si="9"/>
        <v>-36414.607574247617</v>
      </c>
      <c r="AN33">
        <f t="shared" si="10"/>
        <v>0</v>
      </c>
      <c r="AO33">
        <f t="shared" si="11"/>
        <v>0</v>
      </c>
      <c r="AP33">
        <f t="shared" si="12"/>
        <v>-0.93190549312864923</v>
      </c>
      <c r="AQ33">
        <f t="shared" si="13"/>
        <v>-1281.6365815559839</v>
      </c>
      <c r="AR33">
        <f t="shared" si="14"/>
        <v>-1282.5684870491125</v>
      </c>
      <c r="AS33">
        <f t="shared" si="15"/>
        <v>37.558359916647071</v>
      </c>
      <c r="AT33">
        <f t="shared" si="16"/>
        <v>29.566127402195388</v>
      </c>
      <c r="AU33">
        <f t="shared" si="17"/>
        <v>-1215.44399973027</v>
      </c>
      <c r="AW33">
        <v>30</v>
      </c>
      <c r="AX33">
        <f>IF(Z33&gt;0, (R33*SUMPRODUCT(K33:$K$98, X33:$X$98)-K33*$AZ$3)/Z33, 0)</f>
        <v>20646.669191433801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2000000</v>
      </c>
      <c r="S34">
        <f t="shared" si="1"/>
        <v>19623.71271386003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11529.024096003963</v>
      </c>
      <c r="AC34">
        <f t="shared" si="2"/>
        <v>10449.04406251752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-40684.127118296878</v>
      </c>
      <c r="AI34">
        <f t="shared" si="7"/>
        <v>-40710.750632957119</v>
      </c>
      <c r="AJ34">
        <f t="shared" si="8"/>
        <v>1079.9800334864431</v>
      </c>
      <c r="AK34">
        <f t="shared" si="30"/>
        <v>807.03168672027743</v>
      </c>
      <c r="AL34">
        <f t="shared" si="9"/>
        <v>-38823.738912750399</v>
      </c>
      <c r="AN34">
        <f t="shared" si="10"/>
        <v>0</v>
      </c>
      <c r="AO34">
        <f t="shared" si="11"/>
        <v>0</v>
      </c>
      <c r="AP34">
        <f t="shared" si="12"/>
        <v>-0.79342646941560591</v>
      </c>
      <c r="AQ34">
        <f t="shared" si="13"/>
        <v>-1212.4568732815733</v>
      </c>
      <c r="AR34">
        <f t="shared" si="14"/>
        <v>-1213.2502997509889</v>
      </c>
      <c r="AS34">
        <f t="shared" si="15"/>
        <v>32.185260133518064</v>
      </c>
      <c r="AT34">
        <f t="shared" si="16"/>
        <v>24.050930542884007</v>
      </c>
      <c r="AU34">
        <f t="shared" si="17"/>
        <v>-1157.0141090745869</v>
      </c>
      <c r="AW34">
        <v>31</v>
      </c>
      <c r="AX34">
        <f>IF(Z34&gt;0, (R34*SUMPRODUCT(K34:$K$98, X34:$X$98)-K34*$AZ$3)/Z34, 0)</f>
        <v>19623.71271386003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18625.257289662921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10449.04406251752</v>
      </c>
      <c r="AC35">
        <f t="shared" ref="AC35:AC66" si="33">S35*Z35</f>
        <v>9416.6376785837474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-43122.57952881814</v>
      </c>
      <c r="AI35">
        <f t="shared" ref="AI35:AI66" si="38">SUM(AE35:AH35)</f>
        <v>-43147.858743843564</v>
      </c>
      <c r="AJ35">
        <f t="shared" ref="AJ35:AJ66" si="39">AB35-AC35</f>
        <v>1032.4063839337723</v>
      </c>
      <c r="AK35">
        <f t="shared" si="30"/>
        <v>731.43308437622647</v>
      </c>
      <c r="AL35">
        <f t="shared" ref="AL35:AL66" si="40">SUM(AI35:AK35)</f>
        <v>-41384.019275533559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-0.67264645636364806</v>
      </c>
      <c r="AQ35">
        <f t="shared" ref="AQ35:AQ66" si="44">AH35*$K35</f>
        <v>-1147.434771220137</v>
      </c>
      <c r="AR35">
        <f t="shared" ref="AR35:AR66" si="45">AI35*$K35</f>
        <v>-1148.1074176765007</v>
      </c>
      <c r="AS35">
        <f t="shared" ref="AS35:AS66" si="46">AJ35*$K35</f>
        <v>27.470967551085266</v>
      </c>
      <c r="AT35">
        <f t="shared" ref="AT35:AT66" si="47">AK35*$K35</f>
        <v>19.462466369230128</v>
      </c>
      <c r="AU35">
        <f t="shared" ref="AU35:AU66" si="48">AL35*$K35</f>
        <v>-1101.1739837561852</v>
      </c>
      <c r="AW35">
        <v>32</v>
      </c>
      <c r="AX35">
        <f>IF(Z35&gt;0, (R35*SUMPRODUCT(K35:$K$98, X35:$X$98)-K35*$AZ$3)/Z35, 0)</f>
        <v>18625.257289662921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2000000</v>
      </c>
      <c r="S36">
        <f t="shared" si="32"/>
        <v>17641.088724977108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9416.6376785837474</v>
      </c>
      <c r="AC36">
        <f t="shared" si="33"/>
        <v>8429.9622728527193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-45337.865658315764</v>
      </c>
      <c r="AI36">
        <f t="shared" si="38"/>
        <v>-45361.758634549471</v>
      </c>
      <c r="AJ36">
        <f t="shared" si="39"/>
        <v>986.67540573102815</v>
      </c>
      <c r="AK36">
        <f t="shared" si="30"/>
        <v>659.16463750086234</v>
      </c>
      <c r="AL36">
        <f t="shared" si="40"/>
        <v>-43715.918591317582</v>
      </c>
      <c r="AN36">
        <f t="shared" si="41"/>
        <v>0</v>
      </c>
      <c r="AO36">
        <f t="shared" si="42"/>
        <v>0</v>
      </c>
      <c r="AP36">
        <f t="shared" si="43"/>
        <v>-0.56764328278275167</v>
      </c>
      <c r="AQ36">
        <f t="shared" si="44"/>
        <v>-1077.1255386903431</v>
      </c>
      <c r="AR36">
        <f t="shared" si="45"/>
        <v>-1077.6931819731258</v>
      </c>
      <c r="AS36">
        <f t="shared" si="46"/>
        <v>23.441184592147099</v>
      </c>
      <c r="AT36">
        <f t="shared" si="47"/>
        <v>15.66026664344121</v>
      </c>
      <c r="AU36">
        <f t="shared" si="48"/>
        <v>-1038.5917307375375</v>
      </c>
      <c r="AW36">
        <v>33</v>
      </c>
      <c r="AX36">
        <f>IF(Z36&gt;0, (R36*SUMPRODUCT(K36:$K$98, X36:$X$98)-K36*$AZ$3)/Z36, 0)</f>
        <v>17641.088724977108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16678.987773676876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8429.9622728527193</v>
      </c>
      <c r="AC37">
        <f t="shared" si="33"/>
        <v>7496.3718819205078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-47261.7596832321</v>
      </c>
      <c r="AI37">
        <f t="shared" si="38"/>
        <v>-47284.232185711393</v>
      </c>
      <c r="AJ37">
        <f t="shared" si="39"/>
        <v>933.59039093221145</v>
      </c>
      <c r="AK37">
        <f t="shared" si="30"/>
        <v>590.09735909969038</v>
      </c>
      <c r="AL37">
        <f t="shared" si="40"/>
        <v>-45760.544435679491</v>
      </c>
      <c r="AN37">
        <f t="shared" si="41"/>
        <v>0</v>
      </c>
      <c r="AO37">
        <f t="shared" si="42"/>
        <v>0</v>
      </c>
      <c r="AP37">
        <f t="shared" si="43"/>
        <v>-0.47669288107457797</v>
      </c>
      <c r="AQ37">
        <f t="shared" si="44"/>
        <v>-1002.5293982641751</v>
      </c>
      <c r="AR37">
        <f t="shared" si="45"/>
        <v>-1003.0060911452498</v>
      </c>
      <c r="AS37">
        <f t="shared" si="46"/>
        <v>19.803575218519644</v>
      </c>
      <c r="AT37">
        <f t="shared" si="47"/>
        <v>12.517306894634743</v>
      </c>
      <c r="AU37">
        <f t="shared" si="48"/>
        <v>-970.68520903209537</v>
      </c>
      <c r="AW37">
        <v>34</v>
      </c>
      <c r="AX37">
        <f>IF(Z37&gt;0, (R37*SUMPRODUCT(K37:$K$98, X37:$X$98)-K37*$AZ$3)/Z37, 0)</f>
        <v>16678.987773676876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2000000</v>
      </c>
      <c r="S38">
        <f t="shared" si="32"/>
        <v>15751.91732006458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7496.3718819205078</v>
      </c>
      <c r="AC38">
        <f t="shared" si="33"/>
        <v>6621.9988655832403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-49124.706145210788</v>
      </c>
      <c r="AI38">
        <f t="shared" si="38"/>
        <v>-49145.725805011658</v>
      </c>
      <c r="AJ38">
        <f t="shared" si="39"/>
        <v>874.37301633726747</v>
      </c>
      <c r="AK38">
        <f t="shared" si="30"/>
        <v>524.74603173443563</v>
      </c>
      <c r="AL38">
        <f t="shared" si="40"/>
        <v>-47746.606756939953</v>
      </c>
      <c r="AN38">
        <f t="shared" si="41"/>
        <v>0</v>
      </c>
      <c r="AO38">
        <f t="shared" si="42"/>
        <v>0</v>
      </c>
      <c r="AP38">
        <f t="shared" si="43"/>
        <v>-0.39810248574566703</v>
      </c>
      <c r="AQ38">
        <f t="shared" si="44"/>
        <v>-930.39886531018112</v>
      </c>
      <c r="AR38">
        <f t="shared" si="45"/>
        <v>-930.79696779592678</v>
      </c>
      <c r="AS38">
        <f t="shared" si="46"/>
        <v>16.560214321757208</v>
      </c>
      <c r="AT38">
        <f t="shared" si="47"/>
        <v>9.9384434190521151</v>
      </c>
      <c r="AU38">
        <f t="shared" si="48"/>
        <v>-904.29831005511744</v>
      </c>
      <c r="AW38">
        <v>35</v>
      </c>
      <c r="AX38">
        <f>IF(Z38&gt;0, (R38*SUMPRODUCT(K38:$K$98, X38:$X$98)-K38*$AZ$3)/Z38, 0)</f>
        <v>15751.91732006458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2000000</v>
      </c>
      <c r="S39">
        <f t="shared" si="32"/>
        <v>14858.635854641443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6621.9988655832403</v>
      </c>
      <c r="AC39">
        <f t="shared" si="33"/>
        <v>5806.0253412792235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-50876.72699640572</v>
      </c>
      <c r="AI39">
        <f t="shared" si="38"/>
        <v>-50896.264541433666</v>
      </c>
      <c r="AJ39">
        <f t="shared" si="39"/>
        <v>815.97352430401679</v>
      </c>
      <c r="AK39">
        <f t="shared" si="30"/>
        <v>463.53992059082685</v>
      </c>
      <c r="AL39">
        <f t="shared" si="40"/>
        <v>-49616.751096538821</v>
      </c>
      <c r="AN39">
        <f t="shared" si="41"/>
        <v>0</v>
      </c>
      <c r="AO39">
        <f t="shared" si="42"/>
        <v>0</v>
      </c>
      <c r="AP39">
        <f t="shared" si="43"/>
        <v>-0.3303856499564688</v>
      </c>
      <c r="AQ39">
        <f t="shared" si="44"/>
        <v>-860.34046203447235</v>
      </c>
      <c r="AR39">
        <f t="shared" si="45"/>
        <v>-860.67084768442874</v>
      </c>
      <c r="AS39">
        <f t="shared" si="46"/>
        <v>13.798353006419019</v>
      </c>
      <c r="AT39">
        <f t="shared" si="47"/>
        <v>7.838596800472418</v>
      </c>
      <c r="AU39">
        <f t="shared" si="48"/>
        <v>-839.03389787753724</v>
      </c>
      <c r="AW39">
        <v>36</v>
      </c>
      <c r="AX39">
        <f>IF(Z39&gt;0, (R39*SUMPRODUCT(K39:$K$98, X39:$X$98)-K39*$AZ$3)/Z39, 0)</f>
        <v>14858.635854641443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2000000</v>
      </c>
      <c r="S40">
        <f t="shared" si="32"/>
        <v>13999.347098129545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5806.0253412792235</v>
      </c>
      <c r="AC40">
        <f t="shared" si="33"/>
        <v>5047.8503622859689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-52531.671100122381</v>
      </c>
      <c r="AI40">
        <f t="shared" si="38"/>
        <v>-52549.699977922552</v>
      </c>
      <c r="AJ40">
        <f t="shared" si="39"/>
        <v>758.17497899325463</v>
      </c>
      <c r="AK40">
        <f t="shared" ref="AK40:AK71" si="61">G40*SUM(AB40:AB40, AE40:AF40)</f>
        <v>406.4217738895457</v>
      </c>
      <c r="AL40">
        <f t="shared" si="40"/>
        <v>-51385.103225039747</v>
      </c>
      <c r="AN40">
        <f t="shared" si="41"/>
        <v>0</v>
      </c>
      <c r="AO40">
        <f t="shared" si="42"/>
        <v>0</v>
      </c>
      <c r="AP40">
        <f t="shared" si="43"/>
        <v>-0.27220860900095728</v>
      </c>
      <c r="AQ40">
        <f t="shared" si="44"/>
        <v>-793.14826342257061</v>
      </c>
      <c r="AR40">
        <f t="shared" si="45"/>
        <v>-793.42047203157165</v>
      </c>
      <c r="AS40">
        <f t="shared" si="46"/>
        <v>11.447287995327889</v>
      </c>
      <c r="AT40">
        <f t="shared" si="47"/>
        <v>6.1363500803777562</v>
      </c>
      <c r="AU40">
        <f t="shared" si="48"/>
        <v>-775.83683395586593</v>
      </c>
      <c r="AW40">
        <v>37</v>
      </c>
      <c r="AX40">
        <f>IF(Z40&gt;0, (R40*SUMPRODUCT(K40:$K$98, X40:$X$98)-K40*$AZ$3)/Z40, 0)</f>
        <v>13999.347098129545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2000000</v>
      </c>
      <c r="S41">
        <f t="shared" si="32"/>
        <v>13171.733179781248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5047.8503622859689</v>
      </c>
      <c r="AC41">
        <f t="shared" si="33"/>
        <v>4345.9212801502008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-54057.542724437415</v>
      </c>
      <c r="AI41">
        <f t="shared" si="38"/>
        <v>-54074.039874891467</v>
      </c>
      <c r="AJ41">
        <f t="shared" si="39"/>
        <v>701.92908213576811</v>
      </c>
      <c r="AK41">
        <f t="shared" si="61"/>
        <v>353.34952536001788</v>
      </c>
      <c r="AL41">
        <f t="shared" si="40"/>
        <v>-53018.761267395683</v>
      </c>
      <c r="AN41">
        <f t="shared" si="41"/>
        <v>0</v>
      </c>
      <c r="AO41">
        <f t="shared" si="42"/>
        <v>0</v>
      </c>
      <c r="AP41">
        <f t="shared" si="43"/>
        <v>-0.22239451594549495</v>
      </c>
      <c r="AQ41">
        <f t="shared" si="44"/>
        <v>-728.73803757118947</v>
      </c>
      <c r="AR41">
        <f t="shared" si="45"/>
        <v>-728.9604320871349</v>
      </c>
      <c r="AS41">
        <f t="shared" si="46"/>
        <v>9.4625540868050884</v>
      </c>
      <c r="AT41">
        <f t="shared" si="47"/>
        <v>4.7634285006292894</v>
      </c>
      <c r="AU41">
        <f t="shared" si="48"/>
        <v>-714.73444949970053</v>
      </c>
      <c r="AW41">
        <v>38</v>
      </c>
      <c r="AX41">
        <f>IF(Z41&gt;0, (R41*SUMPRODUCT(K41:$K$98, X41:$X$98)-K41*$AZ$3)/Z41, 0)</f>
        <v>13171.733179781248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2000000</v>
      </c>
      <c r="S42">
        <f t="shared" si="32"/>
        <v>12371.369860818399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4345.9212801502008</v>
      </c>
      <c r="AC42">
        <f t="shared" si="33"/>
        <v>3698.628940156515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-55353.544845190379</v>
      </c>
      <c r="AI42">
        <f t="shared" si="38"/>
        <v>-55368.493185518761</v>
      </c>
      <c r="AJ42">
        <f t="shared" si="39"/>
        <v>647.2923399936858</v>
      </c>
      <c r="AK42">
        <f t="shared" si="61"/>
        <v>304.21448961051408</v>
      </c>
      <c r="AL42">
        <f t="shared" si="40"/>
        <v>-54416.98635591456</v>
      </c>
      <c r="AN42">
        <f t="shared" si="41"/>
        <v>0</v>
      </c>
      <c r="AO42">
        <f t="shared" si="42"/>
        <v>0</v>
      </c>
      <c r="AP42">
        <f t="shared" si="43"/>
        <v>-0.17992441226972605</v>
      </c>
      <c r="AQ42">
        <f t="shared" si="44"/>
        <v>-666.2581801409583</v>
      </c>
      <c r="AR42">
        <f t="shared" si="45"/>
        <v>-666.43810455322796</v>
      </c>
      <c r="AS42">
        <f t="shared" si="46"/>
        <v>7.7910785600002574</v>
      </c>
      <c r="AT42">
        <f t="shared" si="47"/>
        <v>3.6616515308508326</v>
      </c>
      <c r="AU42">
        <f t="shared" si="48"/>
        <v>-654.98537446237685</v>
      </c>
      <c r="AW42">
        <v>39</v>
      </c>
      <c r="AX42">
        <f>IF(Z42&gt;0, (R42*SUMPRODUCT(K42:$K$98, X42:$X$98)-K42*$AZ$3)/Z42, 0)</f>
        <v>12371.369860818399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2000000</v>
      </c>
      <c r="S43">
        <f t="shared" si="32"/>
        <v>11598.25208704027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3698.628940156515</v>
      </c>
      <c r="AC43">
        <f t="shared" si="33"/>
        <v>3105.0901328526106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-56513.227861402993</v>
      </c>
      <c r="AI43">
        <f t="shared" si="38"/>
        <v>-56526.61388763156</v>
      </c>
      <c r="AJ43">
        <f t="shared" si="39"/>
        <v>593.53880730390438</v>
      </c>
      <c r="AK43">
        <f t="shared" si="61"/>
        <v>258.90402581095606</v>
      </c>
      <c r="AL43">
        <f t="shared" si="40"/>
        <v>-55674.171054516701</v>
      </c>
      <c r="AN43">
        <f t="shared" si="41"/>
        <v>0</v>
      </c>
      <c r="AO43">
        <f t="shared" si="42"/>
        <v>0</v>
      </c>
      <c r="AP43">
        <f t="shared" si="43"/>
        <v>-0.14385692234129108</v>
      </c>
      <c r="AQ43">
        <f t="shared" si="44"/>
        <v>-607.33625445652717</v>
      </c>
      <c r="AR43">
        <f t="shared" si="45"/>
        <v>-607.48011137886851</v>
      </c>
      <c r="AS43">
        <f t="shared" si="46"/>
        <v>6.3786417754549145</v>
      </c>
      <c r="AT43">
        <f t="shared" si="47"/>
        <v>2.7823893139739413</v>
      </c>
      <c r="AU43">
        <f t="shared" si="48"/>
        <v>-598.31908028943963</v>
      </c>
      <c r="AW43">
        <v>40</v>
      </c>
      <c r="AX43">
        <f>IF(Z43&gt;0, (R43*SUMPRODUCT(K43:$K$98, X43:$X$98)-K43*$AZ$3)/Z43, 0)</f>
        <v>11598.25208704027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0.106775126</v>
      </c>
      <c r="Q44" s="5">
        <f t="shared" si="60"/>
        <v>50</v>
      </c>
      <c r="R44">
        <f t="shared" si="31"/>
        <v>2000000</v>
      </c>
      <c r="S44">
        <f t="shared" si="32"/>
        <v>10837.815191109148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3105.0901328526106</v>
      </c>
      <c r="AC44">
        <f t="shared" si="33"/>
        <v>2562.6818898577399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-57171.785487773574</v>
      </c>
      <c r="AI44">
        <f t="shared" si="38"/>
        <v>-57183.608359102662</v>
      </c>
      <c r="AJ44">
        <f t="shared" si="39"/>
        <v>542.40824299487076</v>
      </c>
      <c r="AK44">
        <f t="shared" si="61"/>
        <v>217.35630929968278</v>
      </c>
      <c r="AL44">
        <f t="shared" si="40"/>
        <v>-56423.843806808109</v>
      </c>
      <c r="AN44">
        <f t="shared" si="41"/>
        <v>0</v>
      </c>
      <c r="AO44">
        <f t="shared" si="42"/>
        <v>0</v>
      </c>
      <c r="AP44">
        <f t="shared" si="43"/>
        <v>-0.11344465366867373</v>
      </c>
      <c r="AQ44">
        <f t="shared" si="44"/>
        <v>-548.58360746298467</v>
      </c>
      <c r="AR44">
        <f t="shared" si="45"/>
        <v>-548.69705211665337</v>
      </c>
      <c r="AS44">
        <f t="shared" si="46"/>
        <v>5.2045999284632982</v>
      </c>
      <c r="AT44">
        <f t="shared" si="47"/>
        <v>2.085611062225087</v>
      </c>
      <c r="AU44">
        <f t="shared" si="48"/>
        <v>-541.406841125965</v>
      </c>
      <c r="AW44">
        <v>41</v>
      </c>
      <c r="AX44">
        <f>IF(Z44&gt;0, (R44*SUMPRODUCT(K44:$K$98, X44:$X$98)-K44*$AZ$3)/Z44, 0)</f>
        <v>10837.815191109148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0.120854822</v>
      </c>
      <c r="Q45" s="5">
        <f t="shared" si="60"/>
        <v>50</v>
      </c>
      <c r="R45">
        <f t="shared" si="31"/>
        <v>2000000</v>
      </c>
      <c r="S45">
        <f t="shared" si="32"/>
        <v>10082.28757788612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2562.6818898577399</v>
      </c>
      <c r="AC45">
        <f t="shared" si="33"/>
        <v>2072.0697211998058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-57154.040400219194</v>
      </c>
      <c r="AI45">
        <f t="shared" si="38"/>
        <v>-57164.316191824983</v>
      </c>
      <c r="AJ45">
        <f t="shared" si="39"/>
        <v>490.61216865793403</v>
      </c>
      <c r="AK45">
        <f t="shared" si="61"/>
        <v>179.38773229004181</v>
      </c>
      <c r="AL45">
        <f t="shared" si="40"/>
        <v>-56494.316290877003</v>
      </c>
      <c r="AN45">
        <f t="shared" si="41"/>
        <v>0</v>
      </c>
      <c r="AO45">
        <f t="shared" si="42"/>
        <v>0</v>
      </c>
      <c r="AP45">
        <f t="shared" si="43"/>
        <v>-8.8035601523221221E-2</v>
      </c>
      <c r="AQ45">
        <f t="shared" si="44"/>
        <v>-489.65476521354327</v>
      </c>
      <c r="AR45">
        <f t="shared" si="45"/>
        <v>-489.74280081506646</v>
      </c>
      <c r="AS45">
        <f t="shared" si="46"/>
        <v>4.2032126613079601</v>
      </c>
      <c r="AT45">
        <f t="shared" si="47"/>
        <v>1.5368652386005854</v>
      </c>
      <c r="AU45">
        <f t="shared" si="48"/>
        <v>-484.0027229151579</v>
      </c>
      <c r="AW45">
        <v>42</v>
      </c>
      <c r="AX45">
        <f>IF(Z45&gt;0, (R45*SUMPRODUCT(K45:$K$98, X45:$X$98)-K45*$AZ$3)/Z45, 0)</f>
        <v>10082.28757788612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0.137118778</v>
      </c>
      <c r="Q46" s="5">
        <f t="shared" si="60"/>
        <v>50</v>
      </c>
      <c r="R46">
        <f t="shared" si="31"/>
        <v>2000000</v>
      </c>
      <c r="S46">
        <f t="shared" si="32"/>
        <v>9323.1950644600493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2072.0697211998058</v>
      </c>
      <c r="AC46">
        <f t="shared" si="33"/>
        <v>1634.1751692050577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-56360.159518736393</v>
      </c>
      <c r="AI46">
        <f t="shared" si="38"/>
        <v>-56368.923548438157</v>
      </c>
      <c r="AJ46">
        <f t="shared" si="39"/>
        <v>437.8945519947481</v>
      </c>
      <c r="AK46">
        <f t="shared" si="61"/>
        <v>145.04488048398642</v>
      </c>
      <c r="AL46">
        <f t="shared" si="40"/>
        <v>-55785.984115959429</v>
      </c>
      <c r="AN46">
        <f t="shared" si="41"/>
        <v>0</v>
      </c>
      <c r="AO46">
        <f t="shared" si="42"/>
        <v>0</v>
      </c>
      <c r="AP46">
        <f t="shared" si="43"/>
        <v>-6.703920661306248E-2</v>
      </c>
      <c r="AQ46">
        <f t="shared" si="44"/>
        <v>-431.1190750485369</v>
      </c>
      <c r="AR46">
        <f t="shared" si="45"/>
        <v>-431.18611425514996</v>
      </c>
      <c r="AS46">
        <f t="shared" si="46"/>
        <v>3.3496124893331714</v>
      </c>
      <c r="AT46">
        <f t="shared" si="47"/>
        <v>1.1095003145616322</v>
      </c>
      <c r="AU46">
        <f t="shared" si="48"/>
        <v>-426.72700145125521</v>
      </c>
      <c r="AW46">
        <v>43</v>
      </c>
      <c r="AX46">
        <f>IF(Z46&gt;0, (R46*SUMPRODUCT(K46:$K$98, X46:$X$98)-K46*$AZ$3)/Z46, 0)</f>
        <v>9323.1950644600493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2000000</v>
      </c>
      <c r="S47">
        <f t="shared" si="32"/>
        <v>8538.7456215803923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1634.1751692050577</v>
      </c>
      <c r="AC47">
        <f t="shared" si="33"/>
        <v>1249.2705702447311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-54443.376316455848</v>
      </c>
      <c r="AI47">
        <f t="shared" si="38"/>
        <v>-54450.691621452679</v>
      </c>
      <c r="AJ47">
        <f t="shared" si="39"/>
        <v>384.90459896032667</v>
      </c>
      <c r="AK47">
        <f t="shared" si="61"/>
        <v>114.39226184435405</v>
      </c>
      <c r="AL47">
        <f t="shared" si="40"/>
        <v>-53951.394760648</v>
      </c>
      <c r="AN47">
        <f t="shared" si="41"/>
        <v>0</v>
      </c>
      <c r="AO47">
        <f t="shared" si="42"/>
        <v>0</v>
      </c>
      <c r="AP47">
        <f t="shared" si="43"/>
        <v>-4.9961956898261571E-2</v>
      </c>
      <c r="AQ47">
        <f t="shared" si="44"/>
        <v>-371.8365293171031</v>
      </c>
      <c r="AR47">
        <f t="shared" si="45"/>
        <v>-371.88649127400134</v>
      </c>
      <c r="AS47">
        <f t="shared" si="46"/>
        <v>2.6288154754344273</v>
      </c>
      <c r="AT47">
        <f t="shared" si="47"/>
        <v>0.78127450027527701</v>
      </c>
      <c r="AU47">
        <f t="shared" si="48"/>
        <v>-368.47640129829165</v>
      </c>
      <c r="AW47">
        <v>44</v>
      </c>
      <c r="AX47">
        <f>IF(Z47&gt;0, (R47*SUMPRODUCT(K47:$K$98, X47:$X$98)-K47*$AZ$3)/Z47, 0)</f>
        <v>8538.7456215803923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2000000</v>
      </c>
      <c r="S48">
        <f t="shared" si="32"/>
        <v>7709.7787084989704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1249.2705702447311</v>
      </c>
      <c r="AC48">
        <f t="shared" si="33"/>
        <v>918.69696600638667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-51366.14659210133</v>
      </c>
      <c r="AI48">
        <f t="shared" si="38"/>
        <v>-51372.104590383395</v>
      </c>
      <c r="AJ48">
        <f t="shared" si="39"/>
        <v>330.57360423834439</v>
      </c>
      <c r="AK48">
        <f t="shared" si="61"/>
        <v>87.448939917131185</v>
      </c>
      <c r="AL48">
        <f t="shared" si="40"/>
        <v>-50954.082046227923</v>
      </c>
      <c r="AN48">
        <f t="shared" si="41"/>
        <v>0</v>
      </c>
      <c r="AO48">
        <f t="shared" si="42"/>
        <v>0</v>
      </c>
      <c r="AP48">
        <f t="shared" si="43"/>
        <v>-3.633200401384247E-2</v>
      </c>
      <c r="AQ48">
        <f t="shared" si="44"/>
        <v>-313.23188692054947</v>
      </c>
      <c r="AR48">
        <f t="shared" si="45"/>
        <v>-313.26821892456331</v>
      </c>
      <c r="AS48">
        <f t="shared" si="46"/>
        <v>2.0158450787434785</v>
      </c>
      <c r="AT48">
        <f t="shared" si="47"/>
        <v>0.5332655508882741</v>
      </c>
      <c r="AU48">
        <f t="shared" si="48"/>
        <v>-310.71910829493157</v>
      </c>
      <c r="AW48">
        <v>45</v>
      </c>
      <c r="AX48">
        <f>IF(Z48&gt;0, (R48*SUMPRODUCT(K48:$K$98, X48:$X$98)-K48*$AZ$3)/Z48, 0)</f>
        <v>7709.7787084989704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2000000</v>
      </c>
      <c r="S49">
        <f t="shared" si="32"/>
        <v>6802.7777965790319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918.69696600638667</v>
      </c>
      <c r="AC49">
        <f t="shared" si="33"/>
        <v>642.30697647758598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-47100.055046145149</v>
      </c>
      <c r="AI49">
        <f t="shared" si="38"/>
        <v>-47104.775963068241</v>
      </c>
      <c r="AJ49">
        <f t="shared" si="39"/>
        <v>276.3899895288007</v>
      </c>
      <c r="AK49">
        <f t="shared" si="61"/>
        <v>64.308787620447077</v>
      </c>
      <c r="AL49">
        <f t="shared" si="40"/>
        <v>-46764.077185918999</v>
      </c>
      <c r="AN49">
        <f t="shared" si="41"/>
        <v>0</v>
      </c>
      <c r="AO49">
        <f t="shared" si="42"/>
        <v>0</v>
      </c>
      <c r="AP49">
        <f t="shared" si="43"/>
        <v>-2.5703798922079839E-2</v>
      </c>
      <c r="AQ49">
        <f t="shared" si="44"/>
        <v>-256.44389932052241</v>
      </c>
      <c r="AR49">
        <f t="shared" si="45"/>
        <v>-256.46960311944446</v>
      </c>
      <c r="AS49">
        <f t="shared" si="46"/>
        <v>1.5048501870853965</v>
      </c>
      <c r="AT49">
        <f t="shared" si="47"/>
        <v>0.35013963872877729</v>
      </c>
      <c r="AU49">
        <f t="shared" si="48"/>
        <v>-254.61461329363033</v>
      </c>
      <c r="AW49">
        <v>46</v>
      </c>
      <c r="AX49">
        <f>IF(Z49&gt;0, (R49*SUMPRODUCT(K49:$K$98, X49:$X$98)-K49*$AZ$3)/Z49, 0)</f>
        <v>6802.7777965790319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2000000</v>
      </c>
      <c r="S50">
        <f t="shared" si="32"/>
        <v>5774.2806385404392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642.30697647758598</v>
      </c>
      <c r="AC50">
        <f t="shared" si="33"/>
        <v>418.75762839969667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-41905.95609734334</v>
      </c>
      <c r="AI50">
        <f t="shared" si="38"/>
        <v>-41909.582156194767</v>
      </c>
      <c r="AJ50">
        <f t="shared" si="39"/>
        <v>223.54934807788931</v>
      </c>
      <c r="AK50">
        <f t="shared" si="61"/>
        <v>44.961488353431022</v>
      </c>
      <c r="AL50">
        <f t="shared" si="40"/>
        <v>-41641.071319763447</v>
      </c>
      <c r="AN50">
        <f t="shared" si="41"/>
        <v>0</v>
      </c>
      <c r="AO50">
        <f t="shared" si="42"/>
        <v>0</v>
      </c>
      <c r="AP50">
        <f t="shared" si="43"/>
        <v>-1.7627380654139109E-2</v>
      </c>
      <c r="AQ50">
        <f t="shared" si="44"/>
        <v>-203.71766429368694</v>
      </c>
      <c r="AR50">
        <f t="shared" si="45"/>
        <v>-203.73529167434108</v>
      </c>
      <c r="AS50">
        <f t="shared" si="46"/>
        <v>1.0867417256634584</v>
      </c>
      <c r="AT50">
        <f t="shared" si="47"/>
        <v>0.21857154074357096</v>
      </c>
      <c r="AU50">
        <f t="shared" si="48"/>
        <v>-202.42997840793407</v>
      </c>
      <c r="AW50">
        <v>47</v>
      </c>
      <c r="AX50">
        <f>IF(Z50&gt;0, (R50*SUMPRODUCT(K50:$K$98, X50:$X$98)-K50*$AZ$3)/Z50, 0)</f>
        <v>5774.2806385404392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2000000</v>
      </c>
      <c r="S51">
        <f t="shared" si="32"/>
        <v>4549.5912933309201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418.75762839969667</v>
      </c>
      <c r="AC51">
        <f t="shared" si="33"/>
        <v>244.41009914407482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-36149.268797584344</v>
      </c>
      <c r="AI51">
        <f t="shared" si="38"/>
        <v>-36151.954864127314</v>
      </c>
      <c r="AJ51">
        <f t="shared" si="39"/>
        <v>174.34752925562185</v>
      </c>
      <c r="AK51">
        <f t="shared" si="61"/>
        <v>29.31303398797877</v>
      </c>
      <c r="AL51">
        <f t="shared" si="40"/>
        <v>-35948.29430088371</v>
      </c>
      <c r="AN51">
        <f t="shared" si="41"/>
        <v>0</v>
      </c>
      <c r="AO51">
        <f t="shared" si="42"/>
        <v>0</v>
      </c>
      <c r="AP51">
        <f t="shared" si="43"/>
        <v>-1.1658741663803778E-2</v>
      </c>
      <c r="AQ51">
        <f t="shared" si="44"/>
        <v>-156.90414943348168</v>
      </c>
      <c r="AR51">
        <f t="shared" si="45"/>
        <v>-156.91580817514549</v>
      </c>
      <c r="AS51">
        <f t="shared" si="46"/>
        <v>0.75674700190645205</v>
      </c>
      <c r="AT51">
        <f t="shared" si="47"/>
        <v>0.12723180352422223</v>
      </c>
      <c r="AU51">
        <f t="shared" si="48"/>
        <v>-156.03182936971479</v>
      </c>
      <c r="AW51">
        <v>48</v>
      </c>
      <c r="AX51">
        <f>IF(Z51&gt;0, (R51*SUMPRODUCT(K51:$K$98, X51:$X$98)-K51*$AZ$3)/Z51, 0)</f>
        <v>4549.5912933309201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2000000</v>
      </c>
      <c r="S52">
        <f t="shared" si="32"/>
        <v>2981.4336100136702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244.41009914407482</v>
      </c>
      <c r="AC52">
        <f t="shared" si="33"/>
        <v>113.7292845660084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-30076.558383385374</v>
      </c>
      <c r="AI52">
        <f t="shared" si="38"/>
        <v>-30078.46567530333</v>
      </c>
      <c r="AJ52">
        <f t="shared" si="39"/>
        <v>130.68081457806642</v>
      </c>
      <c r="AK52">
        <f t="shared" si="61"/>
        <v>17.108706940085238</v>
      </c>
      <c r="AL52">
        <f t="shared" si="40"/>
        <v>-29930.676153785178</v>
      </c>
      <c r="AN52">
        <f t="shared" si="41"/>
        <v>0</v>
      </c>
      <c r="AO52">
        <f t="shared" si="42"/>
        <v>0</v>
      </c>
      <c r="AP52">
        <f t="shared" si="43"/>
        <v>-7.3915251277745985E-3</v>
      </c>
      <c r="AQ52">
        <f t="shared" si="44"/>
        <v>-116.55878943064957</v>
      </c>
      <c r="AR52">
        <f t="shared" si="45"/>
        <v>-116.56618095577734</v>
      </c>
      <c r="AS52">
        <f t="shared" si="46"/>
        <v>0.5064408418964893</v>
      </c>
      <c r="AT52">
        <f t="shared" si="47"/>
        <v>6.6303136956045144E-2</v>
      </c>
      <c r="AU52">
        <f t="shared" si="48"/>
        <v>-115.9934369769248</v>
      </c>
      <c r="AW52">
        <v>49</v>
      </c>
      <c r="AX52">
        <f>IF(Z52&gt;0, (R52*SUMPRODUCT(K52:$K$98, X52:$X$98)-K52*$AZ$3)/Z52, 0)</f>
        <v>2981.4336100136702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2000000</v>
      </c>
      <c r="S53">
        <f t="shared" si="32"/>
        <v>798.9043954851029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113.7292845660084</v>
      </c>
      <c r="AC53">
        <f t="shared" si="33"/>
        <v>20.584186970551031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-23997.720475282564</v>
      </c>
      <c r="AI53">
        <f t="shared" si="38"/>
        <v>-23999.008751269459</v>
      </c>
      <c r="AJ53">
        <f t="shared" si="39"/>
        <v>93.145097595457372</v>
      </c>
      <c r="AK53">
        <f t="shared" si="61"/>
        <v>7.9610499196205886</v>
      </c>
      <c r="AL53">
        <f t="shared" si="40"/>
        <v>-23897.902603754381</v>
      </c>
      <c r="AN53">
        <f t="shared" si="41"/>
        <v>0</v>
      </c>
      <c r="AO53">
        <f t="shared" si="42"/>
        <v>0</v>
      </c>
      <c r="AP53">
        <f t="shared" si="43"/>
        <v>-4.4576685998532909E-3</v>
      </c>
      <c r="AQ53">
        <f t="shared" si="44"/>
        <v>-83.036465880755912</v>
      </c>
      <c r="AR53">
        <f t="shared" si="45"/>
        <v>-83.040923549355767</v>
      </c>
      <c r="AS53">
        <f t="shared" si="46"/>
        <v>0.32229893361793588</v>
      </c>
      <c r="AT53">
        <f t="shared" si="47"/>
        <v>2.7546676806509719E-2</v>
      </c>
      <c r="AU53">
        <f t="shared" si="48"/>
        <v>-82.691077938931315</v>
      </c>
      <c r="AW53">
        <v>50</v>
      </c>
      <c r="AX53">
        <f>IF(Z53&gt;0, (R53*SUMPRODUCT(K53:$K$98, X53:$X$98)-K53*$AZ$3)/Z53, 0)</f>
        <v>798.9043954851029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2000000</v>
      </c>
      <c r="S54">
        <f t="shared" si="32"/>
        <v>-2527.2565318567354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20.584186970551031</v>
      </c>
      <c r="AC54">
        <f t="shared" si="33"/>
        <v>-41.547196914497562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-18136.441687116934</v>
      </c>
      <c r="AI54">
        <f t="shared" si="38"/>
        <v>-18137.263669301781</v>
      </c>
      <c r="AJ54">
        <f t="shared" si="39"/>
        <v>62.131383885048592</v>
      </c>
      <c r="AK54">
        <f t="shared" si="61"/>
        <v>1.4408930879385722</v>
      </c>
      <c r="AL54">
        <f t="shared" si="40"/>
        <v>-18073.691392328794</v>
      </c>
      <c r="AN54">
        <f t="shared" si="41"/>
        <v>0</v>
      </c>
      <c r="AO54">
        <f t="shared" si="42"/>
        <v>0</v>
      </c>
      <c r="AP54">
        <f t="shared" si="43"/>
        <v>-2.5394709482091612E-3</v>
      </c>
      <c r="AQ54">
        <f t="shared" si="44"/>
        <v>-56.031587566446312</v>
      </c>
      <c r="AR54">
        <f t="shared" si="45"/>
        <v>-56.034127037394519</v>
      </c>
      <c r="AS54">
        <f t="shared" si="46"/>
        <v>0.19195165936284608</v>
      </c>
      <c r="AT54">
        <f t="shared" si="47"/>
        <v>4.4515637975483984E-3</v>
      </c>
      <c r="AU54">
        <f t="shared" si="48"/>
        <v>-55.837723814234124</v>
      </c>
      <c r="AW54">
        <v>51</v>
      </c>
      <c r="AX54">
        <f>IF(Z54&gt;0, (R54*SUMPRODUCT(K54:$K$98, X54:$X$98)-K54*$AZ$3)/Z54, 0)</f>
        <v>-2527.2565318567354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2000000</v>
      </c>
      <c r="S55">
        <f t="shared" si="32"/>
        <v>-8014.0892855915818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-41.547196914497562</v>
      </c>
      <c r="AC55">
        <f t="shared" si="33"/>
        <v>-78.913532699062301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-12856.795114591914</v>
      </c>
      <c r="AI55">
        <f t="shared" si="38"/>
        <v>-12857.287457077047</v>
      </c>
      <c r="AJ55">
        <f t="shared" si="39"/>
        <v>37.36633578456474</v>
      </c>
      <c r="AK55">
        <f t="shared" si="61"/>
        <v>-2.9083037840148296</v>
      </c>
      <c r="AL55">
        <f t="shared" si="40"/>
        <v>-12822.829425076498</v>
      </c>
      <c r="AN55">
        <f t="shared" si="41"/>
        <v>0</v>
      </c>
      <c r="AO55">
        <f t="shared" si="42"/>
        <v>0</v>
      </c>
      <c r="AP55">
        <f t="shared" si="43"/>
        <v>-1.3580949508994187E-3</v>
      </c>
      <c r="AQ55">
        <f t="shared" si="44"/>
        <v>-35.464639061418595</v>
      </c>
      <c r="AR55">
        <f t="shared" si="45"/>
        <v>-35.465997156369497</v>
      </c>
      <c r="AS55">
        <f t="shared" si="46"/>
        <v>0.10307262422991646</v>
      </c>
      <c r="AT55">
        <f t="shared" si="47"/>
        <v>-8.0223681766525261E-3</v>
      </c>
      <c r="AU55">
        <f t="shared" si="48"/>
        <v>-35.370946900316227</v>
      </c>
      <c r="AW55">
        <v>52</v>
      </c>
      <c r="AX55">
        <f>IF(Z55&gt;0, (R55*SUMPRODUCT(K55:$K$98, X55:$X$98)-K55*$AZ$3)/Z55, 0)</f>
        <v>-8014.0892855915818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2000000</v>
      </c>
      <c r="S56">
        <f t="shared" si="32"/>
        <v>-16763.135674476289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-78.913532699062301</v>
      </c>
      <c r="AC56">
        <f t="shared" si="33"/>
        <v>-97.71276838380092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-7838.7086579608676</v>
      </c>
      <c r="AI56">
        <f t="shared" si="38"/>
        <v>-7839.0001093047013</v>
      </c>
      <c r="AJ56">
        <f t="shared" si="39"/>
        <v>18.799235684738619</v>
      </c>
      <c r="AK56">
        <f t="shared" si="61"/>
        <v>-5.5239472889343615</v>
      </c>
      <c r="AL56">
        <f t="shared" si="40"/>
        <v>-7825.7248209088966</v>
      </c>
      <c r="AN56">
        <f t="shared" si="41"/>
        <v>0</v>
      </c>
      <c r="AO56">
        <f t="shared" si="42"/>
        <v>0</v>
      </c>
      <c r="AP56">
        <f t="shared" si="43"/>
        <v>-7.1781224170452008E-4</v>
      </c>
      <c r="AQ56">
        <f t="shared" si="44"/>
        <v>-19.305867524334356</v>
      </c>
      <c r="AR56">
        <f t="shared" si="45"/>
        <v>-19.306585336576063</v>
      </c>
      <c r="AS56">
        <f t="shared" si="46"/>
        <v>4.6300426450944988E-2</v>
      </c>
      <c r="AT56">
        <f t="shared" si="47"/>
        <v>-1.360486774352382E-2</v>
      </c>
      <c r="AU56">
        <f t="shared" si="48"/>
        <v>-19.273889777868639</v>
      </c>
      <c r="AW56">
        <v>53</v>
      </c>
      <c r="AX56">
        <f>IF(Z56&gt;0, (R56*SUMPRODUCT(K56:$K$98, X56:$X$98)-K56*$AZ$3)/Z56, 0)</f>
        <v>-16763.135674476289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2000000</v>
      </c>
      <c r="S57">
        <f t="shared" si="32"/>
        <v>-29983.331300861897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-97.71276838380092</v>
      </c>
      <c r="AC57">
        <f t="shared" si="33"/>
        <v>-102.13881146467102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-4728.4336345968886</v>
      </c>
      <c r="AI57">
        <f t="shared" si="38"/>
        <v>-4728.6039605864189</v>
      </c>
      <c r="AJ57">
        <f t="shared" si="39"/>
        <v>4.4260430808701017</v>
      </c>
      <c r="AK57">
        <f t="shared" si="61"/>
        <v>-6.8398937868660648</v>
      </c>
      <c r="AL57">
        <f t="shared" si="40"/>
        <v>-4731.017811292415</v>
      </c>
      <c r="AN57">
        <f t="shared" si="41"/>
        <v>0</v>
      </c>
      <c r="AO57">
        <f t="shared" si="42"/>
        <v>0</v>
      </c>
      <c r="AP57">
        <f t="shared" si="43"/>
        <v>-3.7454818467762702E-4</v>
      </c>
      <c r="AQ57">
        <f t="shared" si="44"/>
        <v>-10.397862587447587</v>
      </c>
      <c r="AR57">
        <f t="shared" si="45"/>
        <v>-10.398237135632266</v>
      </c>
      <c r="AS57">
        <f t="shared" si="46"/>
        <v>9.7329033919990576E-3</v>
      </c>
      <c r="AT57">
        <f t="shared" si="47"/>
        <v>-1.5040979995616042E-2</v>
      </c>
      <c r="AU57">
        <f t="shared" si="48"/>
        <v>-10.403545212235883</v>
      </c>
      <c r="AW57">
        <v>54</v>
      </c>
      <c r="AX57">
        <f>IF(Z57&gt;0, (R57*SUMPRODUCT(K57:$K$98, X57:$X$98)-K57*$AZ$3)/Z57, 0)</f>
        <v>-29983.331300861897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2000000</v>
      </c>
      <c r="S58">
        <f t="shared" si="32"/>
        <v>-50576.270564609455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-102.13881146467102</v>
      </c>
      <c r="AC58">
        <f t="shared" si="33"/>
        <v>-99.251116513311246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-2820.0995699285158</v>
      </c>
      <c r="AI58">
        <f t="shared" si="38"/>
        <v>-2820.1976901689027</v>
      </c>
      <c r="AJ58">
        <f t="shared" si="39"/>
        <v>-2.8876949513597765</v>
      </c>
      <c r="AK58">
        <f t="shared" si="61"/>
        <v>-7.1497168025269726</v>
      </c>
      <c r="AL58">
        <f t="shared" si="40"/>
        <v>-2830.2351019227895</v>
      </c>
      <c r="AN58">
        <f t="shared" si="41"/>
        <v>0</v>
      </c>
      <c r="AO58">
        <f t="shared" si="42"/>
        <v>0</v>
      </c>
      <c r="AP58">
        <f t="shared" si="43"/>
        <v>-1.9264926510683417E-4</v>
      </c>
      <c r="AQ58">
        <f t="shared" si="44"/>
        <v>-5.5369830682570145</v>
      </c>
      <c r="AR58">
        <f t="shared" si="45"/>
        <v>-5.5371757175221221</v>
      </c>
      <c r="AS58">
        <f t="shared" si="46"/>
        <v>-5.6696998299161612E-3</v>
      </c>
      <c r="AT58">
        <f t="shared" si="47"/>
        <v>-1.4037752886657122E-2</v>
      </c>
      <c r="AU58">
        <f t="shared" si="48"/>
        <v>-5.5568831702386952</v>
      </c>
      <c r="AW58">
        <v>55</v>
      </c>
      <c r="AX58">
        <f>IF(Z58&gt;0, (R58*SUMPRODUCT(K58:$K$98, X58:$X$98)-K58*$AZ$3)/Z58, 0)</f>
        <v>-50576.270564609455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2000000</v>
      </c>
      <c r="S59">
        <f t="shared" si="32"/>
        <v>-83536.162612399392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-99.251116513311246</v>
      </c>
      <c r="AC59">
        <f t="shared" si="33"/>
        <v>-92.92599463620455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-1660.7527244141545</v>
      </c>
      <c r="AI59">
        <f t="shared" si="38"/>
        <v>-1660.808344634027</v>
      </c>
      <c r="AJ59">
        <f t="shared" si="39"/>
        <v>-6.3251218771066959</v>
      </c>
      <c r="AK59">
        <f t="shared" si="61"/>
        <v>-6.9475781559317875</v>
      </c>
      <c r="AL59">
        <f t="shared" si="40"/>
        <v>-1674.0810446670655</v>
      </c>
      <c r="AN59">
        <f t="shared" si="41"/>
        <v>0</v>
      </c>
      <c r="AO59">
        <f t="shared" si="42"/>
        <v>0</v>
      </c>
      <c r="AP59">
        <f t="shared" si="43"/>
        <v>-9.7504224347682759E-5</v>
      </c>
      <c r="AQ59">
        <f t="shared" si="44"/>
        <v>-2.9113586137986114</v>
      </c>
      <c r="AR59">
        <f t="shared" si="45"/>
        <v>-2.9114561180229588</v>
      </c>
      <c r="AS59">
        <f t="shared" si="46"/>
        <v>-1.108816369200091E-2</v>
      </c>
      <c r="AT59">
        <f t="shared" si="47"/>
        <v>-1.2179351695145524E-2</v>
      </c>
      <c r="AU59">
        <f t="shared" si="48"/>
        <v>-2.9347236334101052</v>
      </c>
      <c r="AW59">
        <v>56</v>
      </c>
      <c r="AX59">
        <f>IF(Z59&gt;0, (R59*SUMPRODUCT(K59:$K$98, X59:$X$98)-K59*$AZ$3)/Z59, 0)</f>
        <v>-83536.162612399392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2000000</v>
      </c>
      <c r="S60">
        <f t="shared" si="32"/>
        <v>-137406.61161379816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-92.92599463620455</v>
      </c>
      <c r="AC60">
        <f t="shared" si="33"/>
        <v>-85.246188120214129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-961.77342431729198</v>
      </c>
      <c r="AI60">
        <f t="shared" si="38"/>
        <v>-961.80444399935789</v>
      </c>
      <c r="AJ60">
        <f t="shared" si="39"/>
        <v>-7.6798065159904212</v>
      </c>
      <c r="AK60">
        <f t="shared" si="61"/>
        <v>-6.5048196245343188</v>
      </c>
      <c r="AL60">
        <f t="shared" si="40"/>
        <v>-975.98907013988264</v>
      </c>
      <c r="AN60">
        <f t="shared" si="41"/>
        <v>0</v>
      </c>
      <c r="AO60">
        <f t="shared" si="42"/>
        <v>0</v>
      </c>
      <c r="AP60">
        <f t="shared" si="43"/>
        <v>-4.8552327062841096E-5</v>
      </c>
      <c r="AQ60">
        <f t="shared" si="44"/>
        <v>-1.5053777069222825</v>
      </c>
      <c r="AR60">
        <f t="shared" si="45"/>
        <v>-1.5054262592493453</v>
      </c>
      <c r="AS60">
        <f t="shared" si="46"/>
        <v>-1.2020512555600051E-2</v>
      </c>
      <c r="AT60">
        <f t="shared" si="47"/>
        <v>-1.0181410925629875E-2</v>
      </c>
      <c r="AU60">
        <f t="shared" si="48"/>
        <v>-1.5276281827305751</v>
      </c>
      <c r="AW60">
        <v>57</v>
      </c>
      <c r="AX60">
        <f>IF(Z60&gt;0, (R60*SUMPRODUCT(K60:$K$98, X60:$X$98)-K60*$AZ$3)/Z60, 0)</f>
        <v>-137406.61161379816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2000000</v>
      </c>
      <c r="S61">
        <f t="shared" si="32"/>
        <v>-227429.45589265198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-85.246188120214129</v>
      </c>
      <c r="AC61">
        <f t="shared" si="33"/>
        <v>-77.295168389824767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-548.65067294477853</v>
      </c>
      <c r="AI61">
        <f t="shared" si="38"/>
        <v>-548.66766616320012</v>
      </c>
      <c r="AJ61">
        <f t="shared" si="39"/>
        <v>-7.9510197303893619</v>
      </c>
      <c r="AK61">
        <f t="shared" si="61"/>
        <v>-5.9672331684149897</v>
      </c>
      <c r="AL61">
        <f t="shared" si="40"/>
        <v>-562.58591906200445</v>
      </c>
      <c r="AN61">
        <f t="shared" si="41"/>
        <v>0</v>
      </c>
      <c r="AO61">
        <f t="shared" si="42"/>
        <v>0</v>
      </c>
      <c r="AP61">
        <f t="shared" si="43"/>
        <v>-2.3748179603464578E-5</v>
      </c>
      <c r="AQ61">
        <f t="shared" si="44"/>
        <v>-0.76674437986901245</v>
      </c>
      <c r="AR61">
        <f t="shared" si="45"/>
        <v>-0.76676812804861594</v>
      </c>
      <c r="AS61">
        <f t="shared" si="46"/>
        <v>-1.1111623466681275E-2</v>
      </c>
      <c r="AT61">
        <f t="shared" si="47"/>
        <v>-8.3392634345873847E-3</v>
      </c>
      <c r="AU61">
        <f t="shared" si="48"/>
        <v>-0.78621901494988455</v>
      </c>
      <c r="AW61">
        <v>58</v>
      </c>
      <c r="AX61">
        <f>IF(Z61&gt;0, (R61*SUMPRODUCT(K61:$K$98, X61:$X$98)-K61*$AZ$3)/Z61, 0)</f>
        <v>-227429.45589265198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2000000</v>
      </c>
      <c r="S62">
        <f t="shared" si="32"/>
        <v>-381128.53770103247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-77.295168389824767</v>
      </c>
      <c r="AC62">
        <f t="shared" si="33"/>
        <v>-69.618700772094115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-307.60220287438671</v>
      </c>
      <c r="AI62">
        <f t="shared" si="38"/>
        <v>-307.61133610555225</v>
      </c>
      <c r="AJ62">
        <f t="shared" si="39"/>
        <v>-7.6764676177306512</v>
      </c>
      <c r="AK62">
        <f t="shared" si="61"/>
        <v>-5.4106617872877338</v>
      </c>
      <c r="AL62">
        <f t="shared" si="40"/>
        <v>-320.6984655105706</v>
      </c>
      <c r="AN62">
        <f t="shared" si="41"/>
        <v>0</v>
      </c>
      <c r="AO62">
        <f t="shared" si="42"/>
        <v>0</v>
      </c>
      <c r="AP62">
        <f t="shared" si="43"/>
        <v>-1.1396227553508809E-5</v>
      </c>
      <c r="AQ62">
        <f t="shared" si="44"/>
        <v>-0.38381867669643099</v>
      </c>
      <c r="AR62">
        <f t="shared" si="45"/>
        <v>-0.38383007292398452</v>
      </c>
      <c r="AS62">
        <f t="shared" si="46"/>
        <v>-9.5785128169045362E-3</v>
      </c>
      <c r="AT62">
        <f t="shared" si="47"/>
        <v>-6.7512944570711558E-3</v>
      </c>
      <c r="AU62">
        <f t="shared" si="48"/>
        <v>-0.40015988019796017</v>
      </c>
      <c r="AW62">
        <v>59</v>
      </c>
      <c r="AX62">
        <f>IF(Z62&gt;0, (R62*SUMPRODUCT(K62:$K$98, X62:$X$98)-K62*$AZ$3)/Z62, 0)</f>
        <v>-381128.53770103247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2000000</v>
      </c>
      <c r="S63">
        <f t="shared" si="32"/>
        <v>-649173.05995407258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-69.618700772094115</v>
      </c>
      <c r="AC63">
        <f t="shared" si="33"/>
        <v>-62.463937308076559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-169.23439685293332</v>
      </c>
      <c r="AI63">
        <f t="shared" si="38"/>
        <v>-169.23920789186587</v>
      </c>
      <c r="AJ63">
        <f t="shared" si="39"/>
        <v>-7.1547634640175559</v>
      </c>
      <c r="AK63">
        <f t="shared" si="61"/>
        <v>-4.8733090540465884</v>
      </c>
      <c r="AL63">
        <f t="shared" si="40"/>
        <v>-181.26728040993001</v>
      </c>
      <c r="AN63">
        <f t="shared" si="41"/>
        <v>0</v>
      </c>
      <c r="AO63">
        <f t="shared" si="42"/>
        <v>0</v>
      </c>
      <c r="AP63">
        <f t="shared" si="43"/>
        <v>-5.359910170193622E-6</v>
      </c>
      <c r="AQ63">
        <f t="shared" si="44"/>
        <v>-0.18854163883417371</v>
      </c>
      <c r="AR63">
        <f t="shared" si="45"/>
        <v>-0.18854699874434391</v>
      </c>
      <c r="AS63">
        <f t="shared" si="46"/>
        <v>-7.971020395747392E-3</v>
      </c>
      <c r="AT63">
        <f t="shared" si="47"/>
        <v>-5.4292844284712849E-3</v>
      </c>
      <c r="AU63">
        <f t="shared" si="48"/>
        <v>-0.20194730356856258</v>
      </c>
      <c r="AW63">
        <v>60</v>
      </c>
      <c r="AX63">
        <f>IF(Z63&gt;0, (R63*SUMPRODUCT(K63:$K$98, X63:$X$98)-K63*$AZ$3)/Z63, 0)</f>
        <v>-649173.05995407258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2000000</v>
      </c>
      <c r="S64">
        <f t="shared" si="32"/>
        <v>-1127892.5011924843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-62.463937308076559</v>
      </c>
      <c r="AC64">
        <f t="shared" si="33"/>
        <v>-55.921602035558955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-91.355914969585427</v>
      </c>
      <c r="AI64">
        <f t="shared" si="38"/>
        <v>-91.358394000254421</v>
      </c>
      <c r="AJ64">
        <f t="shared" si="39"/>
        <v>-6.5423352725176045</v>
      </c>
      <c r="AK64">
        <f t="shared" si="61"/>
        <v>-4.3724756115653598</v>
      </c>
      <c r="AL64">
        <f t="shared" si="40"/>
        <v>-102.27320488433739</v>
      </c>
      <c r="AN64">
        <f t="shared" si="41"/>
        <v>0</v>
      </c>
      <c r="AO64">
        <f t="shared" si="42"/>
        <v>0</v>
      </c>
      <c r="AP64">
        <f t="shared" si="43"/>
        <v>-2.4659400646114799E-6</v>
      </c>
      <c r="AQ64">
        <f t="shared" si="44"/>
        <v>-9.0873507004529577E-2</v>
      </c>
      <c r="AR64">
        <f t="shared" si="45"/>
        <v>-9.0875972944594194E-2</v>
      </c>
      <c r="AS64">
        <f t="shared" si="46"/>
        <v>-6.5077882522553802E-3</v>
      </c>
      <c r="AT64">
        <f t="shared" si="47"/>
        <v>-4.3493866078294354E-3</v>
      </c>
      <c r="AU64">
        <f t="shared" si="48"/>
        <v>-0.10173314780467901</v>
      </c>
      <c r="AW64">
        <v>61</v>
      </c>
      <c r="AX64">
        <f>IF(Z64&gt;0, (R64*SUMPRODUCT(K64:$K$98, X64:$X$98)-K64*$AZ$3)/Z64, 0)</f>
        <v>-1127892.5011924843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2000000</v>
      </c>
      <c r="S65">
        <f t="shared" si="32"/>
        <v>-2003122.4298220803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-55.921602035558955</v>
      </c>
      <c r="AC65">
        <f t="shared" si="33"/>
        <v>-50.002764014570822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-48.244793851775228</v>
      </c>
      <c r="AI65">
        <f t="shared" si="38"/>
        <v>-48.246041972291231</v>
      </c>
      <c r="AJ65">
        <f t="shared" si="39"/>
        <v>-5.9188380209881331</v>
      </c>
      <c r="AK65">
        <f t="shared" si="61"/>
        <v>-3.9145121424891274</v>
      </c>
      <c r="AL65">
        <f t="shared" si="40"/>
        <v>-58.079392135768494</v>
      </c>
      <c r="AN65">
        <f t="shared" si="41"/>
        <v>0</v>
      </c>
      <c r="AO65">
        <f t="shared" si="42"/>
        <v>0</v>
      </c>
      <c r="AP65">
        <f t="shared" si="43"/>
        <v>-1.1085087266667307E-6</v>
      </c>
      <c r="AQ65">
        <f t="shared" si="44"/>
        <v>-4.2848246074950934E-2</v>
      </c>
      <c r="AR65">
        <f t="shared" si="45"/>
        <v>-4.2849354583677599E-2</v>
      </c>
      <c r="AS65">
        <f t="shared" si="46"/>
        <v>-5.2567708918035555E-3</v>
      </c>
      <c r="AT65">
        <f t="shared" si="47"/>
        <v>-3.476644134081748E-3</v>
      </c>
      <c r="AU65">
        <f t="shared" si="48"/>
        <v>-5.1582769609562908E-2</v>
      </c>
      <c r="AW65">
        <v>62</v>
      </c>
      <c r="AX65">
        <f>IF(Z65&gt;0, (R65*SUMPRODUCT(K65:$K$98, X65:$X$98)-K65*$AZ$3)/Z65, 0)</f>
        <v>-2003122.4298220803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2000000</v>
      </c>
      <c r="S66">
        <f t="shared" si="32"/>
        <v>-3645649.594176969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-50.002764014570822</v>
      </c>
      <c r="AC66">
        <f t="shared" si="33"/>
        <v>-44.679798396366621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-24.914276302754409</v>
      </c>
      <c r="AI66">
        <f t="shared" si="38"/>
        <v>-24.914889085157686</v>
      </c>
      <c r="AJ66">
        <f t="shared" si="39"/>
        <v>-5.3229656182042007</v>
      </c>
      <c r="AK66">
        <f t="shared" si="61"/>
        <v>-3.500193481019958</v>
      </c>
      <c r="AL66">
        <f t="shared" si="40"/>
        <v>-33.738048184381846</v>
      </c>
      <c r="AN66">
        <f t="shared" si="41"/>
        <v>0</v>
      </c>
      <c r="AO66">
        <f t="shared" si="42"/>
        <v>0</v>
      </c>
      <c r="AP66">
        <f t="shared" si="43"/>
        <v>-4.8592680587976729E-7</v>
      </c>
      <c r="AQ66">
        <f t="shared" si="44"/>
        <v>-1.9756629171954435E-2</v>
      </c>
      <c r="AR66">
        <f t="shared" si="45"/>
        <v>-1.9757115098760318E-2</v>
      </c>
      <c r="AS66">
        <f t="shared" si="46"/>
        <v>-4.2210279976022079E-3</v>
      </c>
      <c r="AT66">
        <f t="shared" si="47"/>
        <v>-2.7755983675495526E-3</v>
      </c>
      <c r="AU66">
        <f t="shared" si="48"/>
        <v>-2.675374146391208E-2</v>
      </c>
      <c r="AW66">
        <v>63</v>
      </c>
      <c r="AX66">
        <f>IF(Z66&gt;0, (R66*SUMPRODUCT(K66:$K$98, X66:$X$98)-K66*$AZ$3)/Z66, 0)</f>
        <v>-3645649.594176969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-6816379.2867592648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-44.679798396366621</v>
      </c>
      <c r="AC67">
        <f t="shared" ref="AC67:AC89" si="64">S67*Z67</f>
        <v>-39.908649789575037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-12.556550207482148</v>
      </c>
      <c r="AI67">
        <f t="shared" ref="AI67:AI89" si="69">SUM(AE67:AH67)</f>
        <v>-12.556842948306203</v>
      </c>
      <c r="AJ67">
        <f t="shared" ref="AJ67:AJ89" si="70">AB67-AC67</f>
        <v>-4.7711486067915843</v>
      </c>
      <c r="AK67">
        <f t="shared" si="61"/>
        <v>-3.1275858877456639</v>
      </c>
      <c r="AL67">
        <f t="shared" ref="AL67:AL89" si="71">SUM(AI67:AK67)</f>
        <v>-20.455577442843452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-2.0726684665758706E-7</v>
      </c>
      <c r="AQ67">
        <f t="shared" ref="AQ67:AQ89" si="75">AH67*$K67</f>
        <v>-8.8903096273025718E-3</v>
      </c>
      <c r="AR67">
        <f t="shared" ref="AR67:AR89" si="76">AI67*$K67</f>
        <v>-8.8905168941492297E-3</v>
      </c>
      <c r="AS67">
        <f t="shared" ref="AS67:AS89" si="77">AJ67*$K67</f>
        <v>-3.378076596784936E-3</v>
      </c>
      <c r="AT67">
        <f t="shared" ref="AT67:AT89" si="78">AK67*$K67</f>
        <v>-2.2143985783191055E-3</v>
      </c>
      <c r="AU67">
        <f t="shared" ref="AU67:AU89" si="79">AL67*$K67</f>
        <v>-1.4482992069253272E-2</v>
      </c>
      <c r="AW67">
        <v>64</v>
      </c>
      <c r="AX67">
        <f>IF(Z67&gt;0, (R67*SUMPRODUCT(K67:$K$98, X67:$X$98)-K67*$AZ$3)/Z67, 0)</f>
        <v>-6816379.2867592648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2000000</v>
      </c>
      <c r="S68">
        <f t="shared" si="63"/>
        <v>-13112387.688151052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-39.908649789575037</v>
      </c>
      <c r="AC68">
        <f t="shared" si="64"/>
        <v>-35.639946138520614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-6.1564639681504945</v>
      </c>
      <c r="AI68">
        <f t="shared" si="69"/>
        <v>-6.1565998699671054</v>
      </c>
      <c r="AJ68">
        <f t="shared" si="70"/>
        <v>-4.2687036510544232</v>
      </c>
      <c r="AK68">
        <f t="shared" si="61"/>
        <v>-2.7936054852702528</v>
      </c>
      <c r="AL68">
        <f t="shared" si="71"/>
        <v>-13.218909006291781</v>
      </c>
      <c r="AN68">
        <f t="shared" si="72"/>
        <v>0</v>
      </c>
      <c r="AO68">
        <f t="shared" si="73"/>
        <v>0</v>
      </c>
      <c r="AP68">
        <f t="shared" si="74"/>
        <v>-8.5911991907147646E-8</v>
      </c>
      <c r="AQ68">
        <f t="shared" si="75"/>
        <v>-3.8918838305359231E-3</v>
      </c>
      <c r="AR68">
        <f t="shared" si="76"/>
        <v>-3.8919697425278304E-3</v>
      </c>
      <c r="AS68">
        <f t="shared" si="77"/>
        <v>-2.6985131079844986E-3</v>
      </c>
      <c r="AT68">
        <f t="shared" si="78"/>
        <v>-1.7660118004858569E-3</v>
      </c>
      <c r="AU68">
        <f t="shared" si="79"/>
        <v>-8.3564946509981867E-3</v>
      </c>
      <c r="AW68">
        <v>65</v>
      </c>
      <c r="AX68">
        <f>IF(Z68&gt;0, (R68*SUMPRODUCT(K68:$K$98, X68:$X$98)-K68*$AZ$3)/Z68, 0)</f>
        <v>-13112387.688151052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2000000</v>
      </c>
      <c r="S69">
        <f t="shared" si="63"/>
        <v>-26010724.605869148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-35.639946138520614</v>
      </c>
      <c r="AC69">
        <f t="shared" si="64"/>
        <v>-31.8245577003139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-2.9346784020064289</v>
      </c>
      <c r="AI69">
        <f t="shared" si="69"/>
        <v>-2.9347395778448235</v>
      </c>
      <c r="AJ69">
        <f t="shared" si="70"/>
        <v>-3.815388438206714</v>
      </c>
      <c r="AK69">
        <f t="shared" si="61"/>
        <v>-2.4947962296964432</v>
      </c>
      <c r="AL69">
        <f t="shared" si="71"/>
        <v>-9.2449242457479812</v>
      </c>
      <c r="AN69">
        <f t="shared" si="72"/>
        <v>0</v>
      </c>
      <c r="AO69">
        <f t="shared" si="73"/>
        <v>0</v>
      </c>
      <c r="AP69">
        <f t="shared" si="74"/>
        <v>-3.452951145263591E-8</v>
      </c>
      <c r="AQ69">
        <f t="shared" si="75"/>
        <v>-1.6564221128972845E-3</v>
      </c>
      <c r="AR69">
        <f t="shared" si="76"/>
        <v>-1.656456642408737E-3</v>
      </c>
      <c r="AS69">
        <f t="shared" si="77"/>
        <v>-2.153521753530931E-3</v>
      </c>
      <c r="AT69">
        <f t="shared" si="78"/>
        <v>-1.4081391811847698E-3</v>
      </c>
      <c r="AU69">
        <f t="shared" si="79"/>
        <v>-5.2181175771244381E-3</v>
      </c>
      <c r="AW69">
        <v>66</v>
      </c>
      <c r="AX69">
        <f>IF(Z69&gt;0, (R69*SUMPRODUCT(K69:$K$98, X69:$X$98)-K69*$AZ$3)/Z69, 0)</f>
        <v>-26010724.605869148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2000000</v>
      </c>
      <c r="S70">
        <f t="shared" si="63"/>
        <v>-53273150.938407846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-31.8245577003139</v>
      </c>
      <c r="AC70">
        <f t="shared" si="64"/>
        <v>-28.416142406322098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-1.3557540515116766</v>
      </c>
      <c r="AI70">
        <f t="shared" si="69"/>
        <v>-1.3557807217403994</v>
      </c>
      <c r="AJ70">
        <f t="shared" si="70"/>
        <v>-3.4084152939918013</v>
      </c>
      <c r="AK70">
        <f t="shared" si="61"/>
        <v>-2.2277190390219732</v>
      </c>
      <c r="AL70">
        <f t="shared" si="71"/>
        <v>-6.9919150547541733</v>
      </c>
      <c r="AN70">
        <f t="shared" si="72"/>
        <v>0</v>
      </c>
      <c r="AO70">
        <f t="shared" si="73"/>
        <v>0</v>
      </c>
      <c r="AP70">
        <f t="shared" si="74"/>
        <v>-1.3440617481535324E-8</v>
      </c>
      <c r="AQ70">
        <f t="shared" si="75"/>
        <v>-6.832401699567853E-4</v>
      </c>
      <c r="AR70">
        <f t="shared" si="76"/>
        <v>-6.832536105742668E-4</v>
      </c>
      <c r="AS70">
        <f t="shared" si="77"/>
        <v>-1.7176907877602665E-3</v>
      </c>
      <c r="AT70">
        <f t="shared" si="78"/>
        <v>-1.1226720164621469E-3</v>
      </c>
      <c r="AU70">
        <f t="shared" si="79"/>
        <v>-3.5236164147966799E-3</v>
      </c>
      <c r="AW70">
        <v>67</v>
      </c>
      <c r="AX70">
        <f>IF(Z70&gt;0, (R70*SUMPRODUCT(K70:$K$98, X70:$X$98)-K70*$AZ$3)/Z70, 0)</f>
        <v>-53273150.938407846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2000000</v>
      </c>
      <c r="S71">
        <f t="shared" si="63"/>
        <v>-112715101.81715657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-28.416142406322098</v>
      </c>
      <c r="AC71">
        <f t="shared" si="64"/>
        <v>-25.372118757112865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-0.60594195636397363</v>
      </c>
      <c r="AI71">
        <f t="shared" si="69"/>
        <v>-0.60595321134150015</v>
      </c>
      <c r="AJ71">
        <f t="shared" si="70"/>
        <v>-3.0440236492092332</v>
      </c>
      <c r="AK71">
        <f t="shared" si="61"/>
        <v>-1.989129968442547</v>
      </c>
      <c r="AL71">
        <f t="shared" si="71"/>
        <v>-5.6391068289932802</v>
      </c>
      <c r="AN71">
        <f t="shared" si="72"/>
        <v>0</v>
      </c>
      <c r="AO71">
        <f t="shared" si="73"/>
        <v>0</v>
      </c>
      <c r="AP71">
        <f t="shared" si="74"/>
        <v>-5.0642961051361869E-9</v>
      </c>
      <c r="AQ71">
        <f t="shared" si="75"/>
        <v>-2.7264998817740858E-4</v>
      </c>
      <c r="AR71">
        <f t="shared" si="76"/>
        <v>-2.7265505247351366E-4</v>
      </c>
      <c r="AS71">
        <f t="shared" si="77"/>
        <v>-1.3696906168189453E-3</v>
      </c>
      <c r="AT71">
        <f t="shared" si="78"/>
        <v>-8.9503005474904287E-4</v>
      </c>
      <c r="AU71">
        <f t="shared" si="79"/>
        <v>-2.5373757240415018E-3</v>
      </c>
      <c r="AW71">
        <v>68</v>
      </c>
      <c r="AX71">
        <f>IF(Z71&gt;0, (R71*SUMPRODUCT(K71:$K$98, X71:$X$98)-K71*$AZ$3)/Z71, 0)</f>
        <v>-112715101.81715657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2000000</v>
      </c>
      <c r="S72">
        <f t="shared" si="63"/>
        <v>-246836804.69958192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-25.372118757112865</v>
      </c>
      <c r="AC72">
        <f t="shared" si="64"/>
        <v>-22.653903113012479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-0.26214342047456557</v>
      </c>
      <c r="AI72">
        <f t="shared" si="69"/>
        <v>-0.26214800931680499</v>
      </c>
      <c r="AJ72">
        <f t="shared" si="70"/>
        <v>-2.7182156441003862</v>
      </c>
      <c r="AK72">
        <f t="shared" ref="AK72:AK89" si="92">G72*SUM(AB72:AB72, AE72:AF72)</f>
        <v>-1.7760483129979008</v>
      </c>
      <c r="AL72">
        <f t="shared" si="71"/>
        <v>-4.7564119664150919</v>
      </c>
      <c r="AN72">
        <f t="shared" si="72"/>
        <v>0</v>
      </c>
      <c r="AO72">
        <f t="shared" si="73"/>
        <v>0</v>
      </c>
      <c r="AP72">
        <f t="shared" si="74"/>
        <v>-1.8435697057924096E-9</v>
      </c>
      <c r="AQ72">
        <f t="shared" si="75"/>
        <v>-1.0531625262847594E-4</v>
      </c>
      <c r="AR72">
        <f t="shared" si="76"/>
        <v>-1.0531809619818173E-4</v>
      </c>
      <c r="AS72">
        <f t="shared" si="77"/>
        <v>-1.0920445188153302E-3</v>
      </c>
      <c r="AT72">
        <f t="shared" si="78"/>
        <v>-7.1352831390331854E-4</v>
      </c>
      <c r="AU72">
        <f t="shared" si="79"/>
        <v>-1.9108909289168303E-3</v>
      </c>
      <c r="AW72">
        <v>69</v>
      </c>
      <c r="AX72">
        <f>IF(Z72&gt;0, (R72*SUMPRODUCT(K72:$K$98, X72:$X$98)-K72*$AZ$3)/Z72, 0)</f>
        <v>-246836804.69958192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2000000</v>
      </c>
      <c r="S73">
        <f t="shared" si="63"/>
        <v>-560537415.0744828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-22.653903113012479</v>
      </c>
      <c r="AC73">
        <f t="shared" si="64"/>
        <v>-20.226786738114605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-0.1095488872793649</v>
      </c>
      <c r="AI73">
        <f t="shared" si="69"/>
        <v>-0.10955069151099996</v>
      </c>
      <c r="AJ73">
        <f t="shared" si="70"/>
        <v>-2.4271163748978744</v>
      </c>
      <c r="AK73">
        <f t="shared" si="92"/>
        <v>-1.5857732179108737</v>
      </c>
      <c r="AL73">
        <f t="shared" si="71"/>
        <v>-4.1224402843197483</v>
      </c>
      <c r="AN73">
        <f t="shared" si="72"/>
        <v>0</v>
      </c>
      <c r="AO73">
        <f t="shared" si="73"/>
        <v>0</v>
      </c>
      <c r="AP73">
        <f t="shared" si="74"/>
        <v>-6.4718837311145486E-10</v>
      </c>
      <c r="AQ73">
        <f t="shared" si="75"/>
        <v>-3.9295822530344849E-5</v>
      </c>
      <c r="AR73">
        <f t="shared" si="76"/>
        <v>-3.929646971871796E-5</v>
      </c>
      <c r="AS73">
        <f t="shared" si="77"/>
        <v>-8.7062074930309354E-4</v>
      </c>
      <c r="AT73">
        <f t="shared" si="78"/>
        <v>-5.6882606927343327E-4</v>
      </c>
      <c r="AU73">
        <f t="shared" si="79"/>
        <v>-1.4787432882952449E-3</v>
      </c>
      <c r="AW73">
        <v>70</v>
      </c>
      <c r="AX73">
        <f>IF(Z73&gt;0, (R73*SUMPRODUCT(K73:$K$98, X73:$X$98)-K73*$AZ$3)/Z73, 0)</f>
        <v>-560537415.0744828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2000000</v>
      </c>
      <c r="S74">
        <f t="shared" si="63"/>
        <v>-1322333367.8014593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-20.226786738114605</v>
      </c>
      <c r="AC74">
        <f t="shared" si="64"/>
        <v>-18.059663809695611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-4.4132730289213974E-2</v>
      </c>
      <c r="AI74">
        <f t="shared" si="69"/>
        <v>-4.4133413160275442E-2</v>
      </c>
      <c r="AJ74">
        <f t="shared" si="70"/>
        <v>-2.1671229284189941</v>
      </c>
      <c r="AK74">
        <f t="shared" si="92"/>
        <v>-1.4158750716680224</v>
      </c>
      <c r="AL74">
        <f t="shared" si="71"/>
        <v>-3.6271314132472918</v>
      </c>
      <c r="AN74">
        <f t="shared" si="72"/>
        <v>0</v>
      </c>
      <c r="AO74">
        <f t="shared" si="73"/>
        <v>0</v>
      </c>
      <c r="AP74">
        <f t="shared" si="74"/>
        <v>-2.1870519497996337E-10</v>
      </c>
      <c r="AQ74">
        <f t="shared" si="75"/>
        <v>-1.4134523964385042E-5</v>
      </c>
      <c r="AR74">
        <f t="shared" si="76"/>
        <v>-1.4134742669580021E-5</v>
      </c>
      <c r="AS74">
        <f t="shared" si="77"/>
        <v>-6.9407106165359606E-4</v>
      </c>
      <c r="AT74">
        <f t="shared" si="78"/>
        <v>-4.5346662216269346E-4</v>
      </c>
      <c r="AU74">
        <f t="shared" si="79"/>
        <v>-1.1616724264858695E-3</v>
      </c>
      <c r="AW74">
        <v>71</v>
      </c>
      <c r="AX74">
        <f>IF(Z74&gt;0, (R74*SUMPRODUCT(K74:$K$98, X74:$X$98)-K74*$AZ$3)/Z74, 0)</f>
        <v>-1322333367.8014593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2000000</v>
      </c>
      <c r="S75">
        <f t="shared" si="63"/>
        <v>-3246014481.7221818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-18.059663809695611</v>
      </c>
      <c r="AC75">
        <f t="shared" si="64"/>
        <v>-16.124711672575362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-1.7106611018706624E-2</v>
      </c>
      <c r="AI75">
        <f t="shared" si="69"/>
        <v>-1.710685939578201E-2</v>
      </c>
      <c r="AJ75">
        <f t="shared" si="70"/>
        <v>-1.9349521371202485</v>
      </c>
      <c r="AK75">
        <f t="shared" si="92"/>
        <v>-1.2641764666786928</v>
      </c>
      <c r="AL75">
        <f t="shared" si="71"/>
        <v>-3.2162354631947232</v>
      </c>
      <c r="AN75">
        <f t="shared" si="72"/>
        <v>0</v>
      </c>
      <c r="AO75">
        <f t="shared" si="73"/>
        <v>0</v>
      </c>
      <c r="AP75">
        <f t="shared" si="74"/>
        <v>-7.1025430826834526E-11</v>
      </c>
      <c r="AQ75">
        <f t="shared" si="75"/>
        <v>-4.8917735894324672E-6</v>
      </c>
      <c r="AR75">
        <f t="shared" si="76"/>
        <v>-4.891844614863294E-6</v>
      </c>
      <c r="AS75">
        <f t="shared" si="77"/>
        <v>-5.5331519205236389E-4</v>
      </c>
      <c r="AT75">
        <f t="shared" si="78"/>
        <v>-3.6150147129191226E-4</v>
      </c>
      <c r="AU75">
        <f t="shared" si="79"/>
        <v>-9.1970850795913947E-4</v>
      </c>
      <c r="AW75">
        <v>72</v>
      </c>
      <c r="AX75">
        <f>IF(Z75&gt;0, (R75*SUMPRODUCT(K75:$K$98, X75:$X$98)-K75*$AZ$3)/Z75, 0)</f>
        <v>-3246014481.7221818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2000000</v>
      </c>
      <c r="S76">
        <f t="shared" si="63"/>
        <v>-8307044411.0625277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-16.124711672575362</v>
      </c>
      <c r="AC76">
        <f t="shared" si="64"/>
        <v>-14.397068107523763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-6.3695010216597119E-3</v>
      </c>
      <c r="AI76">
        <f t="shared" si="69"/>
        <v>-6.3695876774388016E-3</v>
      </c>
      <c r="AJ76">
        <f t="shared" si="70"/>
        <v>-1.7276435650515989</v>
      </c>
      <c r="AK76">
        <f t="shared" si="92"/>
        <v>-1.1287298170802755</v>
      </c>
      <c r="AL76">
        <f t="shared" si="71"/>
        <v>-2.8627429698093132</v>
      </c>
      <c r="AN76">
        <f t="shared" si="72"/>
        <v>0</v>
      </c>
      <c r="AO76">
        <f t="shared" si="73"/>
        <v>0</v>
      </c>
      <c r="AP76">
        <f t="shared" si="74"/>
        <v>-2.2124928519740354E-11</v>
      </c>
      <c r="AQ76">
        <f t="shared" si="75"/>
        <v>-1.6262591634448922E-6</v>
      </c>
      <c r="AR76">
        <f t="shared" si="76"/>
        <v>-1.6262812883734118E-6</v>
      </c>
      <c r="AS76">
        <f t="shared" si="77"/>
        <v>-4.4110145665690831E-4</v>
      </c>
      <c r="AT76">
        <f t="shared" si="78"/>
        <v>-2.881869712930775E-4</v>
      </c>
      <c r="AU76">
        <f t="shared" si="79"/>
        <v>-7.3091470923835917E-4</v>
      </c>
      <c r="AW76">
        <v>73</v>
      </c>
      <c r="AX76">
        <f>IF(Z76&gt;0, (R76*SUMPRODUCT(K76:$K$98, X76:$X$98)-K76*$AZ$3)/Z76, 0)</f>
        <v>-8307044411.0625277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2000000</v>
      </c>
      <c r="S77">
        <f t="shared" si="63"/>
        <v>-22210204828.066116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-14.397068107523763</v>
      </c>
      <c r="AC77">
        <f t="shared" si="64"/>
        <v>-12.854526468760435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-2.2740354957205681E-3</v>
      </c>
      <c r="AI77">
        <f t="shared" si="69"/>
        <v>-2.2740644340544743E-3</v>
      </c>
      <c r="AJ77">
        <f t="shared" si="70"/>
        <v>-1.5425416387633284</v>
      </c>
      <c r="AK77">
        <f t="shared" si="92"/>
        <v>-1.0077947675266634</v>
      </c>
      <c r="AL77">
        <f t="shared" si="71"/>
        <v>-2.552610470724046</v>
      </c>
      <c r="AN77">
        <f t="shared" si="72"/>
        <v>0</v>
      </c>
      <c r="AO77">
        <f t="shared" si="73"/>
        <v>0</v>
      </c>
      <c r="AP77">
        <f t="shared" si="74"/>
        <v>-6.5968991652608492E-12</v>
      </c>
      <c r="AQ77">
        <f t="shared" si="75"/>
        <v>-5.1839829176609993E-7</v>
      </c>
      <c r="AR77">
        <f t="shared" si="76"/>
        <v>-5.1840488866526522E-7</v>
      </c>
      <c r="AS77">
        <f t="shared" si="77"/>
        <v>-3.516440055653601E-4</v>
      </c>
      <c r="AT77">
        <f t="shared" si="78"/>
        <v>-2.2974095475633379E-4</v>
      </c>
      <c r="AU77">
        <f t="shared" si="79"/>
        <v>-5.8190336521035907E-4</v>
      </c>
      <c r="AW77">
        <v>74</v>
      </c>
      <c r="AX77">
        <f>IF(Z77&gt;0, (R77*SUMPRODUCT(K77:$K$98, X77:$X$98)-K77*$AZ$3)/Z77, 0)</f>
        <v>-22210204828.066116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2000000</v>
      </c>
      <c r="S78">
        <f t="shared" si="63"/>
        <v>-62168043406.66777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-12.854526468760435</v>
      </c>
      <c r="AC78">
        <f t="shared" si="64"/>
        <v>-11.477256214817215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-7.767247129018722E-4</v>
      </c>
      <c r="AI78">
        <f t="shared" si="69"/>
        <v>-7.7673394373461676E-4</v>
      </c>
      <c r="AJ78">
        <f t="shared" si="70"/>
        <v>-1.3772702539432196</v>
      </c>
      <c r="AK78">
        <f t="shared" si="92"/>
        <v>-0.89981685281323054</v>
      </c>
      <c r="AL78">
        <f t="shared" si="71"/>
        <v>-2.2778638407001846</v>
      </c>
      <c r="AN78">
        <f t="shared" si="72"/>
        <v>0</v>
      </c>
      <c r="AO78">
        <f t="shared" si="73"/>
        <v>0</v>
      </c>
      <c r="AP78">
        <f t="shared" si="74"/>
        <v>-1.8788373353943849E-12</v>
      </c>
      <c r="AQ78">
        <f t="shared" si="75"/>
        <v>-1.580940127845189E-7</v>
      </c>
      <c r="AR78">
        <f t="shared" si="76"/>
        <v>-1.5809589162185431E-7</v>
      </c>
      <c r="AS78">
        <f t="shared" si="77"/>
        <v>-2.8032863834235303E-4</v>
      </c>
      <c r="AT78">
        <f t="shared" si="78"/>
        <v>-1.8314810211317732E-4</v>
      </c>
      <c r="AU78">
        <f t="shared" si="79"/>
        <v>-4.6363483634715222E-4</v>
      </c>
      <c r="AW78">
        <v>75</v>
      </c>
      <c r="AX78">
        <f>IF(Z78&gt;0, (R78*SUMPRODUCT(K78:$K$98, X78:$X$98)-K78*$AZ$3)/Z78, 0)</f>
        <v>-62168043406.66777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2000000</v>
      </c>
      <c r="S79">
        <f t="shared" si="63"/>
        <v>-182537648158.44214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-11.477256214817215</v>
      </c>
      <c r="AC79">
        <f t="shared" si="64"/>
        <v>-10.247550326177738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-2.5326221742899368E-4</v>
      </c>
      <c r="AI79">
        <f t="shared" si="69"/>
        <v>-2.5326502439797504E-4</v>
      </c>
      <c r="AJ79">
        <f t="shared" si="70"/>
        <v>-1.2297058886394776</v>
      </c>
      <c r="AK79">
        <f t="shared" si="92"/>
        <v>-0.80340793503720509</v>
      </c>
      <c r="AL79">
        <f t="shared" si="71"/>
        <v>-2.0333670887010808</v>
      </c>
      <c r="AN79">
        <f t="shared" si="72"/>
        <v>0</v>
      </c>
      <c r="AO79">
        <f t="shared" si="73"/>
        <v>0</v>
      </c>
      <c r="AP79">
        <f t="shared" si="74"/>
        <v>-5.1011476075172031E-13</v>
      </c>
      <c r="AQ79">
        <f t="shared" si="75"/>
        <v>-4.602572964280408E-8</v>
      </c>
      <c r="AR79">
        <f t="shared" si="76"/>
        <v>-4.6026239757564832E-8</v>
      </c>
      <c r="AS79">
        <f t="shared" si="77"/>
        <v>-2.2347632957352972E-4</v>
      </c>
      <c r="AT79">
        <f t="shared" si="78"/>
        <v>-1.4600455127608268E-4</v>
      </c>
      <c r="AU79">
        <f t="shared" si="79"/>
        <v>-3.6952690708936999E-4</v>
      </c>
      <c r="AW79">
        <v>76</v>
      </c>
      <c r="AX79">
        <f>IF(Z79&gt;0, (R79*SUMPRODUCT(K79:$K$98, X79:$X$98)-K79*$AZ$3)/Z79, 0)</f>
        <v>-182537648158.44214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2000000</v>
      </c>
      <c r="S80">
        <f t="shared" si="63"/>
        <v>-568287931346.24976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-10.247550326177738</v>
      </c>
      <c r="AC80">
        <f t="shared" si="64"/>
        <v>-9.1495985447628509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-7.8955398536090338E-5</v>
      </c>
      <c r="AI80">
        <f t="shared" si="69"/>
        <v>-7.8956203550418472E-5</v>
      </c>
      <c r="AJ80">
        <f t="shared" si="70"/>
        <v>-1.0979517814148867</v>
      </c>
      <c r="AK80">
        <f t="shared" si="92"/>
        <v>-0.71732852283244175</v>
      </c>
      <c r="AL80">
        <f t="shared" si="71"/>
        <v>-1.8153592604508788</v>
      </c>
      <c r="AN80">
        <f t="shared" si="72"/>
        <v>0</v>
      </c>
      <c r="AO80">
        <f t="shared" si="73"/>
        <v>0</v>
      </c>
      <c r="AP80">
        <f t="shared" si="74"/>
        <v>-1.3062186030983121E-13</v>
      </c>
      <c r="AQ80">
        <f t="shared" si="75"/>
        <v>-1.2811326057042575E-8</v>
      </c>
      <c r="AR80">
        <f t="shared" si="76"/>
        <v>-1.2811456678902884E-8</v>
      </c>
      <c r="AS80">
        <f t="shared" si="77"/>
        <v>-1.7815397714935493E-4</v>
      </c>
      <c r="AT80">
        <f t="shared" si="78"/>
        <v>-1.1639393589815678E-4</v>
      </c>
      <c r="AU80">
        <f t="shared" si="79"/>
        <v>-2.9456072450419061E-4</v>
      </c>
      <c r="AW80">
        <v>77</v>
      </c>
      <c r="AX80">
        <f>IF(Z80&gt;0, (R80*SUMPRODUCT(K80:$K$98, X80:$X$98)-K80*$AZ$3)/Z80, 0)</f>
        <v>-568287931346.24976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2000000</v>
      </c>
      <c r="S81">
        <f t="shared" si="63"/>
        <v>-1882114509177.1804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-9.1495985447628509</v>
      </c>
      <c r="AC81">
        <f t="shared" si="64"/>
        <v>-8.1692844259307673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-2.3197603099769E-5</v>
      </c>
      <c r="AI81">
        <f t="shared" si="69"/>
        <v>-2.3197820123876358E-5</v>
      </c>
      <c r="AJ81">
        <f t="shared" si="70"/>
        <v>-0.98031411883208364</v>
      </c>
      <c r="AK81">
        <f t="shared" si="92"/>
        <v>-0.64047189813339966</v>
      </c>
      <c r="AL81">
        <f t="shared" si="71"/>
        <v>-1.620809214785607</v>
      </c>
      <c r="AN81">
        <f t="shared" si="72"/>
        <v>0</v>
      </c>
      <c r="AO81">
        <f t="shared" si="73"/>
        <v>0</v>
      </c>
      <c r="AP81">
        <f t="shared" si="74"/>
        <v>-3.1441424221900235E-14</v>
      </c>
      <c r="AQ81">
        <f t="shared" si="75"/>
        <v>-3.3607588063644512E-9</v>
      </c>
      <c r="AR81">
        <f t="shared" si="76"/>
        <v>-3.3607902477886733E-9</v>
      </c>
      <c r="AS81">
        <f t="shared" si="77"/>
        <v>-1.4202326394234841E-4</v>
      </c>
      <c r="AT81">
        <f t="shared" si="78"/>
        <v>-9.2788533480091002E-5</v>
      </c>
      <c r="AU81">
        <f t="shared" si="79"/>
        <v>-2.3481515821268718E-4</v>
      </c>
      <c r="AW81">
        <v>78</v>
      </c>
      <c r="AX81">
        <f>IF(Z81&gt;0, (R81*SUMPRODUCT(K81:$K$98, X81:$X$98)-K81*$AZ$3)/Z81, 0)</f>
        <v>-1882114509177.1804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2000000</v>
      </c>
      <c r="S82">
        <f t="shared" si="63"/>
        <v>-6655161126587.9434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-8.1692844259307673</v>
      </c>
      <c r="AC82">
        <f t="shared" si="64"/>
        <v>-7.2940039546099111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-6.4021704706505528E-6</v>
      </c>
      <c r="AI82">
        <f t="shared" si="69"/>
        <v>-6.4022252702550694E-6</v>
      </c>
      <c r="AJ82">
        <f t="shared" si="70"/>
        <v>-0.87528047132085618</v>
      </c>
      <c r="AK82">
        <f t="shared" si="92"/>
        <v>-0.57184990981515371</v>
      </c>
      <c r="AL82">
        <f t="shared" si="71"/>
        <v>-1.4471367833612803</v>
      </c>
      <c r="AN82">
        <f t="shared" si="72"/>
        <v>0</v>
      </c>
      <c r="AO82">
        <f t="shared" si="73"/>
        <v>0</v>
      </c>
      <c r="AP82">
        <f t="shared" si="74"/>
        <v>-7.0884884048451431E-15</v>
      </c>
      <c r="AQ82">
        <f t="shared" si="75"/>
        <v>-8.2813939165195255E-10</v>
      </c>
      <c r="AR82">
        <f t="shared" si="76"/>
        <v>-8.2814648014035736E-10</v>
      </c>
      <c r="AS82">
        <f t="shared" si="77"/>
        <v>-1.1322007752955576E-4</v>
      </c>
      <c r="AT82">
        <f t="shared" si="78"/>
        <v>-7.3970450896541592E-5</v>
      </c>
      <c r="AU82">
        <f t="shared" si="79"/>
        <v>-1.871913565725775E-4</v>
      </c>
      <c r="AW82">
        <v>79</v>
      </c>
      <c r="AX82">
        <f>IF(Z82&gt;0, (R82*SUMPRODUCT(K82:$K$98, X82:$X$98)-K82*$AZ$3)/Z82, 0)</f>
        <v>-6655161126587.9434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2000000</v>
      </c>
      <c r="S83">
        <f t="shared" si="63"/>
        <v>-25225925206544.938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-7.2940039546099111</v>
      </c>
      <c r="AC83">
        <f t="shared" si="64"/>
        <v>-6.5125035316151791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-1.6537301724511606E-6</v>
      </c>
      <c r="AI83">
        <f t="shared" si="69"/>
        <v>-1.6537430808053205E-6</v>
      </c>
      <c r="AJ83">
        <f t="shared" si="70"/>
        <v>-0.78150042299473199</v>
      </c>
      <c r="AK83">
        <f t="shared" si="92"/>
        <v>-0.5105802768226938</v>
      </c>
      <c r="AL83">
        <f t="shared" si="71"/>
        <v>-1.2920823535605066</v>
      </c>
      <c r="AN83">
        <f t="shared" si="72"/>
        <v>0</v>
      </c>
      <c r="AO83">
        <f t="shared" si="73"/>
        <v>0</v>
      </c>
      <c r="AP83">
        <f t="shared" si="74"/>
        <v>-1.4908332107180786E-15</v>
      </c>
      <c r="AQ83">
        <f t="shared" si="75"/>
        <v>-1.9099536874258726E-10</v>
      </c>
      <c r="AR83">
        <f t="shared" si="76"/>
        <v>-1.9099685957579796E-10</v>
      </c>
      <c r="AS83">
        <f t="shared" si="77"/>
        <v>-9.0258352873328203E-5</v>
      </c>
      <c r="AT83">
        <f t="shared" si="78"/>
        <v>-5.896879059774347E-5</v>
      </c>
      <c r="AU83">
        <f t="shared" si="79"/>
        <v>-1.4922733446793126E-4</v>
      </c>
      <c r="AW83">
        <v>80</v>
      </c>
      <c r="AX83">
        <f>IF(Z83&gt;0, (R83*SUMPRODUCT(K83:$K$98, X83:$X$98)-K83*$AZ$3)/Z83, 0)</f>
        <v>-25225925206544.938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2000000</v>
      </c>
      <c r="S84">
        <f t="shared" si="63"/>
        <v>-102956429650384.72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-6.5125035316151791</v>
      </c>
      <c r="AC84">
        <f t="shared" si="64"/>
        <v>-5.8147352962500429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-3.9821556170067123E-7</v>
      </c>
      <c r="AI84">
        <f t="shared" si="69"/>
        <v>-3.9821838558224716E-7</v>
      </c>
      <c r="AJ84">
        <f t="shared" si="70"/>
        <v>-0.69776823536513621</v>
      </c>
      <c r="AK84">
        <f t="shared" si="92"/>
        <v>-0.45587524721306261</v>
      </c>
      <c r="AL84">
        <f t="shared" si="71"/>
        <v>-1.1536438807965843</v>
      </c>
      <c r="AN84">
        <f t="shared" si="72"/>
        <v>0</v>
      </c>
      <c r="AO84">
        <f t="shared" si="73"/>
        <v>0</v>
      </c>
      <c r="AP84">
        <f t="shared" si="74"/>
        <v>-2.9119683049587349E-16</v>
      </c>
      <c r="AQ84">
        <f t="shared" si="75"/>
        <v>-4.1063729587697122E-11</v>
      </c>
      <c r="AR84">
        <f t="shared" si="76"/>
        <v>-4.1064020784527618E-11</v>
      </c>
      <c r="AS84">
        <f t="shared" si="77"/>
        <v>-7.1953406365008599E-5</v>
      </c>
      <c r="AT84">
        <f t="shared" si="78"/>
        <v>-4.7009558836259376E-5</v>
      </c>
      <c r="AU84">
        <f t="shared" si="79"/>
        <v>-1.1896300626528875E-4</v>
      </c>
      <c r="AW84">
        <v>81</v>
      </c>
      <c r="AX84">
        <f>IF(Z84&gt;0, (R84*SUMPRODUCT(K84:$K$98, X84:$X$98)-K84*$AZ$3)/Z84, 0)</f>
        <v>-102956429650384.72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2000000</v>
      </c>
      <c r="S85">
        <f t="shared" si="63"/>
        <v>-454946782717848.81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-5.8147352962500429</v>
      </c>
      <c r="AC85">
        <f t="shared" si="64"/>
        <v>-5.1917279431159873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-8.9002258783908612E-8</v>
      </c>
      <c r="AI85">
        <f t="shared" si="69"/>
        <v>-8.9002829370199172E-8</v>
      </c>
      <c r="AJ85">
        <f t="shared" si="70"/>
        <v>-0.62300735313405564</v>
      </c>
      <c r="AK85">
        <f t="shared" si="92"/>
        <v>-0.40703147073750306</v>
      </c>
      <c r="AL85">
        <f t="shared" si="71"/>
        <v>-1.0300389128743881</v>
      </c>
      <c r="AN85">
        <f t="shared" si="72"/>
        <v>0</v>
      </c>
      <c r="AO85">
        <f t="shared" si="73"/>
        <v>0</v>
      </c>
      <c r="AP85">
        <f t="shared" si="74"/>
        <v>-5.2534363374732695E-17</v>
      </c>
      <c r="AQ85">
        <f t="shared" si="75"/>
        <v>-8.1945134004005048E-12</v>
      </c>
      <c r="AR85">
        <f t="shared" si="76"/>
        <v>-8.1945659347638796E-12</v>
      </c>
      <c r="AS85">
        <f t="shared" si="77"/>
        <v>-5.7360815035045869E-5</v>
      </c>
      <c r="AT85">
        <f t="shared" si="78"/>
        <v>-3.7475732491704257E-5</v>
      </c>
      <c r="AU85">
        <f t="shared" si="79"/>
        <v>-9.4836555721316063E-5</v>
      </c>
      <c r="AW85">
        <v>82</v>
      </c>
      <c r="AX85">
        <f>IF(Z85&gt;0, (R85*SUMPRODUCT(K85:$K$98, X85:$X$98)-K85*$AZ$3)/Z85, 0)</f>
        <v>-454946782717848.81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2000000</v>
      </c>
      <c r="S86">
        <f t="shared" si="63"/>
        <v>-2191524167411677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-5.1917279431159873</v>
      </c>
      <c r="AC86">
        <f t="shared" si="64"/>
        <v>-4.635471377789254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-1.8364854104508036E-8</v>
      </c>
      <c r="AI86">
        <f t="shared" si="69"/>
        <v>-1.8364959863583084E-8</v>
      </c>
      <c r="AJ86">
        <f t="shared" si="70"/>
        <v>-0.55625656532673329</v>
      </c>
      <c r="AK86">
        <f t="shared" si="92"/>
        <v>-0.36342095601811913</v>
      </c>
      <c r="AL86">
        <f t="shared" si="71"/>
        <v>-0.91967753970981225</v>
      </c>
      <c r="AN86">
        <f t="shared" si="72"/>
        <v>0</v>
      </c>
      <c r="AO86">
        <f t="shared" si="73"/>
        <v>0</v>
      </c>
      <c r="AP86">
        <f t="shared" si="74"/>
        <v>-8.6940425679247667E-18</v>
      </c>
      <c r="AQ86">
        <f t="shared" si="75"/>
        <v>-1.5097032880324866E-12</v>
      </c>
      <c r="AR86">
        <f t="shared" si="76"/>
        <v>-1.5097119820750545E-12</v>
      </c>
      <c r="AS86">
        <f t="shared" si="77"/>
        <v>-4.5727690559615436E-5</v>
      </c>
      <c r="AT86">
        <f t="shared" si="78"/>
        <v>-2.9875424499331287E-5</v>
      </c>
      <c r="AU86">
        <f t="shared" si="79"/>
        <v>-7.5603116568658698E-5</v>
      </c>
      <c r="AW86">
        <v>83</v>
      </c>
      <c r="AX86">
        <f>IF(Z86&gt;0, (R86*SUMPRODUCT(K86:$K$98, X86:$X$98)-K86*$AZ$3)/Z86, 0)</f>
        <v>-2191524167411677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2000000</v>
      </c>
      <c r="S87">
        <f t="shared" si="63"/>
        <v>-1.1602574618972102E+16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-4.635471377789254</v>
      </c>
      <c r="AC87">
        <f t="shared" si="64"/>
        <v>-4.1388137301702921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-3.474629143485366E-9</v>
      </c>
      <c r="AI87">
        <f t="shared" si="69"/>
        <v>-3.4746469792410758E-9</v>
      </c>
      <c r="AJ87">
        <f t="shared" si="70"/>
        <v>-0.49665764761896192</v>
      </c>
      <c r="AK87">
        <f t="shared" si="92"/>
        <v>-0.32448299644524781</v>
      </c>
      <c r="AL87">
        <f t="shared" si="71"/>
        <v>-0.82114064753885674</v>
      </c>
      <c r="AN87">
        <f t="shared" si="72"/>
        <v>0</v>
      </c>
      <c r="AO87">
        <f t="shared" si="73"/>
        <v>0</v>
      </c>
      <c r="AP87">
        <f t="shared" si="74"/>
        <v>-1.3091144331592079E-18</v>
      </c>
      <c r="AQ87">
        <f t="shared" si="75"/>
        <v>-2.5503192775382878E-13</v>
      </c>
      <c r="AR87">
        <f t="shared" si="76"/>
        <v>-2.5503323686826194E-13</v>
      </c>
      <c r="AS87">
        <f t="shared" si="77"/>
        <v>-3.6453834949099258E-5</v>
      </c>
      <c r="AT87">
        <f t="shared" si="78"/>
        <v>-2.3816505500141254E-5</v>
      </c>
      <c r="AU87">
        <f t="shared" si="79"/>
        <v>-6.0270340704273751E-5</v>
      </c>
      <c r="AW87">
        <v>84</v>
      </c>
      <c r="AX87">
        <f>IF(Z87&gt;0, (R87*SUMPRODUCT(K87:$K$98, X87:$X$98)-K87*$AZ$3)/Z87, 0)</f>
        <v>-1.1602574618972102E+16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2000000</v>
      </c>
      <c r="S88">
        <f t="shared" si="63"/>
        <v>-6.8181707410435112E+16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-4.1388137301702921</v>
      </c>
      <c r="AC88">
        <f t="shared" si="64"/>
        <v>-3.6953694019379832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-5.9789824754259998E-10</v>
      </c>
      <c r="AI88">
        <f t="shared" si="69"/>
        <v>-5.9790095748456414E-10</v>
      </c>
      <c r="AJ88">
        <f t="shared" si="70"/>
        <v>-0.44344432823230884</v>
      </c>
      <c r="AK88">
        <f t="shared" si="92"/>
        <v>-0.28971696111192047</v>
      </c>
      <c r="AL88">
        <f t="shared" si="71"/>
        <v>-0.73316128994213026</v>
      </c>
      <c r="AN88">
        <f t="shared" si="72"/>
        <v>0</v>
      </c>
      <c r="AO88">
        <f t="shared" si="73"/>
        <v>0</v>
      </c>
      <c r="AP88">
        <f t="shared" si="74"/>
        <v>-1.7759390762874406E-19</v>
      </c>
      <c r="AQ88">
        <f t="shared" si="75"/>
        <v>-3.918278972440794E-14</v>
      </c>
      <c r="AR88">
        <f t="shared" si="76"/>
        <v>-3.9182967318315573E-14</v>
      </c>
      <c r="AS88">
        <f t="shared" si="77"/>
        <v>-2.9060774034748958E-5</v>
      </c>
      <c r="AT88">
        <f t="shared" si="78"/>
        <v>-1.8986372369378846E-5</v>
      </c>
      <c r="AU88">
        <f t="shared" si="79"/>
        <v>-4.8047146443310768E-5</v>
      </c>
      <c r="AW88">
        <v>85</v>
      </c>
      <c r="AX88">
        <f>IF(Z88&gt;0, (R88*SUMPRODUCT(K88:$K$98, X88:$X$98)-K88*$AZ$3)/Z88, 0)</f>
        <v>-6.8181707410435112E+16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-3.6953694019379832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-3.6953694019379832</v>
      </c>
      <c r="AK89">
        <f t="shared" si="92"/>
        <v>-0.25867585813565885</v>
      </c>
      <c r="AL89">
        <f t="shared" si="71"/>
        <v>-3.9540452601820397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-6.3426395581694303E-15</v>
      </c>
      <c r="AR89">
        <f t="shared" si="76"/>
        <v>-6.3426395581694303E-15</v>
      </c>
      <c r="AS89">
        <f t="shared" si="77"/>
        <v>-2.1622599728247978E-4</v>
      </c>
      <c r="AT89">
        <f t="shared" si="78"/>
        <v>-1.5135819809773586E-5</v>
      </c>
      <c r="AU89">
        <f t="shared" si="79"/>
        <v>-2.31361817098596E-4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131635.03581267767</v>
      </c>
      <c r="AO91" s="6">
        <f t="shared" si="93"/>
        <v>-13163.503581267767</v>
      </c>
      <c r="AP91" s="6">
        <f t="shared" si="93"/>
        <v>-2844.3946451847464</v>
      </c>
      <c r="AQ91" s="6">
        <f t="shared" si="93"/>
        <v>-56388.40176979456</v>
      </c>
      <c r="AR91" s="6">
        <f t="shared" si="93"/>
        <v>59238.735816430642</v>
      </c>
      <c r="AS91" s="6">
        <f t="shared" si="93"/>
        <v>-14730.560223756012</v>
      </c>
      <c r="AT91" s="6">
        <f t="shared" si="93"/>
        <v>8592.8267971910118</v>
      </c>
      <c r="AU91" s="6">
        <f t="shared" si="93"/>
        <v>53101.002389865571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341626.28003505524</v>
      </c>
      <c r="K3">
        <v>1</v>
      </c>
      <c r="L3" s="2">
        <v>0</v>
      </c>
      <c r="O3">
        <f>$C$3</f>
        <v>341626.28003505524</v>
      </c>
      <c r="P3">
        <f>O3*C5</f>
        <v>34162.628003505524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341626.28003505524</v>
      </c>
      <c r="AF3">
        <f t="shared" ref="AF3:AF34" si="4">-$Z3*P3</f>
        <v>-34162.628003505524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304943.74382754974</v>
      </c>
      <c r="AJ3">
        <f t="shared" ref="AJ3:AJ34" si="8">AB3-AC3</f>
        <v>0</v>
      </c>
      <c r="AL3">
        <f t="shared" ref="AL3:AL34" si="9">SUM(AI3:AK3)</f>
        <v>304943.74382754974</v>
      </c>
      <c r="AN3">
        <f t="shared" ref="AN3:AN34" si="10">AE3*$K3</f>
        <v>341626.28003505524</v>
      </c>
      <c r="AO3">
        <f t="shared" ref="AO3:AO34" si="11">AF3*$K3</f>
        <v>-34162.628003505524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304943.74382754974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304943.74382754974</v>
      </c>
      <c r="AW3">
        <v>0</v>
      </c>
      <c r="AX3">
        <f>IF(Z3&gt;0, (R3*SUMPRODUCT(K3:$K$98, X3:$X$98)-K3*$AZ$3)/Z3, 0)</f>
        <v>0</v>
      </c>
      <c r="AZ3">
        <f>C6*ABS(SUMPRODUCT(X4:X79, K4:K79))/1</f>
        <v>139761.47167684094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15155.990318176962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14974.443393947251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-14974.443393947251</v>
      </c>
      <c r="AK4">
        <f>G4*SUM(AB4, AE4:AF4)</f>
        <v>0</v>
      </c>
      <c r="AL4">
        <f t="shared" si="9"/>
        <v>-18931.56139394725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-3533.1410714285712</v>
      </c>
      <c r="AR4">
        <f t="shared" si="14"/>
        <v>-3533.1410714285712</v>
      </c>
      <c r="AS4">
        <f t="shared" si="15"/>
        <v>-13370.038744595759</v>
      </c>
      <c r="AT4">
        <f t="shared" si="16"/>
        <v>0</v>
      </c>
      <c r="AU4">
        <f t="shared" si="17"/>
        <v>-16903.179816024327</v>
      </c>
      <c r="AW4">
        <v>1</v>
      </c>
      <c r="AX4">
        <f>IF(Z4&gt;0, (R4*SUMPRODUCT(K4:$K$98, X4:$X$98)-K4*$AZ$3)/Z4, 0)</f>
        <v>15155.990318176962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2000000</v>
      </c>
      <c r="S5">
        <f t="shared" si="1"/>
        <v>25419.166886367348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14974.443393947251</v>
      </c>
      <c r="AC5">
        <f t="shared" si="2"/>
        <v>24811.341067114408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-4106.6656705302148</v>
      </c>
      <c r="AI5">
        <f t="shared" si="7"/>
        <v>-4155.4700652179517</v>
      </c>
      <c r="AJ5">
        <f t="shared" si="8"/>
        <v>-9836.8976731671573</v>
      </c>
      <c r="AK5">
        <f>G5*SUM(AB5, AE5:AF5)</f>
        <v>1048.2110375763077</v>
      </c>
      <c r="AL5">
        <f t="shared" si="9"/>
        <v>-12944.156700808802</v>
      </c>
      <c r="AN5">
        <f t="shared" si="10"/>
        <v>0</v>
      </c>
      <c r="AO5">
        <f t="shared" si="11"/>
        <v>0</v>
      </c>
      <c r="AP5">
        <f t="shared" si="12"/>
        <v>-38.906564642647275</v>
      </c>
      <c r="AQ5">
        <f t="shared" si="13"/>
        <v>-3273.8087296956428</v>
      </c>
      <c r="AR5">
        <f t="shared" si="14"/>
        <v>-3312.7152943382903</v>
      </c>
      <c r="AS5">
        <f t="shared" si="15"/>
        <v>-7841.9145991447358</v>
      </c>
      <c r="AT5">
        <f t="shared" si="16"/>
        <v>835.62742153723502</v>
      </c>
      <c r="AU5">
        <f t="shared" si="17"/>
        <v>-10319.002471945792</v>
      </c>
      <c r="AW5">
        <v>2</v>
      </c>
      <c r="AX5">
        <f>IF(Z5&gt;0, (R5*SUMPRODUCT(K5:$K$98, X5:$X$98)-K5*$AZ$3)/Z5, 0)</f>
        <v>25419.166886367348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2000000</v>
      </c>
      <c r="S6">
        <f t="shared" si="1"/>
        <v>34737.286144653393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24811.341067114408</v>
      </c>
      <c r="AC6">
        <f t="shared" si="2"/>
        <v>33475.06693080785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-5326.3281316955627</v>
      </c>
      <c r="AI6">
        <f t="shared" si="7"/>
        <v>-5374.5113242331299</v>
      </c>
      <c r="AJ6">
        <f t="shared" si="8"/>
        <v>-8663.7258636934421</v>
      </c>
      <c r="AK6">
        <f>G6*SUM(AB6, AE6:AF6)</f>
        <v>1736.7938746980087</v>
      </c>
      <c r="AL6">
        <f t="shared" si="9"/>
        <v>-12301.443313228563</v>
      </c>
      <c r="AN6">
        <f t="shared" si="10"/>
        <v>0</v>
      </c>
      <c r="AO6">
        <f t="shared" si="11"/>
        <v>0</v>
      </c>
      <c r="AP6">
        <f t="shared" si="12"/>
        <v>-34.295844724830722</v>
      </c>
      <c r="AQ6">
        <f t="shared" si="13"/>
        <v>-3791.1751575138101</v>
      </c>
      <c r="AR6">
        <f t="shared" si="14"/>
        <v>-3825.4710022386407</v>
      </c>
      <c r="AS6">
        <f t="shared" si="15"/>
        <v>-6166.6689422471763</v>
      </c>
      <c r="AT6">
        <f t="shared" si="16"/>
        <v>1236.215574533363</v>
      </c>
      <c r="AU6">
        <f t="shared" si="17"/>
        <v>-8755.9243699524541</v>
      </c>
      <c r="AW6">
        <v>3</v>
      </c>
      <c r="AX6">
        <f>IF(Z6&gt;0, (R6*SUMPRODUCT(K6:$K$98, X6:$X$98)-K6*$AZ$3)/Z6, 0)</f>
        <v>34737.286144653393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2000000</v>
      </c>
      <c r="S7">
        <f t="shared" si="1"/>
        <v>42435.272013639507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33475.06693080785</v>
      </c>
      <c r="AC7">
        <f t="shared" si="2"/>
        <v>40342.404803105703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-6692.5201671674567</v>
      </c>
      <c r="AI7">
        <f t="shared" si="7"/>
        <v>-6740.0542147754686</v>
      </c>
      <c r="AJ7">
        <f t="shared" si="8"/>
        <v>-6867.3378722978523</v>
      </c>
      <c r="AK7">
        <f>G7*SUM(AB7, AE7:AF7)</f>
        <v>2343.2546851565498</v>
      </c>
      <c r="AL7">
        <f t="shared" si="9"/>
        <v>-11264.137401916771</v>
      </c>
      <c r="AN7">
        <f t="shared" si="10"/>
        <v>0</v>
      </c>
      <c r="AO7">
        <f t="shared" si="11"/>
        <v>0</v>
      </c>
      <c r="AP7">
        <f t="shared" si="12"/>
        <v>-30.208746594647632</v>
      </c>
      <c r="AQ7">
        <f t="shared" si="13"/>
        <v>-4253.2175563238416</v>
      </c>
      <c r="AR7">
        <f t="shared" si="14"/>
        <v>-4283.4263029184895</v>
      </c>
      <c r="AS7">
        <f t="shared" si="15"/>
        <v>-4364.3173683594532</v>
      </c>
      <c r="AT7">
        <f t="shared" si="16"/>
        <v>1489.1807147238083</v>
      </c>
      <c r="AU7">
        <f t="shared" si="17"/>
        <v>-7158.562956554134</v>
      </c>
      <c r="AW7">
        <v>4</v>
      </c>
      <c r="AX7">
        <f>IF(Z7&gt;0, (R7*SUMPRODUCT(K7:$K$98, X7:$X$98)-K7*$AZ$3)/Z7, 0)</f>
        <v>42435.272013639507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2000000</v>
      </c>
      <c r="S8">
        <f t="shared" si="1"/>
        <v>48665.570277610495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40342.404803105703</v>
      </c>
      <c r="AC8">
        <f t="shared" si="2"/>
        <v>45605.716737685085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-8098.5239972055624</v>
      </c>
      <c r="AI8">
        <f t="shared" si="7"/>
        <v>-8145.3802412375644</v>
      </c>
      <c r="AJ8">
        <f t="shared" si="8"/>
        <v>-5263.3119345793821</v>
      </c>
      <c r="AK8">
        <f t="shared" ref="AK8:AK39" si="30">G8*SUM(AB8:AB8, AE8:AF8)</f>
        <v>2823.9683362173996</v>
      </c>
      <c r="AL8">
        <f t="shared" si="9"/>
        <v>-10584.723839599546</v>
      </c>
      <c r="AN8">
        <f t="shared" si="10"/>
        <v>0</v>
      </c>
      <c r="AO8">
        <f t="shared" si="11"/>
        <v>0</v>
      </c>
      <c r="AP8">
        <f t="shared" si="12"/>
        <v>-26.587491221862205</v>
      </c>
      <c r="AQ8">
        <f t="shared" si="13"/>
        <v>-4595.3200076959747</v>
      </c>
      <c r="AR8">
        <f t="shared" si="14"/>
        <v>-4621.9074989178371</v>
      </c>
      <c r="AS8">
        <f t="shared" si="15"/>
        <v>-2986.5445417045567</v>
      </c>
      <c r="AT8">
        <f t="shared" si="16"/>
        <v>1602.3954736687233</v>
      </c>
      <c r="AU8">
        <f t="shared" si="17"/>
        <v>-6006.05656695367</v>
      </c>
      <c r="AW8">
        <v>5</v>
      </c>
      <c r="AX8">
        <f>IF(Z8&gt;0, (R8*SUMPRODUCT(K8:$K$98, X8:$X$98)-K8*$AZ$3)/Z8, 0)</f>
        <v>48665.570277610495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2000000</v>
      </c>
      <c r="S9">
        <f t="shared" si="1"/>
        <v>53640.142944194726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45605.716737685085</v>
      </c>
      <c r="AC9">
        <f t="shared" si="2"/>
        <v>49507.29806115276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-9602.4862449480643</v>
      </c>
      <c r="AI9">
        <f t="shared" si="7"/>
        <v>-9648.6338643836225</v>
      </c>
      <c r="AJ9">
        <f t="shared" si="8"/>
        <v>-3901.5813234676752</v>
      </c>
      <c r="AK9">
        <f t="shared" si="30"/>
        <v>3192.4001716379562</v>
      </c>
      <c r="AL9">
        <f t="shared" si="9"/>
        <v>-10357.815016213342</v>
      </c>
      <c r="AN9">
        <f t="shared" si="10"/>
        <v>0</v>
      </c>
      <c r="AO9">
        <f t="shared" si="11"/>
        <v>0</v>
      </c>
      <c r="AP9">
        <f t="shared" si="12"/>
        <v>-23.379820174301145</v>
      </c>
      <c r="AQ9">
        <f t="shared" si="13"/>
        <v>-4864.9183723678389</v>
      </c>
      <c r="AR9">
        <f t="shared" si="14"/>
        <v>-4888.29819254214</v>
      </c>
      <c r="AS9">
        <f t="shared" si="15"/>
        <v>-1976.6625202729233</v>
      </c>
      <c r="AT9">
        <f t="shared" si="16"/>
        <v>1617.3692782036092</v>
      </c>
      <c r="AU9">
        <f t="shared" si="17"/>
        <v>-5247.591434611455</v>
      </c>
      <c r="AW9">
        <v>6</v>
      </c>
      <c r="AX9">
        <f>IF(Z9&gt;0, (R9*SUMPRODUCT(K9:$K$98, X9:$X$98)-K9*$AZ$3)/Z9, 0)</f>
        <v>53640.142944194726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2000000</v>
      </c>
      <c r="S10">
        <f t="shared" si="1"/>
        <v>57512.043853586292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49507.29806115276</v>
      </c>
      <c r="AC10">
        <f t="shared" si="2"/>
        <v>52228.898734466726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-11168.816679033305</v>
      </c>
      <c r="AI10">
        <f t="shared" si="7"/>
        <v>-11214.223601857531</v>
      </c>
      <c r="AJ10">
        <f t="shared" si="8"/>
        <v>-2721.6006733139657</v>
      </c>
      <c r="AK10">
        <f t="shared" si="30"/>
        <v>3465.5108642806936</v>
      </c>
      <c r="AL10">
        <f t="shared" si="9"/>
        <v>-10470.313410890803</v>
      </c>
      <c r="AN10">
        <f t="shared" si="10"/>
        <v>0</v>
      </c>
      <c r="AO10">
        <f t="shared" si="11"/>
        <v>0</v>
      </c>
      <c r="AP10">
        <f t="shared" si="12"/>
        <v>-20.539785910401847</v>
      </c>
      <c r="AQ10">
        <f t="shared" si="13"/>
        <v>-5052.2054610023251</v>
      </c>
      <c r="AR10">
        <f t="shared" si="14"/>
        <v>-5072.7452469127265</v>
      </c>
      <c r="AS10">
        <f t="shared" si="15"/>
        <v>-1231.1139290339336</v>
      </c>
      <c r="AT10">
        <f t="shared" si="16"/>
        <v>1567.6211201988515</v>
      </c>
      <c r="AU10">
        <f t="shared" si="17"/>
        <v>-4736.2380557478082</v>
      </c>
      <c r="AW10">
        <v>7</v>
      </c>
      <c r="AX10">
        <f>IF(Z10&gt;0, (R10*SUMPRODUCT(K10:$K$98, X10:$X$98)-K10*$AZ$3)/Z10, 0)</f>
        <v>57512.043853586292</v>
      </c>
    </row>
    <row r="11" spans="1:52" x14ac:dyDescent="0.25">
      <c r="A11" t="s">
        <v>33</v>
      </c>
      <c r="C11" s="25">
        <f>AU81</f>
        <v>150868.61793906381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2000000</v>
      </c>
      <c r="S11">
        <f t="shared" si="1"/>
        <v>60442.308718204411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52228.898734466726</v>
      </c>
      <c r="AC11">
        <f t="shared" si="2"/>
        <v>53950.370992823169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-12928.496998789435</v>
      </c>
      <c r="AI11">
        <f t="shared" si="7"/>
        <v>-12973.12663996045</v>
      </c>
      <c r="AJ11">
        <f t="shared" si="8"/>
        <v>-1721.4722583564435</v>
      </c>
      <c r="AK11">
        <f t="shared" si="30"/>
        <v>3656.022911412671</v>
      </c>
      <c r="AL11">
        <f t="shared" si="9"/>
        <v>-11038.575986904223</v>
      </c>
      <c r="AN11">
        <f t="shared" si="10"/>
        <v>0</v>
      </c>
      <c r="AO11">
        <f t="shared" si="11"/>
        <v>0</v>
      </c>
      <c r="AP11">
        <f t="shared" si="12"/>
        <v>-18.025163539710384</v>
      </c>
      <c r="AQ11">
        <f t="shared" si="13"/>
        <v>-5221.603100792664</v>
      </c>
      <c r="AR11">
        <f t="shared" si="14"/>
        <v>-5239.6282643323748</v>
      </c>
      <c r="AS11">
        <f t="shared" si="15"/>
        <v>-695.27377258193508</v>
      </c>
      <c r="AT11">
        <f t="shared" si="16"/>
        <v>1476.606335027881</v>
      </c>
      <c r="AU11">
        <f t="shared" si="17"/>
        <v>-4458.295701886429</v>
      </c>
      <c r="AW11">
        <v>8</v>
      </c>
      <c r="AX11">
        <f>IF(Z11&gt;0, (R11*SUMPRODUCT(K11:$K$98, X11:$X$98)-K11*$AZ$3)/Z11, 0)</f>
        <v>60442.308718204411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2000000</v>
      </c>
      <c r="S12">
        <f t="shared" si="1"/>
        <v>62514.150255657893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53950.370992823169</v>
      </c>
      <c r="AC12">
        <f t="shared" si="2"/>
        <v>54776.694427172268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-14876.332239665409</v>
      </c>
      <c r="AI12">
        <f t="shared" si="7"/>
        <v>-14920.143676118721</v>
      </c>
      <c r="AJ12">
        <f t="shared" si="8"/>
        <v>-826.32343434909853</v>
      </c>
      <c r="AK12">
        <f t="shared" si="30"/>
        <v>3776.5259694976221</v>
      </c>
      <c r="AL12">
        <f t="shared" si="9"/>
        <v>-11969.941140970197</v>
      </c>
      <c r="AN12">
        <f t="shared" si="10"/>
        <v>0</v>
      </c>
      <c r="AO12">
        <f t="shared" si="11"/>
        <v>0</v>
      </c>
      <c r="AP12">
        <f t="shared" si="12"/>
        <v>-15.798843193908072</v>
      </c>
      <c r="AQ12">
        <f t="shared" si="13"/>
        <v>-5364.5545405800212</v>
      </c>
      <c r="AR12">
        <f t="shared" si="14"/>
        <v>-5380.3533837739296</v>
      </c>
      <c r="AS12">
        <f t="shared" si="15"/>
        <v>-297.98051430349307</v>
      </c>
      <c r="AT12">
        <f t="shared" si="16"/>
        <v>1361.8531242041217</v>
      </c>
      <c r="AU12">
        <f t="shared" si="17"/>
        <v>-4316.4807738733007</v>
      </c>
      <c r="AW12">
        <v>9</v>
      </c>
      <c r="AX12">
        <f>IF(Z12&gt;0, (R12*SUMPRODUCT(K12:$K$98, X12:$X$98)-K12*$AZ$3)/Z12, 0)</f>
        <v>62514.150255657893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2000000</v>
      </c>
      <c r="S13">
        <f t="shared" si="1"/>
        <v>63810.229476009561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54776.694427172268</v>
      </c>
      <c r="AC13">
        <f t="shared" si="2"/>
        <v>54812.074292968813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-16961.49422791008</v>
      </c>
      <c r="AI13">
        <f t="shared" si="7"/>
        <v>-17004.44351264316</v>
      </c>
      <c r="AJ13">
        <f t="shared" si="8"/>
        <v>-35.379865796545346</v>
      </c>
      <c r="AK13">
        <f t="shared" si="30"/>
        <v>3834.3686099020592</v>
      </c>
      <c r="AL13">
        <f t="shared" si="9"/>
        <v>-13205.454768537646</v>
      </c>
      <c r="AN13">
        <f t="shared" si="10"/>
        <v>0</v>
      </c>
      <c r="AO13">
        <f t="shared" si="11"/>
        <v>0</v>
      </c>
      <c r="AP13">
        <f t="shared" si="12"/>
        <v>-13.828520214765803</v>
      </c>
      <c r="AQ13">
        <f t="shared" si="13"/>
        <v>-5461.147193974617</v>
      </c>
      <c r="AR13">
        <f t="shared" si="14"/>
        <v>-5474.9757141893824</v>
      </c>
      <c r="AS13">
        <f t="shared" si="15"/>
        <v>-11.391369900658169</v>
      </c>
      <c r="AT13">
        <f t="shared" si="16"/>
        <v>1234.564071611934</v>
      </c>
      <c r="AU13">
        <f t="shared" si="17"/>
        <v>-4251.8030124781062</v>
      </c>
      <c r="AW13">
        <v>10</v>
      </c>
      <c r="AX13">
        <f>IF(Z13&gt;0, (R13*SUMPRODUCT(K13:$K$98, X13:$X$98)-K13*$AZ$3)/Z13, 0)</f>
        <v>63810.229476009561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2000000</v>
      </c>
      <c r="S14">
        <f t="shared" si="1"/>
        <v>64431.764257047136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54812.074292968813</v>
      </c>
      <c r="AC14">
        <f t="shared" si="2"/>
        <v>54172.297104687554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-19251.592542670875</v>
      </c>
      <c r="AI14">
        <f t="shared" si="7"/>
        <v>-19293.631044743059</v>
      </c>
      <c r="AJ14">
        <f t="shared" si="8"/>
        <v>639.77718828125944</v>
      </c>
      <c r="AK14">
        <f t="shared" si="30"/>
        <v>3836.8452005078175</v>
      </c>
      <c r="AL14">
        <f t="shared" si="9"/>
        <v>-14817.008655953981</v>
      </c>
      <c r="AN14">
        <f t="shared" si="10"/>
        <v>0</v>
      </c>
      <c r="AO14">
        <f t="shared" si="11"/>
        <v>0</v>
      </c>
      <c r="AP14">
        <f t="shared" si="12"/>
        <v>-12.085064797862426</v>
      </c>
      <c r="AQ14">
        <f t="shared" si="13"/>
        <v>-5534.3728218652222</v>
      </c>
      <c r="AR14">
        <f t="shared" si="14"/>
        <v>-5546.4578866630845</v>
      </c>
      <c r="AS14">
        <f t="shared" si="15"/>
        <v>183.92065357840377</v>
      </c>
      <c r="AT14">
        <f t="shared" si="16"/>
        <v>1103.0013102723035</v>
      </c>
      <c r="AU14">
        <f t="shared" si="17"/>
        <v>-4259.5359228123771</v>
      </c>
      <c r="AW14">
        <v>11</v>
      </c>
      <c r="AX14">
        <f>IF(Z14&gt;0, (R14*SUMPRODUCT(K14:$K$98, X14:$X$98)-K14*$AZ$3)/Z14, 0)</f>
        <v>64431.764257047136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1.2937709E-2</v>
      </c>
      <c r="Q15" s="5">
        <f t="shared" si="29"/>
        <v>50</v>
      </c>
      <c r="R15">
        <f t="shared" si="0"/>
        <v>2000000</v>
      </c>
      <c r="S15">
        <f t="shared" si="1"/>
        <v>64447.601694893849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54172.297104687554</v>
      </c>
      <c r="AC15">
        <f t="shared" si="2"/>
        <v>52942.718930762843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-21755.276264232791</v>
      </c>
      <c r="AI15">
        <f t="shared" si="7"/>
        <v>-21796.350499377648</v>
      </c>
      <c r="AJ15">
        <f t="shared" si="8"/>
        <v>1229.5781739247104</v>
      </c>
      <c r="AK15">
        <f t="shared" si="30"/>
        <v>3792.060797328129</v>
      </c>
      <c r="AL15">
        <f t="shared" si="9"/>
        <v>-16774.711528124808</v>
      </c>
      <c r="AN15">
        <f t="shared" si="10"/>
        <v>0</v>
      </c>
      <c r="AO15">
        <f t="shared" si="11"/>
        <v>0</v>
      </c>
      <c r="AP15">
        <f t="shared" si="12"/>
        <v>-10.542733123466887</v>
      </c>
      <c r="AQ15">
        <f t="shared" si="13"/>
        <v>-5584.0375571745672</v>
      </c>
      <c r="AR15">
        <f t="shared" si="14"/>
        <v>-5594.5802902980349</v>
      </c>
      <c r="AS15">
        <f t="shared" si="15"/>
        <v>315.60209207574678</v>
      </c>
      <c r="AT15">
        <f t="shared" si="16"/>
        <v>973.32755760876353</v>
      </c>
      <c r="AU15">
        <f t="shared" si="17"/>
        <v>-4305.650640613524</v>
      </c>
      <c r="AW15">
        <v>12</v>
      </c>
      <c r="AX15">
        <f>IF(Z15&gt;0, (R15*SUMPRODUCT(K15:$K$98, X15:$X$98)-K15*$AZ$3)/Z15, 0)</f>
        <v>64447.601694893849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2000000</v>
      </c>
      <c r="S16">
        <f t="shared" si="1"/>
        <v>63910.24085855639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52942.718930762843</v>
      </c>
      <c r="AC16">
        <f t="shared" si="2"/>
        <v>51202.24802353514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-24222.232230848724</v>
      </c>
      <c r="AI16">
        <f t="shared" si="7"/>
        <v>-24262.29016783636</v>
      </c>
      <c r="AJ16">
        <f t="shared" si="8"/>
        <v>1740.4709072277037</v>
      </c>
      <c r="AK16">
        <f t="shared" si="30"/>
        <v>3705.9903251533992</v>
      </c>
      <c r="AL16">
        <f t="shared" si="9"/>
        <v>-18815.828935455258</v>
      </c>
      <c r="AN16">
        <f t="shared" si="10"/>
        <v>0</v>
      </c>
      <c r="AO16">
        <f t="shared" si="11"/>
        <v>0</v>
      </c>
      <c r="AP16">
        <f t="shared" si="12"/>
        <v>-9.1802452674127402</v>
      </c>
      <c r="AQ16">
        <f t="shared" si="13"/>
        <v>-5551.110454640977</v>
      </c>
      <c r="AR16">
        <f t="shared" si="14"/>
        <v>-5560.2906999083889</v>
      </c>
      <c r="AS16">
        <f t="shared" si="15"/>
        <v>398.87101060840752</v>
      </c>
      <c r="AT16">
        <f t="shared" si="16"/>
        <v>849.31733139594758</v>
      </c>
      <c r="AU16">
        <f t="shared" si="17"/>
        <v>-4312.1023579040348</v>
      </c>
      <c r="AW16">
        <v>13</v>
      </c>
      <c r="AX16">
        <f>IF(Z16&gt;0, (R16*SUMPRODUCT(K16:$K$98, X16:$X$98)-K16*$AZ$3)/Z16, 0)</f>
        <v>63910.24085855639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2000000</v>
      </c>
      <c r="S17">
        <f t="shared" si="1"/>
        <v>62943.849606042277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51202.24802353514</v>
      </c>
      <c r="AC17">
        <f t="shared" si="2"/>
        <v>49082.893506346736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-26717.195475752418</v>
      </c>
      <c r="AI17">
        <f t="shared" si="7"/>
        <v>-26756.184903483285</v>
      </c>
      <c r="AJ17">
        <f t="shared" si="8"/>
        <v>2119.3545171884034</v>
      </c>
      <c r="AK17">
        <f t="shared" si="30"/>
        <v>3584.1573616474602</v>
      </c>
      <c r="AL17">
        <f t="shared" si="9"/>
        <v>-21052.673024647422</v>
      </c>
      <c r="AN17">
        <f t="shared" si="10"/>
        <v>0</v>
      </c>
      <c r="AO17">
        <f t="shared" si="11"/>
        <v>0</v>
      </c>
      <c r="AP17">
        <f t="shared" si="12"/>
        <v>-7.9780093962912746</v>
      </c>
      <c r="AQ17">
        <f t="shared" si="13"/>
        <v>-5466.8675318709174</v>
      </c>
      <c r="AR17">
        <f t="shared" si="14"/>
        <v>-5474.8455412672083</v>
      </c>
      <c r="AS17">
        <f t="shared" si="15"/>
        <v>433.66192417375919</v>
      </c>
      <c r="AT17">
        <f t="shared" si="16"/>
        <v>733.3896077262134</v>
      </c>
      <c r="AU17">
        <f t="shared" si="17"/>
        <v>-4307.794009367236</v>
      </c>
      <c r="AW17">
        <v>14</v>
      </c>
      <c r="AX17">
        <f>IF(Z17&gt;0, (R17*SUMPRODUCT(K17:$K$98, X17:$X$98)-K17*$AZ$3)/Z17, 0)</f>
        <v>62943.849606042277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2000000</v>
      </c>
      <c r="S18">
        <f t="shared" si="1"/>
        <v>61637.848011098002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49082.893506346736</v>
      </c>
      <c r="AC18">
        <f t="shared" si="2"/>
        <v>46680.093775772766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-29324.506924990055</v>
      </c>
      <c r="AI18">
        <f t="shared" si="7"/>
        <v>-29362.373345770488</v>
      </c>
      <c r="AJ18">
        <f t="shared" si="8"/>
        <v>2402.79973057397</v>
      </c>
      <c r="AK18">
        <f t="shared" si="30"/>
        <v>3435.8025454442718</v>
      </c>
      <c r="AL18">
        <f t="shared" si="9"/>
        <v>-23523.771069752245</v>
      </c>
      <c r="AN18">
        <f t="shared" si="10"/>
        <v>0</v>
      </c>
      <c r="AO18">
        <f t="shared" si="11"/>
        <v>0</v>
      </c>
      <c r="AP18">
        <f t="shared" si="12"/>
        <v>-6.9180535040421702</v>
      </c>
      <c r="AQ18">
        <f t="shared" si="13"/>
        <v>-5357.4777786118048</v>
      </c>
      <c r="AR18">
        <f t="shared" si="14"/>
        <v>-5364.395832115847</v>
      </c>
      <c r="AS18">
        <f t="shared" si="15"/>
        <v>438.98252734248973</v>
      </c>
      <c r="AT18">
        <f t="shared" si="16"/>
        <v>627.70827949468764</v>
      </c>
      <c r="AU18">
        <f t="shared" si="17"/>
        <v>-4297.7050252786694</v>
      </c>
      <c r="AW18">
        <v>15</v>
      </c>
      <c r="AX18">
        <f>IF(Z18&gt;0, (R18*SUMPRODUCT(K18:$K$98, X18:$X$98)-K18*$AZ$3)/Z18, 0)</f>
        <v>61637.848011098002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2000000</v>
      </c>
      <c r="S19">
        <f t="shared" si="1"/>
        <v>60058.853608914214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46680.093775772766</v>
      </c>
      <c r="AC19">
        <f t="shared" si="2"/>
        <v>44058.390819747525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-32336.376881865468</v>
      </c>
      <c r="AI19">
        <f t="shared" si="7"/>
        <v>-32373.056229016049</v>
      </c>
      <c r="AJ19">
        <f t="shared" si="8"/>
        <v>2621.7029560252413</v>
      </c>
      <c r="AK19">
        <f t="shared" si="30"/>
        <v>3267.6065643040938</v>
      </c>
      <c r="AL19">
        <f t="shared" si="9"/>
        <v>-26483.746708686715</v>
      </c>
      <c r="AN19">
        <f t="shared" si="10"/>
        <v>0</v>
      </c>
      <c r="AO19">
        <f t="shared" si="11"/>
        <v>0</v>
      </c>
      <c r="AP19">
        <f t="shared" si="12"/>
        <v>-5.9831960625206033</v>
      </c>
      <c r="AQ19">
        <f t="shared" si="13"/>
        <v>-5274.7635349525963</v>
      </c>
      <c r="AR19">
        <f t="shared" si="14"/>
        <v>-5280.7467310151169</v>
      </c>
      <c r="AS19">
        <f t="shared" si="15"/>
        <v>427.65654304563492</v>
      </c>
      <c r="AT19">
        <f t="shared" si="16"/>
        <v>533.01741301849404</v>
      </c>
      <c r="AU19">
        <f t="shared" si="17"/>
        <v>-4320.0727749509879</v>
      </c>
      <c r="AW19">
        <v>16</v>
      </c>
      <c r="AX19">
        <f>IF(Z19&gt;0, (R19*SUMPRODUCT(K19:$K$98, X19:$X$98)-K19*$AZ$3)/Z19, 0)</f>
        <v>60058.853608914214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2.4063398E-2</v>
      </c>
      <c r="Q20" s="5">
        <f t="shared" si="29"/>
        <v>50</v>
      </c>
      <c r="R20">
        <f t="shared" si="0"/>
        <v>2000000</v>
      </c>
      <c r="S20">
        <f t="shared" si="1"/>
        <v>58180.0336832834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44058.390819747525</v>
      </c>
      <c r="AC20">
        <f t="shared" si="2"/>
        <v>41226.283376390071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-35305.189154585263</v>
      </c>
      <c r="AI20">
        <f t="shared" si="7"/>
        <v>-35340.619078535477</v>
      </c>
      <c r="AJ20">
        <f t="shared" si="8"/>
        <v>2832.107443357454</v>
      </c>
      <c r="AK20">
        <f t="shared" si="30"/>
        <v>3084.0873573823269</v>
      </c>
      <c r="AL20">
        <f t="shared" si="9"/>
        <v>-29424.424277795697</v>
      </c>
      <c r="AN20">
        <f t="shared" si="10"/>
        <v>0</v>
      </c>
      <c r="AO20">
        <f t="shared" si="11"/>
        <v>0</v>
      </c>
      <c r="AP20">
        <f t="shared" si="12"/>
        <v>-5.160167922974046</v>
      </c>
      <c r="AQ20">
        <f t="shared" si="13"/>
        <v>-5142.0010058737917</v>
      </c>
      <c r="AR20">
        <f t="shared" si="14"/>
        <v>-5147.161173796766</v>
      </c>
      <c r="AS20">
        <f t="shared" si="15"/>
        <v>412.48042203437251</v>
      </c>
      <c r="AT20">
        <f t="shared" si="16"/>
        <v>449.17987054044607</v>
      </c>
      <c r="AU20">
        <f t="shared" si="17"/>
        <v>-4285.5008812219476</v>
      </c>
      <c r="AW20">
        <v>17</v>
      </c>
      <c r="AX20">
        <f>IF(Z20&gt;0, (R20*SUMPRODUCT(K20:$K$98, X20:$X$98)-K20*$AZ$3)/Z20, 0)</f>
        <v>58180.0336832834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2000000</v>
      </c>
      <c r="S21">
        <f t="shared" si="1"/>
        <v>56062.583579150487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41226.283376390071</v>
      </c>
      <c r="AC21">
        <f t="shared" si="2"/>
        <v>38265.225309440502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-37935.373697502568</v>
      </c>
      <c r="AI21">
        <f t="shared" si="7"/>
        <v>-37969.500937870842</v>
      </c>
      <c r="AJ21">
        <f t="shared" si="8"/>
        <v>2961.0580669495685</v>
      </c>
      <c r="AK21">
        <f t="shared" si="30"/>
        <v>2885.8398363473052</v>
      </c>
      <c r="AL21">
        <f t="shared" si="9"/>
        <v>-32122.603034573967</v>
      </c>
      <c r="AN21">
        <f t="shared" si="10"/>
        <v>0</v>
      </c>
      <c r="AO21">
        <f t="shared" si="11"/>
        <v>0</v>
      </c>
      <c r="AP21">
        <f t="shared" si="12"/>
        <v>-4.437892349321821</v>
      </c>
      <c r="AQ21">
        <f t="shared" si="13"/>
        <v>-4933.1004465666292</v>
      </c>
      <c r="AR21">
        <f t="shared" si="14"/>
        <v>-4937.5383389159515</v>
      </c>
      <c r="AS21">
        <f t="shared" si="15"/>
        <v>385.05477733939614</v>
      </c>
      <c r="AT21">
        <f t="shared" si="16"/>
        <v>375.27342946253566</v>
      </c>
      <c r="AU21">
        <f t="shared" si="17"/>
        <v>-4177.2101321140199</v>
      </c>
      <c r="AW21">
        <v>18</v>
      </c>
      <c r="AX21">
        <f>IF(Z21&gt;0, (R21*SUMPRODUCT(K21:$K$98, X21:$X$98)-K21*$AZ$3)/Z21, 0)</f>
        <v>56062.583579150487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2000000</v>
      </c>
      <c r="S22">
        <f t="shared" si="1"/>
        <v>53827.266719709303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38265.225309440502</v>
      </c>
      <c r="AC22">
        <f t="shared" si="2"/>
        <v>35279.395344056218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-40601.386724844633</v>
      </c>
      <c r="AI22">
        <f t="shared" si="7"/>
        <v>-40634.157658141099</v>
      </c>
      <c r="AJ22">
        <f t="shared" si="8"/>
        <v>2985.8299653842842</v>
      </c>
      <c r="AK22">
        <f t="shared" si="30"/>
        <v>2678.5657716608353</v>
      </c>
      <c r="AL22">
        <f t="shared" si="9"/>
        <v>-34969.761921095982</v>
      </c>
      <c r="AN22">
        <f t="shared" si="10"/>
        <v>0</v>
      </c>
      <c r="AO22">
        <f t="shared" si="11"/>
        <v>0</v>
      </c>
      <c r="AP22">
        <f t="shared" si="12"/>
        <v>-3.8049274407422926</v>
      </c>
      <c r="AQ22">
        <f t="shared" si="13"/>
        <v>-4714.0961499012037</v>
      </c>
      <c r="AR22">
        <f t="shared" si="14"/>
        <v>-4717.9010773419459</v>
      </c>
      <c r="AS22">
        <f t="shared" si="15"/>
        <v>346.67509362345703</v>
      </c>
      <c r="AT22">
        <f t="shared" si="16"/>
        <v>310.99963843640882</v>
      </c>
      <c r="AU22">
        <f t="shared" si="17"/>
        <v>-4060.2263452820803</v>
      </c>
      <c r="AW22">
        <v>19</v>
      </c>
      <c r="AX22">
        <f>IF(Z22&gt;0, (R22*SUMPRODUCT(K22:$K$98, X22:$X$98)-K22*$AZ$3)/Z22, 0)</f>
        <v>53827.266719709303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3.2906918E-2</v>
      </c>
      <c r="Q23" s="5">
        <f t="shared" si="29"/>
        <v>50</v>
      </c>
      <c r="R23">
        <f t="shared" si="0"/>
        <v>2000000</v>
      </c>
      <c r="S23">
        <f t="shared" si="1"/>
        <v>51497.058803390399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35279.395344056218</v>
      </c>
      <c r="AC23">
        <f t="shared" si="2"/>
        <v>32303.933552353545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-43135.616590814308</v>
      </c>
      <c r="AI23">
        <f t="shared" si="7"/>
        <v>-43166.981424363039</v>
      </c>
      <c r="AJ23">
        <f t="shared" si="8"/>
        <v>2975.4617917026735</v>
      </c>
      <c r="AK23">
        <f t="shared" si="30"/>
        <v>2469.5576740839356</v>
      </c>
      <c r="AL23">
        <f t="shared" si="9"/>
        <v>-37721.961958576423</v>
      </c>
      <c r="AN23">
        <f t="shared" si="10"/>
        <v>0</v>
      </c>
      <c r="AO23">
        <f t="shared" si="11"/>
        <v>0</v>
      </c>
      <c r="AP23">
        <f t="shared" si="12"/>
        <v>-3.2514908312914406</v>
      </c>
      <c r="AQ23">
        <f t="shared" si="13"/>
        <v>-4471.7298317305886</v>
      </c>
      <c r="AR23">
        <f t="shared" si="14"/>
        <v>-4474.98132256188</v>
      </c>
      <c r="AS23">
        <f t="shared" si="15"/>
        <v>308.45649856700504</v>
      </c>
      <c r="AT23">
        <f t="shared" si="16"/>
        <v>256.01105525247038</v>
      </c>
      <c r="AU23">
        <f t="shared" si="17"/>
        <v>-3910.5137687424035</v>
      </c>
      <c r="AW23">
        <v>20</v>
      </c>
      <c r="AX23">
        <f>IF(Z23&gt;0, (R23*SUMPRODUCT(K23:$K$98, X23:$X$98)-K23*$AZ$3)/Z23, 0)</f>
        <v>51497.058803390399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2000000</v>
      </c>
      <c r="S24">
        <f t="shared" si="1"/>
        <v>49123.953520156334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32303.933552353545</v>
      </c>
      <c r="AC24">
        <f t="shared" si="2"/>
        <v>29384.555826157342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-45704.129111162838</v>
      </c>
      <c r="AI24">
        <f t="shared" si="7"/>
        <v>-45734.037693148304</v>
      </c>
      <c r="AJ24">
        <f t="shared" si="8"/>
        <v>2919.3777261962023</v>
      </c>
      <c r="AK24">
        <f t="shared" si="30"/>
        <v>2261.2753486647484</v>
      </c>
      <c r="AL24">
        <f t="shared" si="9"/>
        <v>-40553.384618287353</v>
      </c>
      <c r="AN24">
        <f t="shared" si="10"/>
        <v>0</v>
      </c>
      <c r="AO24">
        <f t="shared" si="11"/>
        <v>0</v>
      </c>
      <c r="AP24">
        <f t="shared" si="12"/>
        <v>-2.7683267344499258</v>
      </c>
      <c r="AQ24">
        <f t="shared" si="13"/>
        <v>-4230.3564426646126</v>
      </c>
      <c r="AR24">
        <f t="shared" si="14"/>
        <v>-4233.1247693990626</v>
      </c>
      <c r="AS24">
        <f t="shared" si="15"/>
        <v>270.21646868158547</v>
      </c>
      <c r="AT24">
        <f t="shared" si="16"/>
        <v>209.30276817212504</v>
      </c>
      <c r="AU24">
        <f t="shared" si="17"/>
        <v>-3753.6055325453522</v>
      </c>
      <c r="AW24">
        <v>21</v>
      </c>
      <c r="AX24">
        <f>IF(Z24&gt;0, (R24*SUMPRODUCT(K24:$K$98, X24:$X$98)-K24*$AZ$3)/Z24, 0)</f>
        <v>49123.953520156334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2000000</v>
      </c>
      <c r="S25">
        <f t="shared" si="1"/>
        <v>46728.370346778422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29384.555826157342</v>
      </c>
      <c r="AC25">
        <f t="shared" si="2"/>
        <v>26540.228049148434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-48443.461418277002</v>
      </c>
      <c r="AI25">
        <f t="shared" si="7"/>
        <v>-48471.859827907159</v>
      </c>
      <c r="AJ25">
        <f t="shared" si="8"/>
        <v>2844.327777008908</v>
      </c>
      <c r="AK25">
        <f t="shared" si="30"/>
        <v>2056.9189078310142</v>
      </c>
      <c r="AL25">
        <f t="shared" si="9"/>
        <v>-43570.613143067239</v>
      </c>
      <c r="AN25">
        <f t="shared" si="10"/>
        <v>0</v>
      </c>
      <c r="AO25">
        <f t="shared" si="11"/>
        <v>0</v>
      </c>
      <c r="AP25">
        <f t="shared" si="12"/>
        <v>-2.3469158639943237</v>
      </c>
      <c r="AQ25">
        <f t="shared" si="13"/>
        <v>-4003.4892654208466</v>
      </c>
      <c r="AR25">
        <f t="shared" si="14"/>
        <v>-4005.8361812848411</v>
      </c>
      <c r="AS25">
        <f t="shared" si="15"/>
        <v>235.06238797166682</v>
      </c>
      <c r="AT25">
        <f t="shared" si="16"/>
        <v>169.9889422896554</v>
      </c>
      <c r="AU25">
        <f t="shared" si="17"/>
        <v>-3600.784851023519</v>
      </c>
      <c r="AW25">
        <v>22</v>
      </c>
      <c r="AX25">
        <f>IF(Z25&gt;0, (R25*SUMPRODUCT(K25:$K$98, X25:$X$98)-K25*$AZ$3)/Z25, 0)</f>
        <v>46728.370346778422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2000000</v>
      </c>
      <c r="S26">
        <f t="shared" si="1"/>
        <v>44287.014647906144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26540.228049148434</v>
      </c>
      <c r="AC26">
        <f t="shared" si="2"/>
        <v>23774.264378063042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-50932.091025256908</v>
      </c>
      <c r="AI26">
        <f t="shared" si="7"/>
        <v>-50958.93214851513</v>
      </c>
      <c r="AJ26">
        <f t="shared" si="8"/>
        <v>2765.963671085392</v>
      </c>
      <c r="AK26">
        <f t="shared" si="30"/>
        <v>1857.8159634403905</v>
      </c>
      <c r="AL26">
        <f t="shared" si="9"/>
        <v>-46335.152513989342</v>
      </c>
      <c r="AN26">
        <f t="shared" si="10"/>
        <v>0</v>
      </c>
      <c r="AO26">
        <f t="shared" si="11"/>
        <v>0</v>
      </c>
      <c r="AP26">
        <f t="shared" si="12"/>
        <v>-1.9805516149667073</v>
      </c>
      <c r="AQ26">
        <f t="shared" si="13"/>
        <v>-3758.1748782738628</v>
      </c>
      <c r="AR26">
        <f t="shared" si="14"/>
        <v>-3760.1554298888295</v>
      </c>
      <c r="AS26">
        <f t="shared" si="15"/>
        <v>204.09480493813743</v>
      </c>
      <c r="AT26">
        <f t="shared" si="16"/>
        <v>137.08444208182027</v>
      </c>
      <c r="AU26">
        <f t="shared" si="17"/>
        <v>-3418.9761828688711</v>
      </c>
      <c r="AW26">
        <v>23</v>
      </c>
      <c r="AX26">
        <f>IF(Z26&gt;0, (R26*SUMPRODUCT(K26:$K$98, X26:$X$98)-K26*$AZ$3)/Z26, 0)</f>
        <v>44287.014647906144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2000000</v>
      </c>
      <c r="S27">
        <f t="shared" si="1"/>
        <v>41831.465807714805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23774.264378063042</v>
      </c>
      <c r="AC27">
        <f t="shared" si="2"/>
        <v>21121.02306616012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-53093.37374505811</v>
      </c>
      <c r="AI27">
        <f t="shared" si="7"/>
        <v>-53118.619122740121</v>
      </c>
      <c r="AJ27">
        <f t="shared" si="8"/>
        <v>2653.2413119029225</v>
      </c>
      <c r="AK27">
        <f t="shared" si="30"/>
        <v>1664.1985064644132</v>
      </c>
      <c r="AL27">
        <f t="shared" si="9"/>
        <v>-48801.179304372788</v>
      </c>
      <c r="AN27">
        <f t="shared" si="10"/>
        <v>0</v>
      </c>
      <c r="AO27">
        <f t="shared" si="11"/>
        <v>0</v>
      </c>
      <c r="AP27">
        <f t="shared" si="12"/>
        <v>-1.6632185812665019</v>
      </c>
      <c r="AQ27">
        <f t="shared" si="13"/>
        <v>-3497.9031356628007</v>
      </c>
      <c r="AR27">
        <f t="shared" si="14"/>
        <v>-3499.5663542440666</v>
      </c>
      <c r="AS27">
        <f t="shared" si="15"/>
        <v>174.80111829282959</v>
      </c>
      <c r="AT27">
        <f t="shared" si="16"/>
        <v>109.64089797870592</v>
      </c>
      <c r="AU27">
        <f t="shared" si="17"/>
        <v>-3215.1243379725315</v>
      </c>
      <c r="AW27">
        <v>24</v>
      </c>
      <c r="AX27">
        <f>IF(Z27&gt;0, (R27*SUMPRODUCT(K27:$K$98, X27:$X$98)-K27*$AZ$3)/Z27, 0)</f>
        <v>41831.465807714805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2000000</v>
      </c>
      <c r="S28">
        <f t="shared" si="1"/>
        <v>39405.106526626369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21121.02306616012</v>
      </c>
      <c r="AC28">
        <f t="shared" si="2"/>
        <v>18609.667757614228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-55186.188600785135</v>
      </c>
      <c r="AI28">
        <f t="shared" si="7"/>
        <v>-55209.801869975308</v>
      </c>
      <c r="AJ28">
        <f t="shared" si="8"/>
        <v>2511.3553085458916</v>
      </c>
      <c r="AK28">
        <f t="shared" si="30"/>
        <v>1478.4716146312085</v>
      </c>
      <c r="AL28">
        <f t="shared" si="9"/>
        <v>-51219.974946798211</v>
      </c>
      <c r="AN28">
        <f t="shared" si="10"/>
        <v>0</v>
      </c>
      <c r="AO28">
        <f t="shared" si="11"/>
        <v>0</v>
      </c>
      <c r="AP28">
        <f t="shared" si="12"/>
        <v>-1.3890105722744923</v>
      </c>
      <c r="AQ28">
        <f t="shared" si="13"/>
        <v>-3246.2340895144698</v>
      </c>
      <c r="AR28">
        <f t="shared" si="14"/>
        <v>-3247.6231000867447</v>
      </c>
      <c r="AS28">
        <f t="shared" si="15"/>
        <v>147.72622317622452</v>
      </c>
      <c r="AT28">
        <f t="shared" si="16"/>
        <v>86.968589016256999</v>
      </c>
      <c r="AU28">
        <f t="shared" si="17"/>
        <v>-3012.9282878942631</v>
      </c>
      <c r="AW28">
        <v>25</v>
      </c>
      <c r="AX28">
        <f>IF(Z28&gt;0, (R28*SUMPRODUCT(K28:$K$98, X28:$X$98)-K28*$AZ$3)/Z28, 0)</f>
        <v>39405.106526626369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2000000</v>
      </c>
      <c r="S29">
        <f t="shared" si="1"/>
        <v>37005.820873410259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18609.667757614228</v>
      </c>
      <c r="AC29">
        <f t="shared" si="2"/>
        <v>16244.279942311292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-57154.390768564983</v>
      </c>
      <c r="AI29">
        <f t="shared" si="7"/>
        <v>-57176.339045294044</v>
      </c>
      <c r="AJ29">
        <f t="shared" si="8"/>
        <v>2365.3878153029364</v>
      </c>
      <c r="AK29">
        <f t="shared" si="30"/>
        <v>1302.676743032996</v>
      </c>
      <c r="AL29">
        <f t="shared" si="9"/>
        <v>-53508.274486958115</v>
      </c>
      <c r="AN29">
        <f t="shared" si="10"/>
        <v>0</v>
      </c>
      <c r="AO29">
        <f t="shared" si="11"/>
        <v>0</v>
      </c>
      <c r="AP29">
        <f t="shared" si="12"/>
        <v>-1.1527412592206092</v>
      </c>
      <c r="AQ29">
        <f t="shared" si="13"/>
        <v>-3001.7948651666015</v>
      </c>
      <c r="AR29">
        <f t="shared" si="14"/>
        <v>-3002.9476064258224</v>
      </c>
      <c r="AS29">
        <f t="shared" si="15"/>
        <v>124.2320826558305</v>
      </c>
      <c r="AT29">
        <f t="shared" si="16"/>
        <v>68.417636958858282</v>
      </c>
      <c r="AU29">
        <f t="shared" si="17"/>
        <v>-2810.2978868111336</v>
      </c>
      <c r="AW29">
        <v>26</v>
      </c>
      <c r="AX29">
        <f>IF(Z29&gt;0, (R29*SUMPRODUCT(K29:$K$98, X29:$X$98)-K29*$AZ$3)/Z29, 0)</f>
        <v>37005.820873410259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2000000</v>
      </c>
      <c r="S30">
        <f t="shared" si="1"/>
        <v>34633.485024999311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16244.279942311292</v>
      </c>
      <c r="AC30">
        <f t="shared" si="2"/>
        <v>14028.954964833552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-59013.537918707669</v>
      </c>
      <c r="AI30">
        <f t="shared" si="7"/>
        <v>-59033.791374221466</v>
      </c>
      <c r="AJ30">
        <f t="shared" si="8"/>
        <v>2215.3249774777396</v>
      </c>
      <c r="AK30">
        <f t="shared" si="30"/>
        <v>1137.0995959617906</v>
      </c>
      <c r="AL30">
        <f t="shared" si="9"/>
        <v>-55681.366800781929</v>
      </c>
      <c r="AN30">
        <f t="shared" si="10"/>
        <v>0</v>
      </c>
      <c r="AO30">
        <f t="shared" si="11"/>
        <v>0</v>
      </c>
      <c r="AP30">
        <f t="shared" si="12"/>
        <v>-0.94975703318772453</v>
      </c>
      <c r="AQ30">
        <f t="shared" si="13"/>
        <v>-2767.3560520768378</v>
      </c>
      <c r="AR30">
        <f t="shared" si="14"/>
        <v>-2768.3058091100252</v>
      </c>
      <c r="AS30">
        <f t="shared" si="15"/>
        <v>103.88451870458981</v>
      </c>
      <c r="AT30">
        <f t="shared" si="16"/>
        <v>53.322670690134053</v>
      </c>
      <c r="AU30">
        <f t="shared" si="17"/>
        <v>-2611.0986197153011</v>
      </c>
      <c r="AW30">
        <v>27</v>
      </c>
      <c r="AX30">
        <f>IF(Z30&gt;0, (R30*SUMPRODUCT(K30:$K$98, X30:$X$98)-K30*$AZ$3)/Z30, 0)</f>
        <v>34633.485024999311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2000000</v>
      </c>
      <c r="S31">
        <f t="shared" si="1"/>
        <v>32277.502949521822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14028.954964833552</v>
      </c>
      <c r="AC31">
        <f t="shared" si="2"/>
        <v>11963.80416962177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-60727.686375720768</v>
      </c>
      <c r="AI31">
        <f t="shared" si="7"/>
        <v>-60746.219104520038</v>
      </c>
      <c r="AJ31">
        <f t="shared" si="8"/>
        <v>2065.1507952117827</v>
      </c>
      <c r="AK31">
        <f t="shared" si="30"/>
        <v>982.02684753834876</v>
      </c>
      <c r="AL31">
        <f t="shared" si="9"/>
        <v>-57699.041461769906</v>
      </c>
      <c r="AN31">
        <f t="shared" si="10"/>
        <v>0</v>
      </c>
      <c r="AO31">
        <f t="shared" si="11"/>
        <v>0</v>
      </c>
      <c r="AP31">
        <f t="shared" si="12"/>
        <v>-0.7759517835854729</v>
      </c>
      <c r="AQ31">
        <f t="shared" si="13"/>
        <v>-2542.6237585756276</v>
      </c>
      <c r="AR31">
        <f t="shared" si="14"/>
        <v>-2543.3997103592128</v>
      </c>
      <c r="AS31">
        <f t="shared" si="15"/>
        <v>86.466351516499813</v>
      </c>
      <c r="AT31">
        <f t="shared" si="16"/>
        <v>41.116744982868539</v>
      </c>
      <c r="AU31">
        <f t="shared" si="17"/>
        <v>-2415.8166138598444</v>
      </c>
      <c r="AW31">
        <v>28</v>
      </c>
      <c r="AX31">
        <f>IF(Z31&gt;0, (R31*SUMPRODUCT(K31:$K$98, X31:$X$98)-K31*$AZ$3)/Z31, 0)</f>
        <v>32277.502949521822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2000000</v>
      </c>
      <c r="S32">
        <f t="shared" si="1"/>
        <v>29918.00810302416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11963.80416962177</v>
      </c>
      <c r="AC32">
        <f t="shared" si="2"/>
        <v>10048.14939038995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-62183.601801483848</v>
      </c>
      <c r="AI32">
        <f t="shared" si="7"/>
        <v>-62200.394612950084</v>
      </c>
      <c r="AJ32">
        <f t="shared" si="8"/>
        <v>1915.6547792318197</v>
      </c>
      <c r="AK32">
        <f t="shared" si="30"/>
        <v>837.46629187352391</v>
      </c>
      <c r="AL32">
        <f t="shared" si="9"/>
        <v>-59447.273541844741</v>
      </c>
      <c r="AN32">
        <f t="shared" si="10"/>
        <v>0</v>
      </c>
      <c r="AO32">
        <f t="shared" si="11"/>
        <v>0</v>
      </c>
      <c r="AP32">
        <f t="shared" si="12"/>
        <v>-0.62777028479190777</v>
      </c>
      <c r="AQ32">
        <f t="shared" si="13"/>
        <v>-2324.6266708100466</v>
      </c>
      <c r="AR32">
        <f t="shared" si="14"/>
        <v>-2325.2544410948385</v>
      </c>
      <c r="AS32">
        <f t="shared" si="15"/>
        <v>71.613448929565806</v>
      </c>
      <c r="AT32">
        <f t="shared" si="16"/>
        <v>31.307232479208523</v>
      </c>
      <c r="AU32">
        <f t="shared" si="17"/>
        <v>-2222.3337596860638</v>
      </c>
      <c r="AW32">
        <v>29</v>
      </c>
      <c r="AX32">
        <f>IF(Z32&gt;0, (R32*SUMPRODUCT(K32:$K$98, X32:$X$98)-K32*$AZ$3)/Z32, 0)</f>
        <v>29918.00810302416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2000000</v>
      </c>
      <c r="S33">
        <f t="shared" si="1"/>
        <v>27541.789242543935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10048.14939038995</v>
      </c>
      <c r="AC33">
        <f t="shared" si="2"/>
        <v>8283.3164511368668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-63486.377750120751</v>
      </c>
      <c r="AI33">
        <f t="shared" si="7"/>
        <v>-63501.415474028574</v>
      </c>
      <c r="AJ33">
        <f t="shared" si="8"/>
        <v>1764.8329392530832</v>
      </c>
      <c r="AK33">
        <f t="shared" si="30"/>
        <v>703.37045732729655</v>
      </c>
      <c r="AL33">
        <f t="shared" si="9"/>
        <v>-61033.212077448188</v>
      </c>
      <c r="AN33">
        <f t="shared" si="10"/>
        <v>0</v>
      </c>
      <c r="AO33">
        <f t="shared" si="11"/>
        <v>0</v>
      </c>
      <c r="AP33">
        <f t="shared" si="12"/>
        <v>-0.50192800392253945</v>
      </c>
      <c r="AQ33">
        <f t="shared" si="13"/>
        <v>-2119.043483955159</v>
      </c>
      <c r="AR33">
        <f t="shared" si="14"/>
        <v>-2119.5454119590813</v>
      </c>
      <c r="AS33">
        <f t="shared" si="15"/>
        <v>58.906459507158814</v>
      </c>
      <c r="AT33">
        <f t="shared" si="16"/>
        <v>23.477045584052604</v>
      </c>
      <c r="AU33">
        <f t="shared" si="17"/>
        <v>-2037.1619068678697</v>
      </c>
      <c r="AW33">
        <v>30</v>
      </c>
      <c r="AX33">
        <f>IF(Z33&gt;0, (R33*SUMPRODUCT(K33:$K$98, X33:$X$98)-K33*$AZ$3)/Z33, 0)</f>
        <v>27541.789242543935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2000000</v>
      </c>
      <c r="S34">
        <f t="shared" si="1"/>
        <v>25087.499760592607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8283.3164511368668</v>
      </c>
      <c r="AC34">
        <f t="shared" si="2"/>
        <v>6664.0887989290004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-64226.194600443334</v>
      </c>
      <c r="AI34">
        <f t="shared" si="7"/>
        <v>-64239.476292247069</v>
      </c>
      <c r="AJ34">
        <f t="shared" si="8"/>
        <v>1619.2276522078664</v>
      </c>
      <c r="AK34">
        <f t="shared" si="30"/>
        <v>579.83215157958068</v>
      </c>
      <c r="AL34">
        <f t="shared" si="9"/>
        <v>-62040.416488459618</v>
      </c>
      <c r="AN34">
        <f t="shared" si="10"/>
        <v>0</v>
      </c>
      <c r="AO34">
        <f t="shared" si="11"/>
        <v>0</v>
      </c>
      <c r="AP34">
        <f t="shared" si="12"/>
        <v>-0.39581723037638966</v>
      </c>
      <c r="AQ34">
        <f t="shared" si="13"/>
        <v>-1914.0509236342014</v>
      </c>
      <c r="AR34">
        <f t="shared" si="14"/>
        <v>-1914.4467408645778</v>
      </c>
      <c r="AS34">
        <f t="shared" si="15"/>
        <v>48.255765463973361</v>
      </c>
      <c r="AT34">
        <f t="shared" si="16"/>
        <v>17.279994123706683</v>
      </c>
      <c r="AU34">
        <f t="shared" si="17"/>
        <v>-1848.9109812768975</v>
      </c>
      <c r="AW34">
        <v>31</v>
      </c>
      <c r="AX34">
        <f>IF(Z34&gt;0, (R34*SUMPRODUCT(K34:$K$98, X34:$X$98)-K34*$AZ$3)/Z34, 0)</f>
        <v>25087.499760592607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22507.054644893618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6664.0887989290004</v>
      </c>
      <c r="AC35">
        <f t="shared" ref="AC35:AC66" si="33">S35*Z35</f>
        <v>5196.3020107834509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-64206.259951966895</v>
      </c>
      <c r="AI35">
        <f t="shared" ref="AI35:AI66" si="38">SUM(AE35:AH35)</f>
        <v>-64217.803670353795</v>
      </c>
      <c r="AJ35">
        <f t="shared" ref="AJ35:AJ66" si="39">AB35-AC35</f>
        <v>1467.7867881455495</v>
      </c>
      <c r="AK35">
        <f t="shared" si="30"/>
        <v>466.48621592503008</v>
      </c>
      <c r="AL35">
        <f t="shared" ref="AL35:AL66" si="40">SUM(AI35:AK35)</f>
        <v>-62283.530666283215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-0.30716306888478057</v>
      </c>
      <c r="AQ35">
        <f t="shared" ref="AQ35:AQ66" si="44">AH35*$K35</f>
        <v>-1708.443604345413</v>
      </c>
      <c r="AR35">
        <f t="shared" ref="AR35:AR66" si="45">AI35*$K35</f>
        <v>-1708.7507674142978</v>
      </c>
      <c r="AS35">
        <f t="shared" ref="AS35:AS66" si="46">AJ35*$K35</f>
        <v>39.055863908378001</v>
      </c>
      <c r="AT35">
        <f t="shared" ref="AT35:AT66" si="47">AK35*$K35</f>
        <v>12.412580840382631</v>
      </c>
      <c r="AU35">
        <f t="shared" ref="AU35:AU66" si="48">AL35*$K35</f>
        <v>-1657.2823226655371</v>
      </c>
      <c r="AW35">
        <v>32</v>
      </c>
      <c r="AX35">
        <f>IF(Z35&gt;0, (R35*SUMPRODUCT(K35:$K$98, X35:$X$98)-K35*$AZ$3)/Z35, 0)</f>
        <v>22507.054644893618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2000000</v>
      </c>
      <c r="S36">
        <f t="shared" si="32"/>
        <v>19736.630195090762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5196.3020107834509</v>
      </c>
      <c r="AC36">
        <f t="shared" si="33"/>
        <v>3886.3085274100495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-63314.422351502435</v>
      </c>
      <c r="AI36">
        <f t="shared" si="38"/>
        <v>-63324.267772146675</v>
      </c>
      <c r="AJ36">
        <f t="shared" si="39"/>
        <v>1309.9934833734014</v>
      </c>
      <c r="AK36">
        <f t="shared" si="30"/>
        <v>363.74114075484158</v>
      </c>
      <c r="AL36">
        <f t="shared" si="40"/>
        <v>-61650.533148018432</v>
      </c>
      <c r="AN36">
        <f t="shared" si="41"/>
        <v>0</v>
      </c>
      <c r="AO36">
        <f t="shared" si="42"/>
        <v>0</v>
      </c>
      <c r="AP36">
        <f t="shared" si="43"/>
        <v>-0.23390501209260875</v>
      </c>
      <c r="AQ36">
        <f t="shared" si="44"/>
        <v>-1504.2080232932474</v>
      </c>
      <c r="AR36">
        <f t="shared" si="45"/>
        <v>-1504.4419283053401</v>
      </c>
      <c r="AS36">
        <f t="shared" si="46"/>
        <v>31.122493658909299</v>
      </c>
      <c r="AT36">
        <f t="shared" si="47"/>
        <v>8.641669970353723</v>
      </c>
      <c r="AU36">
        <f t="shared" si="48"/>
        <v>-1464.677764676077</v>
      </c>
      <c r="AW36">
        <v>33</v>
      </c>
      <c r="AX36">
        <f>IF(Z36&gt;0, (R36*SUMPRODUCT(K36:$K$98, X36:$X$98)-K36*$AZ$3)/Z36, 0)</f>
        <v>19736.630195090762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2000000</v>
      </c>
      <c r="S37">
        <f t="shared" si="32"/>
        <v>16657.824993812697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3886.3085274100495</v>
      </c>
      <c r="AC37">
        <f t="shared" si="33"/>
        <v>2737.8595406989548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-61161.127856565618</v>
      </c>
      <c r="AI37">
        <f t="shared" si="38"/>
        <v>-61169.345794806999</v>
      </c>
      <c r="AJ37">
        <f t="shared" si="39"/>
        <v>1148.4489867110947</v>
      </c>
      <c r="AK37">
        <f t="shared" si="30"/>
        <v>272.04159691870348</v>
      </c>
      <c r="AL37">
        <f t="shared" si="40"/>
        <v>-59748.855211177201</v>
      </c>
      <c r="AN37">
        <f t="shared" si="41"/>
        <v>0</v>
      </c>
      <c r="AO37">
        <f t="shared" si="42"/>
        <v>0</v>
      </c>
      <c r="AP37">
        <f t="shared" si="43"/>
        <v>-0.17432115806366363</v>
      </c>
      <c r="AQ37">
        <f t="shared" si="44"/>
        <v>-1297.366605013548</v>
      </c>
      <c r="AR37">
        <f t="shared" si="45"/>
        <v>-1297.5409261716118</v>
      </c>
      <c r="AS37">
        <f t="shared" si="46"/>
        <v>24.361214633171222</v>
      </c>
      <c r="AT37">
        <f t="shared" si="47"/>
        <v>5.7706209055625637</v>
      </c>
      <c r="AU37">
        <f t="shared" si="48"/>
        <v>-1267.4090906328779</v>
      </c>
      <c r="AW37">
        <v>34</v>
      </c>
      <c r="AX37">
        <f>IF(Z37&gt;0, (R37*SUMPRODUCT(K37:$K$98, X37:$X$98)-K37*$AZ$3)/Z37, 0)</f>
        <v>16657.824993812697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2000000</v>
      </c>
      <c r="S38">
        <f t="shared" si="32"/>
        <v>13133.830236821594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2737.8595406989548</v>
      </c>
      <c r="AC38">
        <f t="shared" si="33"/>
        <v>1758.1349326337581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-57704.199698375982</v>
      </c>
      <c r="AI38">
        <f t="shared" si="38"/>
        <v>-57710.89285224249</v>
      </c>
      <c r="AJ38">
        <f t="shared" si="39"/>
        <v>979.72460806519666</v>
      </c>
      <c r="AK38">
        <f t="shared" si="30"/>
        <v>191.65016784892686</v>
      </c>
      <c r="AL38">
        <f t="shared" si="40"/>
        <v>-56539.518076328364</v>
      </c>
      <c r="AN38">
        <f t="shared" si="41"/>
        <v>0</v>
      </c>
      <c r="AO38">
        <f t="shared" si="42"/>
        <v>0</v>
      </c>
      <c r="AP38">
        <f t="shared" si="43"/>
        <v>-0.12676519111058016</v>
      </c>
      <c r="AQ38">
        <f t="shared" si="44"/>
        <v>-1092.8904442563305</v>
      </c>
      <c r="AR38">
        <f t="shared" si="45"/>
        <v>-1093.017209447441</v>
      </c>
      <c r="AS38">
        <f t="shared" si="46"/>
        <v>18.555523995723426</v>
      </c>
      <c r="AT38">
        <f t="shared" si="47"/>
        <v>3.6297641796790883</v>
      </c>
      <c r="AU38">
        <f t="shared" si="48"/>
        <v>-1070.8319212720385</v>
      </c>
      <c r="AW38">
        <v>35</v>
      </c>
      <c r="AX38">
        <f>IF(Z38&gt;0, (R38*SUMPRODUCT(K38:$K$98, X38:$X$98)-K38*$AZ$3)/Z38, 0)</f>
        <v>13133.830236821594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2000000</v>
      </c>
      <c r="S39">
        <f t="shared" si="32"/>
        <v>8945.6589271362609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1758.1349326337581</v>
      </c>
      <c r="AC39">
        <f t="shared" si="33"/>
        <v>948.85341422417059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-52911.716422294237</v>
      </c>
      <c r="AI39">
        <f t="shared" si="38"/>
        <v>-52917.019851711528</v>
      </c>
      <c r="AJ39">
        <f t="shared" si="39"/>
        <v>809.28151840958753</v>
      </c>
      <c r="AK39">
        <f t="shared" si="30"/>
        <v>123.06944528436308</v>
      </c>
      <c r="AL39">
        <f t="shared" si="40"/>
        <v>-51984.668888017579</v>
      </c>
      <c r="AN39">
        <f t="shared" si="41"/>
        <v>0</v>
      </c>
      <c r="AO39">
        <f t="shared" si="42"/>
        <v>0</v>
      </c>
      <c r="AP39">
        <f t="shared" si="43"/>
        <v>-8.9682555946650949E-2</v>
      </c>
      <c r="AQ39">
        <f t="shared" si="44"/>
        <v>-894.75273354375952</v>
      </c>
      <c r="AR39">
        <f t="shared" si="45"/>
        <v>-894.84241609970616</v>
      </c>
      <c r="AS39">
        <f t="shared" si="46"/>
        <v>13.685189212616846</v>
      </c>
      <c r="AT39">
        <f t="shared" si="47"/>
        <v>2.0811406249807569</v>
      </c>
      <c r="AU39">
        <f t="shared" si="48"/>
        <v>-879.07608626210856</v>
      </c>
      <c r="AW39">
        <v>36</v>
      </c>
      <c r="AX39">
        <f>IF(Z39&gt;0, (R39*SUMPRODUCT(K39:$K$98, X39:$X$98)-K39*$AZ$3)/Z39, 0)</f>
        <v>8945.6589271362609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2000000</v>
      </c>
      <c r="S40">
        <f t="shared" si="32"/>
        <v>3772.2432837101983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948.85341422417059</v>
      </c>
      <c r="AC40">
        <f t="shared" si="33"/>
        <v>307.32293590071595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-47076.719193966564</v>
      </c>
      <c r="AI40">
        <f t="shared" si="38"/>
        <v>-47080.792671109833</v>
      </c>
      <c r="AJ40">
        <f t="shared" si="39"/>
        <v>641.53047832345464</v>
      </c>
      <c r="AK40">
        <f t="shared" ref="AK40:AK71" si="61">G40*SUM(AB40:AB40, AE40:AF40)</f>
        <v>66.419738995691944</v>
      </c>
      <c r="AL40">
        <f t="shared" si="40"/>
        <v>-46372.84245379069</v>
      </c>
      <c r="AN40">
        <f t="shared" si="41"/>
        <v>0</v>
      </c>
      <c r="AO40">
        <f t="shared" si="42"/>
        <v>0</v>
      </c>
      <c r="AP40">
        <f t="shared" si="43"/>
        <v>-6.1503303713979829E-2</v>
      </c>
      <c r="AQ40">
        <f t="shared" si="44"/>
        <v>-710.78679384025145</v>
      </c>
      <c r="AR40">
        <f t="shared" si="45"/>
        <v>-710.8482971439654</v>
      </c>
      <c r="AS40">
        <f t="shared" si="46"/>
        <v>9.6861336058603662</v>
      </c>
      <c r="AT40">
        <f t="shared" si="47"/>
        <v>1.0028369465156941</v>
      </c>
      <c r="AU40">
        <f t="shared" si="48"/>
        <v>-700.15932659158943</v>
      </c>
      <c r="AW40">
        <v>37</v>
      </c>
      <c r="AX40">
        <f>IF(Z40&gt;0, (R40*SUMPRODUCT(K40:$K$98, X40:$X$98)-K40*$AZ$3)/Z40, 0)</f>
        <v>3772.2432837101983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2000000</v>
      </c>
      <c r="S41">
        <f t="shared" si="32"/>
        <v>-2939.0652808123314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307.32293590071595</v>
      </c>
      <c r="AC41">
        <f t="shared" si="33"/>
        <v>-177.37255863569226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-40609.716010249482</v>
      </c>
      <c r="AI41">
        <f t="shared" si="38"/>
        <v>-40612.73350972106</v>
      </c>
      <c r="AJ41">
        <f t="shared" si="39"/>
        <v>484.69549453640821</v>
      </c>
      <c r="AK41">
        <f t="shared" si="61"/>
        <v>21.512605513050119</v>
      </c>
      <c r="AL41">
        <f t="shared" si="40"/>
        <v>-40106.525409671602</v>
      </c>
      <c r="AN41">
        <f t="shared" si="41"/>
        <v>0</v>
      </c>
      <c r="AO41">
        <f t="shared" si="42"/>
        <v>0</v>
      </c>
      <c r="AP41">
        <f t="shared" si="43"/>
        <v>-4.0678257509766912E-2</v>
      </c>
      <c r="AQ41">
        <f t="shared" si="44"/>
        <v>-547.45079521075309</v>
      </c>
      <c r="AR41">
        <f t="shared" si="45"/>
        <v>-547.49147346826283</v>
      </c>
      <c r="AS41">
        <f t="shared" si="46"/>
        <v>6.5340750930652902</v>
      </c>
      <c r="AT41">
        <f t="shared" si="47"/>
        <v>0.29000678045131117</v>
      </c>
      <c r="AU41">
        <f t="shared" si="48"/>
        <v>-540.66739159474616</v>
      </c>
      <c r="AW41">
        <v>38</v>
      </c>
      <c r="AX41">
        <f>IF(Z41&gt;0, (R41*SUMPRODUCT(K41:$K$98, X41:$X$98)-K41*$AZ$3)/Z41, 0)</f>
        <v>-2939.0652808123314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2000000</v>
      </c>
      <c r="S42">
        <f t="shared" si="32"/>
        <v>-12203.591233510222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-177.37255863569226</v>
      </c>
      <c r="AC42">
        <f t="shared" si="33"/>
        <v>-522.95612232515623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-33787.695716727409</v>
      </c>
      <c r="AI42">
        <f t="shared" si="38"/>
        <v>-33789.838348811354</v>
      </c>
      <c r="AJ42">
        <f t="shared" si="39"/>
        <v>345.58356368946397</v>
      </c>
      <c r="AK42">
        <f t="shared" si="61"/>
        <v>-12.41607910449846</v>
      </c>
      <c r="AL42">
        <f t="shared" si="40"/>
        <v>-33456.670864226391</v>
      </c>
      <c r="AN42">
        <f t="shared" si="41"/>
        <v>0</v>
      </c>
      <c r="AO42">
        <f t="shared" si="42"/>
        <v>0</v>
      </c>
      <c r="AP42">
        <f t="shared" si="43"/>
        <v>-2.5789606735263228E-2</v>
      </c>
      <c r="AQ42">
        <f t="shared" si="44"/>
        <v>-406.68269254194377</v>
      </c>
      <c r="AR42">
        <f t="shared" si="45"/>
        <v>-406.70848214867902</v>
      </c>
      <c r="AS42">
        <f t="shared" si="46"/>
        <v>4.1595868317794871</v>
      </c>
      <c r="AT42">
        <f t="shared" si="47"/>
        <v>-0.14944506791362427</v>
      </c>
      <c r="AU42">
        <f t="shared" si="48"/>
        <v>-402.69834038481321</v>
      </c>
      <c r="AW42">
        <v>39</v>
      </c>
      <c r="AX42">
        <f>IF(Z42&gt;0, (R42*SUMPRODUCT(K42:$K$98, X42:$X$98)-K42*$AZ$3)/Z42, 0)</f>
        <v>-12203.591233510222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2000000</v>
      </c>
      <c r="S43">
        <f t="shared" si="32"/>
        <v>-25890.740438439167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-522.95612232515623</v>
      </c>
      <c r="AC43">
        <f t="shared" si="33"/>
        <v>-749.40021529452054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-26958.791859704153</v>
      </c>
      <c r="AI43">
        <f t="shared" si="38"/>
        <v>-26960.239095670764</v>
      </c>
      <c r="AJ43">
        <f t="shared" si="39"/>
        <v>226.44409296936431</v>
      </c>
      <c r="AK43">
        <f t="shared" si="61"/>
        <v>-36.606928562760942</v>
      </c>
      <c r="AL43">
        <f t="shared" si="40"/>
        <v>-26770.401931264161</v>
      </c>
      <c r="AN43">
        <f t="shared" si="41"/>
        <v>0</v>
      </c>
      <c r="AO43">
        <f t="shared" si="42"/>
        <v>0</v>
      </c>
      <c r="AP43">
        <f t="shared" si="43"/>
        <v>-1.5553152855337701E-2</v>
      </c>
      <c r="AQ43">
        <f t="shared" si="44"/>
        <v>-289.72069535472752</v>
      </c>
      <c r="AR43">
        <f t="shared" si="45"/>
        <v>-289.73624850758284</v>
      </c>
      <c r="AS43">
        <f t="shared" si="46"/>
        <v>2.4335489667145174</v>
      </c>
      <c r="AT43">
        <f t="shared" si="47"/>
        <v>-0.39340727333766817</v>
      </c>
      <c r="AU43">
        <f t="shared" si="48"/>
        <v>-287.69610681420602</v>
      </c>
      <c r="AW43">
        <v>40</v>
      </c>
      <c r="AX43">
        <f>IF(Z43&gt;0, (R43*SUMPRODUCT(K43:$K$98, X43:$X$98)-K43*$AZ$3)/Z43, 0)</f>
        <v>-25890.740438439167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2000000</v>
      </c>
      <c r="S44">
        <f t="shared" si="32"/>
        <v>-47551.850972276799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-749.40021529452054</v>
      </c>
      <c r="AC44">
        <f t="shared" si="33"/>
        <v>-878.1935896023017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-20374.291675838434</v>
      </c>
      <c r="AI44">
        <f t="shared" si="38"/>
        <v>-20375.215082153485</v>
      </c>
      <c r="AJ44">
        <f t="shared" si="39"/>
        <v>128.79337430778116</v>
      </c>
      <c r="AK44">
        <f t="shared" si="61"/>
        <v>-52.45801507061644</v>
      </c>
      <c r="AL44">
        <f t="shared" si="40"/>
        <v>-20298.879722916321</v>
      </c>
      <c r="AN44">
        <f t="shared" si="41"/>
        <v>0</v>
      </c>
      <c r="AO44">
        <f t="shared" si="42"/>
        <v>0</v>
      </c>
      <c r="AP44">
        <f t="shared" si="43"/>
        <v>-8.8604118822306292E-3</v>
      </c>
      <c r="AQ44">
        <f t="shared" si="44"/>
        <v>-195.49857209592932</v>
      </c>
      <c r="AR44">
        <f t="shared" si="45"/>
        <v>-195.50743250781156</v>
      </c>
      <c r="AS44">
        <f t="shared" si="46"/>
        <v>1.2358182150914758</v>
      </c>
      <c r="AT44">
        <f t="shared" si="47"/>
        <v>-0.50335330447114679</v>
      </c>
      <c r="AU44">
        <f t="shared" si="48"/>
        <v>-194.77496759719122</v>
      </c>
      <c r="AW44">
        <v>41</v>
      </c>
      <c r="AX44">
        <f>IF(Z44&gt;0, (R44*SUMPRODUCT(K44:$K$98, X44:$X$98)-K44*$AZ$3)/Z44, 0)</f>
        <v>-47551.850972276799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2000000</v>
      </c>
      <c r="S45">
        <f t="shared" si="32"/>
        <v>-84073.378130483456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-878.1935896023017</v>
      </c>
      <c r="AC45">
        <f t="shared" si="33"/>
        <v>-930.0070536206008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-14443.19112868005</v>
      </c>
      <c r="AI45">
        <f t="shared" si="38"/>
        <v>-14443.744221153733</v>
      </c>
      <c r="AJ45">
        <f t="shared" si="39"/>
        <v>51.813464018299101</v>
      </c>
      <c r="AK45">
        <f t="shared" si="61"/>
        <v>-61.473551272161124</v>
      </c>
      <c r="AL45">
        <f t="shared" si="40"/>
        <v>-14453.404308407595</v>
      </c>
      <c r="AN45">
        <f t="shared" si="41"/>
        <v>0</v>
      </c>
      <c r="AO45">
        <f t="shared" si="42"/>
        <v>0</v>
      </c>
      <c r="AP45">
        <f t="shared" si="43"/>
        <v>-4.7384990360423368E-3</v>
      </c>
      <c r="AQ45">
        <f t="shared" si="44"/>
        <v>-123.73888725146084</v>
      </c>
      <c r="AR45">
        <f t="shared" si="45"/>
        <v>-123.74362575049689</v>
      </c>
      <c r="AS45">
        <f t="shared" si="46"/>
        <v>0.44390054283342173</v>
      </c>
      <c r="AT45">
        <f t="shared" si="47"/>
        <v>-0.52666123172102686</v>
      </c>
      <c r="AU45">
        <f t="shared" si="48"/>
        <v>-123.82638643938449</v>
      </c>
      <c r="AW45">
        <v>42</v>
      </c>
      <c r="AX45">
        <f>IF(Z45&gt;0, (R45*SUMPRODUCT(K45:$K$98, X45:$X$98)-K45*$AZ$3)/Z45, 0)</f>
        <v>-84073.378130483456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2000000</v>
      </c>
      <c r="S46">
        <f t="shared" si="32"/>
        <v>-141328.29691824628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-930.0070536206008</v>
      </c>
      <c r="AC46">
        <f t="shared" si="33"/>
        <v>-925.45566580274863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-8805.9245200596415</v>
      </c>
      <c r="AI46">
        <f t="shared" si="38"/>
        <v>-8806.251933495585</v>
      </c>
      <c r="AJ46">
        <f t="shared" si="39"/>
        <v>-4.5513878178521736</v>
      </c>
      <c r="AK46">
        <f t="shared" si="61"/>
        <v>-65.100493753442066</v>
      </c>
      <c r="AL46">
        <f t="shared" si="40"/>
        <v>-8875.9038150668785</v>
      </c>
      <c r="AN46">
        <f t="shared" si="41"/>
        <v>0</v>
      </c>
      <c r="AO46">
        <f t="shared" si="42"/>
        <v>0</v>
      </c>
      <c r="AP46">
        <f t="shared" si="43"/>
        <v>-2.5045028060252049E-3</v>
      </c>
      <c r="AQ46">
        <f t="shared" si="44"/>
        <v>-67.359675104774439</v>
      </c>
      <c r="AR46">
        <f t="shared" si="45"/>
        <v>-67.362179607580458</v>
      </c>
      <c r="AS46">
        <f t="shared" si="46"/>
        <v>-3.481519788046903E-2</v>
      </c>
      <c r="AT46">
        <f t="shared" si="47"/>
        <v>-0.49797702653514853</v>
      </c>
      <c r="AU46">
        <f t="shared" si="48"/>
        <v>-67.89497183199606</v>
      </c>
      <c r="AW46">
        <v>43</v>
      </c>
      <c r="AX46">
        <f>IF(Z46&gt;0, (R46*SUMPRODUCT(K46:$K$98, X46:$X$98)-K46*$AZ$3)/Z46, 0)</f>
        <v>-141328.29691824628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2000000</v>
      </c>
      <c r="S47">
        <f t="shared" si="32"/>
        <v>-229502.23560716704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-925.45566580274863</v>
      </c>
      <c r="AC47">
        <f t="shared" si="33"/>
        <v>-878.27045245277964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-5311.8736135299969</v>
      </c>
      <c r="AI47">
        <f t="shared" si="38"/>
        <v>-5312.0649559912436</v>
      </c>
      <c r="AJ47">
        <f t="shared" si="39"/>
        <v>-47.18521334996899</v>
      </c>
      <c r="AK47">
        <f t="shared" si="61"/>
        <v>-64.781896606192404</v>
      </c>
      <c r="AL47">
        <f t="shared" si="40"/>
        <v>-5424.0320659474046</v>
      </c>
      <c r="AN47">
        <f t="shared" si="41"/>
        <v>0</v>
      </c>
      <c r="AO47">
        <f t="shared" si="42"/>
        <v>0</v>
      </c>
      <c r="AP47">
        <f t="shared" si="43"/>
        <v>-1.3068277817180288E-3</v>
      </c>
      <c r="AQ47">
        <f t="shared" si="44"/>
        <v>-36.278952230027151</v>
      </c>
      <c r="AR47">
        <f t="shared" si="45"/>
        <v>-36.28025905780887</v>
      </c>
      <c r="AS47">
        <f t="shared" si="46"/>
        <v>-0.32226484017370483</v>
      </c>
      <c r="AT47">
        <f t="shared" si="47"/>
        <v>-0.44244639525313889</v>
      </c>
      <c r="AU47">
        <f t="shared" si="48"/>
        <v>-37.044970293235707</v>
      </c>
      <c r="AW47">
        <v>44</v>
      </c>
      <c r="AX47">
        <f>IF(Z47&gt;0, (R47*SUMPRODUCT(K47:$K$98, X47:$X$98)-K47*$AZ$3)/Z47, 0)</f>
        <v>-229502.23560716704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2000000</v>
      </c>
      <c r="S48">
        <f t="shared" si="32"/>
        <v>-368455.64909190353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-878.27045245277964</v>
      </c>
      <c r="AC48">
        <f t="shared" si="33"/>
        <v>-812.27718284821435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-3168.0707927092772</v>
      </c>
      <c r="AI48">
        <f t="shared" si="38"/>
        <v>-3168.1810199760935</v>
      </c>
      <c r="AJ48">
        <f t="shared" si="39"/>
        <v>-65.993269604565285</v>
      </c>
      <c r="AK48">
        <f t="shared" si="61"/>
        <v>-61.478931671694582</v>
      </c>
      <c r="AL48">
        <f t="shared" si="40"/>
        <v>-3295.6532212523534</v>
      </c>
      <c r="AN48">
        <f t="shared" si="41"/>
        <v>0</v>
      </c>
      <c r="AO48">
        <f t="shared" si="42"/>
        <v>0</v>
      </c>
      <c r="AP48">
        <f t="shared" si="43"/>
        <v>-6.7216828720144915E-4</v>
      </c>
      <c r="AQ48">
        <f t="shared" si="44"/>
        <v>-19.318965079829482</v>
      </c>
      <c r="AR48">
        <f t="shared" si="45"/>
        <v>-19.319637248116685</v>
      </c>
      <c r="AS48">
        <f t="shared" si="46"/>
        <v>-0.40242840340827074</v>
      </c>
      <c r="AT48">
        <f t="shared" si="47"/>
        <v>-0.37489987182230317</v>
      </c>
      <c r="AU48">
        <f t="shared" si="48"/>
        <v>-20.096965523347258</v>
      </c>
      <c r="AW48">
        <v>45</v>
      </c>
      <c r="AX48">
        <f>IF(Z48&gt;0, (R48*SUMPRODUCT(K48:$K$98, X48:$X$98)-K48*$AZ$3)/Z48, 0)</f>
        <v>-368455.64909190353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0.423142238</v>
      </c>
      <c r="Q49" s="5">
        <f t="shared" si="60"/>
        <v>50</v>
      </c>
      <c r="R49">
        <f t="shared" si="31"/>
        <v>2000000</v>
      </c>
      <c r="S49">
        <f t="shared" si="32"/>
        <v>-592384.73703802784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-812.27718284821435</v>
      </c>
      <c r="AC49">
        <f t="shared" si="33"/>
        <v>-740.28166414715781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-1865.6724947701789</v>
      </c>
      <c r="AI49">
        <f t="shared" si="38"/>
        <v>-1865.7349779519577</v>
      </c>
      <c r="AJ49">
        <f t="shared" si="39"/>
        <v>-71.99551870105654</v>
      </c>
      <c r="AK49">
        <f t="shared" si="61"/>
        <v>-56.859402799375012</v>
      </c>
      <c r="AL49">
        <f t="shared" si="40"/>
        <v>-1994.5898994523891</v>
      </c>
      <c r="AN49">
        <f t="shared" si="41"/>
        <v>0</v>
      </c>
      <c r="AO49">
        <f t="shared" si="42"/>
        <v>0</v>
      </c>
      <c r="AP49">
        <f t="shared" si="43"/>
        <v>-3.4019983122355956E-4</v>
      </c>
      <c r="AQ49">
        <f t="shared" si="44"/>
        <v>-10.157956905680283</v>
      </c>
      <c r="AR49">
        <f t="shared" si="45"/>
        <v>-10.158297105511506</v>
      </c>
      <c r="AS49">
        <f t="shared" si="46"/>
        <v>-0.39199129451577142</v>
      </c>
      <c r="AT49">
        <f t="shared" si="47"/>
        <v>-0.30958025319975374</v>
      </c>
      <c r="AU49">
        <f t="shared" si="48"/>
        <v>-10.85986865322703</v>
      </c>
      <c r="AW49">
        <v>46</v>
      </c>
      <c r="AX49">
        <f>IF(Z49&gt;0, (R49*SUMPRODUCT(K49:$K$98, X49:$X$98)-K49*$AZ$3)/Z49, 0)</f>
        <v>-592384.73703802784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0.432294868</v>
      </c>
      <c r="Q50" s="5">
        <f t="shared" si="60"/>
        <v>50</v>
      </c>
      <c r="R50">
        <f t="shared" si="31"/>
        <v>2000000</v>
      </c>
      <c r="S50">
        <f t="shared" si="32"/>
        <v>-959774.38933575957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-740.28166414715781</v>
      </c>
      <c r="AC50">
        <f t="shared" si="33"/>
        <v>-668.90883196276104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-1080.4463527721593</v>
      </c>
      <c r="AI50">
        <f t="shared" si="38"/>
        <v>-1080.4811999633012</v>
      </c>
      <c r="AJ50">
        <f t="shared" si="39"/>
        <v>-71.372832184396771</v>
      </c>
      <c r="AK50">
        <f t="shared" si="61"/>
        <v>-51.819716490301055</v>
      </c>
      <c r="AL50">
        <f t="shared" si="40"/>
        <v>-1203.6737486379991</v>
      </c>
      <c r="AN50">
        <f t="shared" si="41"/>
        <v>0</v>
      </c>
      <c r="AO50">
        <f t="shared" si="42"/>
        <v>0</v>
      </c>
      <c r="AP50">
        <f t="shared" si="43"/>
        <v>-1.6940284980260088E-4</v>
      </c>
      <c r="AQ50">
        <f t="shared" si="44"/>
        <v>-5.2523800404432484</v>
      </c>
      <c r="AR50">
        <f t="shared" si="45"/>
        <v>-5.2525494432930513</v>
      </c>
      <c r="AS50">
        <f t="shared" si="46"/>
        <v>-0.34696515771781578</v>
      </c>
      <c r="AT50">
        <f t="shared" si="47"/>
        <v>-0.25191148444968725</v>
      </c>
      <c r="AU50">
        <f t="shared" si="48"/>
        <v>-5.8514260854605551</v>
      </c>
      <c r="AW50">
        <v>47</v>
      </c>
      <c r="AX50">
        <f>IF(Z50&gt;0, (R50*SUMPRODUCT(K50:$K$98, X50:$X$98)-K50*$AZ$3)/Z50, 0)</f>
        <v>-959774.38933575957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2000000</v>
      </c>
      <c r="S51">
        <f t="shared" si="32"/>
        <v>-1575080.3082335074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-668.90883196276104</v>
      </c>
      <c r="AC51">
        <f t="shared" si="33"/>
        <v>-601.36586460135015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-616.34851155298111</v>
      </c>
      <c r="AI51">
        <f t="shared" si="38"/>
        <v>-616.36760155942261</v>
      </c>
      <c r="AJ51">
        <f t="shared" si="39"/>
        <v>-67.542967361410888</v>
      </c>
      <c r="AK51">
        <f t="shared" si="61"/>
        <v>-46.823618237393276</v>
      </c>
      <c r="AL51">
        <f t="shared" si="40"/>
        <v>-730.73418715822675</v>
      </c>
      <c r="AN51">
        <f t="shared" si="41"/>
        <v>0</v>
      </c>
      <c r="AO51">
        <f t="shared" si="42"/>
        <v>0</v>
      </c>
      <c r="AP51">
        <f t="shared" si="43"/>
        <v>-8.2859247863525359E-5</v>
      </c>
      <c r="AQ51">
        <f t="shared" si="44"/>
        <v>-2.6752308463366594</v>
      </c>
      <c r="AR51">
        <f t="shared" si="45"/>
        <v>-2.6753137055845229</v>
      </c>
      <c r="AS51">
        <f t="shared" si="46"/>
        <v>-0.2931669767208066</v>
      </c>
      <c r="AT51">
        <f t="shared" si="47"/>
        <v>-0.20323564590128582</v>
      </c>
      <c r="AU51">
        <f t="shared" si="48"/>
        <v>-3.1717163282066152</v>
      </c>
      <c r="AW51">
        <v>48</v>
      </c>
      <c r="AX51">
        <f>IF(Z51&gt;0, (R51*SUMPRODUCT(K51:$K$98, X51:$X$98)-K51*$AZ$3)/Z51, 0)</f>
        <v>-1575080.3082335074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2000000</v>
      </c>
      <c r="S52">
        <f t="shared" si="32"/>
        <v>-2626880.6543699559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-601.36586460135015</v>
      </c>
      <c r="AC52">
        <f t="shared" si="33"/>
        <v>-539.0452495531739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-345.55714453872287</v>
      </c>
      <c r="AI52">
        <f t="shared" si="38"/>
        <v>-345.56740471648646</v>
      </c>
      <c r="AJ52">
        <f t="shared" si="39"/>
        <v>-62.320615048176251</v>
      </c>
      <c r="AK52">
        <f t="shared" si="61"/>
        <v>-42.095610522094518</v>
      </c>
      <c r="AL52">
        <f t="shared" si="40"/>
        <v>-449.98363028675726</v>
      </c>
      <c r="AN52">
        <f t="shared" si="41"/>
        <v>0</v>
      </c>
      <c r="AO52">
        <f t="shared" si="42"/>
        <v>0</v>
      </c>
      <c r="AP52">
        <f t="shared" si="43"/>
        <v>-3.9762325337457186E-5</v>
      </c>
      <c r="AQ52">
        <f t="shared" si="44"/>
        <v>-1.3391732502477875</v>
      </c>
      <c r="AR52">
        <f t="shared" si="45"/>
        <v>-1.339213012573125</v>
      </c>
      <c r="AS52">
        <f t="shared" si="46"/>
        <v>-0.24151750855249679</v>
      </c>
      <c r="AT52">
        <f t="shared" si="47"/>
        <v>-0.16313746208109764</v>
      </c>
      <c r="AU52">
        <f t="shared" si="48"/>
        <v>-1.7438679832067194</v>
      </c>
      <c r="AW52">
        <v>49</v>
      </c>
      <c r="AX52">
        <f>IF(Z52&gt;0, (R52*SUMPRODUCT(K52:$K$98, X52:$X$98)-K52*$AZ$3)/Z52, 0)</f>
        <v>-2626880.6543699559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2000000</v>
      </c>
      <c r="S53">
        <f t="shared" si="32"/>
        <v>-4462365.6842826959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-539.0452495531739</v>
      </c>
      <c r="AC53">
        <f t="shared" si="33"/>
        <v>-482.35241754046382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-190.11617728275436</v>
      </c>
      <c r="AI53">
        <f t="shared" si="38"/>
        <v>-190.12158195430828</v>
      </c>
      <c r="AJ53">
        <f t="shared" si="39"/>
        <v>-56.692832012710085</v>
      </c>
      <c r="AK53">
        <f t="shared" si="61"/>
        <v>-37.733167468722179</v>
      </c>
      <c r="AL53">
        <f t="shared" si="40"/>
        <v>-284.54758143574054</v>
      </c>
      <c r="AN53">
        <f t="shared" si="41"/>
        <v>0</v>
      </c>
      <c r="AO53">
        <f t="shared" si="42"/>
        <v>0</v>
      </c>
      <c r="AP53">
        <f t="shared" si="43"/>
        <v>-1.8701143950145636E-5</v>
      </c>
      <c r="AQ53">
        <f t="shared" si="44"/>
        <v>-0.65783645928283918</v>
      </c>
      <c r="AR53">
        <f t="shared" si="45"/>
        <v>-0.65785516042678926</v>
      </c>
      <c r="AS53">
        <f t="shared" si="46"/>
        <v>-0.1961674824888299</v>
      </c>
      <c r="AT53">
        <f t="shared" si="47"/>
        <v>-0.13056360400216327</v>
      </c>
      <c r="AU53">
        <f t="shared" si="48"/>
        <v>-0.9845862469177824</v>
      </c>
      <c r="AW53">
        <v>50</v>
      </c>
      <c r="AX53">
        <f>IF(Z53&gt;0, (R53*SUMPRODUCT(K53:$K$98, X53:$X$98)-K53*$AZ$3)/Z53, 0)</f>
        <v>-4462365.6842826959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2000000</v>
      </c>
      <c r="S54">
        <f t="shared" si="32"/>
        <v>-7741629.0230097603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-482.35241754046382</v>
      </c>
      <c r="AC54">
        <f t="shared" si="33"/>
        <v>-431.19596358639143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-102.62829335622081</v>
      </c>
      <c r="AI54">
        <f t="shared" si="38"/>
        <v>-102.63107827372528</v>
      </c>
      <c r="AJ54">
        <f t="shared" si="39"/>
        <v>-51.15645395407239</v>
      </c>
      <c r="AK54">
        <f t="shared" si="61"/>
        <v>-33.764669227832471</v>
      </c>
      <c r="AL54">
        <f t="shared" si="40"/>
        <v>-187.55220145563015</v>
      </c>
      <c r="AN54">
        <f t="shared" si="41"/>
        <v>0</v>
      </c>
      <c r="AO54">
        <f t="shared" si="42"/>
        <v>0</v>
      </c>
      <c r="AP54">
        <f t="shared" si="43"/>
        <v>-8.6038569036437441E-6</v>
      </c>
      <c r="AQ54">
        <f t="shared" si="44"/>
        <v>-0.31706474209154228</v>
      </c>
      <c r="AR54">
        <f t="shared" si="45"/>
        <v>-0.31707334594844588</v>
      </c>
      <c r="AS54">
        <f t="shared" si="46"/>
        <v>-0.15804518762644562</v>
      </c>
      <c r="AT54">
        <f t="shared" si="47"/>
        <v>-0.10431417877495103</v>
      </c>
      <c r="AU54">
        <f t="shared" si="48"/>
        <v>-0.57943271234984262</v>
      </c>
      <c r="AW54">
        <v>51</v>
      </c>
      <c r="AX54">
        <f>IF(Z54&gt;0, (R54*SUMPRODUCT(K54:$K$98, X54:$X$98)-K54*$AZ$3)/Z54, 0)</f>
        <v>-7741629.0230097603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2000000</v>
      </c>
      <c r="S55">
        <f t="shared" si="32"/>
        <v>-13738078.629839834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-431.19596358639143</v>
      </c>
      <c r="AC55">
        <f t="shared" si="33"/>
        <v>-385.25026903084444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-54.197704198778879</v>
      </c>
      <c r="AI55">
        <f t="shared" si="38"/>
        <v>-54.19910632450334</v>
      </c>
      <c r="AJ55">
        <f t="shared" si="39"/>
        <v>-45.945694555546993</v>
      </c>
      <c r="AK55">
        <f t="shared" si="61"/>
        <v>-30.183717451047404</v>
      </c>
      <c r="AL55">
        <f t="shared" si="40"/>
        <v>-130.32851833109774</v>
      </c>
      <c r="AN55">
        <f t="shared" si="41"/>
        <v>0</v>
      </c>
      <c r="AO55">
        <f t="shared" si="42"/>
        <v>0</v>
      </c>
      <c r="AP55">
        <f t="shared" si="43"/>
        <v>-3.867673264874569E-6</v>
      </c>
      <c r="AQ55">
        <f t="shared" si="44"/>
        <v>-0.14950086706956389</v>
      </c>
      <c r="AR55">
        <f t="shared" si="45"/>
        <v>-0.14950473474282877</v>
      </c>
      <c r="AS55">
        <f t="shared" si="46"/>
        <v>-0.12673823136446394</v>
      </c>
      <c r="AT55">
        <f t="shared" si="47"/>
        <v>-8.3259835393839132E-2</v>
      </c>
      <c r="AU55">
        <f t="shared" si="48"/>
        <v>-0.35950280150113184</v>
      </c>
      <c r="AW55">
        <v>52</v>
      </c>
      <c r="AX55">
        <f>IF(Z55&gt;0, (R55*SUMPRODUCT(K55:$K$98, X55:$X$98)-K55*$AZ$3)/Z55, 0)</f>
        <v>-13738078.629839834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2000000</v>
      </c>
      <c r="S56">
        <f t="shared" si="32"/>
        <v>-24992520.017355997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-385.25026903084444</v>
      </c>
      <c r="AC56">
        <f t="shared" si="33"/>
        <v>-344.09373481073669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-27.988441230195946</v>
      </c>
      <c r="AI56">
        <f t="shared" si="38"/>
        <v>-27.989129623632405</v>
      </c>
      <c r="AJ56">
        <f t="shared" si="39"/>
        <v>-41.156534220107744</v>
      </c>
      <c r="AK56">
        <f t="shared" si="61"/>
        <v>-26.967518832159111</v>
      </c>
      <c r="AL56">
        <f t="shared" si="40"/>
        <v>-96.113182675899267</v>
      </c>
      <c r="AN56">
        <f t="shared" si="41"/>
        <v>0</v>
      </c>
      <c r="AO56">
        <f t="shared" si="42"/>
        <v>0</v>
      </c>
      <c r="AP56">
        <f t="shared" si="43"/>
        <v>-1.6954364639405377E-6</v>
      </c>
      <c r="AQ56">
        <f t="shared" si="44"/>
        <v>-6.8932417593300752E-2</v>
      </c>
      <c r="AR56">
        <f t="shared" si="45"/>
        <v>-6.8934113029764696E-2</v>
      </c>
      <c r="AS56">
        <f t="shared" si="46"/>
        <v>-0.10136396593936281</v>
      </c>
      <c r="AT56">
        <f t="shared" si="47"/>
        <v>-6.6417999284220222E-2</v>
      </c>
      <c r="AU56">
        <f t="shared" si="48"/>
        <v>-0.23671607825334773</v>
      </c>
      <c r="AW56">
        <v>53</v>
      </c>
      <c r="AX56">
        <f>IF(Z56&gt;0, (R56*SUMPRODUCT(K56:$K$98, X56:$X$98)-K56*$AZ$3)/Z56, 0)</f>
        <v>-24992520.017355997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2000000</v>
      </c>
      <c r="S57">
        <f t="shared" si="32"/>
        <v>-46719027.380038776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-344.09373481073669</v>
      </c>
      <c r="AC57">
        <f t="shared" si="33"/>
        <v>-307.28227875763599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-14.105899094378485</v>
      </c>
      <c r="AI57">
        <f t="shared" si="38"/>
        <v>-14.10622795640322</v>
      </c>
      <c r="AJ57">
        <f t="shared" si="39"/>
        <v>-36.811456053100699</v>
      </c>
      <c r="AK57">
        <f t="shared" si="61"/>
        <v>-24.08656143675157</v>
      </c>
      <c r="AL57">
        <f t="shared" si="40"/>
        <v>-75.004245446255482</v>
      </c>
      <c r="AN57">
        <f t="shared" si="41"/>
        <v>0</v>
      </c>
      <c r="AO57">
        <f t="shared" si="42"/>
        <v>0</v>
      </c>
      <c r="AP57">
        <f t="shared" si="43"/>
        <v>-7.231701674761978E-7</v>
      </c>
      <c r="AQ57">
        <f t="shared" si="44"/>
        <v>-3.1018982561706814E-2</v>
      </c>
      <c r="AR57">
        <f t="shared" si="45"/>
        <v>-3.1019705731874288E-2</v>
      </c>
      <c r="AS57">
        <f t="shared" si="46"/>
        <v>-8.0948680104852122E-2</v>
      </c>
      <c r="AT57">
        <f t="shared" si="47"/>
        <v>-5.2966537203986447E-2</v>
      </c>
      <c r="AU57">
        <f t="shared" si="48"/>
        <v>-0.16493492304071286</v>
      </c>
      <c r="AW57">
        <v>54</v>
      </c>
      <c r="AX57">
        <f>IF(Z57&gt;0, (R57*SUMPRODUCT(K57:$K$98, X57:$X$98)-K57*$AZ$3)/Z57, 0)</f>
        <v>-46719027.380038776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2000000</v>
      </c>
      <c r="S58">
        <f t="shared" si="32"/>
        <v>-89861505.568193302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-307.28227875763599</v>
      </c>
      <c r="AC58">
        <f t="shared" si="33"/>
        <v>-274.38437946279231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-6.9161081728610858</v>
      </c>
      <c r="AI58">
        <f t="shared" si="38"/>
        <v>-6.9162608435612523</v>
      </c>
      <c r="AJ58">
        <f t="shared" si="39"/>
        <v>-32.897899294843683</v>
      </c>
      <c r="AK58">
        <f t="shared" si="61"/>
        <v>-21.50975951303452</v>
      </c>
      <c r="AL58">
        <f t="shared" si="40"/>
        <v>-61.323919651439454</v>
      </c>
      <c r="AN58">
        <f t="shared" si="41"/>
        <v>0</v>
      </c>
      <c r="AO58">
        <f t="shared" si="42"/>
        <v>0</v>
      </c>
      <c r="AP58">
        <f t="shared" si="43"/>
        <v>-2.9975362957272768E-7</v>
      </c>
      <c r="AQ58">
        <f t="shared" si="44"/>
        <v>-1.3579085738570742E-2</v>
      </c>
      <c r="AR58">
        <f t="shared" si="45"/>
        <v>-1.3579385492200313E-2</v>
      </c>
      <c r="AS58">
        <f t="shared" si="46"/>
        <v>-6.4591730490349719E-2</v>
      </c>
      <c r="AT58">
        <f t="shared" si="47"/>
        <v>-4.2232258568434634E-2</v>
      </c>
      <c r="AU58">
        <f t="shared" si="48"/>
        <v>-0.12040337455098467</v>
      </c>
      <c r="AW58">
        <v>55</v>
      </c>
      <c r="AX58">
        <f>IF(Z58&gt;0, (R58*SUMPRODUCT(K58:$K$98, X58:$X$98)-K58*$AZ$3)/Z58, 0)</f>
        <v>-89861505.568193302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2000000</v>
      </c>
      <c r="S59">
        <f t="shared" si="32"/>
        <v>-178246352.41800433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-274.38437946279231</v>
      </c>
      <c r="AC59">
        <f t="shared" si="33"/>
        <v>-244.99713865799032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-3.296787471807944</v>
      </c>
      <c r="AI59">
        <f t="shared" si="38"/>
        <v>-3.2968561961143137</v>
      </c>
      <c r="AJ59">
        <f t="shared" si="39"/>
        <v>-29.387240804801991</v>
      </c>
      <c r="AK59">
        <f t="shared" si="61"/>
        <v>-19.206906562395464</v>
      </c>
      <c r="AL59">
        <f t="shared" si="40"/>
        <v>-51.89100356331177</v>
      </c>
      <c r="AN59">
        <f t="shared" si="41"/>
        <v>0</v>
      </c>
      <c r="AO59">
        <f t="shared" si="42"/>
        <v>0</v>
      </c>
      <c r="AP59">
        <f t="shared" si="43"/>
        <v>-1.2047615420775222E-7</v>
      </c>
      <c r="AQ59">
        <f t="shared" si="44"/>
        <v>-5.7793857344399244E-3</v>
      </c>
      <c r="AR59">
        <f t="shared" si="45"/>
        <v>-5.7795062105941318E-3</v>
      </c>
      <c r="AS59">
        <f t="shared" si="46"/>
        <v>-5.1516878699094257E-2</v>
      </c>
      <c r="AT59">
        <f t="shared" si="47"/>
        <v>-3.3670390566169779E-2</v>
      </c>
      <c r="AU59">
        <f t="shared" si="48"/>
        <v>-9.0966775475858172E-2</v>
      </c>
      <c r="AW59">
        <v>56</v>
      </c>
      <c r="AX59">
        <f>IF(Z59&gt;0, (R59*SUMPRODUCT(K59:$K$98, X59:$X$98)-K59*$AZ$3)/Z59, 0)</f>
        <v>-178246352.41800433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2000000</v>
      </c>
      <c r="S60">
        <f t="shared" si="32"/>
        <v>-365060824.61686528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-244.99713865799032</v>
      </c>
      <c r="AC60">
        <f t="shared" si="33"/>
        <v>-218.75218599859937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-1.523040128969732</v>
      </c>
      <c r="AI60">
        <f t="shared" si="38"/>
        <v>-1.523070090029814</v>
      </c>
      <c r="AJ60">
        <f t="shared" si="39"/>
        <v>-26.244952659390947</v>
      </c>
      <c r="AK60">
        <f t="shared" si="61"/>
        <v>-17.149799706059323</v>
      </c>
      <c r="AL60">
        <f t="shared" si="40"/>
        <v>-44.917822455480085</v>
      </c>
      <c r="AN60">
        <f t="shared" si="41"/>
        <v>0</v>
      </c>
      <c r="AO60">
        <f t="shared" si="42"/>
        <v>0</v>
      </c>
      <c r="AP60">
        <f t="shared" si="43"/>
        <v>-4.6895360989222687E-8</v>
      </c>
      <c r="AQ60">
        <f t="shared" si="44"/>
        <v>-2.3838781556337605E-3</v>
      </c>
      <c r="AR60">
        <f t="shared" si="45"/>
        <v>-2.3839250509947499E-3</v>
      </c>
      <c r="AS60">
        <f t="shared" si="46"/>
        <v>-4.1078871232819385E-2</v>
      </c>
      <c r="AT60">
        <f t="shared" si="47"/>
        <v>-2.6843043801101051E-2</v>
      </c>
      <c r="AU60">
        <f t="shared" si="48"/>
        <v>-7.0305840084915194E-2</v>
      </c>
      <c r="AW60">
        <v>57</v>
      </c>
      <c r="AX60">
        <f>IF(Z60&gt;0, (R60*SUMPRODUCT(K60:$K$98, X60:$X$98)-K60*$AZ$3)/Z60, 0)</f>
        <v>-365060824.61686528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2000000</v>
      </c>
      <c r="S61">
        <f t="shared" si="32"/>
        <v>-772384738.45498157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-218.75218599859937</v>
      </c>
      <c r="AC61">
        <f t="shared" si="33"/>
        <v>-195.3164162650358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-0.68070894889802913</v>
      </c>
      <c r="AI61">
        <f t="shared" si="38"/>
        <v>-0.68072159262378784</v>
      </c>
      <c r="AJ61">
        <f t="shared" si="39"/>
        <v>-23.435769733563575</v>
      </c>
      <c r="AK61">
        <f t="shared" si="61"/>
        <v>-15.312653019901958</v>
      </c>
      <c r="AL61">
        <f t="shared" si="40"/>
        <v>-39.429144346089316</v>
      </c>
      <c r="AN61">
        <f t="shared" si="41"/>
        <v>0</v>
      </c>
      <c r="AO61">
        <f t="shared" si="42"/>
        <v>0</v>
      </c>
      <c r="AP61">
        <f t="shared" si="43"/>
        <v>-1.7669723458237072E-8</v>
      </c>
      <c r="AQ61">
        <f t="shared" si="44"/>
        <v>-9.5129703950374753E-4</v>
      </c>
      <c r="AR61">
        <f t="shared" si="45"/>
        <v>-9.5131470922720581E-4</v>
      </c>
      <c r="AS61">
        <f t="shared" si="46"/>
        <v>-3.2751704531168546E-2</v>
      </c>
      <c r="AT61">
        <f t="shared" si="47"/>
        <v>-2.1399573941789013E-2</v>
      </c>
      <c r="AU61">
        <f t="shared" si="48"/>
        <v>-5.5102593182184759E-2</v>
      </c>
      <c r="AW61">
        <v>58</v>
      </c>
      <c r="AX61">
        <f>IF(Z61&gt;0, (R61*SUMPRODUCT(K61:$K$98, X61:$X$98)-K61*$AZ$3)/Z61, 0)</f>
        <v>-772384738.45498157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2000000</v>
      </c>
      <c r="S62">
        <f t="shared" si="32"/>
        <v>-1691449853.9837871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-195.3164162650358</v>
      </c>
      <c r="AC62">
        <f t="shared" si="33"/>
        <v>-174.39044469446893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-0.29448921689223545</v>
      </c>
      <c r="AI62">
        <f t="shared" si="38"/>
        <v>-0.2944943719503143</v>
      </c>
      <c r="AJ62">
        <f t="shared" si="39"/>
        <v>-20.925971570566873</v>
      </c>
      <c r="AK62">
        <f t="shared" si="61"/>
        <v>-13.672149138552507</v>
      </c>
      <c r="AL62">
        <f t="shared" si="40"/>
        <v>-34.892615081069692</v>
      </c>
      <c r="AN62">
        <f t="shared" si="41"/>
        <v>0</v>
      </c>
      <c r="AO62">
        <f t="shared" si="42"/>
        <v>0</v>
      </c>
      <c r="AP62">
        <f t="shared" si="43"/>
        <v>-6.4323582588896325E-9</v>
      </c>
      <c r="AQ62">
        <f t="shared" si="44"/>
        <v>-3.6745660620351116E-4</v>
      </c>
      <c r="AR62">
        <f t="shared" si="45"/>
        <v>-3.6746303856177004E-4</v>
      </c>
      <c r="AS62">
        <f t="shared" si="46"/>
        <v>-2.6110927170706878E-2</v>
      </c>
      <c r="AT62">
        <f t="shared" si="47"/>
        <v>-1.705978091482787E-2</v>
      </c>
      <c r="AU62">
        <f t="shared" si="48"/>
        <v>-4.3538171124096511E-2</v>
      </c>
      <c r="AW62">
        <v>59</v>
      </c>
      <c r="AX62">
        <f>IF(Z62&gt;0, (R62*SUMPRODUCT(K62:$K$98, X62:$X$98)-K62*$AZ$3)/Z62, 0)</f>
        <v>-1691449853.9837871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2000000</v>
      </c>
      <c r="S63">
        <f t="shared" si="32"/>
        <v>-3841075024.1563668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-174.39044469446893</v>
      </c>
      <c r="AC63">
        <f t="shared" si="33"/>
        <v>-155.7060595907123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-0.12306609095094971</v>
      </c>
      <c r="AI63">
        <f t="shared" si="38"/>
        <v>-0.12306811780617398</v>
      </c>
      <c r="AJ63">
        <f t="shared" si="39"/>
        <v>-18.684385103756625</v>
      </c>
      <c r="AK63">
        <f t="shared" si="61"/>
        <v>-12.207331128612825</v>
      </c>
      <c r="AL63">
        <f t="shared" si="40"/>
        <v>-31.014784350175624</v>
      </c>
      <c r="AN63">
        <f t="shared" si="41"/>
        <v>0</v>
      </c>
      <c r="AO63">
        <f t="shared" si="42"/>
        <v>0</v>
      </c>
      <c r="AP63">
        <f t="shared" si="43"/>
        <v>-2.2580906291533361E-9</v>
      </c>
      <c r="AQ63">
        <f t="shared" si="44"/>
        <v>-1.3710618470175E-4</v>
      </c>
      <c r="AR63">
        <f t="shared" si="45"/>
        <v>-1.3710844279237914E-4</v>
      </c>
      <c r="AS63">
        <f t="shared" si="46"/>
        <v>-2.0816008173163748E-2</v>
      </c>
      <c r="AT63">
        <f t="shared" si="47"/>
        <v>-1.3600014297212843E-2</v>
      </c>
      <c r="AU63">
        <f t="shared" si="48"/>
        <v>-3.4553130913168972E-2</v>
      </c>
      <c r="AW63">
        <v>60</v>
      </c>
      <c r="AX63">
        <f>IF(Z63&gt;0, (R63*SUMPRODUCT(K63:$K$98, X63:$X$98)-K63*$AZ$3)/Z63, 0)</f>
        <v>-3841075024.1563668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2000000</v>
      </c>
      <c r="S64">
        <f t="shared" si="32"/>
        <v>-9061262448.0487099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-155.7060595907123</v>
      </c>
      <c r="AC64">
        <f t="shared" si="33"/>
        <v>-139.02338191085872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-4.9578254371819556E-2</v>
      </c>
      <c r="AI64">
        <f t="shared" si="38"/>
        <v>-4.9579021502132288E-2</v>
      </c>
      <c r="AJ64">
        <f t="shared" si="39"/>
        <v>-16.682677679853583</v>
      </c>
      <c r="AK64">
        <f t="shared" si="61"/>
        <v>-10.899424171349862</v>
      </c>
      <c r="AL64">
        <f t="shared" si="40"/>
        <v>-27.63168087270558</v>
      </c>
      <c r="AN64">
        <f t="shared" si="41"/>
        <v>0</v>
      </c>
      <c r="AO64">
        <f t="shared" si="42"/>
        <v>0</v>
      </c>
      <c r="AP64">
        <f t="shared" si="43"/>
        <v>-7.6307945545610084E-10</v>
      </c>
      <c r="AQ64">
        <f t="shared" si="44"/>
        <v>-4.9316454741106065E-5</v>
      </c>
      <c r="AR64">
        <f t="shared" si="45"/>
        <v>-4.9317217820561517E-5</v>
      </c>
      <c r="AS64">
        <f t="shared" si="46"/>
        <v>-1.6594584242292369E-2</v>
      </c>
      <c r="AT64">
        <f t="shared" si="47"/>
        <v>-1.0841869397403019E-2</v>
      </c>
      <c r="AU64">
        <f t="shared" si="48"/>
        <v>-2.7485770857515954E-2</v>
      </c>
      <c r="AW64">
        <v>61</v>
      </c>
      <c r="AX64">
        <f>IF(Z64&gt;0, (R64*SUMPRODUCT(K64:$K$98, X64:$X$98)-K64*$AZ$3)/Z64, 0)</f>
        <v>-9061262448.0487099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2000000</v>
      </c>
      <c r="S65">
        <f t="shared" si="32"/>
        <v>-22243239136.468117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-139.02338191085872</v>
      </c>
      <c r="AC65">
        <f t="shared" si="33"/>
        <v>-124.12806088263648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-1.9217390516455036E-2</v>
      </c>
      <c r="AI65">
        <f t="shared" si="38"/>
        <v>-1.9217669540701733E-2</v>
      </c>
      <c r="AJ65">
        <f t="shared" si="39"/>
        <v>-14.895321028222241</v>
      </c>
      <c r="AK65">
        <f t="shared" si="61"/>
        <v>-9.7316367337601104</v>
      </c>
      <c r="AL65">
        <f t="shared" si="40"/>
        <v>-24.646175431523055</v>
      </c>
      <c r="AN65">
        <f t="shared" si="41"/>
        <v>0</v>
      </c>
      <c r="AO65">
        <f t="shared" si="42"/>
        <v>0</v>
      </c>
      <c r="AP65">
        <f t="shared" si="43"/>
        <v>-2.4781325877440256E-10</v>
      </c>
      <c r="AQ65">
        <f t="shared" si="44"/>
        <v>-1.7067778966936027E-5</v>
      </c>
      <c r="AR65">
        <f t="shared" si="45"/>
        <v>-1.7068026780194805E-5</v>
      </c>
      <c r="AS65">
        <f t="shared" si="46"/>
        <v>-1.3229165881474131E-2</v>
      </c>
      <c r="AT65">
        <f t="shared" si="47"/>
        <v>-8.6430790182522779E-3</v>
      </c>
      <c r="AU65">
        <f t="shared" si="48"/>
        <v>-2.1889312926506605E-2</v>
      </c>
      <c r="AW65">
        <v>62</v>
      </c>
      <c r="AX65">
        <f>IF(Z65&gt;0, (R65*SUMPRODUCT(K65:$K$98, X65:$X$98)-K65*$AZ$3)/Z65, 0)</f>
        <v>-22243239136.468117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2000000</v>
      </c>
      <c r="S66">
        <f t="shared" si="32"/>
        <v>-56923820741.759705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-124.12806088263648</v>
      </c>
      <c r="AC66">
        <f t="shared" si="33"/>
        <v>-110.82864014266812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-7.1554318031981914E-3</v>
      </c>
      <c r="AI66">
        <f t="shared" si="38"/>
        <v>-7.1555291514073405E-3</v>
      </c>
      <c r="AJ66">
        <f t="shared" si="39"/>
        <v>-13.299420739968355</v>
      </c>
      <c r="AK66">
        <f t="shared" si="61"/>
        <v>-8.6889642617845535</v>
      </c>
      <c r="AL66">
        <f t="shared" si="40"/>
        <v>-21.995540530904314</v>
      </c>
      <c r="AN66">
        <f t="shared" si="41"/>
        <v>0</v>
      </c>
      <c r="AO66">
        <f t="shared" si="42"/>
        <v>0</v>
      </c>
      <c r="AP66">
        <f t="shared" si="43"/>
        <v>-7.7195598432837217E-11</v>
      </c>
      <c r="AQ66">
        <f t="shared" si="44"/>
        <v>-5.6741448550671733E-6</v>
      </c>
      <c r="AR66">
        <f t="shared" si="45"/>
        <v>-5.6742220506656061E-6</v>
      </c>
      <c r="AS66">
        <f t="shared" si="46"/>
        <v>-1.0546231428456383E-2</v>
      </c>
      <c r="AT66">
        <f t="shared" si="47"/>
        <v>-6.8902119701331156E-3</v>
      </c>
      <c r="AU66">
        <f t="shared" si="48"/>
        <v>-1.7442117620640164E-2</v>
      </c>
      <c r="AW66">
        <v>63</v>
      </c>
      <c r="AX66">
        <f>IF(Z66&gt;0, (R66*SUMPRODUCT(K66:$K$98, X66:$X$98)-K66*$AZ$3)/Z66, 0)</f>
        <v>-56923820741.759705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-152194882064.96152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-110.82864014266812</v>
      </c>
      <c r="AC67">
        <f t="shared" ref="AC67:AC79" si="64">S67*Z67</f>
        <v>-98.954147774181422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-2.5546280395195809E-3</v>
      </c>
      <c r="AI67">
        <f t="shared" ref="AI67:AI79" si="69">SUM(AE67:AH67)</f>
        <v>-2.5546605485456506E-3</v>
      </c>
      <c r="AJ67">
        <f t="shared" ref="AJ67:AJ79" si="70">AB67-AC67</f>
        <v>-11.874492368486699</v>
      </c>
      <c r="AK67">
        <f t="shared" si="61"/>
        <v>-7.7580048099867689</v>
      </c>
      <c r="AL67">
        <f t="shared" ref="AL67:AL79" si="71">SUM(AI67:AK67)</f>
        <v>-19.635051839022012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-2.3017094875991575E-11</v>
      </c>
      <c r="AQ67">
        <f t="shared" ref="AQ67:AQ79" si="75">AH67*$K67</f>
        <v>-1.8087320066927957E-6</v>
      </c>
      <c r="AR67">
        <f t="shared" ref="AR67:AR79" si="76">AI67*$K67</f>
        <v>-1.8087550237876718E-6</v>
      </c>
      <c r="AS67">
        <f t="shared" ref="AS67:AS79" si="77">AJ67*$K67</f>
        <v>-8.4073978981888536E-3</v>
      </c>
      <c r="AT67">
        <f t="shared" ref="AT67:AT79" si="78">AK67*$K67</f>
        <v>-5.492835509054615E-3</v>
      </c>
      <c r="AU67">
        <f t="shared" ref="AU67:AU79" si="79">AL67*$K67</f>
        <v>-1.3902042162267255E-2</v>
      </c>
      <c r="AW67">
        <v>64</v>
      </c>
      <c r="AX67">
        <f>IF(Z67&gt;0, (R67*SUMPRODUCT(K67:$K$98, X67:$X$98)-K67*$AZ$3)/Z67, 0)</f>
        <v>-152194882064.96152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2000000</v>
      </c>
      <c r="S68">
        <f t="shared" si="63"/>
        <v>-426004978783.24475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-98.954147774181422</v>
      </c>
      <c r="AC68">
        <f t="shared" si="64"/>
        <v>-88.351919187706699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-8.7256453749336778E-4</v>
      </c>
      <c r="AI68">
        <f t="shared" si="69"/>
        <v>-8.7257490731573934E-4</v>
      </c>
      <c r="AJ68">
        <f t="shared" si="70"/>
        <v>-10.602228586474723</v>
      </c>
      <c r="AK68">
        <f t="shared" si="61"/>
        <v>-6.9267903441927006</v>
      </c>
      <c r="AL68">
        <f t="shared" si="71"/>
        <v>-17.529891505574739</v>
      </c>
      <c r="AN68">
        <f t="shared" si="72"/>
        <v>0</v>
      </c>
      <c r="AO68">
        <f t="shared" si="73"/>
        <v>0</v>
      </c>
      <c r="AP68">
        <f t="shared" si="74"/>
        <v>-6.5554097647963347E-12</v>
      </c>
      <c r="AQ68">
        <f t="shared" si="75"/>
        <v>-5.5160232109499145E-7</v>
      </c>
      <c r="AR68">
        <f t="shared" si="76"/>
        <v>-5.516088765047563E-7</v>
      </c>
      <c r="AS68">
        <f t="shared" si="77"/>
        <v>-6.7023281898200898E-3</v>
      </c>
      <c r="AT68">
        <f t="shared" si="78"/>
        <v>-4.3788550501619597E-3</v>
      </c>
      <c r="AU68">
        <f t="shared" si="79"/>
        <v>-1.1081734848858554E-2</v>
      </c>
      <c r="AW68">
        <v>65</v>
      </c>
      <c r="AX68">
        <f>IF(Z68&gt;0, (R68*SUMPRODUCT(K68:$K$98, X68:$X$98)-K68*$AZ$3)/Z68, 0)</f>
        <v>-426004978783.24475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2000000</v>
      </c>
      <c r="S69">
        <f t="shared" si="63"/>
        <v>-1250834707225.415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-88.351919187706699</v>
      </c>
      <c r="AC69">
        <f t="shared" si="64"/>
        <v>-78.8856426007316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-2.8451216492115551E-4</v>
      </c>
      <c r="AI69">
        <f t="shared" si="69"/>
        <v>-2.8451531824118031E-4</v>
      </c>
      <c r="AJ69">
        <f t="shared" si="70"/>
        <v>-9.4662765869750984</v>
      </c>
      <c r="AK69">
        <f t="shared" si="61"/>
        <v>-6.1846343431394697</v>
      </c>
      <c r="AL69">
        <f t="shared" si="71"/>
        <v>-15.65119544543281</v>
      </c>
      <c r="AN69">
        <f t="shared" si="72"/>
        <v>0</v>
      </c>
      <c r="AO69">
        <f t="shared" si="73"/>
        <v>0</v>
      </c>
      <c r="AP69">
        <f t="shared" si="74"/>
        <v>-1.7798301219603107E-12</v>
      </c>
      <c r="AQ69">
        <f t="shared" si="75"/>
        <v>-1.6058735466260083E-7</v>
      </c>
      <c r="AR69">
        <f t="shared" si="76"/>
        <v>-1.6058913449272276E-7</v>
      </c>
      <c r="AS69">
        <f t="shared" si="77"/>
        <v>-5.3430555984420392E-3</v>
      </c>
      <c r="AT69">
        <f t="shared" si="78"/>
        <v>-3.4907964972094229E-3</v>
      </c>
      <c r="AU69">
        <f t="shared" si="79"/>
        <v>-8.8340126847859541E-3</v>
      </c>
      <c r="AW69">
        <v>66</v>
      </c>
      <c r="AX69">
        <f>IF(Z69&gt;0, (R69*SUMPRODUCT(K69:$K$98, X69:$X$98)-K69*$AZ$3)/Z69, 0)</f>
        <v>-1250834707225.415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2000000</v>
      </c>
      <c r="S70">
        <f t="shared" si="63"/>
        <v>-3894178947353.9419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-78.8856426007316</v>
      </c>
      <c r="AC70">
        <f t="shared" si="64"/>
        <v>-70.433609601874807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-8.8697680995444139E-5</v>
      </c>
      <c r="AI70">
        <f t="shared" si="69"/>
        <v>-8.8698585340243828E-5</v>
      </c>
      <c r="AJ70">
        <f t="shared" si="70"/>
        <v>-8.4520329988567937</v>
      </c>
      <c r="AK70">
        <f t="shared" si="61"/>
        <v>-5.5219949820512122</v>
      </c>
      <c r="AL70">
        <f t="shared" si="71"/>
        <v>-13.974116679493346</v>
      </c>
      <c r="AN70">
        <f t="shared" si="72"/>
        <v>0</v>
      </c>
      <c r="AO70">
        <f t="shared" si="73"/>
        <v>0</v>
      </c>
      <c r="AP70">
        <f t="shared" si="74"/>
        <v>-4.5574984190485526E-13</v>
      </c>
      <c r="AQ70">
        <f t="shared" si="75"/>
        <v>-4.4699714207402487E-8</v>
      </c>
      <c r="AR70">
        <f t="shared" si="76"/>
        <v>-4.4700169957244395E-8</v>
      </c>
      <c r="AS70">
        <f t="shared" si="77"/>
        <v>-4.2594513777630691E-3</v>
      </c>
      <c r="AT70">
        <f t="shared" si="78"/>
        <v>-2.7828416118915E-3</v>
      </c>
      <c r="AU70">
        <f t="shared" si="79"/>
        <v>-7.0423376898245257E-3</v>
      </c>
      <c r="AW70">
        <v>67</v>
      </c>
      <c r="AX70">
        <f>IF(Z70&gt;0, (R70*SUMPRODUCT(K70:$K$98, X70:$X$98)-K70*$AZ$3)/Z70, 0)</f>
        <v>-3894178947353.9419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2000000</v>
      </c>
      <c r="S71">
        <f t="shared" si="63"/>
        <v>-12897142959566.627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-70.433609601874807</v>
      </c>
      <c r="AC71">
        <f t="shared" si="64"/>
        <v>-62.88715146849939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-2.6059948246119293E-5</v>
      </c>
      <c r="AI71">
        <f t="shared" si="69"/>
        <v>-2.6060192048764832E-5</v>
      </c>
      <c r="AJ71">
        <f t="shared" si="70"/>
        <v>-7.5464581333754168</v>
      </c>
      <c r="AK71">
        <f t="shared" si="61"/>
        <v>-4.930352672131237</v>
      </c>
      <c r="AL71">
        <f t="shared" si="71"/>
        <v>-12.476836865698703</v>
      </c>
      <c r="AN71">
        <f t="shared" si="72"/>
        <v>0</v>
      </c>
      <c r="AO71">
        <f t="shared" si="73"/>
        <v>0</v>
      </c>
      <c r="AP71">
        <f t="shared" si="74"/>
        <v>-1.0970157739604648E-13</v>
      </c>
      <c r="AQ71">
        <f t="shared" si="75"/>
        <v>-1.1725949171508381E-8</v>
      </c>
      <c r="AR71">
        <f t="shared" si="76"/>
        <v>-1.1726058873085777E-8</v>
      </c>
      <c r="AS71">
        <f t="shared" si="77"/>
        <v>-3.3956086044819186E-3</v>
      </c>
      <c r="AT71">
        <f t="shared" si="78"/>
        <v>-2.2184642995072188E-3</v>
      </c>
      <c r="AU71">
        <f t="shared" si="79"/>
        <v>-5.6140846300480104E-3</v>
      </c>
      <c r="AW71">
        <v>68</v>
      </c>
      <c r="AX71">
        <f>IF(Z71&gt;0, (R71*SUMPRODUCT(K71:$K$98, X71:$X$98)-K71*$AZ$3)/Z71, 0)</f>
        <v>-12897142959566.627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2000000</v>
      </c>
      <c r="S72">
        <f t="shared" si="63"/>
        <v>-45604326427253.773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-62.88715146849939</v>
      </c>
      <c r="AC72">
        <f t="shared" si="64"/>
        <v>-56.149242392658266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-7.1921323255008179E-6</v>
      </c>
      <c r="AI72">
        <f t="shared" si="69"/>
        <v>-7.1921938868117629E-6</v>
      </c>
      <c r="AJ72">
        <f t="shared" si="70"/>
        <v>-6.7379090758411238</v>
      </c>
      <c r="AK72">
        <f t="shared" ref="AK72:AK79" si="92">G72*SUM(AB72:AB72, AE72:AF72)</f>
        <v>-4.4021006027949579</v>
      </c>
      <c r="AL72">
        <f t="shared" si="71"/>
        <v>-11.140016870829967</v>
      </c>
      <c r="AN72">
        <f t="shared" si="72"/>
        <v>0</v>
      </c>
      <c r="AO72">
        <f t="shared" si="73"/>
        <v>0</v>
      </c>
      <c r="AP72">
        <f t="shared" si="74"/>
        <v>-2.4732288012050514E-14</v>
      </c>
      <c r="AQ72">
        <f t="shared" si="75"/>
        <v>-2.8894428231639088E-9</v>
      </c>
      <c r="AR72">
        <f t="shared" si="76"/>
        <v>-2.8894675554519205E-9</v>
      </c>
      <c r="AS72">
        <f t="shared" si="77"/>
        <v>-2.7069584013756877E-3</v>
      </c>
      <c r="AT72">
        <f t="shared" si="78"/>
        <v>-1.7685461582084682E-3</v>
      </c>
      <c r="AU72">
        <f t="shared" si="79"/>
        <v>-4.4755074490517108E-3</v>
      </c>
      <c r="AW72">
        <v>69</v>
      </c>
      <c r="AX72">
        <f>IF(Z72&gt;0, (R72*SUMPRODUCT(K72:$K$98, X72:$X$98)-K72*$AZ$3)/Z72, 0)</f>
        <v>-45604326427253.773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2000000</v>
      </c>
      <c r="S73">
        <f t="shared" si="63"/>
        <v>-172860026316096.72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-56.149242392658266</v>
      </c>
      <c r="AC73">
        <f t="shared" si="64"/>
        <v>-50.133252138791384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-1.8577834322698773E-6</v>
      </c>
      <c r="AI73">
        <f t="shared" si="69"/>
        <v>-1.8577979333819062E-6</v>
      </c>
      <c r="AJ73">
        <f t="shared" si="70"/>
        <v>-6.0159902538668817</v>
      </c>
      <c r="AK73">
        <f t="shared" si="92"/>
        <v>-3.9304469674860791</v>
      </c>
      <c r="AL73">
        <f t="shared" si="71"/>
        <v>-9.9464390791508936</v>
      </c>
      <c r="AN73">
        <f t="shared" si="72"/>
        <v>0</v>
      </c>
      <c r="AO73">
        <f t="shared" si="73"/>
        <v>0</v>
      </c>
      <c r="AP73">
        <f t="shared" si="74"/>
        <v>-5.2016331606336323E-15</v>
      </c>
      <c r="AQ73">
        <f t="shared" si="75"/>
        <v>-6.6639771400072637E-10</v>
      </c>
      <c r="AR73">
        <f t="shared" si="76"/>
        <v>-6.6640291563388696E-10</v>
      </c>
      <c r="AS73">
        <f t="shared" si="77"/>
        <v>-2.1579706670810444E-3</v>
      </c>
      <c r="AT73">
        <f t="shared" si="78"/>
        <v>-1.4098741697430087E-3</v>
      </c>
      <c r="AU73">
        <f t="shared" si="79"/>
        <v>-3.5678455032269688E-3</v>
      </c>
      <c r="AW73">
        <v>70</v>
      </c>
      <c r="AX73">
        <f>IF(Z73&gt;0, (R73*SUMPRODUCT(K73:$K$98, X73:$X$98)-K73*$AZ$3)/Z73, 0)</f>
        <v>-172860026316096.72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2000000</v>
      </c>
      <c r="S74">
        <f t="shared" si="63"/>
        <v>-705506378568154.38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-50.133252138791384</v>
      </c>
      <c r="AC74">
        <f t="shared" si="64"/>
        <v>-44.761832267353917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-4.4735125797639642E-7</v>
      </c>
      <c r="AI74">
        <f t="shared" si="69"/>
        <v>-4.4735443029585571E-7</v>
      </c>
      <c r="AJ74">
        <f t="shared" si="70"/>
        <v>-5.3714198714374675</v>
      </c>
      <c r="AK74">
        <f t="shared" si="92"/>
        <v>-3.5093276497153973</v>
      </c>
      <c r="AL74">
        <f t="shared" si="71"/>
        <v>-8.8807479685072952</v>
      </c>
      <c r="AN74">
        <f t="shared" si="72"/>
        <v>0</v>
      </c>
      <c r="AO74">
        <f t="shared" si="73"/>
        <v>0</v>
      </c>
      <c r="AP74">
        <f t="shared" si="74"/>
        <v>-1.0160084165613484E-15</v>
      </c>
      <c r="AQ74">
        <f t="shared" si="75"/>
        <v>-1.4327455008852088E-10</v>
      </c>
      <c r="AR74">
        <f t="shared" si="76"/>
        <v>-1.4327556609693746E-10</v>
      </c>
      <c r="AS74">
        <f t="shared" si="77"/>
        <v>-1.7203210043445314E-3</v>
      </c>
      <c r="AT74">
        <f t="shared" si="78"/>
        <v>-1.1239430562922639E-3</v>
      </c>
      <c r="AU74">
        <f t="shared" si="79"/>
        <v>-2.8442642039123614E-3</v>
      </c>
      <c r="AW74">
        <v>71</v>
      </c>
      <c r="AX74">
        <f>IF(Z74&gt;0, (R74*SUMPRODUCT(K74:$K$98, X74:$X$98)-K74*$AZ$3)/Z74, 0)</f>
        <v>-705506378568154.38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2000000</v>
      </c>
      <c r="S75">
        <f t="shared" si="63"/>
        <v>-3117511535755747.5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-44.761832267353917</v>
      </c>
      <c r="AC75">
        <f t="shared" si="64"/>
        <v>-39.965921667404466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-9.9984220254180937E-8</v>
      </c>
      <c r="AI75">
        <f t="shared" si="69"/>
        <v>-9.9984861244939261E-8</v>
      </c>
      <c r="AJ75">
        <f t="shared" si="70"/>
        <v>-4.7959105999494511</v>
      </c>
      <c r="AK75">
        <f t="shared" si="92"/>
        <v>-3.1333282587147746</v>
      </c>
      <c r="AL75">
        <f t="shared" si="71"/>
        <v>-7.929238958649087</v>
      </c>
      <c r="AN75">
        <f t="shared" si="72"/>
        <v>0</v>
      </c>
      <c r="AO75">
        <f t="shared" si="73"/>
        <v>0</v>
      </c>
      <c r="AP75">
        <f t="shared" si="74"/>
        <v>-1.8329648456862937E-16</v>
      </c>
      <c r="AQ75">
        <f t="shared" si="75"/>
        <v>-2.8591295345673927E-11</v>
      </c>
      <c r="AR75">
        <f t="shared" si="76"/>
        <v>-2.85914786421585E-11</v>
      </c>
      <c r="AS75">
        <f t="shared" si="77"/>
        <v>-1.3714293722150534E-3</v>
      </c>
      <c r="AT75">
        <f t="shared" si="78"/>
        <v>-8.9600052320370235E-4</v>
      </c>
      <c r="AU75">
        <f t="shared" si="79"/>
        <v>-2.2674299240102343E-3</v>
      </c>
      <c r="AW75">
        <v>72</v>
      </c>
      <c r="AX75">
        <f>IF(Z75&gt;0, (R75*SUMPRODUCT(K75:$K$98, X75:$X$98)-K75*$AZ$3)/Z75, 0)</f>
        <v>-3117511535755747.5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2000000</v>
      </c>
      <c r="S76">
        <f t="shared" si="63"/>
        <v>-1.5017364958540306E+16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-39.965921667404466</v>
      </c>
      <c r="AC76">
        <f t="shared" si="64"/>
        <v>-35.683858631635985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-2.0630887831500853E-8</v>
      </c>
      <c r="AI76">
        <f t="shared" si="69"/>
        <v>-2.0631006640155801E-8</v>
      </c>
      <c r="AJ76">
        <f t="shared" si="70"/>
        <v>-4.2820630357684806</v>
      </c>
      <c r="AK76">
        <f t="shared" si="92"/>
        <v>-2.7976145167183128</v>
      </c>
      <c r="AL76">
        <f t="shared" si="71"/>
        <v>-7.0796775731177997</v>
      </c>
      <c r="AN76">
        <f t="shared" si="72"/>
        <v>0</v>
      </c>
      <c r="AO76">
        <f t="shared" si="73"/>
        <v>0</v>
      </c>
      <c r="AP76">
        <f t="shared" si="74"/>
        <v>-3.0334191508582986E-17</v>
      </c>
      <c r="AQ76">
        <f t="shared" si="75"/>
        <v>-5.2674723297617901E-12</v>
      </c>
      <c r="AR76">
        <f t="shared" si="76"/>
        <v>-5.2675026639532988E-12</v>
      </c>
      <c r="AS76">
        <f t="shared" si="77"/>
        <v>-1.0932950990488405E-3</v>
      </c>
      <c r="AT76">
        <f t="shared" si="78"/>
        <v>-7.1428613138272183E-4</v>
      </c>
      <c r="AU76">
        <f t="shared" si="79"/>
        <v>-1.8075812356990648E-3</v>
      </c>
      <c r="AW76">
        <v>73</v>
      </c>
      <c r="AX76">
        <f>IF(Z76&gt;0, (R76*SUMPRODUCT(K76:$K$98, X76:$X$98)-K76*$AZ$3)/Z76, 0)</f>
        <v>-1.5017364958540306E+16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2000000</v>
      </c>
      <c r="S77">
        <f t="shared" si="63"/>
        <v>-7.9506354574021712E+16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-35.683858631635985</v>
      </c>
      <c r="AC77">
        <f t="shared" si="64"/>
        <v>-31.860588063965292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-3.9033625700143182E-9</v>
      </c>
      <c r="AI77">
        <f t="shared" si="69"/>
        <v>-3.9033826065184659E-9</v>
      </c>
      <c r="AJ77">
        <f t="shared" si="70"/>
        <v>-3.8232705676706935</v>
      </c>
      <c r="AK77">
        <f t="shared" si="92"/>
        <v>-2.497870104214519</v>
      </c>
      <c r="AL77">
        <f t="shared" si="71"/>
        <v>-6.3211406757885946</v>
      </c>
      <c r="AN77">
        <f t="shared" si="72"/>
        <v>0</v>
      </c>
      <c r="AO77">
        <f t="shared" si="73"/>
        <v>0</v>
      </c>
      <c r="AP77">
        <f t="shared" si="74"/>
        <v>-4.5676021956239753E-18</v>
      </c>
      <c r="AQ77">
        <f t="shared" si="75"/>
        <v>-8.8982625479993917E-13</v>
      </c>
      <c r="AR77">
        <f t="shared" si="76"/>
        <v>-8.8983082240213481E-13</v>
      </c>
      <c r="AS77">
        <f t="shared" si="77"/>
        <v>-8.7156815932289155E-4</v>
      </c>
      <c r="AT77">
        <f t="shared" si="78"/>
        <v>-5.6942453075830624E-4</v>
      </c>
      <c r="AU77">
        <f t="shared" si="79"/>
        <v>-1.4409926909710285E-3</v>
      </c>
      <c r="AW77">
        <v>74</v>
      </c>
      <c r="AX77">
        <f>IF(Z77&gt;0, (R77*SUMPRODUCT(K77:$K$98, X77:$X$98)-K77*$AZ$3)/Z77, 0)</f>
        <v>-7.9506354574021712E+16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2000000</v>
      </c>
      <c r="S78">
        <f t="shared" si="63"/>
        <v>-4.6721345760380294E+17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-31.860588063965292</v>
      </c>
      <c r="AC78">
        <f t="shared" si="64"/>
        <v>-28.446953628541213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-6.716727293071384E-10</v>
      </c>
      <c r="AI78">
        <f t="shared" si="69"/>
        <v>-6.7167577362801207E-10</v>
      </c>
      <c r="AJ78">
        <f t="shared" si="70"/>
        <v>-3.4136344354240791</v>
      </c>
      <c r="AK78">
        <f t="shared" si="92"/>
        <v>-2.2302411644775706</v>
      </c>
      <c r="AL78">
        <f t="shared" si="71"/>
        <v>-5.6438756005733257</v>
      </c>
      <c r="AN78">
        <f t="shared" si="72"/>
        <v>0</v>
      </c>
      <c r="AO78">
        <f t="shared" si="73"/>
        <v>0</v>
      </c>
      <c r="AP78">
        <f t="shared" si="74"/>
        <v>-6.1963897262741501E-19</v>
      </c>
      <c r="AQ78">
        <f t="shared" si="75"/>
        <v>-1.3671180444017965E-13</v>
      </c>
      <c r="AR78">
        <f t="shared" si="76"/>
        <v>-1.3671242407915228E-13</v>
      </c>
      <c r="AS78">
        <f t="shared" si="77"/>
        <v>-6.9480880048139828E-4</v>
      </c>
      <c r="AT78">
        <f t="shared" si="78"/>
        <v>-4.539417496479498E-4</v>
      </c>
      <c r="AU78">
        <f t="shared" si="79"/>
        <v>-1.1487505502660606E-3</v>
      </c>
      <c r="AW78">
        <v>75</v>
      </c>
      <c r="AX78">
        <f>IF(Z78&gt;0, (R78*SUMPRODUCT(K78:$K$98, X78:$X$98)-K78*$AZ$3)/Z78, 0)</f>
        <v>-4.6721345760380294E+17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-28.446953628541213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-28.446953628541213</v>
      </c>
      <c r="AK79">
        <f t="shared" si="92"/>
        <v>-1.9912867539978851</v>
      </c>
      <c r="AL79">
        <f t="shared" si="71"/>
        <v>-30.438240382660872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-2.212996330812196E-14</v>
      </c>
      <c r="AR79">
        <f t="shared" si="76"/>
        <v>-2.212996330812196E-14</v>
      </c>
      <c r="AS79">
        <f t="shared" si="77"/>
        <v>-5.1697083369164785E-3</v>
      </c>
      <c r="AT79">
        <f t="shared" si="78"/>
        <v>-3.618795835841535E-4</v>
      </c>
      <c r="AU79">
        <f t="shared" si="79"/>
        <v>-5.5315879205227615E-3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341626.28003505524</v>
      </c>
      <c r="AO81" s="6">
        <f t="shared" si="93"/>
        <v>-34162.628003505524</v>
      </c>
      <c r="AP81" s="6">
        <f t="shared" si="93"/>
        <v>-2826.4668639018819</v>
      </c>
      <c r="AQ81" s="6">
        <f t="shared" si="93"/>
        <v>-139761.47167684094</v>
      </c>
      <c r="AR81" s="6">
        <f t="shared" si="93"/>
        <v>164875.71349080693</v>
      </c>
      <c r="AS81" s="6">
        <f t="shared" si="93"/>
        <v>-33617.029324183626</v>
      </c>
      <c r="AT81" s="6">
        <f t="shared" si="93"/>
        <v>19609.933772440414</v>
      </c>
      <c r="AU81" s="6">
        <f t="shared" si="93"/>
        <v>150868.61793906381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779005.36613297416</v>
      </c>
      <c r="K3">
        <v>1</v>
      </c>
      <c r="L3" s="2">
        <v>0</v>
      </c>
      <c r="O3">
        <f>$C$3</f>
        <v>779005.36613297416</v>
      </c>
      <c r="P3" s="2">
        <f>O3*C5</f>
        <v>77900.536613297416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779005.36613297416</v>
      </c>
      <c r="AF3">
        <f t="shared" ref="AF3:AF34" si="4">-$Z3*P3</f>
        <v>-77900.536613297416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698584.92131567677</v>
      </c>
      <c r="AJ3">
        <f t="shared" ref="AJ3:AJ34" si="8">AB3-AC3</f>
        <v>0</v>
      </c>
      <c r="AL3">
        <f t="shared" ref="AL3:AL34" si="9">SUM(AI3:AK3)</f>
        <v>698584.92131567677</v>
      </c>
      <c r="AN3">
        <f t="shared" ref="AN3:AN34" si="10">AE3*$K3</f>
        <v>779005.36613297416</v>
      </c>
      <c r="AO3">
        <f t="shared" ref="AO3:AO34" si="11">AF3*$K3</f>
        <v>-77900.536613297416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698584.92131567677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698584.92131567677</v>
      </c>
      <c r="AW3">
        <v>0</v>
      </c>
      <c r="AX3">
        <f>IF(Z3&gt;0, (R3*SUMPRODUCT(K3:$K$98, X3:$X$98)-K3*$AZ$3)/Z3, 0)</f>
        <v>0</v>
      </c>
      <c r="AZ3">
        <f>C6*ABS(SUMPRODUCT(X4:X69, K4:K69))/1</f>
        <v>341144.1680676731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37343.05786143228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36551.160864393576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-36551.160864393576</v>
      </c>
      <c r="AK4">
        <f>G4*SUM(AB4, AE4:AF4)</f>
        <v>0</v>
      </c>
      <c r="AL4">
        <f t="shared" si="9"/>
        <v>-58963.166864393577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-20010.719642857144</v>
      </c>
      <c r="AR4">
        <f t="shared" si="14"/>
        <v>-20010.719642857144</v>
      </c>
      <c r="AS4">
        <f t="shared" si="15"/>
        <v>-32634.965057494261</v>
      </c>
      <c r="AT4">
        <f t="shared" si="16"/>
        <v>0</v>
      </c>
      <c r="AU4">
        <f t="shared" si="17"/>
        <v>-52645.684700351405</v>
      </c>
      <c r="AW4">
        <v>1</v>
      </c>
      <c r="AX4">
        <f>IF(Z4&gt;0, (R4*SUMPRODUCT(K4:$K$98, X4:$X$98)-K4*$AZ$3)/Z4, 0)</f>
        <v>37343.05786143228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2000000</v>
      </c>
      <c r="S5">
        <f t="shared" si="1"/>
        <v>51420.27645054138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36551.160864393576</v>
      </c>
      <c r="AC5">
        <f t="shared" si="2"/>
        <v>49175.406279030663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-25326.703808265749</v>
      </c>
      <c r="AI5">
        <f t="shared" si="7"/>
        <v>-25374.520943522042</v>
      </c>
      <c r="AJ5">
        <f t="shared" si="8"/>
        <v>-12624.245414637087</v>
      </c>
      <c r="AK5">
        <f>G5*SUM(AB5, AE5:AF5)</f>
        <v>2558.5812605075507</v>
      </c>
      <c r="AL5">
        <f t="shared" si="9"/>
        <v>-35440.185097651585</v>
      </c>
      <c r="AN5">
        <f t="shared" si="10"/>
        <v>0</v>
      </c>
      <c r="AO5">
        <f t="shared" si="11"/>
        <v>0</v>
      </c>
      <c r="AP5">
        <f t="shared" si="12"/>
        <v>-38.119527468346099</v>
      </c>
      <c r="AQ5">
        <f t="shared" si="13"/>
        <v>-20190.293214497568</v>
      </c>
      <c r="AR5">
        <f t="shared" si="14"/>
        <v>-20228.412741965913</v>
      </c>
      <c r="AS5">
        <f t="shared" si="15"/>
        <v>-10063.971153250228</v>
      </c>
      <c r="AT5">
        <f t="shared" si="16"/>
        <v>2039.6853160933917</v>
      </c>
      <c r="AU5">
        <f t="shared" si="17"/>
        <v>-28252.698579122753</v>
      </c>
      <c r="AW5">
        <v>2</v>
      </c>
      <c r="AX5">
        <f>IF(Z5&gt;0, (R5*SUMPRODUCT(K5:$K$98, X5:$X$98)-K5*$AZ$3)/Z5, 0)</f>
        <v>51420.27645054138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2000000</v>
      </c>
      <c r="S6">
        <f t="shared" si="1"/>
        <v>62318.777582707437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49175.406279030663</v>
      </c>
      <c r="AC6">
        <f t="shared" si="2"/>
        <v>58123.474723010149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-28198.644495924902</v>
      </c>
      <c r="AI6">
        <f t="shared" si="7"/>
        <v>-28245.278493716236</v>
      </c>
      <c r="AJ6">
        <f t="shared" si="8"/>
        <v>-8948.0684439794859</v>
      </c>
      <c r="AK6">
        <f>G6*SUM(AB6, AE6:AF6)</f>
        <v>3442.2784395321469</v>
      </c>
      <c r="AL6">
        <f t="shared" si="9"/>
        <v>-33751.068498163571</v>
      </c>
      <c r="AN6">
        <f t="shared" si="10"/>
        <v>0</v>
      </c>
      <c r="AO6">
        <f t="shared" si="11"/>
        <v>0</v>
      </c>
      <c r="AP6">
        <f t="shared" si="12"/>
        <v>-33.193158504444561</v>
      </c>
      <c r="AQ6">
        <f t="shared" si="13"/>
        <v>-20071.238167311705</v>
      </c>
      <c r="AR6">
        <f t="shared" si="14"/>
        <v>-20104.431325816149</v>
      </c>
      <c r="AS6">
        <f t="shared" si="15"/>
        <v>-6369.0583745070817</v>
      </c>
      <c r="AT6">
        <f t="shared" si="16"/>
        <v>2450.1458007329534</v>
      </c>
      <c r="AU6">
        <f t="shared" si="17"/>
        <v>-24023.343899590276</v>
      </c>
      <c r="AW6">
        <v>3</v>
      </c>
      <c r="AX6">
        <f>IF(Z6&gt;0, (R6*SUMPRODUCT(K6:$K$98, X6:$X$98)-K6*$AZ$3)/Z6, 0)</f>
        <v>62318.777582707437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2000000</v>
      </c>
      <c r="S7">
        <f t="shared" si="1"/>
        <v>70575.590124154667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58123.474723010149</v>
      </c>
      <c r="AC7">
        <f t="shared" si="2"/>
        <v>64068.6308936243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-31103.190241458509</v>
      </c>
      <c r="AI7">
        <f t="shared" si="7"/>
        <v>-31148.580319515891</v>
      </c>
      <c r="AJ7">
        <f t="shared" si="8"/>
        <v>-5945.1561706141511</v>
      </c>
      <c r="AK7">
        <f>G7*SUM(AB7, AE7:AF7)</f>
        <v>4068.6432306107108</v>
      </c>
      <c r="AL7">
        <f t="shared" si="9"/>
        <v>-33025.093259519337</v>
      </c>
      <c r="AN7">
        <f t="shared" si="10"/>
        <v>0</v>
      </c>
      <c r="AO7">
        <f t="shared" si="11"/>
        <v>0</v>
      </c>
      <c r="AP7">
        <f t="shared" si="12"/>
        <v>-28.846215185673032</v>
      </c>
      <c r="AQ7">
        <f t="shared" si="13"/>
        <v>-19766.63969451161</v>
      </c>
      <c r="AR7">
        <f t="shared" si="14"/>
        <v>-19795.485909697283</v>
      </c>
      <c r="AS7">
        <f t="shared" si="15"/>
        <v>-3778.2542253653301</v>
      </c>
      <c r="AT7">
        <f t="shared" si="16"/>
        <v>2585.6963276325437</v>
      </c>
      <c r="AU7">
        <f t="shared" si="17"/>
        <v>-20988.043807430073</v>
      </c>
      <c r="AW7">
        <v>4</v>
      </c>
      <c r="AX7">
        <f>IF(Z7&gt;0, (R7*SUMPRODUCT(K7:$K$98, X7:$X$98)-K7*$AZ$3)/Z7, 0)</f>
        <v>70575.590124154667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2000000</v>
      </c>
      <c r="S8">
        <f t="shared" si="1"/>
        <v>76595.686220330535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64068.6308936243</v>
      </c>
      <c r="AC8">
        <f t="shared" si="2"/>
        <v>67530.91471511795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-34138.52769287517</v>
      </c>
      <c r="AI8">
        <f t="shared" si="7"/>
        <v>-34182.610406959655</v>
      </c>
      <c r="AJ8">
        <f t="shared" si="8"/>
        <v>-3462.2838214936492</v>
      </c>
      <c r="AK8">
        <f t="shared" ref="AK8:AK39" si="30">G8*SUM(AB8:AB8, AE8:AF8)</f>
        <v>4484.8041625537016</v>
      </c>
      <c r="AL8">
        <f t="shared" si="9"/>
        <v>-33160.090065899603</v>
      </c>
      <c r="AN8">
        <f t="shared" si="10"/>
        <v>0</v>
      </c>
      <c r="AO8">
        <f t="shared" si="11"/>
        <v>0</v>
      </c>
      <c r="AP8">
        <f t="shared" si="12"/>
        <v>-25.013715844502361</v>
      </c>
      <c r="AQ8">
        <f t="shared" si="13"/>
        <v>-19371.117427630485</v>
      </c>
      <c r="AR8">
        <f t="shared" si="14"/>
        <v>-19396.131143474988</v>
      </c>
      <c r="AS8">
        <f t="shared" si="15"/>
        <v>-1964.5928224355175</v>
      </c>
      <c r="AT8">
        <f t="shared" si="16"/>
        <v>2544.7983244715329</v>
      </c>
      <c r="AU8">
        <f t="shared" si="17"/>
        <v>-18815.925641438971</v>
      </c>
      <c r="AW8">
        <v>5</v>
      </c>
      <c r="AX8">
        <f>IF(Z8&gt;0, (R8*SUMPRODUCT(K8:$K$98, X8:$X$98)-K8*$AZ$3)/Z8, 0)</f>
        <v>76595.686220330535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2000000</v>
      </c>
      <c r="S9">
        <f t="shared" si="1"/>
        <v>80677.601379944477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67530.91471511795</v>
      </c>
      <c r="AC9">
        <f t="shared" si="2"/>
        <v>68899.907569635077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-37644.837490108534</v>
      </c>
      <c r="AI9">
        <f t="shared" si="7"/>
        <v>-37687.538256114924</v>
      </c>
      <c r="AJ9">
        <f t="shared" si="8"/>
        <v>-1368.9928545171279</v>
      </c>
      <c r="AK9">
        <f t="shared" si="30"/>
        <v>4727.1640300582567</v>
      </c>
      <c r="AL9">
        <f t="shared" si="9"/>
        <v>-34329.367080573793</v>
      </c>
      <c r="AN9">
        <f t="shared" si="10"/>
        <v>0</v>
      </c>
      <c r="AO9">
        <f t="shared" si="11"/>
        <v>0</v>
      </c>
      <c r="AP9">
        <f t="shared" si="12"/>
        <v>-21.633536956947403</v>
      </c>
      <c r="AQ9">
        <f t="shared" si="13"/>
        <v>-19072.046224151723</v>
      </c>
      <c r="AR9">
        <f t="shared" si="14"/>
        <v>-19093.679761108673</v>
      </c>
      <c r="AS9">
        <f t="shared" si="15"/>
        <v>-693.57438476775326</v>
      </c>
      <c r="AT9">
        <f t="shared" si="16"/>
        <v>2394.9284125375166</v>
      </c>
      <c r="AU9">
        <f t="shared" si="17"/>
        <v>-17392.325733338908</v>
      </c>
      <c r="AW9">
        <v>6</v>
      </c>
      <c r="AX9">
        <f>IF(Z9&gt;0, (R9*SUMPRODUCT(K9:$K$98, X9:$X$98)-K9*$AZ$3)/Z9, 0)</f>
        <v>80677.601379944477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2.4063398E-2</v>
      </c>
      <c r="Q10" s="5">
        <f t="shared" si="29"/>
        <v>50</v>
      </c>
      <c r="R10">
        <f t="shared" si="0"/>
        <v>2000000</v>
      </c>
      <c r="S10">
        <f t="shared" si="1"/>
        <v>82850.980905880235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68899.907569635077</v>
      </c>
      <c r="AC10">
        <f t="shared" si="2"/>
        <v>68345.816954543639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-41101.021092664581</v>
      </c>
      <c r="AI10">
        <f t="shared" si="7"/>
        <v>-41142.26732548359</v>
      </c>
      <c r="AJ10">
        <f t="shared" si="8"/>
        <v>554.09061509143794</v>
      </c>
      <c r="AK10">
        <f t="shared" si="30"/>
        <v>4822.9935298744558</v>
      </c>
      <c r="AL10">
        <f t="shared" si="9"/>
        <v>-35765.183180517699</v>
      </c>
      <c r="AN10">
        <f t="shared" si="10"/>
        <v>0</v>
      </c>
      <c r="AO10">
        <f t="shared" si="11"/>
        <v>0</v>
      </c>
      <c r="AP10">
        <f t="shared" si="12"/>
        <v>-18.657701051281425</v>
      </c>
      <c r="AQ10">
        <f t="shared" si="13"/>
        <v>-18592.014640811933</v>
      </c>
      <c r="AR10">
        <f t="shared" si="14"/>
        <v>-18610.672341863217</v>
      </c>
      <c r="AS10">
        <f t="shared" si="15"/>
        <v>250.64245496214866</v>
      </c>
      <c r="AT10">
        <f t="shared" si="16"/>
        <v>2181.6773388136244</v>
      </c>
      <c r="AU10">
        <f t="shared" si="17"/>
        <v>-16178.352548087443</v>
      </c>
      <c r="AW10">
        <v>7</v>
      </c>
      <c r="AX10">
        <f>IF(Z10&gt;0, (R10*SUMPRODUCT(K10:$K$98, X10:$X$98)-K10*$AZ$3)/Z10, 0)</f>
        <v>82850.980905880235</v>
      </c>
    </row>
    <row r="11" spans="1:52" x14ac:dyDescent="0.25">
      <c r="A11" t="s">
        <v>33</v>
      </c>
      <c r="C11" s="25">
        <f>AU71</f>
        <v>339676.32097469509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2000000</v>
      </c>
      <c r="S11">
        <f t="shared" si="1"/>
        <v>83423.356095870578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68345.816954543639</v>
      </c>
      <c r="AC11">
        <f t="shared" si="2"/>
        <v>66287.691250392731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-44162.986570393929</v>
      </c>
      <c r="AI11">
        <f t="shared" si="7"/>
        <v>-44202.716266220486</v>
      </c>
      <c r="AJ11">
        <f t="shared" si="8"/>
        <v>2058.1257041509089</v>
      </c>
      <c r="AK11">
        <f t="shared" si="30"/>
        <v>4784.2071868180556</v>
      </c>
      <c r="AL11">
        <f t="shared" si="9"/>
        <v>-37360.38337525152</v>
      </c>
      <c r="AN11">
        <f t="shared" si="10"/>
        <v>0</v>
      </c>
      <c r="AO11">
        <f t="shared" si="11"/>
        <v>0</v>
      </c>
      <c r="AP11">
        <f t="shared" si="12"/>
        <v>-16.046157797069036</v>
      </c>
      <c r="AQ11">
        <f t="shared" si="13"/>
        <v>-17836.689573260232</v>
      </c>
      <c r="AR11">
        <f t="shared" si="14"/>
        <v>-17852.735731057299</v>
      </c>
      <c r="AS11">
        <f t="shared" si="15"/>
        <v>831.24245297978132</v>
      </c>
      <c r="AT11">
        <f t="shared" si="16"/>
        <v>1932.2610419341734</v>
      </c>
      <c r="AU11">
        <f t="shared" si="17"/>
        <v>-15089.232236143345</v>
      </c>
      <c r="AW11">
        <v>8</v>
      </c>
      <c r="AX11">
        <f>IF(Z11&gt;0, (R11*SUMPRODUCT(K11:$K$98, X11:$X$98)-K11*$AZ$3)/Z11, 0)</f>
        <v>83423.356095870578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2000000</v>
      </c>
      <c r="S12">
        <f t="shared" si="1"/>
        <v>82846.905791026249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66287.691250392731</v>
      </c>
      <c r="AC12">
        <f t="shared" si="2"/>
        <v>63213.402513436944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-47266.662270595451</v>
      </c>
      <c r="AI12">
        <f t="shared" si="7"/>
        <v>-47304.81300290698</v>
      </c>
      <c r="AJ12">
        <f t="shared" si="8"/>
        <v>3074.2887369557866</v>
      </c>
      <c r="AK12">
        <f t="shared" si="30"/>
        <v>4640.1383875274914</v>
      </c>
      <c r="AL12">
        <f t="shared" si="9"/>
        <v>-39590.385878423702</v>
      </c>
      <c r="AN12">
        <f t="shared" si="10"/>
        <v>0</v>
      </c>
      <c r="AO12">
        <f t="shared" si="11"/>
        <v>0</v>
      </c>
      <c r="AP12">
        <f t="shared" si="12"/>
        <v>-13.757536531925783</v>
      </c>
      <c r="AQ12">
        <f t="shared" si="13"/>
        <v>-17044.832262195312</v>
      </c>
      <c r="AR12">
        <f t="shared" si="14"/>
        <v>-17058.58979872724</v>
      </c>
      <c r="AS12">
        <f t="shared" si="15"/>
        <v>1108.6193382342151</v>
      </c>
      <c r="AT12">
        <f t="shared" si="16"/>
        <v>1673.2804198442752</v>
      </c>
      <c r="AU12">
        <f t="shared" si="17"/>
        <v>-14276.690040648748</v>
      </c>
      <c r="AW12">
        <v>9</v>
      </c>
      <c r="AX12">
        <f>IF(Z12&gt;0, (R12*SUMPRODUCT(K12:$K$98, X12:$X$98)-K12*$AZ$3)/Z12, 0)</f>
        <v>82846.905791026249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3.2906918E-2</v>
      </c>
      <c r="Q13" s="5">
        <f t="shared" si="29"/>
        <v>50</v>
      </c>
      <c r="R13">
        <f t="shared" si="0"/>
        <v>2000000</v>
      </c>
      <c r="S13">
        <f t="shared" si="1"/>
        <v>81269.659805212243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63213.402513436944</v>
      </c>
      <c r="AC13">
        <f t="shared" si="2"/>
        <v>59349.285283656354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-50216.920792616504</v>
      </c>
      <c r="AI13">
        <f t="shared" si="7"/>
        <v>-50253.434594585102</v>
      </c>
      <c r="AJ13">
        <f t="shared" si="8"/>
        <v>3864.1172297805897</v>
      </c>
      <c r="AK13">
        <f t="shared" si="30"/>
        <v>4424.9381759405869</v>
      </c>
      <c r="AL13">
        <f t="shared" si="9"/>
        <v>-41964.379188863924</v>
      </c>
      <c r="AN13">
        <f t="shared" si="10"/>
        <v>0</v>
      </c>
      <c r="AO13">
        <f t="shared" si="11"/>
        <v>0</v>
      </c>
      <c r="AP13">
        <f t="shared" si="12"/>
        <v>-11.756467000061104</v>
      </c>
      <c r="AQ13">
        <f t="shared" si="13"/>
        <v>-16168.504519217357</v>
      </c>
      <c r="AR13">
        <f t="shared" si="14"/>
        <v>-16180.260986217418</v>
      </c>
      <c r="AS13">
        <f t="shared" si="15"/>
        <v>1244.1423310383309</v>
      </c>
      <c r="AT13">
        <f t="shared" si="16"/>
        <v>1424.7116662213216</v>
      </c>
      <c r="AU13">
        <f t="shared" si="17"/>
        <v>-13511.406988957766</v>
      </c>
      <c r="AW13">
        <v>10</v>
      </c>
      <c r="AX13">
        <f>IF(Z13&gt;0, (R13*SUMPRODUCT(K13:$K$98, X13:$X$98)-K13*$AZ$3)/Z13, 0)</f>
        <v>81269.659805212243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2000000</v>
      </c>
      <c r="S14">
        <f t="shared" si="1"/>
        <v>78908.191504427639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59349.285283656354</v>
      </c>
      <c r="AC14">
        <f t="shared" si="2"/>
        <v>54949.276329094981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-53207.089937820121</v>
      </c>
      <c r="AI14">
        <f t="shared" si="7"/>
        <v>-53241.908424520589</v>
      </c>
      <c r="AJ14">
        <f t="shared" si="8"/>
        <v>4400.0089545613737</v>
      </c>
      <c r="AK14">
        <f t="shared" si="30"/>
        <v>4154.4499698559448</v>
      </c>
      <c r="AL14">
        <f t="shared" si="9"/>
        <v>-44687.44950010327</v>
      </c>
      <c r="AN14">
        <f t="shared" si="10"/>
        <v>0</v>
      </c>
      <c r="AO14">
        <f t="shared" si="11"/>
        <v>0</v>
      </c>
      <c r="AP14">
        <f t="shared" si="12"/>
        <v>-10.009482907267131</v>
      </c>
      <c r="AQ14">
        <f t="shared" si="13"/>
        <v>-15295.766925760892</v>
      </c>
      <c r="AR14">
        <f t="shared" si="14"/>
        <v>-15305.77640866816</v>
      </c>
      <c r="AS14">
        <f t="shared" si="15"/>
        <v>1264.8974322572949</v>
      </c>
      <c r="AT14">
        <f t="shared" si="16"/>
        <v>1194.3050920077126</v>
      </c>
      <c r="AU14">
        <f t="shared" si="17"/>
        <v>-12846.573884403153</v>
      </c>
      <c r="AW14">
        <v>11</v>
      </c>
      <c r="AX14">
        <f>IF(Z14&gt;0, (R14*SUMPRODUCT(K14:$K$98, X14:$X$98)-K14*$AZ$3)/Z14, 0)</f>
        <v>78908.191504427639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2000000</v>
      </c>
      <c r="S15">
        <f t="shared" si="1"/>
        <v>75862.809505635247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54949.276329094981</v>
      </c>
      <c r="AC15">
        <f t="shared" si="2"/>
        <v>50161.094728919808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-56396.12128506881</v>
      </c>
      <c r="AI15">
        <f t="shared" si="7"/>
        <v>-56429.181683870142</v>
      </c>
      <c r="AJ15">
        <f t="shared" si="8"/>
        <v>4788.1816001751722</v>
      </c>
      <c r="AK15">
        <f t="shared" si="30"/>
        <v>3846.4493430366492</v>
      </c>
      <c r="AL15">
        <f t="shared" si="9"/>
        <v>-47794.55074065832</v>
      </c>
      <c r="AN15">
        <f t="shared" si="10"/>
        <v>0</v>
      </c>
      <c r="AO15">
        <f t="shared" si="11"/>
        <v>0</v>
      </c>
      <c r="AP15">
        <f t="shared" si="12"/>
        <v>-8.485780935144227</v>
      </c>
      <c r="AQ15">
        <f t="shared" si="13"/>
        <v>-14475.47967260447</v>
      </c>
      <c r="AR15">
        <f t="shared" si="14"/>
        <v>-14483.965453539613</v>
      </c>
      <c r="AS15">
        <f t="shared" si="15"/>
        <v>1229.006957264364</v>
      </c>
      <c r="AT15">
        <f t="shared" si="16"/>
        <v>987.28774263366256</v>
      </c>
      <c r="AU15">
        <f t="shared" si="17"/>
        <v>-12267.670753641587</v>
      </c>
      <c r="AW15">
        <v>12</v>
      </c>
      <c r="AX15">
        <f>IF(Z15&gt;0, (R15*SUMPRODUCT(K15:$K$98, X15:$X$98)-K15*$AZ$3)/Z15, 0)</f>
        <v>75862.809505635247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2000000</v>
      </c>
      <c r="S16">
        <f t="shared" si="1"/>
        <v>72113.675963814239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50161.094728919808</v>
      </c>
      <c r="AC16">
        <f t="shared" si="2"/>
        <v>45067.387668445379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-59293.293638981158</v>
      </c>
      <c r="AI16">
        <f t="shared" si="7"/>
        <v>-59324.541101453506</v>
      </c>
      <c r="AJ16">
        <f t="shared" si="8"/>
        <v>5093.7070604744295</v>
      </c>
      <c r="AK16">
        <f t="shared" si="30"/>
        <v>3511.2766310243869</v>
      </c>
      <c r="AL16">
        <f t="shared" si="9"/>
        <v>-50719.557409954687</v>
      </c>
      <c r="AN16">
        <f t="shared" si="10"/>
        <v>0</v>
      </c>
      <c r="AO16">
        <f t="shared" si="11"/>
        <v>0</v>
      </c>
      <c r="AP16">
        <f t="shared" si="12"/>
        <v>-7.1611119057117785</v>
      </c>
      <c r="AQ16">
        <f t="shared" si="13"/>
        <v>-13588.492549842618</v>
      </c>
      <c r="AR16">
        <f t="shared" si="14"/>
        <v>-13595.653661748331</v>
      </c>
      <c r="AS16">
        <f t="shared" si="15"/>
        <v>1167.3461903427308</v>
      </c>
      <c r="AT16">
        <f t="shared" si="16"/>
        <v>804.69397823674728</v>
      </c>
      <c r="AU16">
        <f t="shared" si="17"/>
        <v>-11623.613493168852</v>
      </c>
      <c r="AW16">
        <v>13</v>
      </c>
      <c r="AX16">
        <f>IF(Z16&gt;0, (R16*SUMPRODUCT(K16:$K$98, X16:$X$98)-K16*$AZ$3)/Z16, 0)</f>
        <v>72113.675963814239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2000000</v>
      </c>
      <c r="S17">
        <f t="shared" si="1"/>
        <v>67805.056676517081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45067.387668445379</v>
      </c>
      <c r="AC17">
        <f t="shared" si="2"/>
        <v>39855.477808004609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-61809.380616020448</v>
      </c>
      <c r="AI17">
        <f t="shared" si="7"/>
        <v>-61838.770369352671</v>
      </c>
      <c r="AJ17">
        <f t="shared" si="8"/>
        <v>5211.90986044077</v>
      </c>
      <c r="AK17">
        <f t="shared" si="30"/>
        <v>3154.7171367911769</v>
      </c>
      <c r="AL17">
        <f t="shared" si="9"/>
        <v>-53472.143372120721</v>
      </c>
      <c r="AN17">
        <f t="shared" si="10"/>
        <v>0</v>
      </c>
      <c r="AO17">
        <f t="shared" si="11"/>
        <v>0</v>
      </c>
      <c r="AP17">
        <f t="shared" si="12"/>
        <v>-6.0137258196670675</v>
      </c>
      <c r="AQ17">
        <f t="shared" si="13"/>
        <v>-12647.423879555145</v>
      </c>
      <c r="AR17">
        <f t="shared" si="14"/>
        <v>-12653.437605374813</v>
      </c>
      <c r="AS17">
        <f t="shared" si="15"/>
        <v>1066.4600190143688</v>
      </c>
      <c r="AT17">
        <f t="shared" si="16"/>
        <v>645.51762938638933</v>
      </c>
      <c r="AU17">
        <f t="shared" si="17"/>
        <v>-10941.459956974053</v>
      </c>
      <c r="AW17">
        <v>14</v>
      </c>
      <c r="AX17">
        <f>IF(Z17&gt;0, (R17*SUMPRODUCT(K17:$K$98, X17:$X$98)-K17*$AZ$3)/Z17, 0)</f>
        <v>67805.056676517081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2000000</v>
      </c>
      <c r="S18">
        <f t="shared" si="1"/>
        <v>63091.140901162842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39855.477808004609</v>
      </c>
      <c r="AC18">
        <f t="shared" si="2"/>
        <v>34687.145615415415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-64245.759788261945</v>
      </c>
      <c r="AI18">
        <f t="shared" si="7"/>
        <v>-64273.249500066137</v>
      </c>
      <c r="AJ18">
        <f t="shared" si="8"/>
        <v>5168.3321925891942</v>
      </c>
      <c r="AK18">
        <f t="shared" si="30"/>
        <v>2789.8834465603227</v>
      </c>
      <c r="AL18">
        <f t="shared" si="9"/>
        <v>-56315.033860916621</v>
      </c>
      <c r="AN18">
        <f t="shared" si="10"/>
        <v>0</v>
      </c>
      <c r="AO18">
        <f t="shared" si="11"/>
        <v>0</v>
      </c>
      <c r="AP18">
        <f t="shared" si="12"/>
        <v>-5.0222675698565933</v>
      </c>
      <c r="AQ18">
        <f t="shared" si="13"/>
        <v>-11737.460115393294</v>
      </c>
      <c r="AR18">
        <f t="shared" si="14"/>
        <v>-11742.48238296315</v>
      </c>
      <c r="AS18">
        <f t="shared" si="15"/>
        <v>944.23496855744747</v>
      </c>
      <c r="AT18">
        <f t="shared" si="16"/>
        <v>509.70127504944952</v>
      </c>
      <c r="AU18">
        <f t="shared" si="17"/>
        <v>-10288.546139356253</v>
      </c>
      <c r="AW18">
        <v>15</v>
      </c>
      <c r="AX18">
        <f>IF(Z18&gt;0, (R18*SUMPRODUCT(K18:$K$98, X18:$X$98)-K18*$AZ$3)/Z18, 0)</f>
        <v>63091.140901162842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2000000</v>
      </c>
      <c r="S19">
        <f t="shared" si="1"/>
        <v>57976.19681383016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34687.145615415415</v>
      </c>
      <c r="AC19">
        <f t="shared" si="2"/>
        <v>29627.445934813128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-66537.069387492375</v>
      </c>
      <c r="AI19">
        <f t="shared" si="7"/>
        <v>-66562.620775443836</v>
      </c>
      <c r="AJ19">
        <f t="shared" si="8"/>
        <v>5059.6996806022871</v>
      </c>
      <c r="AK19">
        <f t="shared" si="30"/>
        <v>2428.1001930790794</v>
      </c>
      <c r="AL19">
        <f t="shared" si="9"/>
        <v>-59074.820901762469</v>
      </c>
      <c r="AN19">
        <f t="shared" si="10"/>
        <v>0</v>
      </c>
      <c r="AO19">
        <f t="shared" si="11"/>
        <v>0</v>
      </c>
      <c r="AP19">
        <f t="shared" si="12"/>
        <v>-4.1679848650390543</v>
      </c>
      <c r="AQ19">
        <f t="shared" si="13"/>
        <v>-10853.637332653092</v>
      </c>
      <c r="AR19">
        <f t="shared" si="14"/>
        <v>-10857.805317518132</v>
      </c>
      <c r="AS19">
        <f t="shared" si="15"/>
        <v>825.34662032651897</v>
      </c>
      <c r="AT19">
        <f t="shared" si="16"/>
        <v>396.0757386164538</v>
      </c>
      <c r="AU19">
        <f t="shared" si="17"/>
        <v>-9636.3829585751591</v>
      </c>
      <c r="AW19">
        <v>16</v>
      </c>
      <c r="AX19">
        <f>IF(Z19&gt;0, (R19*SUMPRODUCT(K19:$K$98, X19:$X$98)-K19*$AZ$3)/Z19, 0)</f>
        <v>57976.19681383016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2000000</v>
      </c>
      <c r="S20">
        <f t="shared" si="1"/>
        <v>52455.126678541754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29627.445934813128</v>
      </c>
      <c r="AC20">
        <f t="shared" si="2"/>
        <v>24736.094704652001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-68701.421089385432</v>
      </c>
      <c r="AI20">
        <f t="shared" si="7"/>
        <v>-68724.999427930146</v>
      </c>
      <c r="AJ20">
        <f t="shared" si="8"/>
        <v>4891.3512301611263</v>
      </c>
      <c r="AK20">
        <f t="shared" si="30"/>
        <v>2073.9212154369193</v>
      </c>
      <c r="AL20">
        <f t="shared" si="9"/>
        <v>-61759.726982332104</v>
      </c>
      <c r="AN20">
        <f t="shared" si="10"/>
        <v>0</v>
      </c>
      <c r="AO20">
        <f t="shared" si="11"/>
        <v>0</v>
      </c>
      <c r="AP20">
        <f t="shared" si="12"/>
        <v>-3.4340515775997291</v>
      </c>
      <c r="AQ20">
        <f t="shared" si="13"/>
        <v>-10005.973195605971</v>
      </c>
      <c r="AR20">
        <f t="shared" si="14"/>
        <v>-10009.407247183572</v>
      </c>
      <c r="AS20">
        <f t="shared" si="15"/>
        <v>712.39762618022928</v>
      </c>
      <c r="AT20">
        <f t="shared" si="16"/>
        <v>302.05488856571202</v>
      </c>
      <c r="AU20">
        <f t="shared" si="17"/>
        <v>-8994.9547324376308</v>
      </c>
      <c r="AW20">
        <v>17</v>
      </c>
      <c r="AX20">
        <f>IF(Z20&gt;0, (R20*SUMPRODUCT(K20:$K$98, X20:$X$98)-K20*$AZ$3)/Z20, 0)</f>
        <v>52455.126678541754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2000000</v>
      </c>
      <c r="S21">
        <f t="shared" si="1"/>
        <v>46473.857658144923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24736.094704652001</v>
      </c>
      <c r="AC21">
        <f t="shared" si="2"/>
        <v>20053.591243413881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-70696.970570204561</v>
      </c>
      <c r="AI21">
        <f t="shared" si="7"/>
        <v>-70718.545701099574</v>
      </c>
      <c r="AJ21">
        <f t="shared" si="8"/>
        <v>4682.5034612381205</v>
      </c>
      <c r="AK21">
        <f t="shared" si="30"/>
        <v>1731.5266293256402</v>
      </c>
      <c r="AL21">
        <f t="shared" si="9"/>
        <v>-64304.515610535804</v>
      </c>
      <c r="AN21">
        <f t="shared" si="10"/>
        <v>0</v>
      </c>
      <c r="AO21">
        <f t="shared" si="11"/>
        <v>0</v>
      </c>
      <c r="AP21">
        <f t="shared" si="12"/>
        <v>-2.805621178312804</v>
      </c>
      <c r="AQ21">
        <f t="shared" si="13"/>
        <v>-9193.4050754782438</v>
      </c>
      <c r="AR21">
        <f t="shared" si="14"/>
        <v>-9196.210696656557</v>
      </c>
      <c r="AS21">
        <f t="shared" si="15"/>
        <v>608.91083082184775</v>
      </c>
      <c r="AT21">
        <f t="shared" si="16"/>
        <v>225.16701315454989</v>
      </c>
      <c r="AU21">
        <f t="shared" si="17"/>
        <v>-8362.1328526801572</v>
      </c>
      <c r="AW21">
        <v>18</v>
      </c>
      <c r="AX21">
        <f>IF(Z21&gt;0, (R21*SUMPRODUCT(K21:$K$98, X21:$X$98)-K21*$AZ$3)/Z21, 0)</f>
        <v>46473.857658144923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2000000</v>
      </c>
      <c r="S22">
        <f t="shared" si="1"/>
        <v>39932.526349886044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20053.591243413881</v>
      </c>
      <c r="AC22">
        <f t="shared" si="2"/>
        <v>15613.284145049816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-72391.894519242589</v>
      </c>
      <c r="AI22">
        <f t="shared" si="7"/>
        <v>-72411.444101465677</v>
      </c>
      <c r="AJ22">
        <f t="shared" si="8"/>
        <v>4440.3070983640646</v>
      </c>
      <c r="AK22">
        <f t="shared" si="30"/>
        <v>1403.7513870389719</v>
      </c>
      <c r="AL22">
        <f t="shared" si="9"/>
        <v>-66567.385616062646</v>
      </c>
      <c r="AN22">
        <f t="shared" si="10"/>
        <v>0</v>
      </c>
      <c r="AO22">
        <f t="shared" si="11"/>
        <v>0</v>
      </c>
      <c r="AP22">
        <f t="shared" si="12"/>
        <v>-2.2698389814753579</v>
      </c>
      <c r="AQ22">
        <f t="shared" si="13"/>
        <v>-8405.1895456169659</v>
      </c>
      <c r="AR22">
        <f t="shared" si="14"/>
        <v>-8407.4593845984418</v>
      </c>
      <c r="AS22">
        <f t="shared" si="15"/>
        <v>515.54974559448669</v>
      </c>
      <c r="AT22">
        <f t="shared" si="16"/>
        <v>162.98504910448264</v>
      </c>
      <c r="AU22">
        <f t="shared" si="17"/>
        <v>-7728.9245898994723</v>
      </c>
      <c r="AW22">
        <v>19</v>
      </c>
      <c r="AX22">
        <f>IF(Z22&gt;0, (R22*SUMPRODUCT(K22:$K$98, X22:$X$98)-K22*$AZ$3)/Z22, 0)</f>
        <v>39932.526349886044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2000000</v>
      </c>
      <c r="S23">
        <f t="shared" si="1"/>
        <v>32707.894799754275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15613.284145049816</v>
      </c>
      <c r="AC23">
        <f t="shared" si="2"/>
        <v>11451.932078999038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-73908.539041652344</v>
      </c>
      <c r="AI23">
        <f t="shared" si="7"/>
        <v>-73926.045414577151</v>
      </c>
      <c r="AJ23">
        <f t="shared" si="8"/>
        <v>4161.3520660507784</v>
      </c>
      <c r="AK23">
        <f t="shared" si="30"/>
        <v>1092.9298901534873</v>
      </c>
      <c r="AL23">
        <f t="shared" si="9"/>
        <v>-68671.76345837288</v>
      </c>
      <c r="AN23">
        <f t="shared" si="10"/>
        <v>0</v>
      </c>
      <c r="AO23">
        <f t="shared" si="11"/>
        <v>0</v>
      </c>
      <c r="AP23">
        <f t="shared" si="12"/>
        <v>-1.8148290494112003</v>
      </c>
      <c r="AQ23">
        <f t="shared" si="13"/>
        <v>-7661.8591542878548</v>
      </c>
      <c r="AR23">
        <f t="shared" si="14"/>
        <v>-7663.6739833372658</v>
      </c>
      <c r="AS23">
        <f t="shared" si="15"/>
        <v>431.39390704932305</v>
      </c>
      <c r="AT23">
        <f t="shared" si="16"/>
        <v>113.30050617220407</v>
      </c>
      <c r="AU23">
        <f t="shared" si="17"/>
        <v>-7118.9795701157382</v>
      </c>
      <c r="AW23">
        <v>20</v>
      </c>
      <c r="AX23">
        <f>IF(Z23&gt;0, (R23*SUMPRODUCT(K23:$K$98, X23:$X$98)-K23*$AZ$3)/Z23, 0)</f>
        <v>32707.894799754275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0.106775126</v>
      </c>
      <c r="Q24" s="5">
        <f t="shared" si="29"/>
        <v>50</v>
      </c>
      <c r="R24">
        <f t="shared" si="0"/>
        <v>2000000</v>
      </c>
      <c r="S24">
        <f t="shared" si="1"/>
        <v>24509.061407694167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11451.932078999038</v>
      </c>
      <c r="AC24">
        <f t="shared" si="2"/>
        <v>7579.2135314667357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-74769.806993983031</v>
      </c>
      <c r="AI24">
        <f t="shared" si="7"/>
        <v>-74785.269058003745</v>
      </c>
      <c r="AJ24">
        <f t="shared" si="8"/>
        <v>3872.7185475323022</v>
      </c>
      <c r="AK24">
        <f t="shared" si="30"/>
        <v>801.63524552993272</v>
      </c>
      <c r="AL24">
        <f t="shared" si="9"/>
        <v>-70110.915264941505</v>
      </c>
      <c r="AN24">
        <f t="shared" si="10"/>
        <v>0</v>
      </c>
      <c r="AO24">
        <f t="shared" si="11"/>
        <v>0</v>
      </c>
      <c r="AP24">
        <f t="shared" si="12"/>
        <v>-1.4311626415158456</v>
      </c>
      <c r="AQ24">
        <f t="shared" si="13"/>
        <v>-6920.6643006907543</v>
      </c>
      <c r="AR24">
        <f t="shared" si="14"/>
        <v>-6922.0954633322708</v>
      </c>
      <c r="AS24">
        <f t="shared" si="15"/>
        <v>358.45732490237111</v>
      </c>
      <c r="AT24">
        <f t="shared" si="16"/>
        <v>74.199047034599502</v>
      </c>
      <c r="AU24">
        <f t="shared" si="17"/>
        <v>-6489.4390913952993</v>
      </c>
      <c r="AW24">
        <v>21</v>
      </c>
      <c r="AX24">
        <f>IF(Z24&gt;0, (R24*SUMPRODUCT(K24:$K$98, X24:$X$98)-K24*$AZ$3)/Z24, 0)</f>
        <v>24509.061407694167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0.120854822</v>
      </c>
      <c r="Q25" s="5">
        <f t="shared" si="29"/>
        <v>50</v>
      </c>
      <c r="R25">
        <f t="shared" si="0"/>
        <v>2000000</v>
      </c>
      <c r="S25">
        <f t="shared" si="1"/>
        <v>15037.4921397608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7579.2135314667357</v>
      </c>
      <c r="AC25">
        <f t="shared" si="2"/>
        <v>4041.7104868077149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-74746.599799031654</v>
      </c>
      <c r="AI25">
        <f t="shared" si="7"/>
        <v>-74760.038577417188</v>
      </c>
      <c r="AJ25">
        <f t="shared" si="8"/>
        <v>3537.5030446590208</v>
      </c>
      <c r="AK25">
        <f t="shared" si="30"/>
        <v>530.54494720267155</v>
      </c>
      <c r="AL25">
        <f t="shared" si="9"/>
        <v>-70691.990585555497</v>
      </c>
      <c r="AN25">
        <f t="shared" si="10"/>
        <v>0</v>
      </c>
      <c r="AO25">
        <f t="shared" si="11"/>
        <v>0</v>
      </c>
      <c r="AP25">
        <f t="shared" si="12"/>
        <v>-1.1106143828636068</v>
      </c>
      <c r="AQ25">
        <f t="shared" si="13"/>
        <v>-6177.2466533374036</v>
      </c>
      <c r="AR25">
        <f t="shared" si="14"/>
        <v>-6178.3572677202674</v>
      </c>
      <c r="AS25">
        <f t="shared" si="15"/>
        <v>292.34813225676527</v>
      </c>
      <c r="AT25">
        <f t="shared" si="16"/>
        <v>43.845566331637066</v>
      </c>
      <c r="AU25">
        <f t="shared" si="17"/>
        <v>-5842.1635691318652</v>
      </c>
      <c r="AW25">
        <v>22</v>
      </c>
      <c r="AX25">
        <f>IF(Z25&gt;0, (R25*SUMPRODUCT(K25:$K$98, X25:$X$98)-K25*$AZ$3)/Z25, 0)</f>
        <v>15037.4921397608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0.137118778</v>
      </c>
      <c r="Q26" s="5">
        <f t="shared" si="29"/>
        <v>50</v>
      </c>
      <c r="R26">
        <f t="shared" si="0"/>
        <v>2000000</v>
      </c>
      <c r="S26">
        <f t="shared" si="1"/>
        <v>3861.3161099759059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4041.7104868077149</v>
      </c>
      <c r="AC26">
        <f t="shared" si="2"/>
        <v>885.1435263557687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-73708.354801464186</v>
      </c>
      <c r="AI26">
        <f t="shared" si="7"/>
        <v>-73719.816483195827</v>
      </c>
      <c r="AJ26">
        <f t="shared" si="8"/>
        <v>3156.5669604519462</v>
      </c>
      <c r="AK26">
        <f t="shared" si="30"/>
        <v>282.91973407654007</v>
      </c>
      <c r="AL26">
        <f t="shared" si="9"/>
        <v>-70280.329788667339</v>
      </c>
      <c r="AN26">
        <f t="shared" si="10"/>
        <v>0</v>
      </c>
      <c r="AO26">
        <f t="shared" si="11"/>
        <v>0</v>
      </c>
      <c r="AP26">
        <f t="shared" si="12"/>
        <v>-0.84573406431025788</v>
      </c>
      <c r="AQ26">
        <f t="shared" si="13"/>
        <v>-5438.7888216957826</v>
      </c>
      <c r="AR26">
        <f t="shared" si="14"/>
        <v>-5439.6345557600926</v>
      </c>
      <c r="AS26">
        <f t="shared" si="15"/>
        <v>232.91662316548198</v>
      </c>
      <c r="AT26">
        <f t="shared" si="16"/>
        <v>20.876068815770978</v>
      </c>
      <c r="AU26">
        <f t="shared" si="17"/>
        <v>-5185.84186377884</v>
      </c>
      <c r="AW26">
        <v>23</v>
      </c>
      <c r="AX26">
        <f>IF(Z26&gt;0, (R26*SUMPRODUCT(K26:$K$98, X26:$X$98)-K26*$AZ$3)/Z26, 0)</f>
        <v>3861.3161099759059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2000000</v>
      </c>
      <c r="S27">
        <f t="shared" si="1"/>
        <v>-9703.171643515605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885.1435263557687</v>
      </c>
      <c r="AC27">
        <f t="shared" si="2"/>
        <v>-1856.6098552636977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-71201.567426169175</v>
      </c>
      <c r="AI27">
        <f t="shared" si="7"/>
        <v>-71211.134451897844</v>
      </c>
      <c r="AJ27">
        <f t="shared" si="8"/>
        <v>2741.7533816194664</v>
      </c>
      <c r="AK27">
        <f t="shared" si="30"/>
        <v>61.960046844903815</v>
      </c>
      <c r="AL27">
        <f t="shared" si="9"/>
        <v>-68407.421023433475</v>
      </c>
      <c r="AN27">
        <f t="shared" si="10"/>
        <v>0</v>
      </c>
      <c r="AO27">
        <f t="shared" si="11"/>
        <v>0</v>
      </c>
      <c r="AP27">
        <f t="shared" si="12"/>
        <v>-0.63029577769835154</v>
      </c>
      <c r="AQ27">
        <f t="shared" si="13"/>
        <v>-4690.9090230357688</v>
      </c>
      <c r="AR27">
        <f t="shared" si="14"/>
        <v>-4691.5393188134667</v>
      </c>
      <c r="AS27">
        <f t="shared" si="15"/>
        <v>180.63247961660159</v>
      </c>
      <c r="AT27">
        <f t="shared" si="16"/>
        <v>4.0820582090957469</v>
      </c>
      <c r="AU27">
        <f t="shared" si="17"/>
        <v>-4506.8247809877703</v>
      </c>
      <c r="AW27">
        <v>24</v>
      </c>
      <c r="AX27">
        <f>IF(Z27&gt;0, (R27*SUMPRODUCT(K27:$K$98, X27:$X$98)-K27*$AZ$3)/Z27, 0)</f>
        <v>-9703.171643515605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2000000</v>
      </c>
      <c r="S28">
        <f t="shared" si="1"/>
        <v>-26562.437613686918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-1856.6098552636977</v>
      </c>
      <c r="AC28">
        <f t="shared" si="2"/>
        <v>-4139.4515210884783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-67177.137008208229</v>
      </c>
      <c r="AI28">
        <f t="shared" si="7"/>
        <v>-67184.9289352544</v>
      </c>
      <c r="AJ28">
        <f t="shared" si="8"/>
        <v>2282.8416658247806</v>
      </c>
      <c r="AK28">
        <f t="shared" si="30"/>
        <v>-129.96268986845885</v>
      </c>
      <c r="AL28">
        <f t="shared" si="9"/>
        <v>-65032.049959298078</v>
      </c>
      <c r="AN28">
        <f t="shared" si="10"/>
        <v>0</v>
      </c>
      <c r="AO28">
        <f t="shared" si="11"/>
        <v>0</v>
      </c>
      <c r="AP28">
        <f t="shared" si="12"/>
        <v>-0.45834691326994986</v>
      </c>
      <c r="AQ28">
        <f t="shared" si="13"/>
        <v>-3951.5813235365763</v>
      </c>
      <c r="AR28">
        <f t="shared" si="14"/>
        <v>-3952.0396704498462</v>
      </c>
      <c r="AS28">
        <f t="shared" si="15"/>
        <v>134.28429511906845</v>
      </c>
      <c r="AT28">
        <f t="shared" si="16"/>
        <v>-7.644835146487825</v>
      </c>
      <c r="AU28">
        <f t="shared" si="17"/>
        <v>-3825.4002104772653</v>
      </c>
      <c r="AW28">
        <v>25</v>
      </c>
      <c r="AX28">
        <f>IF(Z28&gt;0, (R28*SUMPRODUCT(K28:$K$98, X28:$X$98)-K28*$AZ$3)/Z28, 0)</f>
        <v>-26562.437613686918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2000000</v>
      </c>
      <c r="S29">
        <f t="shared" si="1"/>
        <v>-48112.364319365442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-4139.4515210884783</v>
      </c>
      <c r="AC29">
        <f t="shared" si="2"/>
        <v>-5940.9727042580853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-61597.901747521457</v>
      </c>
      <c r="AI29">
        <f t="shared" si="7"/>
        <v>-61604.075807753485</v>
      </c>
      <c r="AJ29">
        <f t="shared" si="8"/>
        <v>1801.521183169607</v>
      </c>
      <c r="AK29">
        <f t="shared" si="30"/>
        <v>-289.76160647619349</v>
      </c>
      <c r="AL29">
        <f t="shared" si="9"/>
        <v>-60092.316231060075</v>
      </c>
      <c r="AN29">
        <f t="shared" si="10"/>
        <v>0</v>
      </c>
      <c r="AO29">
        <f t="shared" si="11"/>
        <v>0</v>
      </c>
      <c r="AP29">
        <f t="shared" si="12"/>
        <v>-0.3242666408040169</v>
      </c>
      <c r="AQ29">
        <f t="shared" si="13"/>
        <v>-3235.1716584554065</v>
      </c>
      <c r="AR29">
        <f t="shared" si="14"/>
        <v>-3235.4959250962106</v>
      </c>
      <c r="AS29">
        <f t="shared" si="15"/>
        <v>94.617350730325427</v>
      </c>
      <c r="AT29">
        <f t="shared" si="16"/>
        <v>-15.218514111448762</v>
      </c>
      <c r="AU29">
        <f t="shared" si="17"/>
        <v>-3156.0970884773342</v>
      </c>
      <c r="AW29">
        <v>26</v>
      </c>
      <c r="AX29">
        <f>IF(Z29&gt;0, (R29*SUMPRODUCT(K29:$K$98, X29:$X$98)-K29*$AZ$3)/Z29, 0)</f>
        <v>-48112.364319365442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2000000</v>
      </c>
      <c r="S30">
        <f t="shared" si="1"/>
        <v>-76509.387957818952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-5940.9727042580853</v>
      </c>
      <c r="AC30">
        <f t="shared" si="2"/>
        <v>-7256.4478088144187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-54805.009543855471</v>
      </c>
      <c r="AI30">
        <f t="shared" si="7"/>
        <v>-54809.751738246581</v>
      </c>
      <c r="AJ30">
        <f t="shared" si="8"/>
        <v>1315.4751045563335</v>
      </c>
      <c r="AK30">
        <f t="shared" si="30"/>
        <v>-415.86808929806602</v>
      </c>
      <c r="AL30">
        <f t="shared" si="9"/>
        <v>-53910.144722988312</v>
      </c>
      <c r="AN30">
        <f t="shared" si="10"/>
        <v>0</v>
      </c>
      <c r="AO30">
        <f t="shared" si="11"/>
        <v>0</v>
      </c>
      <c r="AP30">
        <f t="shared" si="12"/>
        <v>-0.22237847129987168</v>
      </c>
      <c r="AQ30">
        <f t="shared" si="13"/>
        <v>-2570.0030907185878</v>
      </c>
      <c r="AR30">
        <f t="shared" si="14"/>
        <v>-2570.2254691898879</v>
      </c>
      <c r="AS30">
        <f t="shared" si="15"/>
        <v>61.687336844049035</v>
      </c>
      <c r="AT30">
        <f t="shared" si="16"/>
        <v>-19.50154344872459</v>
      </c>
      <c r="AU30">
        <f t="shared" si="17"/>
        <v>-2528.0396757945632</v>
      </c>
      <c r="AW30">
        <v>27</v>
      </c>
      <c r="AX30">
        <f>IF(Z30&gt;0, (R30*SUMPRODUCT(K30:$K$98, X30:$X$98)-K30*$AZ$3)/Z30, 0)</f>
        <v>-76509.387957818952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2000000</v>
      </c>
      <c r="S31">
        <f t="shared" si="1"/>
        <v>-115467.56910717199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-7256.4478088144187</v>
      </c>
      <c r="AC31">
        <f t="shared" si="2"/>
        <v>-8112.4361192659808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-47276.358922654523</v>
      </c>
      <c r="AI31">
        <f t="shared" si="7"/>
        <v>-47279.871786128657</v>
      </c>
      <c r="AJ31">
        <f t="shared" si="8"/>
        <v>855.98831045156203</v>
      </c>
      <c r="AK31">
        <f t="shared" si="30"/>
        <v>-507.95134661700934</v>
      </c>
      <c r="AL31">
        <f t="shared" si="9"/>
        <v>-46931.834822294106</v>
      </c>
      <c r="AN31">
        <f t="shared" si="10"/>
        <v>0</v>
      </c>
      <c r="AO31">
        <f t="shared" si="11"/>
        <v>0</v>
      </c>
      <c r="AP31">
        <f t="shared" si="12"/>
        <v>-0.14708102124452743</v>
      </c>
      <c r="AQ31">
        <f t="shared" si="13"/>
        <v>-1979.426528321507</v>
      </c>
      <c r="AR31">
        <f t="shared" si="14"/>
        <v>-1979.5736093427518</v>
      </c>
      <c r="AS31">
        <f t="shared" si="15"/>
        <v>35.839603731179025</v>
      </c>
      <c r="AT31">
        <f t="shared" si="16"/>
        <v>-21.267550917685732</v>
      </c>
      <c r="AU31">
        <f t="shared" si="17"/>
        <v>-1965.0015565292583</v>
      </c>
      <c r="AW31">
        <v>28</v>
      </c>
      <c r="AX31">
        <f>IF(Z31&gt;0, (R31*SUMPRODUCT(K31:$K$98, X31:$X$98)-K31*$AZ$3)/Z31, 0)</f>
        <v>-115467.56910717199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2000000</v>
      </c>
      <c r="S32">
        <f t="shared" si="1"/>
        <v>-171616.01080958161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-8112.4361192659808</v>
      </c>
      <c r="AC32">
        <f t="shared" si="2"/>
        <v>-8561.4923080633562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-39334.410254685965</v>
      </c>
      <c r="AI32">
        <f t="shared" si="7"/>
        <v>-39336.904629268989</v>
      </c>
      <c r="AJ32">
        <f t="shared" si="8"/>
        <v>449.0561887973754</v>
      </c>
      <c r="AK32">
        <f t="shared" si="30"/>
        <v>-567.87052834861868</v>
      </c>
      <c r="AL32">
        <f t="shared" si="9"/>
        <v>-39455.718968820234</v>
      </c>
      <c r="AN32">
        <f t="shared" si="10"/>
        <v>0</v>
      </c>
      <c r="AO32">
        <f t="shared" si="11"/>
        <v>0</v>
      </c>
      <c r="AP32">
        <f t="shared" si="12"/>
        <v>-9.3247890355345586E-2</v>
      </c>
      <c r="AQ32">
        <f t="shared" si="13"/>
        <v>-1470.4490655033956</v>
      </c>
      <c r="AR32">
        <f t="shared" si="14"/>
        <v>-1470.5423133937509</v>
      </c>
      <c r="AS32">
        <f t="shared" si="15"/>
        <v>16.787190881982344</v>
      </c>
      <c r="AT32">
        <f t="shared" si="16"/>
        <v>-21.228859981132377</v>
      </c>
      <c r="AU32">
        <f t="shared" si="17"/>
        <v>-1474.9839824929011</v>
      </c>
      <c r="AW32">
        <v>29</v>
      </c>
      <c r="AX32">
        <f>IF(Z32&gt;0, (R32*SUMPRODUCT(K32:$K$98, X32:$X$98)-K32*$AZ$3)/Z32, 0)</f>
        <v>-171616.01080958161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2000000</v>
      </c>
      <c r="S33">
        <f t="shared" si="1"/>
        <v>-257165.19122711377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-8561.4923080633562</v>
      </c>
      <c r="AC33">
        <f t="shared" si="2"/>
        <v>-8665.5392847059229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-31384.447991678553</v>
      </c>
      <c r="AI33">
        <f t="shared" si="7"/>
        <v>-31386.132811315954</v>
      </c>
      <c r="AJ33">
        <f t="shared" si="8"/>
        <v>104.04697664256673</v>
      </c>
      <c r="AK33">
        <f t="shared" si="30"/>
        <v>-599.30446156443497</v>
      </c>
      <c r="AL33">
        <f t="shared" si="9"/>
        <v>-31881.390296237823</v>
      </c>
      <c r="AN33">
        <f t="shared" si="10"/>
        <v>0</v>
      </c>
      <c r="AO33">
        <f t="shared" si="11"/>
        <v>0</v>
      </c>
      <c r="AP33">
        <f t="shared" si="12"/>
        <v>-5.6235781608542521E-2</v>
      </c>
      <c r="AQ33">
        <f t="shared" si="13"/>
        <v>-1047.5477160794469</v>
      </c>
      <c r="AR33">
        <f t="shared" si="14"/>
        <v>-1047.6039518610555</v>
      </c>
      <c r="AS33">
        <f t="shared" si="15"/>
        <v>3.4728720663110488</v>
      </c>
      <c r="AT33">
        <f t="shared" si="16"/>
        <v>-20.003538698992092</v>
      </c>
      <c r="AU33">
        <f t="shared" si="17"/>
        <v>-1064.1346184937365</v>
      </c>
      <c r="AW33">
        <v>30</v>
      </c>
      <c r="AX33">
        <f>IF(Z33&gt;0, (R33*SUMPRODUCT(K33:$K$98, X33:$X$98)-K33*$AZ$3)/Z33, 0)</f>
        <v>-257165.19122711377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2000000</v>
      </c>
      <c r="S34">
        <f t="shared" si="1"/>
        <v>-395028.63020498579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-8665.5392847059229</v>
      </c>
      <c r="AC34">
        <f t="shared" si="2"/>
        <v>-8493.0851357310567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-23719.011623195849</v>
      </c>
      <c r="AI34">
        <f t="shared" si="7"/>
        <v>-23720.086619346297</v>
      </c>
      <c r="AJ34">
        <f t="shared" si="8"/>
        <v>-172.45414897486626</v>
      </c>
      <c r="AK34">
        <f t="shared" si="30"/>
        <v>-606.58774992941471</v>
      </c>
      <c r="AL34">
        <f t="shared" si="9"/>
        <v>-24499.128518250578</v>
      </c>
      <c r="AN34">
        <f t="shared" si="10"/>
        <v>0</v>
      </c>
      <c r="AO34">
        <f t="shared" si="11"/>
        <v>0</v>
      </c>
      <c r="AP34">
        <f t="shared" si="12"/>
        <v>-3.2036731857865992E-2</v>
      </c>
      <c r="AQ34">
        <f t="shared" si="13"/>
        <v>-706.86728970168497</v>
      </c>
      <c r="AR34">
        <f t="shared" si="14"/>
        <v>-706.89932643354291</v>
      </c>
      <c r="AS34">
        <f t="shared" si="15"/>
        <v>-5.1394298725525678</v>
      </c>
      <c r="AT34">
        <f t="shared" si="16"/>
        <v>-18.077356913958809</v>
      </c>
      <c r="AU34">
        <f t="shared" si="17"/>
        <v>-730.11611322005422</v>
      </c>
      <c r="AW34">
        <v>31</v>
      </c>
      <c r="AX34">
        <f>IF(Z34&gt;0, (R34*SUMPRODUCT(K34:$K$98, X34:$X$98)-K34*$AZ$3)/Z34, 0)</f>
        <v>-395028.63020498579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-629817.39764526964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-8493.0851357310567</v>
      </c>
      <c r="AC35">
        <f t="shared" ref="AC35:AC69" si="33">S35*Z35</f>
        <v>-8110.6650459199618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-16814.23942033085</v>
      </c>
      <c r="AI35">
        <f t="shared" ref="AI35:AI66" si="38">SUM(AE35:AH35)</f>
        <v>-16814.883310534286</v>
      </c>
      <c r="AJ35">
        <f t="shared" ref="AJ35:AJ69" si="39">AB35-AC35</f>
        <v>-382.42008981109484</v>
      </c>
      <c r="AK35">
        <f t="shared" si="30"/>
        <v>-594.51595950117405</v>
      </c>
      <c r="AL35">
        <f t="shared" ref="AL35:AL66" si="40">SUM(AI35:AK35)</f>
        <v>-17791.819359846555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-1.713306616489112E-2</v>
      </c>
      <c r="AQ35">
        <f t="shared" ref="AQ35:AQ69" si="44">AH35*$K35</f>
        <v>-447.40465837890258</v>
      </c>
      <c r="AR35">
        <f t="shared" ref="AR35:AR69" si="45">AI35*$K35</f>
        <v>-447.42179144506753</v>
      </c>
      <c r="AS35">
        <f t="shared" ref="AS35:AS69" si="46">AJ35*$K35</f>
        <v>-10.175692480760185</v>
      </c>
      <c r="AT35">
        <f t="shared" ref="AT35:AT69" si="47">AK35*$K35</f>
        <v>-15.819282877571542</v>
      </c>
      <c r="AU35">
        <f t="shared" ref="AU35:AU69" si="48">AL35*$K35</f>
        <v>-473.41676680339924</v>
      </c>
      <c r="AW35">
        <v>32</v>
      </c>
      <c r="AX35">
        <f>IF(Z35&gt;0, (R35*SUMPRODUCT(K35:$K$98, X35:$X$98)-K35*$AZ$3)/Z35, 0)</f>
        <v>-629817.39764526964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2000000</v>
      </c>
      <c r="S36">
        <f t="shared" si="32"/>
        <v>-995046.03823183861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-8110.6650459199618</v>
      </c>
      <c r="AC36">
        <f t="shared" si="33"/>
        <v>-7585.4916868767386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-10251.538034668129</v>
      </c>
      <c r="AI36">
        <f t="shared" si="38"/>
        <v>-10251.919197518662</v>
      </c>
      <c r="AJ36">
        <f t="shared" si="39"/>
        <v>-525.17335904322317</v>
      </c>
      <c r="AK36">
        <f t="shared" si="30"/>
        <v>-567.74655321439741</v>
      </c>
      <c r="AL36">
        <f t="shared" si="40"/>
        <v>-11344.839109776283</v>
      </c>
      <c r="AN36">
        <f t="shared" si="41"/>
        <v>0</v>
      </c>
      <c r="AO36">
        <f t="shared" si="42"/>
        <v>0</v>
      </c>
      <c r="AP36">
        <f t="shared" si="43"/>
        <v>-9.0555705423598035E-3</v>
      </c>
      <c r="AQ36">
        <f t="shared" si="44"/>
        <v>-243.5534462785439</v>
      </c>
      <c r="AR36">
        <f t="shared" si="45"/>
        <v>-243.56250184908629</v>
      </c>
      <c r="AS36">
        <f t="shared" si="46"/>
        <v>-12.476935758917744</v>
      </c>
      <c r="AT36">
        <f t="shared" si="47"/>
        <v>-13.488378932069935</v>
      </c>
      <c r="AU36">
        <f t="shared" si="48"/>
        <v>-269.52781654007396</v>
      </c>
      <c r="AW36">
        <v>33</v>
      </c>
      <c r="AX36">
        <f>IF(Z36&gt;0, (R36*SUMPRODUCT(K36:$K$98, X36:$X$98)-K36*$AZ$3)/Z36, 0)</f>
        <v>-995046.03823183861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2000000</v>
      </c>
      <c r="S37">
        <f t="shared" si="32"/>
        <v>-1562412.6373285137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-7585.4916868767386</v>
      </c>
      <c r="AC37">
        <f t="shared" si="33"/>
        <v>-6960.6719033140998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-6183.8906591132118</v>
      </c>
      <c r="AI37">
        <f t="shared" si="38"/>
        <v>-6184.1134130687615</v>
      </c>
      <c r="AJ37">
        <f t="shared" si="39"/>
        <v>-624.8197835626388</v>
      </c>
      <c r="AK37">
        <f t="shared" si="30"/>
        <v>-530.9844180813717</v>
      </c>
      <c r="AL37">
        <f t="shared" si="40"/>
        <v>-7339.9176147127719</v>
      </c>
      <c r="AN37">
        <f t="shared" si="41"/>
        <v>0</v>
      </c>
      <c r="AO37">
        <f t="shared" si="42"/>
        <v>0</v>
      </c>
      <c r="AP37">
        <f t="shared" si="43"/>
        <v>-4.7251179497956181E-3</v>
      </c>
      <c r="AQ37">
        <f t="shared" si="44"/>
        <v>-131.17438332732544</v>
      </c>
      <c r="AR37">
        <f t="shared" si="45"/>
        <v>-131.17910844527523</v>
      </c>
      <c r="AS37">
        <f t="shared" si="46"/>
        <v>-13.253848477860288</v>
      </c>
      <c r="AT37">
        <f t="shared" si="47"/>
        <v>-11.263386990130082</v>
      </c>
      <c r="AU37">
        <f t="shared" si="48"/>
        <v>-155.69634391326559</v>
      </c>
      <c r="AW37">
        <v>34</v>
      </c>
      <c r="AX37">
        <f>IF(Z37&gt;0, (R37*SUMPRODUCT(K37:$K$98, X37:$X$98)-K37*$AZ$3)/Z37, 0)</f>
        <v>-1562412.6373285137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2000000</v>
      </c>
      <c r="S38">
        <f t="shared" si="32"/>
        <v>-2461185.1963337432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-6960.6719033140998</v>
      </c>
      <c r="AC38">
        <f t="shared" si="33"/>
        <v>-6316.5130457117975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-3688.1531466681708</v>
      </c>
      <c r="AI38">
        <f t="shared" si="38"/>
        <v>-3688.2814692554985</v>
      </c>
      <c r="AJ38">
        <f t="shared" si="39"/>
        <v>-644.15885760230231</v>
      </c>
      <c r="AK38">
        <f t="shared" si="30"/>
        <v>-487.24703323198702</v>
      </c>
      <c r="AL38">
        <f t="shared" si="40"/>
        <v>-4819.6873600897879</v>
      </c>
      <c r="AN38">
        <f t="shared" si="41"/>
        <v>0</v>
      </c>
      <c r="AO38">
        <f t="shared" si="42"/>
        <v>0</v>
      </c>
      <c r="AP38">
        <f t="shared" si="43"/>
        <v>-2.4303695433865809E-3</v>
      </c>
      <c r="AQ38">
        <f t="shared" si="44"/>
        <v>-69.851888632310434</v>
      </c>
      <c r="AR38">
        <f t="shared" si="45"/>
        <v>-69.854319001853824</v>
      </c>
      <c r="AS38">
        <f t="shared" si="46"/>
        <v>-12.200066264439391</v>
      </c>
      <c r="AT38">
        <f t="shared" si="47"/>
        <v>-9.2282299970355908</v>
      </c>
      <c r="AU38">
        <f t="shared" si="48"/>
        <v>-91.282615263328807</v>
      </c>
      <c r="AW38">
        <v>35</v>
      </c>
      <c r="AX38">
        <f>IF(Z38&gt;0, (R38*SUMPRODUCT(K38:$K$98, X38:$X$98)-K38*$AZ$3)/Z38, 0)</f>
        <v>-2461185.1963337432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2000000</v>
      </c>
      <c r="S39">
        <f t="shared" si="32"/>
        <v>-3913975.7115138788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-6316.5130457117975</v>
      </c>
      <c r="AC39">
        <f t="shared" si="33"/>
        <v>-5694.1031120855123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-2171.9482715076838</v>
      </c>
      <c r="AI39">
        <f t="shared" si="38"/>
        <v>-2172.0210121623504</v>
      </c>
      <c r="AJ39">
        <f t="shared" si="39"/>
        <v>-622.40993362628524</v>
      </c>
      <c r="AK39">
        <f t="shared" si="30"/>
        <v>-442.15591319982587</v>
      </c>
      <c r="AL39">
        <f t="shared" si="40"/>
        <v>-3236.5868589884617</v>
      </c>
      <c r="AN39">
        <f t="shared" si="41"/>
        <v>0</v>
      </c>
      <c r="AO39">
        <f t="shared" si="42"/>
        <v>0</v>
      </c>
      <c r="AP39">
        <f t="shared" si="43"/>
        <v>-1.2300659287473919E-3</v>
      </c>
      <c r="AQ39">
        <f t="shared" si="44"/>
        <v>-36.728285991272706</v>
      </c>
      <c r="AR39">
        <f t="shared" si="45"/>
        <v>-36.729516057201458</v>
      </c>
      <c r="AS39">
        <f t="shared" si="46"/>
        <v>-10.525135587214834</v>
      </c>
      <c r="AT39">
        <f t="shared" si="47"/>
        <v>-7.4769869272543144</v>
      </c>
      <c r="AU39">
        <f t="shared" si="48"/>
        <v>-54.731638571670608</v>
      </c>
      <c r="AW39">
        <v>36</v>
      </c>
      <c r="AX39">
        <f>IF(Z39&gt;0, (R39*SUMPRODUCT(K39:$K$98, X39:$X$98)-K39*$AZ$3)/Z39, 0)</f>
        <v>-3913975.7115138788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2000000</v>
      </c>
      <c r="S40">
        <f t="shared" si="32"/>
        <v>-6301470.4966679746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-5694.1031120855123</v>
      </c>
      <c r="AC40">
        <f t="shared" si="33"/>
        <v>-5112.7404853458956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-1257.8164682914216</v>
      </c>
      <c r="AI40">
        <f t="shared" si="38"/>
        <v>-1257.8570361278341</v>
      </c>
      <c r="AJ40">
        <f t="shared" si="39"/>
        <v>-581.36262673961664</v>
      </c>
      <c r="AK40">
        <f t="shared" ref="AK40:AK69" si="61">G40*SUM(AB40:AB40, AE40:AF40)</f>
        <v>-398.58721784598589</v>
      </c>
      <c r="AL40">
        <f t="shared" si="40"/>
        <v>-2237.8068807134368</v>
      </c>
      <c r="AN40">
        <f t="shared" si="41"/>
        <v>0</v>
      </c>
      <c r="AO40">
        <f t="shared" si="42"/>
        <v>0</v>
      </c>
      <c r="AP40">
        <f t="shared" si="43"/>
        <v>-6.1251257246497035E-4</v>
      </c>
      <c r="AQ40">
        <f t="shared" si="44"/>
        <v>-18.991113867826829</v>
      </c>
      <c r="AR40">
        <f t="shared" si="45"/>
        <v>-18.991726380399292</v>
      </c>
      <c r="AS40">
        <f t="shared" si="46"/>
        <v>-8.7776906418695066</v>
      </c>
      <c r="AT40">
        <f t="shared" si="47"/>
        <v>-6.0180602108475671</v>
      </c>
      <c r="AU40">
        <f t="shared" si="48"/>
        <v>-33.78747723311637</v>
      </c>
      <c r="AW40">
        <v>37</v>
      </c>
      <c r="AX40">
        <f>IF(Z40&gt;0, (R40*SUMPRODUCT(K40:$K$98, X40:$X$98)-K40*$AZ$3)/Z40, 0)</f>
        <v>-6301470.4966679746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2000000</v>
      </c>
      <c r="S41">
        <f t="shared" si="32"/>
        <v>-10303920.755279388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-5112.7404853458956</v>
      </c>
      <c r="AC41">
        <f t="shared" si="33"/>
        <v>-4579.8647128468565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-717.5305891395127</v>
      </c>
      <c r="AI41">
        <f t="shared" si="38"/>
        <v>-717.55281303283266</v>
      </c>
      <c r="AJ41">
        <f t="shared" si="39"/>
        <v>-532.87577249903916</v>
      </c>
      <c r="AK41">
        <f t="shared" si="61"/>
        <v>-357.89183397421272</v>
      </c>
      <c r="AL41">
        <f t="shared" si="40"/>
        <v>-1608.3204195060844</v>
      </c>
      <c r="AN41">
        <f t="shared" si="41"/>
        <v>0</v>
      </c>
      <c r="AO41">
        <f t="shared" si="42"/>
        <v>0</v>
      </c>
      <c r="AP41">
        <f t="shared" si="43"/>
        <v>-2.9959549748153827E-4</v>
      </c>
      <c r="AQ41">
        <f t="shared" si="44"/>
        <v>-9.6728746271784907</v>
      </c>
      <c r="AR41">
        <f t="shared" si="45"/>
        <v>-9.6731742226759732</v>
      </c>
      <c r="AS41">
        <f t="shared" si="46"/>
        <v>-7.1835829959883322</v>
      </c>
      <c r="AT41">
        <f t="shared" si="47"/>
        <v>-4.8246623802827697</v>
      </c>
      <c r="AU41">
        <f t="shared" si="48"/>
        <v>-21.681419598947073</v>
      </c>
      <c r="AW41">
        <v>38</v>
      </c>
      <c r="AX41">
        <f>IF(Z41&gt;0, (R41*SUMPRODUCT(K41:$K$98, X41:$X$98)-K41*$AZ$3)/Z41, 0)</f>
        <v>-10303920.755279388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2000000</v>
      </c>
      <c r="S42">
        <f t="shared" si="32"/>
        <v>-17149273.97118327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-4579.8647128468565</v>
      </c>
      <c r="AC42">
        <f t="shared" si="33"/>
        <v>-4096.7992960750489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-402.28509821090734</v>
      </c>
      <c r="AI42">
        <f t="shared" si="38"/>
        <v>-402.29704273783881</v>
      </c>
      <c r="AJ42">
        <f t="shared" si="39"/>
        <v>-483.06541677180758</v>
      </c>
      <c r="AK42">
        <f t="shared" si="61"/>
        <v>-320.59052989928</v>
      </c>
      <c r="AL42">
        <f t="shared" si="40"/>
        <v>-1205.9529894089264</v>
      </c>
      <c r="AN42">
        <f t="shared" si="41"/>
        <v>0</v>
      </c>
      <c r="AO42">
        <f t="shared" si="42"/>
        <v>0</v>
      </c>
      <c r="AP42">
        <f t="shared" si="43"/>
        <v>-1.4376927075320694E-4</v>
      </c>
      <c r="AQ42">
        <f t="shared" si="44"/>
        <v>-4.8420699736832535</v>
      </c>
      <c r="AR42">
        <f t="shared" si="45"/>
        <v>-4.8422137429540069</v>
      </c>
      <c r="AS42">
        <f t="shared" si="46"/>
        <v>-5.8143753280397723</v>
      </c>
      <c r="AT42">
        <f t="shared" si="47"/>
        <v>-3.8587603308603446</v>
      </c>
      <c r="AU42">
        <f t="shared" si="48"/>
        <v>-14.515349401854126</v>
      </c>
      <c r="AW42">
        <v>39</v>
      </c>
      <c r="AX42">
        <f>IF(Z42&gt;0, (R42*SUMPRODUCT(K42:$K$98, X42:$X$98)-K42*$AZ$3)/Z42, 0)</f>
        <v>-17149273.97118327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2000000</v>
      </c>
      <c r="S43">
        <f t="shared" si="32"/>
        <v>-29098390.610266145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-4096.7992960750489</v>
      </c>
      <c r="AC43">
        <f t="shared" si="33"/>
        <v>-3661.6964630139223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-221.32636022261352</v>
      </c>
      <c r="AI43">
        <f t="shared" si="38"/>
        <v>-221.33265214527009</v>
      </c>
      <c r="AJ43">
        <f t="shared" si="39"/>
        <v>-435.1028330611266</v>
      </c>
      <c r="AK43">
        <f t="shared" si="61"/>
        <v>-286.77595072525344</v>
      </c>
      <c r="AL43">
        <f t="shared" si="40"/>
        <v>-943.21143593165016</v>
      </c>
      <c r="AN43">
        <f t="shared" si="41"/>
        <v>0</v>
      </c>
      <c r="AO43">
        <f t="shared" si="42"/>
        <v>0</v>
      </c>
      <c r="AP43">
        <f t="shared" si="43"/>
        <v>-6.7618022968852991E-5</v>
      </c>
      <c r="AQ43">
        <f t="shared" si="44"/>
        <v>-2.3785497257342665</v>
      </c>
      <c r="AR43">
        <f t="shared" si="45"/>
        <v>-2.3786173437572353</v>
      </c>
      <c r="AS43">
        <f t="shared" si="46"/>
        <v>-4.6759623354525539</v>
      </c>
      <c r="AT43">
        <f t="shared" si="47"/>
        <v>-3.0819232659799645</v>
      </c>
      <c r="AU43">
        <f t="shared" si="48"/>
        <v>-10.136502945189754</v>
      </c>
      <c r="AW43">
        <v>40</v>
      </c>
      <c r="AX43">
        <f>IF(Z43&gt;0, (R43*SUMPRODUCT(K43:$K$98, X43:$X$98)-K43*$AZ$3)/Z43, 0)</f>
        <v>-29098390.610266145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2000000</v>
      </c>
      <c r="S44">
        <f t="shared" si="32"/>
        <v>-50449817.751113467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-3661.6964630139223</v>
      </c>
      <c r="AC44">
        <f t="shared" si="33"/>
        <v>-3271.2670636014336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-119.47613795436557</v>
      </c>
      <c r="AI44">
        <f t="shared" si="38"/>
        <v>-119.47938005434672</v>
      </c>
      <c r="AJ44">
        <f t="shared" si="39"/>
        <v>-390.42939941248869</v>
      </c>
      <c r="AK44">
        <f t="shared" si="61"/>
        <v>-256.31875241097458</v>
      </c>
      <c r="AL44">
        <f t="shared" si="40"/>
        <v>-766.22753187780995</v>
      </c>
      <c r="AN44">
        <f t="shared" si="41"/>
        <v>0</v>
      </c>
      <c r="AO44">
        <f t="shared" si="42"/>
        <v>0</v>
      </c>
      <c r="AP44">
        <f t="shared" si="43"/>
        <v>-3.1109101950246019E-5</v>
      </c>
      <c r="AQ44">
        <f t="shared" si="44"/>
        <v>-1.1464160198174613</v>
      </c>
      <c r="AR44">
        <f t="shared" si="45"/>
        <v>-1.1464471289194116</v>
      </c>
      <c r="AS44">
        <f t="shared" si="46"/>
        <v>-3.7463088927861721</v>
      </c>
      <c r="AT44">
        <f t="shared" si="47"/>
        <v>-2.4594695558020407</v>
      </c>
      <c r="AU44">
        <f t="shared" si="48"/>
        <v>-7.3522255775076237</v>
      </c>
      <c r="AW44">
        <v>41</v>
      </c>
      <c r="AX44">
        <f>IF(Z44&gt;0, (R44*SUMPRODUCT(K44:$K$98, X44:$X$98)-K44*$AZ$3)/Z44, 0)</f>
        <v>-50449817.751113467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2000000</v>
      </c>
      <c r="S45">
        <f t="shared" si="32"/>
        <v>-89495958.575143307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-3271.2670636014336</v>
      </c>
      <c r="AC45">
        <f t="shared" si="33"/>
        <v>-2921.6920964621236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-63.095002088629215</v>
      </c>
      <c r="AI45">
        <f t="shared" si="38"/>
        <v>-63.096634392558343</v>
      </c>
      <c r="AJ45">
        <f t="shared" si="39"/>
        <v>-349.57496713931005</v>
      </c>
      <c r="AK45">
        <f t="shared" si="61"/>
        <v>-228.98869445210036</v>
      </c>
      <c r="AL45">
        <f t="shared" si="40"/>
        <v>-641.66029598396881</v>
      </c>
      <c r="AN45">
        <f t="shared" si="41"/>
        <v>0</v>
      </c>
      <c r="AO45">
        <f t="shared" si="42"/>
        <v>0</v>
      </c>
      <c r="AP45">
        <f t="shared" si="43"/>
        <v>-1.3984407604020967E-5</v>
      </c>
      <c r="AQ45">
        <f t="shared" si="44"/>
        <v>-0.54055265765143135</v>
      </c>
      <c r="AR45">
        <f t="shared" si="45"/>
        <v>-0.54056664205903537</v>
      </c>
      <c r="AS45">
        <f t="shared" si="46"/>
        <v>-2.9949072237152721</v>
      </c>
      <c r="AT45">
        <f t="shared" si="47"/>
        <v>-1.9618106547384002</v>
      </c>
      <c r="AU45">
        <f t="shared" si="48"/>
        <v>-5.4972845205127081</v>
      </c>
      <c r="AW45">
        <v>42</v>
      </c>
      <c r="AX45">
        <f>IF(Z45&gt;0, (R45*SUMPRODUCT(K45:$K$98, X45:$X$98)-K45*$AZ$3)/Z45, 0)</f>
        <v>-89495958.575143307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2000000</v>
      </c>
      <c r="S46">
        <f t="shared" si="32"/>
        <v>-162782620.21974823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-2921.6920964621236</v>
      </c>
      <c r="AC46">
        <f t="shared" si="33"/>
        <v>-2609.088557013411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-32.58312845503292</v>
      </c>
      <c r="AI46">
        <f t="shared" si="38"/>
        <v>-32.583929857711382</v>
      </c>
      <c r="AJ46">
        <f t="shared" si="39"/>
        <v>-312.60353944871258</v>
      </c>
      <c r="AK46">
        <f t="shared" si="61"/>
        <v>-204.51844675234867</v>
      </c>
      <c r="AL46">
        <f t="shared" si="40"/>
        <v>-549.70591605877257</v>
      </c>
      <c r="AN46">
        <f t="shared" si="41"/>
        <v>0</v>
      </c>
      <c r="AO46">
        <f t="shared" si="42"/>
        <v>0</v>
      </c>
      <c r="AP46">
        <f t="shared" si="43"/>
        <v>-6.1302165293513742E-6</v>
      </c>
      <c r="AQ46">
        <f t="shared" si="44"/>
        <v>-0.24924003625382918</v>
      </c>
      <c r="AR46">
        <f t="shared" si="45"/>
        <v>-0.24924616647035858</v>
      </c>
      <c r="AS46">
        <f t="shared" si="46"/>
        <v>-2.3912165958157909</v>
      </c>
      <c r="AT46">
        <f t="shared" si="47"/>
        <v>-1.5644349545342242</v>
      </c>
      <c r="AU46">
        <f t="shared" si="48"/>
        <v>-4.2048977168203736</v>
      </c>
      <c r="AW46">
        <v>43</v>
      </c>
      <c r="AX46">
        <f>IF(Z46&gt;0, (R46*SUMPRODUCT(K46:$K$98, X46:$X$98)-K46*$AZ$3)/Z46, 0)</f>
        <v>-162782620.21974823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2000000</v>
      </c>
      <c r="S47">
        <f t="shared" si="32"/>
        <v>-304264000.46608651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-2609.088557013411</v>
      </c>
      <c r="AC47">
        <f t="shared" si="33"/>
        <v>-2329.7448576689826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-16.421576263775695</v>
      </c>
      <c r="AI47">
        <f t="shared" si="38"/>
        <v>-16.421959113020776</v>
      </c>
      <c r="AJ47">
        <f t="shared" si="39"/>
        <v>-279.34369934442839</v>
      </c>
      <c r="AK47">
        <f t="shared" si="61"/>
        <v>-182.63619899093879</v>
      </c>
      <c r="AL47">
        <f t="shared" si="40"/>
        <v>-478.40185744838794</v>
      </c>
      <c r="AN47">
        <f t="shared" si="41"/>
        <v>0</v>
      </c>
      <c r="AO47">
        <f t="shared" si="42"/>
        <v>0</v>
      </c>
      <c r="AP47">
        <f t="shared" si="43"/>
        <v>-2.6147778512989854E-6</v>
      </c>
      <c r="AQ47">
        <f t="shared" si="44"/>
        <v>-0.11215582752153555</v>
      </c>
      <c r="AR47">
        <f t="shared" si="45"/>
        <v>-0.11215844229938686</v>
      </c>
      <c r="AS47">
        <f t="shared" si="46"/>
        <v>-1.9078572762842627</v>
      </c>
      <c r="AT47">
        <f t="shared" si="47"/>
        <v>-1.2473658864527846</v>
      </c>
      <c r="AU47">
        <f t="shared" si="48"/>
        <v>-3.2673816050364342</v>
      </c>
      <c r="AW47">
        <v>44</v>
      </c>
      <c r="AX47">
        <f>IF(Z47&gt;0, (R47*SUMPRODUCT(K47:$K$98, X47:$X$98)-K47*$AZ$3)/Z47, 0)</f>
        <v>-304264000.46608651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2000000</v>
      </c>
      <c r="S48">
        <f t="shared" si="32"/>
        <v>-585207120.73133159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-2329.7448576689826</v>
      </c>
      <c r="AC48">
        <f t="shared" si="33"/>
        <v>-2080.2204604780377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-8.0514823655886101</v>
      </c>
      <c r="AI48">
        <f t="shared" si="38"/>
        <v>-8.051660099282099</v>
      </c>
      <c r="AJ48">
        <f t="shared" si="39"/>
        <v>-249.52439719094491</v>
      </c>
      <c r="AK48">
        <f t="shared" si="61"/>
        <v>-163.0821400368288</v>
      </c>
      <c r="AL48">
        <f t="shared" si="40"/>
        <v>-420.65819732705586</v>
      </c>
      <c r="AN48">
        <f t="shared" si="41"/>
        <v>0</v>
      </c>
      <c r="AO48">
        <f t="shared" si="42"/>
        <v>0</v>
      </c>
      <c r="AP48">
        <f t="shared" si="43"/>
        <v>-1.0838239555547571E-6</v>
      </c>
      <c r="AQ48">
        <f t="shared" si="44"/>
        <v>-4.9098115805880978E-2</v>
      </c>
      <c r="AR48">
        <f t="shared" si="45"/>
        <v>-4.9099199629836526E-2</v>
      </c>
      <c r="AS48">
        <f t="shared" si="46"/>
        <v>-1.5216052390593571</v>
      </c>
      <c r="AT48">
        <f t="shared" si="47"/>
        <v>-0.99447846170793408</v>
      </c>
      <c r="AU48">
        <f t="shared" si="48"/>
        <v>-2.565182900397128</v>
      </c>
      <c r="AW48">
        <v>45</v>
      </c>
      <c r="AX48">
        <f>IF(Z48&gt;0, (R48*SUMPRODUCT(K48:$K$98, X48:$X$98)-K48*$AZ$3)/Z48, 0)</f>
        <v>-585207120.73133159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2000000</v>
      </c>
      <c r="S49">
        <f t="shared" si="32"/>
        <v>-1160770289.3526359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-2080.2204604780377</v>
      </c>
      <c r="AC49">
        <f t="shared" si="33"/>
        <v>-1857.3797791130708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-3.8380004373723193</v>
      </c>
      <c r="AI49">
        <f t="shared" si="38"/>
        <v>-3.8380804437179394</v>
      </c>
      <c r="AJ49">
        <f t="shared" si="39"/>
        <v>-222.84068136496694</v>
      </c>
      <c r="AK49">
        <f t="shared" si="61"/>
        <v>-145.61543223346266</v>
      </c>
      <c r="AL49">
        <f t="shared" si="40"/>
        <v>-372.29419404214752</v>
      </c>
      <c r="AN49">
        <f t="shared" si="41"/>
        <v>0</v>
      </c>
      <c r="AO49">
        <f t="shared" si="42"/>
        <v>0</v>
      </c>
      <c r="AP49">
        <f t="shared" si="43"/>
        <v>-4.3560754273299028E-7</v>
      </c>
      <c r="AQ49">
        <f t="shared" si="44"/>
        <v>-2.0896616719223587E-2</v>
      </c>
      <c r="AR49">
        <f t="shared" si="45"/>
        <v>-2.0897052326766318E-2</v>
      </c>
      <c r="AS49">
        <f t="shared" si="46"/>
        <v>-1.2132922817284744</v>
      </c>
      <c r="AT49">
        <f t="shared" si="47"/>
        <v>-0.79282687051230261</v>
      </c>
      <c r="AU49">
        <f t="shared" si="48"/>
        <v>-2.0270162045675431</v>
      </c>
      <c r="AW49">
        <v>46</v>
      </c>
      <c r="AX49">
        <f>IF(Z49&gt;0, (R49*SUMPRODUCT(K49:$K$98, X49:$X$98)-K49*$AZ$3)/Z49, 0)</f>
        <v>-1160770289.3526359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2000000</v>
      </c>
      <c r="S50">
        <f t="shared" si="32"/>
        <v>-2377310669.5537047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-1857.3797791130708</v>
      </c>
      <c r="AC50">
        <f t="shared" si="33"/>
        <v>-1658.3919440505279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-1.7730680946551329</v>
      </c>
      <c r="AI50">
        <f t="shared" si="38"/>
        <v>-1.7731029742349307</v>
      </c>
      <c r="AJ50">
        <f t="shared" si="39"/>
        <v>-198.9878350625429</v>
      </c>
      <c r="AK50">
        <f t="shared" si="61"/>
        <v>-130.01658453791495</v>
      </c>
      <c r="AL50">
        <f t="shared" si="40"/>
        <v>-330.77752257469274</v>
      </c>
      <c r="AN50">
        <f t="shared" si="41"/>
        <v>0</v>
      </c>
      <c r="AO50">
        <f t="shared" si="42"/>
        <v>0</v>
      </c>
      <c r="AP50">
        <f t="shared" si="43"/>
        <v>-1.6956030096101258E-7</v>
      </c>
      <c r="AQ50">
        <f t="shared" si="44"/>
        <v>-8.6194260796187971E-3</v>
      </c>
      <c r="AR50">
        <f t="shared" si="45"/>
        <v>-8.6195956399197585E-3</v>
      </c>
      <c r="AS50">
        <f t="shared" si="46"/>
        <v>-0.96734070182373333</v>
      </c>
      <c r="AT50">
        <f t="shared" si="47"/>
        <v>-0.63205036677795468</v>
      </c>
      <c r="AU50">
        <f t="shared" si="48"/>
        <v>-1.6080106642416077</v>
      </c>
      <c r="AW50">
        <v>47</v>
      </c>
      <c r="AX50">
        <f>IF(Z50&gt;0, (R50*SUMPRODUCT(K50:$K$98, X50:$X$98)-K50*$AZ$3)/Z50, 0)</f>
        <v>-2377310669.5537047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2000000</v>
      </c>
      <c r="S51">
        <f t="shared" si="32"/>
        <v>-5029816117.6404266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-1658.3919440505279</v>
      </c>
      <c r="AC51">
        <f t="shared" si="33"/>
        <v>-1480.7141959058383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-0.7924566766692942</v>
      </c>
      <c r="AI51">
        <f t="shared" si="38"/>
        <v>-0.79247139603637717</v>
      </c>
      <c r="AJ51">
        <f t="shared" si="39"/>
        <v>-177.67774814468953</v>
      </c>
      <c r="AK51">
        <f t="shared" si="61"/>
        <v>-116.08743608353696</v>
      </c>
      <c r="AL51">
        <f t="shared" si="40"/>
        <v>-294.55765562426285</v>
      </c>
      <c r="AN51">
        <f t="shared" si="41"/>
        <v>0</v>
      </c>
      <c r="AO51">
        <f t="shared" si="42"/>
        <v>0</v>
      </c>
      <c r="AP51">
        <f t="shared" si="43"/>
        <v>-6.3888699527552201E-8</v>
      </c>
      <c r="AQ51">
        <f t="shared" si="44"/>
        <v>-3.43961980287657E-3</v>
      </c>
      <c r="AR51">
        <f t="shared" si="45"/>
        <v>-3.4396836915760978E-3</v>
      </c>
      <c r="AS51">
        <f t="shared" si="46"/>
        <v>-0.77120165561306853</v>
      </c>
      <c r="AT51">
        <f t="shared" si="47"/>
        <v>-0.50387189075919059</v>
      </c>
      <c r="AU51">
        <f t="shared" si="48"/>
        <v>-1.2785132300638351</v>
      </c>
      <c r="AW51">
        <v>48</v>
      </c>
      <c r="AX51">
        <f>IF(Z51&gt;0, (R51*SUMPRODUCT(K51:$K$98, X51:$X$98)-K51*$AZ$3)/Z51, 0)</f>
        <v>-5029816117.6404266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2000000</v>
      </c>
      <c r="S52">
        <f t="shared" si="32"/>
        <v>-11014797708.567951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-1480.7141959058383</v>
      </c>
      <c r="AC52">
        <f t="shared" si="33"/>
        <v>-1322.0690930517399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-0.34283366850275221</v>
      </c>
      <c r="AI52">
        <f t="shared" si="38"/>
        <v>-0.34283966983445174</v>
      </c>
      <c r="AJ52">
        <f t="shared" si="39"/>
        <v>-158.64510285409847</v>
      </c>
      <c r="AK52">
        <f t="shared" si="61"/>
        <v>-103.64999371340869</v>
      </c>
      <c r="AL52">
        <f t="shared" si="40"/>
        <v>-262.63793623734159</v>
      </c>
      <c r="AN52">
        <f t="shared" si="41"/>
        <v>0</v>
      </c>
      <c r="AO52">
        <f t="shared" si="42"/>
        <v>0</v>
      </c>
      <c r="AP52">
        <f t="shared" si="43"/>
        <v>-2.3257579838590746E-8</v>
      </c>
      <c r="AQ52">
        <f t="shared" si="44"/>
        <v>-1.3286186826091083E-3</v>
      </c>
      <c r="AR52">
        <f t="shared" si="45"/>
        <v>-1.3286419401889469E-3</v>
      </c>
      <c r="AS52">
        <f t="shared" si="46"/>
        <v>-0.61481373307623877</v>
      </c>
      <c r="AT52">
        <f t="shared" si="47"/>
        <v>-0.40168551327346047</v>
      </c>
      <c r="AU52">
        <f t="shared" si="48"/>
        <v>-1.0178278882898881</v>
      </c>
      <c r="AW52">
        <v>49</v>
      </c>
      <c r="AX52">
        <f>IF(Z52&gt;0, (R52*SUMPRODUCT(K52:$K$98, X52:$X$98)-K52*$AZ$3)/Z52, 0)</f>
        <v>-11014797708.567951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2000000</v>
      </c>
      <c r="S53">
        <f t="shared" si="32"/>
        <v>-25013228071.430264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-1322.0690930517399</v>
      </c>
      <c r="AC53">
        <f t="shared" si="33"/>
        <v>-1180.4199373187248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-0.14326908086569015</v>
      </c>
      <c r="AI53">
        <f t="shared" si="38"/>
        <v>-0.14327144045705106</v>
      </c>
      <c r="AJ53">
        <f t="shared" si="39"/>
        <v>-141.64915573301505</v>
      </c>
      <c r="AK53">
        <f t="shared" si="61"/>
        <v>-92.544836513621803</v>
      </c>
      <c r="AL53">
        <f t="shared" si="40"/>
        <v>-234.33726368709392</v>
      </c>
      <c r="AN53">
        <f t="shared" si="41"/>
        <v>0</v>
      </c>
      <c r="AO53">
        <f t="shared" si="42"/>
        <v>0</v>
      </c>
      <c r="AP53">
        <f t="shared" si="43"/>
        <v>-8.1646141238676944E-9</v>
      </c>
      <c r="AQ53">
        <f t="shared" si="44"/>
        <v>-4.9573700790975076E-4</v>
      </c>
      <c r="AR53">
        <f t="shared" si="45"/>
        <v>-4.9574517252387454E-4</v>
      </c>
      <c r="AS53">
        <f t="shared" si="46"/>
        <v>-0.49013177310641587</v>
      </c>
      <c r="AT53">
        <f t="shared" si="47"/>
        <v>-0.32022192139118194</v>
      </c>
      <c r="AU53">
        <f t="shared" si="48"/>
        <v>-0.8108494396701218</v>
      </c>
      <c r="AW53">
        <v>50</v>
      </c>
      <c r="AX53">
        <f>IF(Z53&gt;0, (R53*SUMPRODUCT(K53:$K$98, X53:$X$98)-K53*$AZ$3)/Z53, 0)</f>
        <v>-25013228071.430264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2000000</v>
      </c>
      <c r="S54">
        <f t="shared" si="32"/>
        <v>-59007263651.871689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-1180.4199373187248</v>
      </c>
      <c r="AC54">
        <f t="shared" si="33"/>
        <v>-1053.9467863131456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-5.7717206095438713E-2</v>
      </c>
      <c r="AI54">
        <f t="shared" si="38"/>
        <v>-5.771809916073363E-2</v>
      </c>
      <c r="AJ54">
        <f t="shared" si="39"/>
        <v>-126.47315100557921</v>
      </c>
      <c r="AK54">
        <f t="shared" si="61"/>
        <v>-82.629395612310745</v>
      </c>
      <c r="AL54">
        <f t="shared" si="40"/>
        <v>-209.16026471705069</v>
      </c>
      <c r="AN54">
        <f t="shared" si="41"/>
        <v>0</v>
      </c>
      <c r="AO54">
        <f t="shared" si="42"/>
        <v>0</v>
      </c>
      <c r="AP54">
        <f t="shared" si="43"/>
        <v>-2.7590784972107874E-9</v>
      </c>
      <c r="AQ54">
        <f t="shared" si="44"/>
        <v>-1.783142880626048E-4</v>
      </c>
      <c r="AR54">
        <f t="shared" si="45"/>
        <v>-1.78317047141102E-4</v>
      </c>
      <c r="AS54">
        <f t="shared" si="46"/>
        <v>-0.39073218206895166</v>
      </c>
      <c r="AT54">
        <f t="shared" si="47"/>
        <v>-0.25527919399440424</v>
      </c>
      <c r="AU54">
        <f t="shared" si="48"/>
        <v>-0.64618969311049701</v>
      </c>
      <c r="AW54">
        <v>51</v>
      </c>
      <c r="AX54">
        <f>IF(Z54&gt;0, (R54*SUMPRODUCT(K54:$K$98, X54:$X$98)-K54*$AZ$3)/Z54, 0)</f>
        <v>-59007263651.871689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2000000</v>
      </c>
      <c r="S55">
        <f t="shared" si="32"/>
        <v>-144848739918.362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-1053.9467863131456</v>
      </c>
      <c r="AC55">
        <f t="shared" si="33"/>
        <v>-941.02406575012367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-2.2372189241201334E-2</v>
      </c>
      <c r="AI55">
        <f t="shared" si="38"/>
        <v>-2.2372514071112275E-2</v>
      </c>
      <c r="AJ55">
        <f t="shared" si="39"/>
        <v>-112.92272056302193</v>
      </c>
      <c r="AK55">
        <f t="shared" si="61"/>
        <v>-73.776275041920201</v>
      </c>
      <c r="AL55">
        <f t="shared" si="40"/>
        <v>-186.72136811901322</v>
      </c>
      <c r="AN55">
        <f t="shared" si="41"/>
        <v>0</v>
      </c>
      <c r="AO55">
        <f t="shared" si="42"/>
        <v>0</v>
      </c>
      <c r="AP55">
        <f t="shared" si="43"/>
        <v>-8.960223325623545E-10</v>
      </c>
      <c r="AQ55">
        <f t="shared" si="44"/>
        <v>-6.1712239277458654E-5</v>
      </c>
      <c r="AR55">
        <f t="shared" si="45"/>
        <v>-6.1713135299791224E-5</v>
      </c>
      <c r="AS55">
        <f t="shared" si="46"/>
        <v>-0.31149003238418016</v>
      </c>
      <c r="AT55">
        <f t="shared" si="47"/>
        <v>-0.2035070904014086</v>
      </c>
      <c r="AU55">
        <f t="shared" si="48"/>
        <v>-0.51505883592088841</v>
      </c>
      <c r="AW55">
        <v>52</v>
      </c>
      <c r="AX55">
        <f>IF(Z55&gt;0, (R55*SUMPRODUCT(K55:$K$98, X55:$X$98)-K55*$AZ$3)/Z55, 0)</f>
        <v>-144848739918.362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2000000</v>
      </c>
      <c r="S56">
        <f t="shared" si="32"/>
        <v>-370689857560.62946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-941.02406575012367</v>
      </c>
      <c r="AC56">
        <f t="shared" si="33"/>
        <v>-840.20011060762204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-8.3300942584576421E-3</v>
      </c>
      <c r="AI56">
        <f t="shared" si="38"/>
        <v>-8.3302075877130111E-3</v>
      </c>
      <c r="AJ56">
        <f t="shared" si="39"/>
        <v>-100.82395514250163</v>
      </c>
      <c r="AK56">
        <f t="shared" si="61"/>
        <v>-65.871684602508665</v>
      </c>
      <c r="AL56">
        <f t="shared" si="40"/>
        <v>-166.70396995259802</v>
      </c>
      <c r="AN56">
        <f t="shared" si="41"/>
        <v>0</v>
      </c>
      <c r="AO56">
        <f t="shared" si="42"/>
        <v>0</v>
      </c>
      <c r="AP56">
        <f t="shared" si="43"/>
        <v>-2.7911735035253217E-10</v>
      </c>
      <c r="AQ56">
        <f t="shared" si="44"/>
        <v>-2.0516095601496244E-5</v>
      </c>
      <c r="AR56">
        <f t="shared" si="45"/>
        <v>-2.0516374718846594E-5</v>
      </c>
      <c r="AS56">
        <f t="shared" si="46"/>
        <v>-0.24831818685897172</v>
      </c>
      <c r="AT56">
        <f t="shared" si="47"/>
        <v>-0.1622346322629607</v>
      </c>
      <c r="AU56">
        <f t="shared" si="48"/>
        <v>-0.41057333549665126</v>
      </c>
      <c r="AW56">
        <v>53</v>
      </c>
      <c r="AX56">
        <f>IF(Z56&gt;0, (R56*SUMPRODUCT(K56:$K$98, X56:$X$98)-K56*$AZ$3)/Z56, 0)</f>
        <v>-370689857560.62946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2000000</v>
      </c>
      <c r="S57">
        <f t="shared" si="32"/>
        <v>-991098225498.86462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-840.20011060762204</v>
      </c>
      <c r="AC57">
        <f t="shared" si="33"/>
        <v>-750.17868750341313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-2.9740053360561031E-3</v>
      </c>
      <c r="AI57">
        <f t="shared" si="38"/>
        <v>-2.9740431818855175E-3</v>
      </c>
      <c r="AJ57">
        <f t="shared" si="39"/>
        <v>-90.021423104208907</v>
      </c>
      <c r="AK57">
        <f t="shared" si="61"/>
        <v>-58.814007742533548</v>
      </c>
      <c r="AL57">
        <f t="shared" si="40"/>
        <v>-148.83840488992433</v>
      </c>
      <c r="AN57">
        <f t="shared" si="41"/>
        <v>0</v>
      </c>
      <c r="AO57">
        <f t="shared" si="42"/>
        <v>0</v>
      </c>
      <c r="AP57">
        <f t="shared" si="43"/>
        <v>-8.3223275225842326E-11</v>
      </c>
      <c r="AQ57">
        <f t="shared" si="44"/>
        <v>-6.5398610212879808E-6</v>
      </c>
      <c r="AR57">
        <f t="shared" si="45"/>
        <v>-6.5399442445632064E-6</v>
      </c>
      <c r="AS57">
        <f t="shared" si="46"/>
        <v>-0.19795781429928913</v>
      </c>
      <c r="AT57">
        <f t="shared" si="47"/>
        <v>-0.12933246355610059</v>
      </c>
      <c r="AU57">
        <f t="shared" si="48"/>
        <v>-0.32729681779963427</v>
      </c>
      <c r="AW57">
        <v>54</v>
      </c>
      <c r="AX57">
        <f>IF(Z57&gt;0, (R57*SUMPRODUCT(K57:$K$98, X57:$X$98)-K57*$AZ$3)/Z57, 0)</f>
        <v>-991098225498.86462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2000000</v>
      </c>
      <c r="S58">
        <f t="shared" si="32"/>
        <v>-2774158821685.7134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-750.17868750341313</v>
      </c>
      <c r="AC58">
        <f t="shared" si="33"/>
        <v>-669.80240509657369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-1.0158079964731836E-3</v>
      </c>
      <c r="AI58">
        <f t="shared" si="38"/>
        <v>-1.015820068644392E-3</v>
      </c>
      <c r="AJ58">
        <f t="shared" si="39"/>
        <v>-80.376282406839437</v>
      </c>
      <c r="AK58">
        <f t="shared" si="61"/>
        <v>-52.512508125238924</v>
      </c>
      <c r="AL58">
        <f t="shared" si="40"/>
        <v>-132.88980635214699</v>
      </c>
      <c r="AN58">
        <f t="shared" si="41"/>
        <v>0</v>
      </c>
      <c r="AO58">
        <f t="shared" si="42"/>
        <v>0</v>
      </c>
      <c r="AP58">
        <f t="shared" si="43"/>
        <v>-2.3702499121332611E-11</v>
      </c>
      <c r="AQ58">
        <f t="shared" si="44"/>
        <v>-1.9944372663461203E-6</v>
      </c>
      <c r="AR58">
        <f t="shared" si="45"/>
        <v>-1.9944609688452415E-6</v>
      </c>
      <c r="AS58">
        <f t="shared" si="46"/>
        <v>-0.1578107806978585</v>
      </c>
      <c r="AT58">
        <f t="shared" si="47"/>
        <v>-0.10310305049566994</v>
      </c>
      <c r="AU58">
        <f t="shared" si="48"/>
        <v>-0.26091582565449728</v>
      </c>
      <c r="AW58">
        <v>55</v>
      </c>
      <c r="AX58">
        <f>IF(Z58&gt;0, (R58*SUMPRODUCT(K58:$K$98, X58:$X$98)-K58*$AZ$3)/Z58, 0)</f>
        <v>-2774158821685.7134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2000000</v>
      </c>
      <c r="S59">
        <f t="shared" si="32"/>
        <v>-8145477868929.2266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-669.80240509657369</v>
      </c>
      <c r="AC59">
        <f t="shared" si="33"/>
        <v>-598.03786338859993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-3.3121874635319299E-4</v>
      </c>
      <c r="AI59">
        <f t="shared" si="38"/>
        <v>-3.3122241733403055E-4</v>
      </c>
      <c r="AJ59">
        <f t="shared" si="39"/>
        <v>-71.764541707973763</v>
      </c>
      <c r="AK59">
        <f t="shared" si="61"/>
        <v>-46.886168356760166</v>
      </c>
      <c r="AL59">
        <f t="shared" si="40"/>
        <v>-118.65104128715126</v>
      </c>
      <c r="AN59">
        <f t="shared" si="41"/>
        <v>0</v>
      </c>
      <c r="AO59">
        <f t="shared" si="42"/>
        <v>0</v>
      </c>
      <c r="AP59">
        <f t="shared" si="43"/>
        <v>-6.4353600179860369E-12</v>
      </c>
      <c r="AQ59">
        <f t="shared" si="44"/>
        <v>-5.8063824678481862E-7</v>
      </c>
      <c r="AR59">
        <f t="shared" si="45"/>
        <v>-5.8064468214483669E-7</v>
      </c>
      <c r="AS59">
        <f t="shared" si="46"/>
        <v>-0.12580579492381797</v>
      </c>
      <c r="AT59">
        <f t="shared" si="47"/>
        <v>-8.2193121291803423E-2</v>
      </c>
      <c r="AU59">
        <f t="shared" si="48"/>
        <v>-0.20799949686030353</v>
      </c>
      <c r="AW59">
        <v>56</v>
      </c>
      <c r="AX59">
        <f>IF(Z59&gt;0, (R59*SUMPRODUCT(K59:$K$98, X59:$X$98)-K59*$AZ$3)/Z59, 0)</f>
        <v>-8145477868929.2266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2000000</v>
      </c>
      <c r="S60">
        <f t="shared" si="32"/>
        <v>-25359024831846.57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-598.03786338859993</v>
      </c>
      <c r="AC60">
        <f t="shared" si="33"/>
        <v>-533.9623785206569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-1.0325862415017583E-4</v>
      </c>
      <c r="AI60">
        <f t="shared" si="38"/>
        <v>-1.0325967695560124E-4</v>
      </c>
      <c r="AJ60">
        <f t="shared" si="39"/>
        <v>-64.075484867943032</v>
      </c>
      <c r="AK60">
        <f t="shared" si="61"/>
        <v>-41.862650437201999</v>
      </c>
      <c r="AL60">
        <f t="shared" si="40"/>
        <v>-105.938238564822</v>
      </c>
      <c r="AN60">
        <f t="shared" si="41"/>
        <v>0</v>
      </c>
      <c r="AO60">
        <f t="shared" si="42"/>
        <v>0</v>
      </c>
      <c r="AP60">
        <f t="shared" si="43"/>
        <v>-1.6478619361535706E-12</v>
      </c>
      <c r="AQ60">
        <f t="shared" si="44"/>
        <v>-1.6162146604693487E-7</v>
      </c>
      <c r="AR60">
        <f t="shared" si="45"/>
        <v>-1.6162311390887104E-7</v>
      </c>
      <c r="AS60">
        <f t="shared" si="46"/>
        <v>-0.10029161135213044</v>
      </c>
      <c r="AT60">
        <f t="shared" si="47"/>
        <v>-6.552385325637157E-2</v>
      </c>
      <c r="AU60">
        <f t="shared" si="48"/>
        <v>-0.16581562623161594</v>
      </c>
      <c r="AW60">
        <v>57</v>
      </c>
      <c r="AX60">
        <f>IF(Z60&gt;0, (R60*SUMPRODUCT(K60:$K$98, X60:$X$98)-K60*$AZ$3)/Z60, 0)</f>
        <v>-25359024831846.57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2000000</v>
      </c>
      <c r="S61">
        <f t="shared" si="32"/>
        <v>-83986630529574.531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-533.9623785206569</v>
      </c>
      <c r="AC61">
        <f t="shared" si="33"/>
        <v>-476.7521238174736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-3.0338046847665409E-5</v>
      </c>
      <c r="AI61">
        <f t="shared" si="38"/>
        <v>-3.0338330673865372E-5</v>
      </c>
      <c r="AJ61">
        <f t="shared" si="39"/>
        <v>-57.210254703183296</v>
      </c>
      <c r="AK61">
        <f t="shared" si="61"/>
        <v>-37.377366496445987</v>
      </c>
      <c r="AL61">
        <f t="shared" si="40"/>
        <v>-94.587651537959957</v>
      </c>
      <c r="AN61">
        <f t="shared" si="41"/>
        <v>0</v>
      </c>
      <c r="AO61">
        <f t="shared" si="42"/>
        <v>0</v>
      </c>
      <c r="AP61">
        <f t="shared" si="43"/>
        <v>-3.9664973436170511E-13</v>
      </c>
      <c r="AQ61">
        <f t="shared" si="44"/>
        <v>-4.2397700510961605E-8</v>
      </c>
      <c r="AR61">
        <f t="shared" si="45"/>
        <v>-4.2398097160695962E-8</v>
      </c>
      <c r="AS61">
        <f t="shared" si="46"/>
        <v>-7.995185903828389E-2</v>
      </c>
      <c r="AT61">
        <f t="shared" si="47"/>
        <v>-5.2235214697966457E-2</v>
      </c>
      <c r="AU61">
        <f t="shared" si="48"/>
        <v>-0.1321871161343475</v>
      </c>
      <c r="AW61">
        <v>58</v>
      </c>
      <c r="AX61">
        <f>IF(Z61&gt;0, (R61*SUMPRODUCT(K61:$K$98, X61:$X$98)-K61*$AZ$3)/Z61, 0)</f>
        <v>-83986630529574.531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2000000</v>
      </c>
      <c r="S62">
        <f t="shared" si="32"/>
        <v>-296976913867231.88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-476.7521238174736</v>
      </c>
      <c r="AC62">
        <f t="shared" si="33"/>
        <v>-425.67153915915276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-8.3728196758082634E-6</v>
      </c>
      <c r="AI62">
        <f t="shared" si="38"/>
        <v>-8.3728913432543313E-6</v>
      </c>
      <c r="AJ62">
        <f t="shared" si="39"/>
        <v>-51.080584658320845</v>
      </c>
      <c r="AK62">
        <f t="shared" si="61"/>
        <v>-33.372648667223153</v>
      </c>
      <c r="AL62">
        <f t="shared" si="40"/>
        <v>-84.453241698435335</v>
      </c>
      <c r="AN62">
        <f t="shared" si="41"/>
        <v>0</v>
      </c>
      <c r="AO62">
        <f t="shared" si="42"/>
        <v>0</v>
      </c>
      <c r="AP62">
        <f t="shared" si="43"/>
        <v>-8.9424926268111843E-14</v>
      </c>
      <c r="AQ62">
        <f t="shared" si="44"/>
        <v>-1.0447404271350101E-8</v>
      </c>
      <c r="AR62">
        <f t="shared" si="45"/>
        <v>-1.044749369627637E-8</v>
      </c>
      <c r="AS62">
        <f t="shared" si="46"/>
        <v>-6.3737132651299488E-2</v>
      </c>
      <c r="AT62">
        <f t="shared" si="47"/>
        <v>-4.1641593361863016E-2</v>
      </c>
      <c r="AU62">
        <f t="shared" si="48"/>
        <v>-0.10537873646065619</v>
      </c>
      <c r="AW62">
        <v>59</v>
      </c>
      <c r="AX62">
        <f>IF(Z62&gt;0, (R62*SUMPRODUCT(K62:$K$98, X62:$X$98)-K62*$AZ$3)/Z62, 0)</f>
        <v>-296976913867231.88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2000000</v>
      </c>
      <c r="S63">
        <f t="shared" si="32"/>
        <v>-1125670329259612.3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-425.67153915915276</v>
      </c>
      <c r="AC63">
        <f t="shared" si="33"/>
        <v>-380.06387425824443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-2.1627641109921715E-6</v>
      </c>
      <c r="AI63">
        <f t="shared" si="38"/>
        <v>-2.1627809926610037E-6</v>
      </c>
      <c r="AJ63">
        <f t="shared" si="39"/>
        <v>-45.607664900908333</v>
      </c>
      <c r="AK63">
        <f t="shared" si="61"/>
        <v>-29.797007741140696</v>
      </c>
      <c r="AL63">
        <f t="shared" si="40"/>
        <v>-75.404674804830023</v>
      </c>
      <c r="AN63">
        <f t="shared" si="41"/>
        <v>0</v>
      </c>
      <c r="AO63">
        <f t="shared" si="42"/>
        <v>0</v>
      </c>
      <c r="AP63">
        <f t="shared" si="43"/>
        <v>-1.8807627569143077E-14</v>
      </c>
      <c r="AQ63">
        <f t="shared" si="44"/>
        <v>-2.4095047902853736E-9</v>
      </c>
      <c r="AR63">
        <f t="shared" si="45"/>
        <v>-2.4095235979129427E-9</v>
      </c>
      <c r="AS63">
        <f t="shared" si="46"/>
        <v>-5.081085195280758E-2</v>
      </c>
      <c r="AT63">
        <f t="shared" si="47"/>
        <v>-3.3196423282385763E-2</v>
      </c>
      <c r="AU63">
        <f t="shared" si="48"/>
        <v>-8.4007277644716938E-2</v>
      </c>
      <c r="AW63">
        <v>60</v>
      </c>
      <c r="AX63">
        <f>IF(Z63&gt;0, (R63*SUMPRODUCT(K63:$K$98, X63:$X$98)-K63*$AZ$3)/Z63, 0)</f>
        <v>-1125670329259612.3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2000000</v>
      </c>
      <c r="S64">
        <f t="shared" si="32"/>
        <v>-4594281363812758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-380.06387425824443</v>
      </c>
      <c r="AC64">
        <f t="shared" si="33"/>
        <v>-339.34274487551477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-5.2079011415039958E-7</v>
      </c>
      <c r="AI64">
        <f t="shared" si="38"/>
        <v>-5.2079380724968979E-7</v>
      </c>
      <c r="AJ64">
        <f t="shared" si="39"/>
        <v>-40.721129382729657</v>
      </c>
      <c r="AK64">
        <f t="shared" si="61"/>
        <v>-26.604471198077114</v>
      </c>
      <c r="AL64">
        <f t="shared" si="40"/>
        <v>-67.325601101600569</v>
      </c>
      <c r="AN64">
        <f t="shared" si="41"/>
        <v>0</v>
      </c>
      <c r="AO64">
        <f t="shared" si="42"/>
        <v>0</v>
      </c>
      <c r="AP64">
        <f t="shared" si="43"/>
        <v>-3.6735977558772954E-15</v>
      </c>
      <c r="AQ64">
        <f t="shared" si="44"/>
        <v>-5.1804006453103841E-10</v>
      </c>
      <c r="AR64">
        <f t="shared" si="45"/>
        <v>-5.1804373812879432E-10</v>
      </c>
      <c r="AS64">
        <f t="shared" si="46"/>
        <v>-4.0506100096811624E-2</v>
      </c>
      <c r="AT64">
        <f t="shared" si="47"/>
        <v>-2.6463985397936814E-2</v>
      </c>
      <c r="AU64">
        <f t="shared" si="48"/>
        <v>-6.6970086012792168E-2</v>
      </c>
      <c r="AW64">
        <v>61</v>
      </c>
      <c r="AX64">
        <f>IF(Z64&gt;0, (R64*SUMPRODUCT(K64:$K$98, X64:$X$98)-K64*$AZ$3)/Z64, 0)</f>
        <v>-4594281363812758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2000000</v>
      </c>
      <c r="S65">
        <f t="shared" si="32"/>
        <v>-2.030134040636036E+16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-339.34274487551477</v>
      </c>
      <c r="AC65">
        <f t="shared" si="33"/>
        <v>-302.98459363930147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-1.1639800391968724E-7</v>
      </c>
      <c r="AI65">
        <f t="shared" si="38"/>
        <v>-1.1639875013788658E-7</v>
      </c>
      <c r="AJ65">
        <f t="shared" si="39"/>
        <v>-36.358151236213303</v>
      </c>
      <c r="AK65">
        <f t="shared" si="61"/>
        <v>-23.753992141286037</v>
      </c>
      <c r="AL65">
        <f t="shared" si="40"/>
        <v>-60.112143493898088</v>
      </c>
      <c r="AN65">
        <f t="shared" si="41"/>
        <v>0</v>
      </c>
      <c r="AO65">
        <f t="shared" si="42"/>
        <v>0</v>
      </c>
      <c r="AP65">
        <f t="shared" si="43"/>
        <v>-6.6274800818134324E-16</v>
      </c>
      <c r="AQ65">
        <f t="shared" si="44"/>
        <v>-1.0337800032697918E-10</v>
      </c>
      <c r="AR65">
        <f t="shared" si="45"/>
        <v>-1.0337866307498737E-10</v>
      </c>
      <c r="AS65">
        <f t="shared" si="46"/>
        <v>-3.2291215002097577E-2</v>
      </c>
      <c r="AT65">
        <f t="shared" si="47"/>
        <v>-2.1096927134964284E-2</v>
      </c>
      <c r="AU65">
        <f t="shared" si="48"/>
        <v>-5.3388142240440521E-2</v>
      </c>
      <c r="AW65">
        <v>62</v>
      </c>
      <c r="AX65">
        <f>IF(Z65&gt;0, (R65*SUMPRODUCT(K65:$K$98, X65:$X$98)-K65*$AZ$3)/Z65, 0)</f>
        <v>-2.030134040636036E+16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2000000</v>
      </c>
      <c r="S66">
        <f t="shared" si="32"/>
        <v>-9.7793587780856784E+16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-302.98459363930147</v>
      </c>
      <c r="AC66">
        <f t="shared" si="33"/>
        <v>-270.52195860660902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-2.4017731563768914E-8</v>
      </c>
      <c r="AI66">
        <f t="shared" si="38"/>
        <v>-2.4017869876497155E-8</v>
      </c>
      <c r="AJ66">
        <f t="shared" si="39"/>
        <v>-32.462635032692447</v>
      </c>
      <c r="AK66">
        <f t="shared" si="61"/>
        <v>-21.208921554751104</v>
      </c>
      <c r="AL66">
        <f t="shared" si="40"/>
        <v>-53.671556611461426</v>
      </c>
      <c r="AN66">
        <f t="shared" si="41"/>
        <v>0</v>
      </c>
      <c r="AO66">
        <f t="shared" si="42"/>
        <v>0</v>
      </c>
      <c r="AP66">
        <f t="shared" si="43"/>
        <v>-1.0967981764307942E-16</v>
      </c>
      <c r="AQ66">
        <f t="shared" si="44"/>
        <v>-1.904568329783146E-11</v>
      </c>
      <c r="AR66">
        <f t="shared" si="45"/>
        <v>-1.9045792977649101E-11</v>
      </c>
      <c r="AS66">
        <f t="shared" si="46"/>
        <v>-2.5742358898640641E-2</v>
      </c>
      <c r="AT66">
        <f t="shared" si="47"/>
        <v>-1.6818341147158439E-2</v>
      </c>
      <c r="AU66">
        <f t="shared" si="48"/>
        <v>-4.2560700064844879E-2</v>
      </c>
      <c r="AW66">
        <v>63</v>
      </c>
      <c r="AX66">
        <f>IF(Z66&gt;0, (R66*SUMPRODUCT(K66:$K$98, X66:$X$98)-K66*$AZ$3)/Z66, 0)</f>
        <v>-9.7793587780856784E+16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2000000</v>
      </c>
      <c r="S67">
        <f t="shared" si="32"/>
        <v>-5.1774806609785453E+17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-270.52195860660902</v>
      </c>
      <c r="AC67">
        <f t="shared" si="33"/>
        <v>-241.53746304163181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-4.5441531730652109E-9</v>
      </c>
      <c r="AI67">
        <f t="shared" ref="AI67:AI69" si="62">SUM(AE67:AH67)</f>
        <v>-4.5441764988368418E-9</v>
      </c>
      <c r="AJ67">
        <f t="shared" si="39"/>
        <v>-28.984495564977209</v>
      </c>
      <c r="AK67">
        <f t="shared" si="61"/>
        <v>-18.936537102462633</v>
      </c>
      <c r="AL67">
        <f t="shared" ref="AL67:AL69" si="63">SUM(AI67:AK67)</f>
        <v>-47.921032671984022</v>
      </c>
      <c r="AN67">
        <f t="shared" si="41"/>
        <v>0</v>
      </c>
      <c r="AO67">
        <f t="shared" si="42"/>
        <v>0</v>
      </c>
      <c r="AP67">
        <f t="shared" si="43"/>
        <v>-1.6515151746847037E-17</v>
      </c>
      <c r="AQ67">
        <f t="shared" si="44"/>
        <v>-3.2173589110778549E-12</v>
      </c>
      <c r="AR67">
        <f t="shared" si="45"/>
        <v>-3.2173754262296019E-12</v>
      </c>
      <c r="AS67">
        <f t="shared" si="46"/>
        <v>-2.0521650907769202E-2</v>
      </c>
      <c r="AT67">
        <f t="shared" si="47"/>
        <v>-1.3407478593083565E-2</v>
      </c>
      <c r="AU67">
        <f t="shared" si="48"/>
        <v>-3.3929129504070149E-2</v>
      </c>
      <c r="AW67">
        <v>64</v>
      </c>
      <c r="AX67">
        <f>IF(Z67&gt;0, (R67*SUMPRODUCT(K67:$K$98, X67:$X$98)-K67*$AZ$3)/Z67, 0)</f>
        <v>-5.1774806609785453E+17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2000000</v>
      </c>
      <c r="S68">
        <f t="shared" si="32"/>
        <v>-3.0425098147852513E+18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-241.53746304163181</v>
      </c>
      <c r="AC68">
        <f t="shared" si="33"/>
        <v>-215.65844914431688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-7.8193703746337035E-10</v>
      </c>
      <c r="AI68">
        <f t="shared" si="62"/>
        <v>-7.8194058155134828E-10</v>
      </c>
      <c r="AJ68">
        <f t="shared" si="39"/>
        <v>-25.879013897314934</v>
      </c>
      <c r="AK68">
        <f t="shared" si="61"/>
        <v>-16.907622412914229</v>
      </c>
      <c r="AL68">
        <f t="shared" si="63"/>
        <v>-42.786636311011108</v>
      </c>
      <c r="AN68">
        <f t="shared" si="41"/>
        <v>0</v>
      </c>
      <c r="AO68">
        <f t="shared" si="42"/>
        <v>0</v>
      </c>
      <c r="AP68">
        <f t="shared" si="43"/>
        <v>-2.2404384670377765E-18</v>
      </c>
      <c r="AQ68">
        <f t="shared" si="44"/>
        <v>-4.9431104093915207E-13</v>
      </c>
      <c r="AR68">
        <f t="shared" si="45"/>
        <v>-4.9431328137761908E-13</v>
      </c>
      <c r="AS68">
        <f t="shared" si="46"/>
        <v>-1.6359734460921704E-2</v>
      </c>
      <c r="AT68">
        <f t="shared" si="47"/>
        <v>-1.0688359847803322E-2</v>
      </c>
      <c r="AU68">
        <f t="shared" si="48"/>
        <v>-2.7048094309219346E-2</v>
      </c>
      <c r="AW68">
        <v>65</v>
      </c>
      <c r="AX68">
        <f>IF(Z68&gt;0, (R68*SUMPRODUCT(K68:$K$98, X68:$X$98)-K68*$AZ$3)/Z68, 0)</f>
        <v>-3.0425098147852513E+18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-215.65844914431688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-215.65844914431688</v>
      </c>
      <c r="AK69">
        <f t="shared" si="61"/>
        <v>-15.096091440102184</v>
      </c>
      <c r="AL69">
        <f t="shared" si="63"/>
        <v>-230.75454058456083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-8.001565953706346E-14</v>
      </c>
      <c r="AR69">
        <f t="shared" si="45"/>
        <v>-8.001565953706346E-14</v>
      </c>
      <c r="AS69">
        <f t="shared" si="46"/>
        <v>-0.12172421473901533</v>
      </c>
      <c r="AT69">
        <f t="shared" si="47"/>
        <v>-8.5206950317310744E-3</v>
      </c>
      <c r="AU69">
        <f t="shared" si="48"/>
        <v>-0.13024490977082642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779005.36613297416</v>
      </c>
      <c r="AO71" s="6">
        <f t="shared" si="70"/>
        <v>-77900.536613297416</v>
      </c>
      <c r="AP71" s="6">
        <f t="shared" si="70"/>
        <v>-2783.5040687589139</v>
      </c>
      <c r="AQ71" s="6">
        <f t="shared" si="70"/>
        <v>-341144.1680676731</v>
      </c>
      <c r="AR71" s="6">
        <f t="shared" si="70"/>
        <v>357177.15738324466</v>
      </c>
      <c r="AS71" s="6">
        <f t="shared" si="70"/>
        <v>-42002.007380519375</v>
      </c>
      <c r="AT71" s="6">
        <f t="shared" si="70"/>
        <v>24501.17097196963</v>
      </c>
      <c r="AU71" s="6">
        <f t="shared" si="70"/>
        <v>339676.32097469509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178.13198011957789</v>
      </c>
      <c r="E2">
        <v>0.3</v>
      </c>
      <c r="F2">
        <f>'T.26.04.A (2)'!$C$11</f>
        <v>-1904.0312228684991</v>
      </c>
      <c r="G2">
        <v>3</v>
      </c>
      <c r="H2">
        <v>2024</v>
      </c>
      <c r="I2" t="b">
        <v>1</v>
      </c>
      <c r="J2">
        <v>8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281.67709399378009</v>
      </c>
      <c r="E3">
        <f>$E$2</f>
        <v>0.3</v>
      </c>
      <c r="F3">
        <f>'T.35.04.A (2)'!$C$11</f>
        <v>-953.51505107164098</v>
      </c>
      <c r="G3">
        <f>$G$2</f>
        <v>3</v>
      </c>
      <c r="H3">
        <f>$H$2</f>
        <v>2024</v>
      </c>
      <c r="I3" t="b">
        <f>$I$2</f>
        <v>1</v>
      </c>
      <c r="J3">
        <f>$J$2</f>
        <v>8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917.98024552833613</v>
      </c>
      <c r="E4">
        <f t="shared" ref="E4:E49" si="0">$E$2</f>
        <v>0.3</v>
      </c>
      <c r="F4">
        <f>'T.45.04.A (2)'!$C$11</f>
        <v>2947.5068581205596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8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2936.7098580520424</v>
      </c>
      <c r="E5">
        <f t="shared" si="0"/>
        <v>0.3</v>
      </c>
      <c r="F5">
        <f>'T.55.04.A (2)'!$C$11</f>
        <v>13169.606562554316</v>
      </c>
      <c r="G5">
        <f t="shared" si="1"/>
        <v>3</v>
      </c>
      <c r="H5">
        <f t="shared" si="2"/>
        <v>2024</v>
      </c>
      <c r="I5" t="b">
        <f t="shared" si="3"/>
        <v>1</v>
      </c>
      <c r="J5">
        <f t="shared" si="4"/>
        <v>8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258.72384000676271</v>
      </c>
      <c r="E6">
        <f t="shared" si="0"/>
        <v>0.3</v>
      </c>
      <c r="F6">
        <f>'T.26.04.B (2)'!$C$11</f>
        <v>-1350.0147325543394</v>
      </c>
      <c r="G6">
        <f t="shared" si="1"/>
        <v>3</v>
      </c>
      <c r="H6">
        <f t="shared" si="2"/>
        <v>2024</v>
      </c>
      <c r="I6" t="b">
        <f t="shared" si="3"/>
        <v>1</v>
      </c>
      <c r="J6">
        <f t="shared" si="4"/>
        <v>8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484.43775108104364</v>
      </c>
      <c r="E7">
        <f t="shared" si="0"/>
        <v>0.3</v>
      </c>
      <c r="F7">
        <f>'T.35.04.B (2)'!$C$11</f>
        <v>46.215933481747676</v>
      </c>
      <c r="G7">
        <f t="shared" si="1"/>
        <v>3</v>
      </c>
      <c r="H7">
        <f t="shared" si="2"/>
        <v>2024</v>
      </c>
      <c r="I7" t="b">
        <f t="shared" si="3"/>
        <v>1</v>
      </c>
      <c r="J7">
        <f t="shared" si="4"/>
        <v>8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1735.5736095388017</v>
      </c>
      <c r="E8">
        <f t="shared" si="0"/>
        <v>0.3</v>
      </c>
      <c r="F8">
        <f>'T.45.04.B (2)'!$C$11</f>
        <v>7762.8323809057647</v>
      </c>
      <c r="G8">
        <f t="shared" si="1"/>
        <v>3</v>
      </c>
      <c r="H8">
        <f t="shared" si="2"/>
        <v>2024</v>
      </c>
      <c r="I8" t="b">
        <f t="shared" si="3"/>
        <v>1</v>
      </c>
      <c r="J8">
        <f t="shared" si="4"/>
        <v>8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5758.0773132965869</v>
      </c>
      <c r="E9">
        <f t="shared" si="0"/>
        <v>0.3</v>
      </c>
      <c r="F9">
        <f>'T.55.04.B (2)'!$C$11</f>
        <v>28153.585494670846</v>
      </c>
      <c r="G9">
        <f t="shared" si="1"/>
        <v>3</v>
      </c>
      <c r="H9">
        <f t="shared" si="2"/>
        <v>2024</v>
      </c>
      <c r="I9" t="b">
        <f t="shared" si="3"/>
        <v>1</v>
      </c>
      <c r="J9">
        <f t="shared" si="4"/>
        <v>8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500.26720681143075</v>
      </c>
      <c r="E10">
        <f t="shared" si="0"/>
        <v>0.3</v>
      </c>
      <c r="F10">
        <f>'T.26.04.C (2)'!$C$11</f>
        <v>-549.78378589394754</v>
      </c>
      <c r="G10">
        <f t="shared" si="1"/>
        <v>3</v>
      </c>
      <c r="H10">
        <f t="shared" si="2"/>
        <v>2024</v>
      </c>
      <c r="I10" t="b">
        <f t="shared" si="3"/>
        <v>1</v>
      </c>
      <c r="J10">
        <f t="shared" si="4"/>
        <v>8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1063.8905275516743</v>
      </c>
      <c r="E11">
        <f t="shared" si="0"/>
        <v>0.3</v>
      </c>
      <c r="F11">
        <f>'T.35.04.C (2)'!$C$11</f>
        <v>2938.6494789207391</v>
      </c>
      <c r="G11">
        <f t="shared" si="1"/>
        <v>3</v>
      </c>
      <c r="H11">
        <f t="shared" si="2"/>
        <v>2024</v>
      </c>
      <c r="I11" t="b">
        <f t="shared" si="3"/>
        <v>1</v>
      </c>
      <c r="J11">
        <f t="shared" si="4"/>
        <v>8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4188.3537015701986</v>
      </c>
      <c r="E12">
        <f t="shared" si="0"/>
        <v>0.3</v>
      </c>
      <c r="F12">
        <f>'T.45.04.C (2)'!$C$11</f>
        <v>22208.808949261384</v>
      </c>
      <c r="G12">
        <f t="shared" si="1"/>
        <v>3</v>
      </c>
      <c r="H12">
        <f t="shared" si="2"/>
        <v>2024</v>
      </c>
      <c r="I12" t="b">
        <f t="shared" si="3"/>
        <v>1</v>
      </c>
      <c r="J12">
        <f t="shared" si="4"/>
        <v>8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14222.179679030221</v>
      </c>
      <c r="E13">
        <f t="shared" si="0"/>
        <v>0.3</v>
      </c>
      <c r="F13">
        <f>'T.55.04.C (2)'!$C$11</f>
        <v>73105.522291020476</v>
      </c>
      <c r="G13">
        <f t="shared" si="1"/>
        <v>3</v>
      </c>
      <c r="H13">
        <f t="shared" si="2"/>
        <v>2024</v>
      </c>
      <c r="I13" t="b">
        <f t="shared" si="3"/>
        <v>1</v>
      </c>
      <c r="J13">
        <f t="shared" si="4"/>
        <v>8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902.83948481921095</v>
      </c>
      <c r="E14">
        <f t="shared" si="0"/>
        <v>0.3</v>
      </c>
      <c r="F14">
        <f>'T.26.04.D (2)'!$C$11</f>
        <v>783.93445854003983</v>
      </c>
      <c r="G14">
        <f t="shared" si="1"/>
        <v>3</v>
      </c>
      <c r="H14">
        <f t="shared" si="2"/>
        <v>2024</v>
      </c>
      <c r="I14" t="b">
        <f t="shared" si="3"/>
        <v>1</v>
      </c>
      <c r="J14">
        <f t="shared" si="4"/>
        <v>8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2029.6451550027257</v>
      </c>
      <c r="E15">
        <f t="shared" si="0"/>
        <v>0.3</v>
      </c>
      <c r="F15">
        <f>'T.35.04.D (2)'!$C$11</f>
        <v>7759.3720546523964</v>
      </c>
      <c r="G15">
        <f t="shared" si="1"/>
        <v>3</v>
      </c>
      <c r="H15">
        <f t="shared" si="2"/>
        <v>2024</v>
      </c>
      <c r="I15" t="b">
        <f t="shared" si="3"/>
        <v>1</v>
      </c>
      <c r="J15">
        <f t="shared" si="4"/>
        <v>8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8276.3205216225269</v>
      </c>
      <c r="E16">
        <f t="shared" si="0"/>
        <v>0.3</v>
      </c>
      <c r="F16">
        <f>'T.45.04.D (2)'!$C$11</f>
        <v>46285.436563187432</v>
      </c>
      <c r="G16">
        <f t="shared" si="1"/>
        <v>3</v>
      </c>
      <c r="H16">
        <f t="shared" si="2"/>
        <v>2024</v>
      </c>
      <c r="I16" t="b">
        <f t="shared" si="3"/>
        <v>1</v>
      </c>
      <c r="J16">
        <f t="shared" si="4"/>
        <v>8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28329.016955252944</v>
      </c>
      <c r="E17">
        <f t="shared" si="0"/>
        <v>0.3</v>
      </c>
      <c r="F17">
        <f>'T.55.04.D (2)'!$C$11</f>
        <v>148025.41695160317</v>
      </c>
      <c r="G17">
        <f t="shared" si="1"/>
        <v>3</v>
      </c>
      <c r="H17">
        <f t="shared" si="2"/>
        <v>2024</v>
      </c>
      <c r="I17" t="b">
        <f t="shared" si="3"/>
        <v>1</v>
      </c>
      <c r="J17">
        <f t="shared" si="4"/>
        <v>8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1707.9840408347713</v>
      </c>
      <c r="E18">
        <f t="shared" si="0"/>
        <v>0.3</v>
      </c>
      <c r="F18">
        <f>'T.26.04.E (2)'!$C$11</f>
        <v>3451.3709474080138</v>
      </c>
      <c r="G18">
        <f t="shared" si="1"/>
        <v>3</v>
      </c>
      <c r="H18">
        <f t="shared" si="2"/>
        <v>2024</v>
      </c>
      <c r="I18" t="b">
        <f t="shared" si="3"/>
        <v>1</v>
      </c>
      <c r="J18">
        <f t="shared" si="4"/>
        <v>8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3961.1544099048283</v>
      </c>
      <c r="E19">
        <f t="shared" si="0"/>
        <v>0.3</v>
      </c>
      <c r="F19">
        <f>'T.35.04.E (2)'!$C$11</f>
        <v>17400.817206115706</v>
      </c>
      <c r="G19">
        <f t="shared" si="1"/>
        <v>3</v>
      </c>
      <c r="H19">
        <f t="shared" si="2"/>
        <v>2024</v>
      </c>
      <c r="I19" t="b">
        <f t="shared" si="3"/>
        <v>1</v>
      </c>
      <c r="J19">
        <f t="shared" si="4"/>
        <v>8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16452.254161727185</v>
      </c>
      <c r="E20">
        <f t="shared" si="0"/>
        <v>0.3</v>
      </c>
      <c r="F20">
        <f>'T.45.04.E (2)'!$C$11</f>
        <v>94438.691791039542</v>
      </c>
      <c r="G20">
        <f t="shared" si="1"/>
        <v>3</v>
      </c>
      <c r="H20">
        <f t="shared" si="2"/>
        <v>2024</v>
      </c>
      <c r="I20" t="b">
        <f t="shared" si="3"/>
        <v>1</v>
      </c>
      <c r="J20">
        <f t="shared" si="4"/>
        <v>8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56542.691507698401</v>
      </c>
      <c r="E21">
        <f t="shared" si="0"/>
        <v>0.3</v>
      </c>
      <c r="F21">
        <f>'T.55.04.E (2)'!$C$11</f>
        <v>297865.20627276867</v>
      </c>
      <c r="G21">
        <f t="shared" si="1"/>
        <v>3</v>
      </c>
      <c r="H21">
        <f t="shared" si="2"/>
        <v>2024</v>
      </c>
      <c r="I21" t="b">
        <f t="shared" si="3"/>
        <v>1</v>
      </c>
      <c r="J21">
        <f t="shared" si="4"/>
        <v>8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3318.2731528658919</v>
      </c>
      <c r="E22">
        <f t="shared" si="0"/>
        <v>0.3</v>
      </c>
      <c r="F22">
        <f>'T.26.04.F (2)'!$C$11</f>
        <v>8786.2439251439628</v>
      </c>
      <c r="G22">
        <f t="shared" si="1"/>
        <v>3</v>
      </c>
      <c r="H22">
        <f t="shared" si="2"/>
        <v>2024</v>
      </c>
      <c r="I22" t="b">
        <f t="shared" si="3"/>
        <v>1</v>
      </c>
      <c r="J22">
        <f t="shared" si="4"/>
        <v>8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7824.1729197090335</v>
      </c>
      <c r="E23">
        <f t="shared" si="0"/>
        <v>0.3</v>
      </c>
      <c r="F23">
        <f>'T.35.04.F (2)'!$C$11</f>
        <v>36683.707509042331</v>
      </c>
      <c r="G23">
        <f t="shared" si="1"/>
        <v>3</v>
      </c>
      <c r="H23">
        <f t="shared" si="2"/>
        <v>2024</v>
      </c>
      <c r="I23" t="b">
        <f t="shared" si="3"/>
        <v>1</v>
      </c>
      <c r="J23">
        <f t="shared" si="4"/>
        <v>8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32804.121441936499</v>
      </c>
      <c r="E24">
        <f t="shared" si="0"/>
        <v>0.3</v>
      </c>
      <c r="F24">
        <f>'T.45.04.F (2)'!$C$11</f>
        <v>190745.2022467436</v>
      </c>
      <c r="G24">
        <f t="shared" si="1"/>
        <v>3</v>
      </c>
      <c r="H24">
        <f t="shared" si="2"/>
        <v>2024</v>
      </c>
      <c r="I24" t="b">
        <f t="shared" si="3"/>
        <v>1</v>
      </c>
      <c r="J24">
        <f t="shared" si="4"/>
        <v>8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112970.04061258929</v>
      </c>
      <c r="E25">
        <f t="shared" si="0"/>
        <v>0.3</v>
      </c>
      <c r="F25">
        <f>'T.55.04.F (2)'!$C$11</f>
        <v>597544.78491509939</v>
      </c>
      <c r="G25">
        <f t="shared" si="1"/>
        <v>3</v>
      </c>
      <c r="H25">
        <f t="shared" si="2"/>
        <v>2024</v>
      </c>
      <c r="I25" t="b">
        <f t="shared" si="3"/>
        <v>1</v>
      </c>
      <c r="J25">
        <f t="shared" si="4"/>
        <v>8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2014.9501134170855</v>
      </c>
      <c r="E26">
        <f t="shared" si="0"/>
        <v>0.3</v>
      </c>
      <c r="F26" s="29">
        <f>'S.26.04.A (2)'!$C$11</f>
        <v>-1320.9412677234052</v>
      </c>
      <c r="G26">
        <f t="shared" si="1"/>
        <v>3</v>
      </c>
      <c r="H26">
        <f t="shared" si="2"/>
        <v>2024</v>
      </c>
      <c r="I26" t="b">
        <f t="shared" si="3"/>
        <v>1</v>
      </c>
      <c r="J26">
        <f t="shared" si="4"/>
        <v>8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3310.5963354972309</v>
      </c>
      <c r="E27">
        <f t="shared" si="0"/>
        <v>0.3</v>
      </c>
      <c r="F27" s="29">
        <f>'S.35.04.A (2)'!$C$11</f>
        <v>-534.15031256197619</v>
      </c>
      <c r="G27">
        <f t="shared" si="1"/>
        <v>3</v>
      </c>
      <c r="H27">
        <f t="shared" si="2"/>
        <v>2024</v>
      </c>
      <c r="I27" t="b">
        <f t="shared" si="3"/>
        <v>1</v>
      </c>
      <c r="J27">
        <f t="shared" si="4"/>
        <v>8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7317.4945659779169</v>
      </c>
      <c r="E28">
        <f t="shared" si="0"/>
        <v>0.3</v>
      </c>
      <c r="F28" s="29">
        <f>'S.45.04.A (2)'!$C$11</f>
        <v>1890.7875975776797</v>
      </c>
      <c r="G28">
        <f t="shared" si="1"/>
        <v>3</v>
      </c>
      <c r="H28">
        <f t="shared" si="2"/>
        <v>2024</v>
      </c>
      <c r="I28" t="b">
        <f t="shared" si="3"/>
        <v>1</v>
      </c>
      <c r="J28">
        <f t="shared" si="4"/>
        <v>8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15657.572348909142</v>
      </c>
      <c r="E29">
        <f t="shared" si="0"/>
        <v>0.3</v>
      </c>
      <c r="F29" s="29">
        <f>'S.55.04.A (2)'!$C$11</f>
        <v>6569.730467559215</v>
      </c>
      <c r="G29">
        <f t="shared" si="1"/>
        <v>3</v>
      </c>
      <c r="H29">
        <f t="shared" si="2"/>
        <v>2024</v>
      </c>
      <c r="I29" t="b">
        <f t="shared" si="3"/>
        <v>1</v>
      </c>
      <c r="J29">
        <f t="shared" si="4"/>
        <v>8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3220.8850954187615</v>
      </c>
      <c r="E30">
        <f t="shared" si="0"/>
        <v>0.3</v>
      </c>
      <c r="F30" s="30">
        <f>'S.26.04.B (2)'!$C$11</f>
        <v>-738.49378804782771</v>
      </c>
      <c r="G30">
        <f t="shared" si="1"/>
        <v>3</v>
      </c>
      <c r="H30">
        <f t="shared" si="2"/>
        <v>2024</v>
      </c>
      <c r="I30" t="b">
        <f t="shared" si="3"/>
        <v>1</v>
      </c>
      <c r="J30">
        <f t="shared" si="4"/>
        <v>8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5822.0610411487378</v>
      </c>
      <c r="E31">
        <f t="shared" si="0"/>
        <v>0.3</v>
      </c>
      <c r="F31" s="30">
        <f>'S.35.04.B (2)'!$C$11</f>
        <v>841.11001314129885</v>
      </c>
      <c r="G31">
        <f t="shared" si="1"/>
        <v>3</v>
      </c>
      <c r="H31">
        <f t="shared" si="2"/>
        <v>2024</v>
      </c>
      <c r="I31" t="b">
        <f t="shared" si="3"/>
        <v>1</v>
      </c>
      <c r="J31">
        <f t="shared" si="4"/>
        <v>8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13868.057427896731</v>
      </c>
      <c r="E32">
        <f t="shared" si="0"/>
        <v>0.3</v>
      </c>
      <c r="F32" s="30">
        <f>'S.45.04.B (2)'!$C$11</f>
        <v>5710.7319653080867</v>
      </c>
      <c r="G32">
        <f t="shared" si="1"/>
        <v>3</v>
      </c>
      <c r="H32">
        <f t="shared" si="2"/>
        <v>2024</v>
      </c>
      <c r="I32" t="b">
        <f t="shared" si="3"/>
        <v>1</v>
      </c>
      <c r="J32">
        <f t="shared" si="4"/>
        <v>8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30621.093494459285</v>
      </c>
      <c r="E33">
        <f t="shared" si="0"/>
        <v>0.3</v>
      </c>
      <c r="F33" s="30">
        <f>'S.55.04.B (2)'!$C$11</f>
        <v>15110.925095947305</v>
      </c>
      <c r="G33">
        <f t="shared" si="1"/>
        <v>3</v>
      </c>
      <c r="H33">
        <f t="shared" si="2"/>
        <v>2024</v>
      </c>
      <c r="I33" t="b">
        <f t="shared" si="3"/>
        <v>1</v>
      </c>
      <c r="J33">
        <f t="shared" si="4"/>
        <v>8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6838.6900414237916</v>
      </c>
      <c r="E34">
        <f t="shared" si="0"/>
        <v>0.3</v>
      </c>
      <c r="F34" s="30">
        <f>'S.26.04.C (2)'!$C$11</f>
        <v>1008.8486509788999</v>
      </c>
      <c r="G34">
        <f t="shared" si="1"/>
        <v>3</v>
      </c>
      <c r="H34">
        <f t="shared" si="2"/>
        <v>2024</v>
      </c>
      <c r="I34" t="b">
        <f t="shared" si="3"/>
        <v>1</v>
      </c>
      <c r="J34">
        <f t="shared" si="4"/>
        <v>8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13356.455158103257</v>
      </c>
      <c r="E35">
        <f t="shared" si="0"/>
        <v>0.3</v>
      </c>
      <c r="F35" s="30">
        <f>'S.35.04.C (2)'!$C$11</f>
        <v>4966.8909902511214</v>
      </c>
      <c r="G35">
        <f t="shared" si="1"/>
        <v>3</v>
      </c>
      <c r="H35">
        <f t="shared" si="2"/>
        <v>2024</v>
      </c>
      <c r="I35" t="b">
        <f t="shared" si="3"/>
        <v>1</v>
      </c>
      <c r="J35">
        <f t="shared" si="4"/>
        <v>8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33519.746013653159</v>
      </c>
      <c r="E36">
        <f t="shared" si="0"/>
        <v>0.3</v>
      </c>
      <c r="F36" s="30">
        <f>'S.45.04.C (2)'!$C$11</f>
        <v>17170.565068499302</v>
      </c>
      <c r="G36">
        <f t="shared" si="1"/>
        <v>3</v>
      </c>
      <c r="H36">
        <f t="shared" si="2"/>
        <v>2024</v>
      </c>
      <c r="I36" t="b">
        <f t="shared" si="3"/>
        <v>1</v>
      </c>
      <c r="J36">
        <f t="shared" si="4"/>
        <v>8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75511.656931109697</v>
      </c>
      <c r="E37">
        <f t="shared" si="0"/>
        <v>0.3</v>
      </c>
      <c r="F37" s="30">
        <f>'S.55.04.C (2)'!$C$11</f>
        <v>40734.508981111569</v>
      </c>
      <c r="G37">
        <f t="shared" si="1"/>
        <v>3</v>
      </c>
      <c r="H37">
        <f t="shared" si="2"/>
        <v>2024</v>
      </c>
      <c r="I37" t="b">
        <f t="shared" si="3"/>
        <v>1</v>
      </c>
      <c r="J37">
        <f t="shared" si="4"/>
        <v>8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12868.364951432173</v>
      </c>
      <c r="E38">
        <f t="shared" si="0"/>
        <v>0.3</v>
      </c>
      <c r="F38" s="30">
        <f>'S.26.04.D (2)'!$C$11</f>
        <v>3921.086049356777</v>
      </c>
      <c r="G38">
        <f t="shared" si="1"/>
        <v>3</v>
      </c>
      <c r="H38">
        <f t="shared" si="2"/>
        <v>2024</v>
      </c>
      <c r="I38" t="b">
        <f t="shared" si="3"/>
        <v>1</v>
      </c>
      <c r="J38">
        <f t="shared" si="4"/>
        <v>8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25913.778686360773</v>
      </c>
      <c r="E39">
        <f t="shared" si="0"/>
        <v>0.3</v>
      </c>
      <c r="F39" s="30">
        <f>'S.35.04.D (2)'!$C$11</f>
        <v>11843.192618767469</v>
      </c>
      <c r="G39">
        <f t="shared" si="1"/>
        <v>3</v>
      </c>
      <c r="H39">
        <f t="shared" si="2"/>
        <v>2024</v>
      </c>
      <c r="I39" t="b">
        <f t="shared" si="3"/>
        <v>1</v>
      </c>
      <c r="J39">
        <f t="shared" si="4"/>
        <v>8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66272.560323247264</v>
      </c>
      <c r="E40">
        <f t="shared" si="0"/>
        <v>0.3</v>
      </c>
      <c r="F40" s="30">
        <f>'S.45.04.D (2)'!$C$11</f>
        <v>36270.286907151385</v>
      </c>
      <c r="G40">
        <f t="shared" si="1"/>
        <v>3</v>
      </c>
      <c r="H40">
        <f t="shared" si="2"/>
        <v>2024</v>
      </c>
      <c r="I40" t="b">
        <f t="shared" si="3"/>
        <v>1</v>
      </c>
      <c r="J40">
        <f t="shared" si="4"/>
        <v>8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150329.26265886045</v>
      </c>
      <c r="E41">
        <f t="shared" si="0"/>
        <v>0.3</v>
      </c>
      <c r="F41" s="30">
        <f>'S.55.04.D (2)'!$C$11</f>
        <v>83440.482123052032</v>
      </c>
      <c r="G41">
        <f t="shared" si="1"/>
        <v>3</v>
      </c>
      <c r="H41">
        <f t="shared" si="2"/>
        <v>2024</v>
      </c>
      <c r="I41" t="b">
        <f t="shared" si="3"/>
        <v>1</v>
      </c>
      <c r="J41">
        <f t="shared" si="4"/>
        <v>8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24927.714771448944</v>
      </c>
      <c r="E42">
        <f t="shared" si="0"/>
        <v>0.3</v>
      </c>
      <c r="F42" s="30">
        <f>'S.26.04.E (2)'!$C$11</f>
        <v>9745.5608461125466</v>
      </c>
      <c r="G42">
        <f t="shared" si="1"/>
        <v>3</v>
      </c>
      <c r="H42">
        <f t="shared" si="2"/>
        <v>2024</v>
      </c>
      <c r="I42" t="b">
        <f t="shared" si="3"/>
        <v>1</v>
      </c>
      <c r="J42">
        <f t="shared" si="4"/>
        <v>8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51028.425742875821</v>
      </c>
      <c r="E43">
        <f t="shared" si="0"/>
        <v>0.3</v>
      </c>
      <c r="F43" s="30">
        <f>'S.35.04.E (2)'!$C$11</f>
        <v>25595.795875800177</v>
      </c>
      <c r="G43">
        <f t="shared" si="1"/>
        <v>3</v>
      </c>
      <c r="H43">
        <f t="shared" si="2"/>
        <v>2024</v>
      </c>
      <c r="I43" t="b">
        <f t="shared" si="3"/>
        <v>1</v>
      </c>
      <c r="J43">
        <f t="shared" si="4"/>
        <v>8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131778.18894243543</v>
      </c>
      <c r="E44">
        <f t="shared" si="0"/>
        <v>0.3</v>
      </c>
      <c r="F44" s="30">
        <f>'S.45.04.E (2)'!$C$11</f>
        <v>74469.730584455552</v>
      </c>
      <c r="G44">
        <f t="shared" si="1"/>
        <v>3</v>
      </c>
      <c r="H44">
        <f t="shared" si="2"/>
        <v>2024</v>
      </c>
      <c r="I44" t="b">
        <f t="shared" si="3"/>
        <v>1</v>
      </c>
      <c r="J44">
        <f t="shared" si="4"/>
        <v>8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299964.4741143618</v>
      </c>
      <c r="E45">
        <f t="shared" si="0"/>
        <v>0.3</v>
      </c>
      <c r="F45" s="30">
        <f>'S.55.04.E (2)'!$C$11</f>
        <v>168852.428406933</v>
      </c>
      <c r="G45">
        <f t="shared" si="1"/>
        <v>3</v>
      </c>
      <c r="H45">
        <f t="shared" si="2"/>
        <v>2024</v>
      </c>
      <c r="I45" t="b">
        <f t="shared" si="3"/>
        <v>1</v>
      </c>
      <c r="J45">
        <f t="shared" si="4"/>
        <v>8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49046.414411482474</v>
      </c>
      <c r="E46">
        <f t="shared" si="0"/>
        <v>0.3</v>
      </c>
      <c r="F46" s="30">
        <f>'S.26.04.F (2)'!$C$11</f>
        <v>21394.51043962406</v>
      </c>
      <c r="G46">
        <f t="shared" si="1"/>
        <v>3</v>
      </c>
      <c r="H46">
        <f t="shared" si="2"/>
        <v>2024</v>
      </c>
      <c r="I46" t="b">
        <f t="shared" si="3"/>
        <v>1</v>
      </c>
      <c r="J46">
        <f t="shared" si="4"/>
        <v>8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101257.71985590589</v>
      </c>
      <c r="E47">
        <f t="shared" si="0"/>
        <v>0.3</v>
      </c>
      <c r="F47" s="30">
        <f>'S.35.04.F (2)'!$C$11</f>
        <v>53101.002389865571</v>
      </c>
      <c r="G47">
        <f t="shared" si="1"/>
        <v>3</v>
      </c>
      <c r="H47">
        <f t="shared" si="2"/>
        <v>2024</v>
      </c>
      <c r="I47" t="b">
        <f t="shared" si="3"/>
        <v>1</v>
      </c>
      <c r="J47">
        <f t="shared" si="4"/>
        <v>8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262789.44618081173</v>
      </c>
      <c r="E48">
        <f t="shared" si="0"/>
        <v>0.3</v>
      </c>
      <c r="F48" s="30">
        <f>'S.45.04.F (2)'!$C$11</f>
        <v>150868.61793906381</v>
      </c>
      <c r="G48">
        <f t="shared" si="1"/>
        <v>3</v>
      </c>
      <c r="H48">
        <f t="shared" si="2"/>
        <v>2024</v>
      </c>
      <c r="I48" t="b">
        <f t="shared" si="3"/>
        <v>1</v>
      </c>
      <c r="J48">
        <f t="shared" si="4"/>
        <v>8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599234.89702536468</v>
      </c>
      <c r="E49">
        <f t="shared" si="0"/>
        <v>0.3</v>
      </c>
      <c r="F49" s="30">
        <f>'S.55.04.F (2)'!$C$11</f>
        <v>339676.32097469509</v>
      </c>
      <c r="G49">
        <f t="shared" si="1"/>
        <v>3</v>
      </c>
      <c r="H49">
        <f t="shared" si="2"/>
        <v>2024</v>
      </c>
      <c r="I49" t="b">
        <f t="shared" si="3"/>
        <v>1</v>
      </c>
      <c r="J49">
        <f t="shared" si="4"/>
        <v>8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1.1523519999999999E-3</v>
      </c>
      <c r="D2" s="28"/>
      <c r="I2" s="31"/>
    </row>
    <row r="3" spans="1:9" x14ac:dyDescent="0.25">
      <c r="A3" s="13">
        <v>27</v>
      </c>
      <c r="B3" s="5">
        <v>1.160019E-3</v>
      </c>
      <c r="D3" s="28"/>
      <c r="I3" s="8"/>
    </row>
    <row r="4" spans="1:9" x14ac:dyDescent="0.25">
      <c r="A4" s="13">
        <v>28</v>
      </c>
      <c r="B4" s="5">
        <v>1.1694889999999999E-3</v>
      </c>
      <c r="D4" s="28"/>
      <c r="I4" s="8"/>
    </row>
    <row r="5" spans="1:9" x14ac:dyDescent="0.25">
      <c r="A5" s="13">
        <v>29</v>
      </c>
      <c r="B5" s="5">
        <v>1.179411E-3</v>
      </c>
      <c r="D5" s="28"/>
    </row>
    <row r="6" spans="1:9" x14ac:dyDescent="0.25">
      <c r="A6" s="13">
        <v>30</v>
      </c>
      <c r="B6" s="5">
        <v>1.192039E-3</v>
      </c>
      <c r="D6" s="28"/>
    </row>
    <row r="7" spans="1:9" x14ac:dyDescent="0.25">
      <c r="A7" s="13">
        <v>31</v>
      </c>
      <c r="B7" s="5">
        <v>1.2118820000000001E-3</v>
      </c>
      <c r="D7" s="28"/>
    </row>
    <row r="8" spans="1:9" x14ac:dyDescent="0.25">
      <c r="A8" s="13">
        <v>32</v>
      </c>
      <c r="B8" s="5">
        <v>1.2353329999999999E-3</v>
      </c>
    </row>
    <row r="9" spans="1:9" x14ac:dyDescent="0.25">
      <c r="A9" s="13">
        <v>33</v>
      </c>
      <c r="B9" s="5">
        <v>1.2583340000000001E-3</v>
      </c>
    </row>
    <row r="10" spans="1:9" x14ac:dyDescent="0.25">
      <c r="A10" s="13">
        <v>34</v>
      </c>
      <c r="B10" s="5">
        <v>1.287648E-3</v>
      </c>
    </row>
    <row r="11" spans="1:9" x14ac:dyDescent="0.25">
      <c r="A11" s="13">
        <v>35</v>
      </c>
      <c r="B11" s="5">
        <v>1.317864E-3</v>
      </c>
    </row>
    <row r="12" spans="1:9" x14ac:dyDescent="0.25">
      <c r="A12" s="13">
        <v>36</v>
      </c>
      <c r="B12" s="5">
        <v>1.353492E-3</v>
      </c>
    </row>
    <row r="13" spans="1:9" x14ac:dyDescent="0.25">
      <c r="A13" s="13">
        <v>37</v>
      </c>
      <c r="B13" s="5">
        <v>1.402649E-3</v>
      </c>
    </row>
    <row r="14" spans="1:9" x14ac:dyDescent="0.25">
      <c r="A14" s="13">
        <v>38</v>
      </c>
      <c r="B14" s="5">
        <v>1.459023E-3</v>
      </c>
    </row>
    <row r="15" spans="1:9" x14ac:dyDescent="0.25">
      <c r="A15" s="13">
        <v>39</v>
      </c>
      <c r="B15" s="5">
        <v>1.516749E-3</v>
      </c>
    </row>
    <row r="16" spans="1:9" x14ac:dyDescent="0.25">
      <c r="A16" s="13">
        <v>40</v>
      </c>
      <c r="B16" s="5">
        <v>1.577632E-3</v>
      </c>
    </row>
    <row r="17" spans="1:2" x14ac:dyDescent="0.25">
      <c r="A17" s="13">
        <v>41</v>
      </c>
      <c r="B17" s="5">
        <v>1.648437E-3</v>
      </c>
    </row>
    <row r="18" spans="1:2" x14ac:dyDescent="0.25">
      <c r="A18" s="13">
        <v>42</v>
      </c>
      <c r="B18" s="5">
        <v>1.717889E-3</v>
      </c>
    </row>
    <row r="19" spans="1:2" x14ac:dyDescent="0.25">
      <c r="A19" s="13">
        <v>43</v>
      </c>
      <c r="B19" s="5">
        <v>1.798165E-3</v>
      </c>
    </row>
    <row r="20" spans="1:2" x14ac:dyDescent="0.25">
      <c r="A20" s="13">
        <v>44</v>
      </c>
      <c r="B20" s="5">
        <v>1.8843029999999999E-3</v>
      </c>
    </row>
    <row r="21" spans="1:2" x14ac:dyDescent="0.25">
      <c r="A21" s="13">
        <v>45</v>
      </c>
      <c r="B21" s="5">
        <v>1.978559E-3</v>
      </c>
    </row>
    <row r="22" spans="1:2" x14ac:dyDescent="0.25">
      <c r="A22" s="13">
        <v>46</v>
      </c>
      <c r="B22" s="5">
        <v>2.0782270000000002E-3</v>
      </c>
    </row>
    <row r="23" spans="1:2" x14ac:dyDescent="0.25">
      <c r="A23" s="13">
        <v>47</v>
      </c>
      <c r="B23" s="5">
        <v>2.7284060000000001E-3</v>
      </c>
    </row>
    <row r="24" spans="1:2" x14ac:dyDescent="0.25">
      <c r="A24" s="13">
        <v>48</v>
      </c>
      <c r="B24" s="5">
        <v>3.4724349999999998E-3</v>
      </c>
    </row>
    <row r="25" spans="1:2" x14ac:dyDescent="0.25">
      <c r="A25" s="13">
        <v>49</v>
      </c>
      <c r="B25" s="5">
        <v>4.2593279999999997E-3</v>
      </c>
    </row>
    <row r="26" spans="1:2" x14ac:dyDescent="0.25">
      <c r="A26" s="13">
        <v>50</v>
      </c>
      <c r="B26" s="5">
        <v>5.1233759999999998E-3</v>
      </c>
    </row>
    <row r="27" spans="1:2" x14ac:dyDescent="0.25">
      <c r="A27" s="13">
        <v>51</v>
      </c>
      <c r="B27" s="5">
        <v>6.0505919999999996E-3</v>
      </c>
    </row>
    <row r="28" spans="1:2" x14ac:dyDescent="0.25">
      <c r="A28" s="13">
        <v>52</v>
      </c>
      <c r="B28" s="5">
        <v>7.1181309999999998E-3</v>
      </c>
    </row>
    <row r="29" spans="1:2" x14ac:dyDescent="0.25">
      <c r="A29" s="13">
        <v>53</v>
      </c>
      <c r="B29" s="5">
        <v>8.3332130000000008E-3</v>
      </c>
    </row>
    <row r="30" spans="1:2" x14ac:dyDescent="0.25">
      <c r="A30" s="13">
        <v>54</v>
      </c>
      <c r="B30" s="5">
        <v>9.6786909999999997E-3</v>
      </c>
    </row>
    <row r="31" spans="1:2" x14ac:dyDescent="0.25">
      <c r="A31" s="13">
        <v>55</v>
      </c>
      <c r="B31" s="5">
        <v>1.1206003000000001E-2</v>
      </c>
    </row>
    <row r="32" spans="1:2" x14ac:dyDescent="0.25">
      <c r="A32" s="13">
        <v>56</v>
      </c>
      <c r="B32" s="5">
        <v>1.2937709E-2</v>
      </c>
    </row>
    <row r="33" spans="1:2" x14ac:dyDescent="0.25">
      <c r="A33" s="13">
        <v>57</v>
      </c>
      <c r="B33" s="5">
        <v>1.4742959999999999E-2</v>
      </c>
    </row>
    <row r="34" spans="1:2" x14ac:dyDescent="0.25">
      <c r="A34" s="13">
        <v>58</v>
      </c>
      <c r="B34" s="5">
        <v>1.6674095999999999E-2</v>
      </c>
    </row>
    <row r="35" spans="1:2" x14ac:dyDescent="0.25">
      <c r="A35" s="13">
        <v>59</v>
      </c>
      <c r="B35" s="5">
        <v>1.8802857999999999E-2</v>
      </c>
    </row>
    <row r="36" spans="1:2" x14ac:dyDescent="0.25">
      <c r="A36" s="13">
        <v>60</v>
      </c>
      <c r="B36" s="5">
        <v>2.1348979000000001E-2</v>
      </c>
    </row>
    <row r="37" spans="1:2" x14ac:dyDescent="0.25">
      <c r="A37" s="13">
        <v>61</v>
      </c>
      <c r="B37" s="5">
        <v>2.4063398E-2</v>
      </c>
    </row>
    <row r="38" spans="1:2" x14ac:dyDescent="0.25">
      <c r="A38" s="13">
        <v>62</v>
      </c>
      <c r="B38" s="5">
        <v>2.6767890999999999E-2</v>
      </c>
    </row>
    <row r="39" spans="1:2" x14ac:dyDescent="0.25">
      <c r="A39" s="13">
        <v>63</v>
      </c>
      <c r="B39" s="5">
        <v>2.9742653000000001E-2</v>
      </c>
    </row>
    <row r="40" spans="1:2" x14ac:dyDescent="0.25">
      <c r="A40" s="13">
        <v>64</v>
      </c>
      <c r="B40" s="5">
        <v>3.2906918E-2</v>
      </c>
    </row>
    <row r="41" spans="1:2" x14ac:dyDescent="0.25">
      <c r="A41" s="13">
        <v>65</v>
      </c>
      <c r="B41" s="5">
        <v>3.6429437000000002E-2</v>
      </c>
    </row>
    <row r="42" spans="1:2" x14ac:dyDescent="0.25">
      <c r="A42" s="13">
        <v>66</v>
      </c>
      <c r="B42" s="5">
        <v>4.0492944000000003E-2</v>
      </c>
    </row>
    <row r="43" spans="1:2" x14ac:dyDescent="0.25">
      <c r="A43" s="13">
        <v>67</v>
      </c>
      <c r="B43" s="5">
        <v>4.4837097999999999E-2</v>
      </c>
    </row>
    <row r="44" spans="1:2" x14ac:dyDescent="0.25">
      <c r="A44" s="13">
        <v>68</v>
      </c>
      <c r="B44" s="5">
        <v>4.9451519999999999E-2</v>
      </c>
    </row>
    <row r="45" spans="1:2" x14ac:dyDescent="0.25">
      <c r="A45" s="13">
        <v>69</v>
      </c>
      <c r="B45" s="5">
        <v>5.4649795000000001E-2</v>
      </c>
    </row>
    <row r="46" spans="1:2" x14ac:dyDescent="0.25">
      <c r="A46" s="13">
        <v>70</v>
      </c>
      <c r="B46" s="5">
        <v>6.0510883000000001E-2</v>
      </c>
    </row>
    <row r="47" spans="1:2" x14ac:dyDescent="0.25">
      <c r="A47" s="13">
        <v>71</v>
      </c>
      <c r="B47" s="5">
        <v>6.7218873999999998E-2</v>
      </c>
    </row>
    <row r="48" spans="1:2" x14ac:dyDescent="0.25">
      <c r="A48" s="13">
        <v>72</v>
      </c>
      <c r="B48" s="5">
        <v>7.4959660999999997E-2</v>
      </c>
    </row>
    <row r="49" spans="1:2" x14ac:dyDescent="0.25">
      <c r="A49" s="13">
        <v>73</v>
      </c>
      <c r="B49" s="5">
        <v>8.3883494000000003E-2</v>
      </c>
    </row>
    <row r="50" spans="1:2" x14ac:dyDescent="0.25">
      <c r="A50" s="13">
        <v>74</v>
      </c>
      <c r="B50" s="5">
        <v>9.4514217999999997E-2</v>
      </c>
    </row>
    <row r="51" spans="1:2" x14ac:dyDescent="0.25">
      <c r="A51" s="13">
        <v>75</v>
      </c>
      <c r="B51" s="5">
        <v>0.106775126</v>
      </c>
    </row>
    <row r="52" spans="1:2" x14ac:dyDescent="0.25">
      <c r="A52" s="13">
        <v>76</v>
      </c>
      <c r="B52" s="5">
        <v>0.120854822</v>
      </c>
    </row>
    <row r="53" spans="1:2" x14ac:dyDescent="0.25">
      <c r="A53" s="13">
        <v>77</v>
      </c>
      <c r="B53" s="5">
        <v>0.137118778</v>
      </c>
    </row>
    <row r="54" spans="1:2" x14ac:dyDescent="0.25">
      <c r="A54" s="13">
        <v>78</v>
      </c>
      <c r="B54" s="5">
        <v>0.15530349099999999</v>
      </c>
    </row>
    <row r="55" spans="1:2" x14ac:dyDescent="0.25">
      <c r="A55" s="13">
        <v>79</v>
      </c>
      <c r="B55" s="5">
        <v>0.17554342100000001</v>
      </c>
    </row>
    <row r="56" spans="1:2" x14ac:dyDescent="0.25">
      <c r="A56" s="13">
        <v>80</v>
      </c>
      <c r="B56" s="5">
        <v>0.19763372200000001</v>
      </c>
    </row>
    <row r="57" spans="1:2" x14ac:dyDescent="0.25">
      <c r="A57" s="13">
        <v>81</v>
      </c>
      <c r="B57" s="5">
        <v>0.22191640300000001</v>
      </c>
    </row>
    <row r="58" spans="1:2" x14ac:dyDescent="0.25">
      <c r="A58" s="13">
        <v>82</v>
      </c>
      <c r="B58" s="5">
        <v>0.24923250199999999</v>
      </c>
    </row>
    <row r="59" spans="1:2" x14ac:dyDescent="0.25">
      <c r="A59" s="13">
        <v>83</v>
      </c>
      <c r="B59" s="5">
        <v>0.27993124800000002</v>
      </c>
    </row>
    <row r="60" spans="1:2" x14ac:dyDescent="0.25">
      <c r="A60" s="13">
        <v>84</v>
      </c>
      <c r="B60" s="5">
        <v>0.31455227499999999</v>
      </c>
    </row>
    <row r="61" spans="1:2" x14ac:dyDescent="0.25">
      <c r="A61" s="13">
        <v>85</v>
      </c>
      <c r="B61" s="5">
        <v>0.35195179199999999</v>
      </c>
    </row>
    <row r="62" spans="1:2" x14ac:dyDescent="0.25">
      <c r="A62" s="13">
        <v>86</v>
      </c>
      <c r="B62" s="5">
        <v>0.39103022399999998</v>
      </c>
    </row>
    <row r="63" spans="1:2" x14ac:dyDescent="0.25">
      <c r="A63" s="13">
        <v>87</v>
      </c>
      <c r="B63" s="5">
        <v>0.39803129399999998</v>
      </c>
    </row>
    <row r="64" spans="1:2" x14ac:dyDescent="0.25">
      <c r="A64" s="13">
        <v>88</v>
      </c>
      <c r="B64" s="5">
        <v>0.40559374100000001</v>
      </c>
    </row>
    <row r="65" spans="1:2" x14ac:dyDescent="0.25">
      <c r="A65" s="13">
        <v>89</v>
      </c>
      <c r="B65" s="5">
        <v>0.41392678500000002</v>
      </c>
    </row>
    <row r="66" spans="1:2" x14ac:dyDescent="0.25">
      <c r="A66" s="13">
        <v>90</v>
      </c>
      <c r="B66" s="5">
        <v>0.423142238</v>
      </c>
    </row>
    <row r="67" spans="1:2" x14ac:dyDescent="0.25">
      <c r="A67" s="13">
        <v>91</v>
      </c>
      <c r="B67" s="5">
        <v>0.432294868</v>
      </c>
    </row>
    <row r="68" spans="1:2" x14ac:dyDescent="0.25">
      <c r="A68" s="13">
        <v>92</v>
      </c>
      <c r="B68" s="5">
        <v>0.44217947800000001</v>
      </c>
    </row>
    <row r="69" spans="1:2" x14ac:dyDescent="0.25">
      <c r="A69" s="13">
        <v>93</v>
      </c>
      <c r="B69" s="5">
        <v>0.45253670499999998</v>
      </c>
    </row>
    <row r="70" spans="1:2" x14ac:dyDescent="0.25">
      <c r="A70" s="13">
        <v>94</v>
      </c>
      <c r="B70" s="5">
        <v>0.46323801999999997</v>
      </c>
    </row>
    <row r="71" spans="1:2" x14ac:dyDescent="0.25">
      <c r="A71" s="13">
        <v>95</v>
      </c>
      <c r="B71" s="5">
        <v>0.47472030599999998</v>
      </c>
    </row>
    <row r="72" spans="1:2" x14ac:dyDescent="0.25">
      <c r="A72" s="13">
        <v>96</v>
      </c>
      <c r="B72" s="5">
        <v>0.48652881199999998</v>
      </c>
    </row>
    <row r="73" spans="1:2" x14ac:dyDescent="0.25">
      <c r="A73" s="13">
        <v>97</v>
      </c>
      <c r="B73" s="5">
        <v>0.49903586999999999</v>
      </c>
    </row>
    <row r="74" spans="1:2" x14ac:dyDescent="0.25">
      <c r="A74" s="13">
        <v>98</v>
      </c>
      <c r="B74" s="5">
        <v>0.51227606000000003</v>
      </c>
    </row>
    <row r="75" spans="1:2" x14ac:dyDescent="0.25">
      <c r="A75" s="13">
        <v>99</v>
      </c>
      <c r="B75" s="5">
        <v>0.52576062700000004</v>
      </c>
    </row>
    <row r="76" spans="1:2" x14ac:dyDescent="0.25">
      <c r="A76" s="13">
        <v>100</v>
      </c>
      <c r="B76" s="5">
        <v>0.53985268099999995</v>
      </c>
    </row>
    <row r="77" spans="1:2" x14ac:dyDescent="0.25">
      <c r="A77" s="13">
        <v>101</v>
      </c>
      <c r="B77" s="5">
        <v>0.55403983300000004</v>
      </c>
    </row>
    <row r="78" spans="1:2" x14ac:dyDescent="0.25">
      <c r="A78" s="13">
        <v>102</v>
      </c>
      <c r="B78" s="5">
        <v>0.56799471300000004</v>
      </c>
    </row>
    <row r="79" spans="1:2" x14ac:dyDescent="0.25">
      <c r="A79" s="13">
        <v>103</v>
      </c>
      <c r="B79" s="5">
        <v>0.58228330500000003</v>
      </c>
    </row>
    <row r="80" spans="1:2" x14ac:dyDescent="0.25">
      <c r="A80" s="13">
        <v>104</v>
      </c>
      <c r="B80" s="5">
        <v>0.59682203899999997</v>
      </c>
    </row>
    <row r="81" spans="1:2" x14ac:dyDescent="0.25">
      <c r="A81" s="13">
        <v>105</v>
      </c>
      <c r="B81" s="5">
        <v>0.61151696700000002</v>
      </c>
    </row>
    <row r="82" spans="1:2" x14ac:dyDescent="0.25">
      <c r="A82" s="13">
        <v>106</v>
      </c>
      <c r="B82" s="5">
        <v>0.62627529500000001</v>
      </c>
    </row>
    <row r="83" spans="1:2" x14ac:dyDescent="0.25">
      <c r="A83" s="13">
        <v>107</v>
      </c>
      <c r="B83" s="5">
        <v>0.64111200800000001</v>
      </c>
    </row>
    <row r="84" spans="1:2" x14ac:dyDescent="0.25">
      <c r="A84" s="13">
        <v>108</v>
      </c>
      <c r="B84" s="5">
        <v>0.65605419499999995</v>
      </c>
    </row>
    <row r="85" spans="1:2" x14ac:dyDescent="0.25">
      <c r="A85" s="13">
        <v>109</v>
      </c>
      <c r="B85" s="5">
        <v>0.67101713200000002</v>
      </c>
    </row>
    <row r="86" spans="1:2" x14ac:dyDescent="0.25">
      <c r="A86" s="13">
        <v>110</v>
      </c>
      <c r="B86" s="5">
        <v>0.68591378599999997</v>
      </c>
    </row>
    <row r="87" spans="1:2" x14ac:dyDescent="0.25">
      <c r="A87" s="13">
        <v>111</v>
      </c>
      <c r="B87" s="5">
        <v>0.70320868400000003</v>
      </c>
    </row>
    <row r="88" spans="1:2" x14ac:dyDescent="0.25">
      <c r="A88" s="13">
        <v>112</v>
      </c>
      <c r="B88" s="5">
        <v>0.72040963400000002</v>
      </c>
    </row>
    <row r="89" spans="1:2" x14ac:dyDescent="0.25">
      <c r="A89" s="13">
        <v>113</v>
      </c>
      <c r="B89" s="5">
        <v>0.73749531199999996</v>
      </c>
    </row>
    <row r="90" spans="1:2" x14ac:dyDescent="0.25">
      <c r="A90" s="13">
        <v>114</v>
      </c>
      <c r="B90" s="5">
        <v>0.75444439200000002</v>
      </c>
    </row>
    <row r="91" spans="1:2" x14ac:dyDescent="0.25">
      <c r="A91" s="13">
        <v>115</v>
      </c>
      <c r="B91" s="5">
        <v>0.77123612500000005</v>
      </c>
    </row>
    <row r="92" spans="1:2" x14ac:dyDescent="0.25">
      <c r="A92" s="13">
        <v>116</v>
      </c>
      <c r="B92" s="5">
        <v>0.78794255700000004</v>
      </c>
    </row>
    <row r="93" spans="1:2" x14ac:dyDescent="0.25">
      <c r="A93" s="13">
        <v>117</v>
      </c>
      <c r="B93" s="5">
        <v>0.80464841200000004</v>
      </c>
    </row>
    <row r="94" spans="1:2" x14ac:dyDescent="0.25">
      <c r="A94" s="13">
        <v>118</v>
      </c>
      <c r="B94" s="5">
        <v>0.82135484400000003</v>
      </c>
    </row>
    <row r="95" spans="1:2" x14ac:dyDescent="0.25">
      <c r="A95" s="13">
        <v>119</v>
      </c>
      <c r="B95" s="5">
        <v>0.83806127600000002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2024-03-20T07:06:01Z</dcterms:modified>
  <cp:category/>
  <cp:contentStatus/>
</cp:coreProperties>
</file>